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CO_data" sheetId="1" r:id="rId4"/>
  </sheets>
</workbook>
</file>

<file path=xl/sharedStrings.xml><?xml version="1.0" encoding="utf-8"?>
<sst xmlns="http://schemas.openxmlformats.org/spreadsheetml/2006/main" uniqueCount="623">
  <si>
    <t>ico_name</t>
  </si>
  <si>
    <t>date</t>
  </si>
  <si>
    <t>year</t>
  </si>
  <si>
    <t>website</t>
  </si>
  <si>
    <t>age_days</t>
  </si>
  <si>
    <t>country</t>
  </si>
  <si>
    <t>region</t>
  </si>
  <si>
    <t>industry</t>
  </si>
  <si>
    <t>hardcap</t>
  </si>
  <si>
    <t>money_raised</t>
  </si>
  <si>
    <t>pct_complete</t>
  </si>
  <si>
    <t>sol_pct_complete</t>
  </si>
  <si>
    <t>hardcap_reached</t>
  </si>
  <si>
    <t>token_prx</t>
  </si>
  <si>
    <t>followers</t>
  </si>
  <si>
    <t>team_size</t>
  </si>
  <si>
    <t>cum_years_experience</t>
  </si>
  <si>
    <t>accredited_advisors</t>
  </si>
  <si>
    <t>media_mentions</t>
  </si>
  <si>
    <t>listing_prx</t>
  </si>
  <si>
    <t>token_prx_1m</t>
  </si>
  <si>
    <t>token_prx_3m</t>
  </si>
  <si>
    <t>log_rets_1m</t>
  </si>
  <si>
    <t>log_rets_3m</t>
  </si>
  <si>
    <t>log_rets</t>
  </si>
  <si>
    <t>Internxt</t>
  </si>
  <si>
    <t>9/28/2017</t>
  </si>
  <si>
    <t>https://internxt.io/</t>
  </si>
  <si>
    <t>Spain</t>
  </si>
  <si>
    <t>SaaS</t>
  </si>
  <si>
    <t>Solomon Exchange</t>
  </si>
  <si>
    <t>9/27/2017</t>
  </si>
  <si>
    <t>https://solomonex.info/</t>
  </si>
  <si>
    <t>Caynman Islands</t>
  </si>
  <si>
    <t>Fintech</t>
  </si>
  <si>
    <t>NaN</t>
  </si>
  <si>
    <t>Hackspace Capital</t>
  </si>
  <si>
    <t>9/20/2017</t>
  </si>
  <si>
    <t>https://hackspace.capital/</t>
  </si>
  <si>
    <t>Cyprus</t>
  </si>
  <si>
    <t>Crowdfunding</t>
  </si>
  <si>
    <t>Impak Finance</t>
  </si>
  <si>
    <t>https://mpk.impak.eco/en/</t>
  </si>
  <si>
    <t>Canada</t>
  </si>
  <si>
    <t>Modum.io</t>
  </si>
  <si>
    <t>9/22/2017</t>
  </si>
  <si>
    <t>https://modum.io/</t>
  </si>
  <si>
    <t>Switzerland</t>
  </si>
  <si>
    <t>Data Services</t>
  </si>
  <si>
    <t>DetectorToken</t>
  </si>
  <si>
    <t>https://detectortoken.com/</t>
  </si>
  <si>
    <t>Poland</t>
  </si>
  <si>
    <t>SilentNotary</t>
  </si>
  <si>
    <t>9/18/2017</t>
  </si>
  <si>
    <t>https://silentnotary.com/</t>
  </si>
  <si>
    <t>Belize</t>
  </si>
  <si>
    <t>Legal</t>
  </si>
  <si>
    <t>Intelligent Trading Tech</t>
  </si>
  <si>
    <t>9/17/2017</t>
  </si>
  <si>
    <t>http://intelligenttrading.org/</t>
  </si>
  <si>
    <t>Hong Kong</t>
  </si>
  <si>
    <t>KyberNetwork</t>
  </si>
  <si>
    <t>9/16/2017</t>
  </si>
  <si>
    <t>https://kyber.network/</t>
  </si>
  <si>
    <t>Singapore</t>
  </si>
  <si>
    <t>KICKICO</t>
  </si>
  <si>
    <t>https://www.kickico.com/zh/</t>
  </si>
  <si>
    <t>Russia</t>
  </si>
  <si>
    <t>Smart Investment Fund Token</t>
  </si>
  <si>
    <t>9/15/2017</t>
  </si>
  <si>
    <t>https://smartift.com/</t>
  </si>
  <si>
    <t>USA</t>
  </si>
  <si>
    <t>Trackr</t>
  </si>
  <si>
    <t>https://www.trackr.im/</t>
  </si>
  <si>
    <t>UK</t>
  </si>
  <si>
    <t>Propy</t>
  </si>
  <si>
    <t>https://tokensale.propy.com/</t>
  </si>
  <si>
    <t>Real Estate</t>
  </si>
  <si>
    <t>FaceCoin</t>
  </si>
  <si>
    <t>http://facecoin.tech/</t>
  </si>
  <si>
    <t>Social Service</t>
  </si>
  <si>
    <t>ICObox</t>
  </si>
  <si>
    <t>https://icos.icobox.io/</t>
  </si>
  <si>
    <t>Social(SCL)</t>
  </si>
  <si>
    <t>9/14/2017</t>
  </si>
  <si>
    <t>https://ico.nexus.social/</t>
  </si>
  <si>
    <t>BitDice</t>
  </si>
  <si>
    <t>https://ico.bitdice.me/zh/</t>
  </si>
  <si>
    <t>Costa Rica</t>
  </si>
  <si>
    <t>Gambling</t>
  </si>
  <si>
    <t>Aventus</t>
  </si>
  <si>
    <t>09/12/2017</t>
  </si>
  <si>
    <t>https://aventus.io/</t>
  </si>
  <si>
    <t>Entertainment</t>
  </si>
  <si>
    <t>Enigma Catalyst</t>
  </si>
  <si>
    <t>https://easymine.io/</t>
  </si>
  <si>
    <t>Ahoolee</t>
  </si>
  <si>
    <t>09/11/2017</t>
  </si>
  <si>
    <t>http://ahoolee.io/</t>
  </si>
  <si>
    <t>Ecommerce</t>
  </si>
  <si>
    <t>StuffGoGo</t>
  </si>
  <si>
    <t>https://stuffgogo.com/</t>
  </si>
  <si>
    <t>Prospector</t>
  </si>
  <si>
    <t>09/10/2017</t>
  </si>
  <si>
    <t>https://prospectors.io/en</t>
  </si>
  <si>
    <t>Ukraine</t>
  </si>
  <si>
    <t>Gaming</t>
  </si>
  <si>
    <t>Rivetz</t>
  </si>
  <si>
    <t>https://rivetzintl.com/</t>
  </si>
  <si>
    <t>Filecoin</t>
  </si>
  <si>
    <t>http://filecoin.io/</t>
  </si>
  <si>
    <t>fujinto</t>
  </si>
  <si>
    <t>https://fujinto.io/</t>
  </si>
  <si>
    <t>Japan</t>
  </si>
  <si>
    <t>Transportation</t>
  </si>
  <si>
    <t>Hubii</t>
  </si>
  <si>
    <t>09/07/2017</t>
  </si>
  <si>
    <t>https://www.hubii.network/</t>
  </si>
  <si>
    <t>Revain</t>
  </si>
  <si>
    <t>09/06/2017</t>
  </si>
  <si>
    <t>https://revain.org/</t>
  </si>
  <si>
    <t>Substratum</t>
  </si>
  <si>
    <t>https://substratum.net</t>
  </si>
  <si>
    <t>WorldWide Anonymous Messaging</t>
  </si>
  <si>
    <t>http://wwam.io/</t>
  </si>
  <si>
    <t>France</t>
  </si>
  <si>
    <t>COSS</t>
  </si>
  <si>
    <t>https://coss.io/</t>
  </si>
  <si>
    <t>Indorse</t>
  </si>
  <si>
    <t>https://indorse.io/</t>
  </si>
  <si>
    <t>Viberate</t>
  </si>
  <si>
    <t>09/05/2017</t>
  </si>
  <si>
    <t>https://www.viberate.io/</t>
  </si>
  <si>
    <t>Slovenia</t>
  </si>
  <si>
    <t>FinShi Capital</t>
  </si>
  <si>
    <t>8/31/2017</t>
  </si>
  <si>
    <t>http://finshi.capital/</t>
  </si>
  <si>
    <t>Moeda</t>
  </si>
  <si>
    <t>https://moeda.in/</t>
  </si>
  <si>
    <t>Brazil</t>
  </si>
  <si>
    <t>ATB Coin</t>
  </si>
  <si>
    <t>https://atbcoin.com/</t>
  </si>
  <si>
    <t>XPlay</t>
  </si>
  <si>
    <t>8/30/2017</t>
  </si>
  <si>
    <t>http://xplay.fund</t>
  </si>
  <si>
    <t>DMarket</t>
  </si>
  <si>
    <t>8/21/2017</t>
  </si>
  <si>
    <t>https://dmarket.io/</t>
  </si>
  <si>
    <t>Corion</t>
  </si>
  <si>
    <t>8/27/2017</t>
  </si>
  <si>
    <t>https://www.corion.io/</t>
  </si>
  <si>
    <t>DimCoin</t>
  </si>
  <si>
    <t>https://www.dimcoin.io/</t>
  </si>
  <si>
    <t>South Africa</t>
  </si>
  <si>
    <t>Opus</t>
  </si>
  <si>
    <t>8/24/2017</t>
  </si>
  <si>
    <t>http://opus-foundation.org/</t>
  </si>
  <si>
    <t>Paquarium</t>
  </si>
  <si>
    <t>https://ico.paquarium.com/#executiveteam</t>
  </si>
  <si>
    <t>Estonia</t>
  </si>
  <si>
    <t>Construction</t>
  </si>
  <si>
    <t>Agrello</t>
  </si>
  <si>
    <t>8/17/2017</t>
  </si>
  <si>
    <t>https://www.agrello.org/</t>
  </si>
  <si>
    <t>Tierion</t>
  </si>
  <si>
    <t>08/10/2017</t>
  </si>
  <si>
    <t>https://tokensale.tierion.com/</t>
  </si>
  <si>
    <t>Blocktix</t>
  </si>
  <si>
    <t>08/07/2017</t>
  </si>
  <si>
    <t>https://www.blocktix.io/</t>
  </si>
  <si>
    <t>Netherlands</t>
  </si>
  <si>
    <t>MonsterByte</t>
  </si>
  <si>
    <t>08/04/2017</t>
  </si>
  <si>
    <t>https://www.monsterbyte.io/ico</t>
  </si>
  <si>
    <t>Panama</t>
  </si>
  <si>
    <t>CoinDash</t>
  </si>
  <si>
    <t>https://santiment.net/</t>
  </si>
  <si>
    <t>district0x Network</t>
  </si>
  <si>
    <t>08/01/2017</t>
  </si>
  <si>
    <t>https://district0x.io/</t>
  </si>
  <si>
    <t>SunContract</t>
  </si>
  <si>
    <t>https://suncontract.org/</t>
  </si>
  <si>
    <t>Energy</t>
  </si>
  <si>
    <t>FundYourselfNow</t>
  </si>
  <si>
    <t>7/31/2017</t>
  </si>
  <si>
    <t>https://www.fundyourselfnow.com/#</t>
  </si>
  <si>
    <t>Cryptonomos</t>
  </si>
  <si>
    <t>https://cryptonomos.com/wtt/</t>
  </si>
  <si>
    <t>RootProject*</t>
  </si>
  <si>
    <t>7/28/2017</t>
  </si>
  <si>
    <t>https://www.rootproject.co/</t>
  </si>
  <si>
    <t>TrueFlip</t>
  </si>
  <si>
    <t>https://ico.trueflip.io/</t>
  </si>
  <si>
    <t>GeoFounders</t>
  </si>
  <si>
    <t>7/26/2017</t>
  </si>
  <si>
    <t>http://www.geofounders.com/ico/</t>
  </si>
  <si>
    <t>Primalbase</t>
  </si>
  <si>
    <t>http://primalbase.com/</t>
  </si>
  <si>
    <t>Dent</t>
  </si>
  <si>
    <t>https://www.dentcoin.com/</t>
  </si>
  <si>
    <t>Eros</t>
  </si>
  <si>
    <t>7/23/2017</t>
  </si>
  <si>
    <t>https://eros.vision/</t>
  </si>
  <si>
    <t>SkinCoin</t>
  </si>
  <si>
    <t>7/21/2017</t>
  </si>
  <si>
    <t>https://skincoin.org/</t>
  </si>
  <si>
    <t>Gilgam</t>
  </si>
  <si>
    <t>7/20/2017</t>
  </si>
  <si>
    <t>https://ico.gilgam.es/ico</t>
  </si>
  <si>
    <t>Malta</t>
  </si>
  <si>
    <t>Pillar</t>
  </si>
  <si>
    <t>7/17/2017</t>
  </si>
  <si>
    <t>https://pillarproject.io/</t>
  </si>
  <si>
    <t>Mothership</t>
  </si>
  <si>
    <t>7/16/2017</t>
  </si>
  <si>
    <t>https://mothership.cx/</t>
  </si>
  <si>
    <t>Bitquence</t>
  </si>
  <si>
    <t>https://www.bitquence.com/</t>
  </si>
  <si>
    <t>PressOne</t>
  </si>
  <si>
    <t>7/15/2017</t>
  </si>
  <si>
    <t>https://ico.info/projects/1</t>
  </si>
  <si>
    <t>China</t>
  </si>
  <si>
    <t>SONM</t>
  </si>
  <si>
    <t>https://sonm.io/</t>
  </si>
  <si>
    <t>Orocrypt</t>
  </si>
  <si>
    <t>7/14/2017</t>
  </si>
  <si>
    <t>https://orocrypt.com/#</t>
  </si>
  <si>
    <t>Fuck</t>
  </si>
  <si>
    <t>7/13/2017</t>
  </si>
  <si>
    <t>http://www.fucktoken.io/</t>
  </si>
  <si>
    <t>Tezos</t>
  </si>
  <si>
    <t>https://www.tezos.com/</t>
  </si>
  <si>
    <t>InsureX</t>
  </si>
  <si>
    <t>https://insurex.co/</t>
  </si>
  <si>
    <t>Insurance</t>
  </si>
  <si>
    <t>Nimiq</t>
  </si>
  <si>
    <t>07/12/2017</t>
  </si>
  <si>
    <t>https://nimiq.com/</t>
  </si>
  <si>
    <t>Sweden</t>
  </si>
  <si>
    <t>Blockchain</t>
  </si>
  <si>
    <t>LeviarCoin</t>
  </si>
  <si>
    <t>07/09/2017</t>
  </si>
  <si>
    <t>https://leviarcoin.org/</t>
  </si>
  <si>
    <t>Polybius</t>
  </si>
  <si>
    <t>07/05/2017</t>
  </si>
  <si>
    <t>https://polybius.io/</t>
  </si>
  <si>
    <t>OpenANX</t>
  </si>
  <si>
    <t>07/04/2017</t>
  </si>
  <si>
    <t>https://www.openanx.org/en/</t>
  </si>
  <si>
    <t>Rialto</t>
  </si>
  <si>
    <t>https://www.rialto.ai/</t>
  </si>
  <si>
    <t>Starta</t>
  </si>
  <si>
    <t>https://startaico.com/</t>
  </si>
  <si>
    <t>CrypViser</t>
  </si>
  <si>
    <t>https://ico.crypviser.net/</t>
  </si>
  <si>
    <t>EncryptoTel</t>
  </si>
  <si>
    <t>07/01/2017</t>
  </si>
  <si>
    <t>https://encryptotel.com/</t>
  </si>
  <si>
    <t>Telecommunications</t>
  </si>
  <si>
    <t>AdEx</t>
  </si>
  <si>
    <t>6/30/2017</t>
  </si>
  <si>
    <t>https://www.adex.network/</t>
  </si>
  <si>
    <t>BlockPool</t>
  </si>
  <si>
    <t>https://blockpool.io</t>
  </si>
  <si>
    <t>DCORP</t>
  </si>
  <si>
    <t>6/29/2017</t>
  </si>
  <si>
    <t>https://www.dcorp.it/crowdsale</t>
  </si>
  <si>
    <t>Air</t>
  </si>
  <si>
    <r>
      <rPr>
        <u val="single"/>
        <sz val="11"/>
        <color indexed="13"/>
        <rFont val="Calibri"/>
      </rPr>
      <t>https://airtoken.com</t>
    </r>
  </si>
  <si>
    <t>21 Million</t>
  </si>
  <si>
    <t>6/28/2017</t>
  </si>
  <si>
    <t>https://www.21million.co.uk/</t>
  </si>
  <si>
    <t>SilverCoin</t>
  </si>
  <si>
    <t>6/27/2017</t>
  </si>
  <si>
    <t>https://silvercoin.io/</t>
  </si>
  <si>
    <t>iDice</t>
  </si>
  <si>
    <t>6/26/2017</t>
  </si>
  <si>
    <t>https://crowdsale.idice.io/</t>
  </si>
  <si>
    <t>Octanox</t>
  </si>
  <si>
    <t>https://octanox.org/</t>
  </si>
  <si>
    <t>Turkey</t>
  </si>
  <si>
    <t>Wagerr</t>
  </si>
  <si>
    <t>6/25/2017</t>
  </si>
  <si>
    <t>https://wagerr.com/</t>
  </si>
  <si>
    <t>Australia</t>
  </si>
  <si>
    <t>CryptoPing</t>
  </si>
  <si>
    <t>https://cryptoping.tech/</t>
  </si>
  <si>
    <t>NVO</t>
  </si>
  <si>
    <t>https://nvo.io/</t>
  </si>
  <si>
    <t>TenX</t>
  </si>
  <si>
    <t>6/24/2017</t>
  </si>
  <si>
    <t>https://www.tenx.tech/</t>
  </si>
  <si>
    <t>OmiseGO</t>
  </si>
  <si>
    <t>6/23/2017</t>
  </si>
  <si>
    <t>https://omg.omise.co/</t>
  </si>
  <si>
    <t>Civic</t>
  </si>
  <si>
    <t>6/22/2017</t>
  </si>
  <si>
    <t>https://www.civic.com/</t>
  </si>
  <si>
    <t>Status</t>
  </si>
  <si>
    <t>6/21/2017</t>
  </si>
  <si>
    <t>https://status.im/</t>
  </si>
  <si>
    <t>Internet of Coins</t>
  </si>
  <si>
    <t>https://coinstorm.net/en</t>
  </si>
  <si>
    <t>Monaco</t>
  </si>
  <si>
    <t>6/18/2017</t>
  </si>
  <si>
    <t>https://mona.co/</t>
  </si>
  <si>
    <t>BidLend</t>
  </si>
  <si>
    <t>6/14/2017</t>
  </si>
  <si>
    <t>http://www.bidlend.io/</t>
  </si>
  <si>
    <t>Minexcoin</t>
  </si>
  <si>
    <t>6/13/2017</t>
  </si>
  <si>
    <t>https://minexcoin.com/</t>
  </si>
  <si>
    <t>Bancor</t>
  </si>
  <si>
    <t>06/12/2017</t>
  </si>
  <si>
    <t>https://www.bancor.network/</t>
  </si>
  <si>
    <t>Israel</t>
  </si>
  <si>
    <t>Zrcoin</t>
  </si>
  <si>
    <t>06/09/2017</t>
  </si>
  <si>
    <t>https://zrcoin.io/</t>
  </si>
  <si>
    <t>EcoBit</t>
  </si>
  <si>
    <t>06/08/2017</t>
  </si>
  <si>
    <t>http://www.ecobit.io/en/index.html</t>
  </si>
  <si>
    <t>Malaysia</t>
  </si>
  <si>
    <t>Cofound.it</t>
  </si>
  <si>
    <t>06/06/2017</t>
  </si>
  <si>
    <t>https://cofound.it/en/</t>
  </si>
  <si>
    <t>VOISE</t>
  </si>
  <si>
    <t>https://voise.it/</t>
  </si>
  <si>
    <t>Patientory</t>
  </si>
  <si>
    <t>06/03/2017</t>
  </si>
  <si>
    <t>https://patientory.com/</t>
  </si>
  <si>
    <t>Embermine</t>
  </si>
  <si>
    <t>06/02/2017</t>
  </si>
  <si>
    <t>https://embermine.com/</t>
  </si>
  <si>
    <t>Adel</t>
  </si>
  <si>
    <t>06/01/2017</t>
  </si>
  <si>
    <t>https://www.adelphoi.io/</t>
  </si>
  <si>
    <t>Czech Republic</t>
  </si>
  <si>
    <t>Basic Attention Token</t>
  </si>
  <si>
    <t>5/31/2017</t>
  </si>
  <si>
    <t>https://basicattentiontoken.org/</t>
  </si>
  <si>
    <t>Marketing</t>
  </si>
  <si>
    <t>Exscudo</t>
  </si>
  <si>
    <t>https://exscudo.com/</t>
  </si>
  <si>
    <t>Mysterium Network</t>
  </si>
  <si>
    <t>5/30/2017</t>
  </si>
  <si>
    <t>https://mysterium.network/</t>
  </si>
  <si>
    <t>Lithuania</t>
  </si>
  <si>
    <t>Suretly</t>
  </si>
  <si>
    <t>https://www.ico.suretly.com/</t>
  </si>
  <si>
    <t>Veritaseum</t>
  </si>
  <si>
    <t>5/26/2017</t>
  </si>
  <si>
    <t>http://veritas.veritaseum.com/</t>
  </si>
  <si>
    <t>Metal</t>
  </si>
  <si>
    <t>https://www.metalpay.com/</t>
  </si>
  <si>
    <t>MobileGo</t>
  </si>
  <si>
    <t>5/25/2017</t>
  </si>
  <si>
    <t>https://mobilego.io/</t>
  </si>
  <si>
    <t>Storj</t>
  </si>
  <si>
    <t>https://storj.io/index.html</t>
  </si>
  <si>
    <t>E4ROW</t>
  </si>
  <si>
    <t>5/22/2017</t>
  </si>
  <si>
    <t>https://www.e4row.co.il/</t>
  </si>
  <si>
    <t>Viva Coin</t>
  </si>
  <si>
    <t>5/21/2017</t>
  </si>
  <si>
    <t>https://vivaco.in/</t>
  </si>
  <si>
    <t>Aragon</t>
  </si>
  <si>
    <t>5/17/2017</t>
  </si>
  <si>
    <t>https://aragon.one/</t>
  </si>
  <si>
    <t>BitcoinGrowthFund</t>
  </si>
  <si>
    <t>https://bitcoingrowthfund.com/mcap</t>
  </si>
  <si>
    <t>Peerplays</t>
  </si>
  <si>
    <t>5/15/2017</t>
  </si>
  <si>
    <t>https://www.peerplays.com/</t>
  </si>
  <si>
    <t>Ethbits</t>
  </si>
  <si>
    <t>https://www.ethbits.com/</t>
  </si>
  <si>
    <t>BOScoin</t>
  </si>
  <si>
    <t>05/10/2017</t>
  </si>
  <si>
    <t>https://boscoin.io/en/home/</t>
  </si>
  <si>
    <t>South Korea</t>
  </si>
  <si>
    <t>Quantum Resistant Ledger</t>
  </si>
  <si>
    <t>05/07/2017</t>
  </si>
  <si>
    <t>https://theqrl.org/</t>
  </si>
  <si>
    <t>TokenCard</t>
  </si>
  <si>
    <t>05/02/2017</t>
  </si>
  <si>
    <t>https://tokencard.io/</t>
  </si>
  <si>
    <t>Creativechain</t>
  </si>
  <si>
    <t>05/01/2017</t>
  </si>
  <si>
    <t>https://www.creativechain.org</t>
  </si>
  <si>
    <t>Apptrade</t>
  </si>
  <si>
    <t>4/30/2017</t>
  </si>
  <si>
    <t>https://www.apptrade.io/</t>
  </si>
  <si>
    <t>Lunyr</t>
  </si>
  <si>
    <t>4/28/2017</t>
  </si>
  <si>
    <t>https://lunyr.com/</t>
  </si>
  <si>
    <t>Back to Earth</t>
  </si>
  <si>
    <t>https://backto.earth/</t>
  </si>
  <si>
    <t>TaaS</t>
  </si>
  <si>
    <t>4/27/2017</t>
  </si>
  <si>
    <t>https://taas.fund/</t>
  </si>
  <si>
    <t>Humaniq</t>
  </si>
  <si>
    <t>https://humaniq.co/</t>
  </si>
  <si>
    <t>Gnosis</t>
  </si>
  <si>
    <t>4/24/2017</t>
  </si>
  <si>
    <t>https://gnosis.pm/</t>
  </si>
  <si>
    <t>IEX.EC</t>
  </si>
  <si>
    <t>4/19/2017</t>
  </si>
  <si>
    <t>http://iex.ec/</t>
  </si>
  <si>
    <t>WeTrust</t>
  </si>
  <si>
    <t>04/12/2017</t>
  </si>
  <si>
    <t>https://www.wetrust.io/</t>
  </si>
  <si>
    <t>Blockchain Capital</t>
  </si>
  <si>
    <t>04/10/2017</t>
  </si>
  <si>
    <t>http://blockchain.capital/</t>
  </si>
  <si>
    <t>Aeternity</t>
  </si>
  <si>
    <t>04/06/2017</t>
  </si>
  <si>
    <t>https://www.aeternity.com/</t>
  </si>
  <si>
    <t>Cosmos Network</t>
  </si>
  <si>
    <t>https://cosmos.network/</t>
  </si>
  <si>
    <t>Cosmos</t>
  </si>
  <si>
    <t>04/05/2017</t>
  </si>
  <si>
    <t>Matchpool</t>
  </si>
  <si>
    <t>04/03/2017</t>
  </si>
  <si>
    <t>https://matchpool.co/</t>
  </si>
  <si>
    <t>Equibit</t>
  </si>
  <si>
    <t>3/31/2017</t>
  </si>
  <si>
    <t>http://equibitgroup.com/</t>
  </si>
  <si>
    <t>Chain of Points</t>
  </si>
  <si>
    <t>https://chainofpoints.com/</t>
  </si>
  <si>
    <t>CashScripter</t>
  </si>
  <si>
    <t>3/30/2017</t>
  </si>
  <si>
    <t>https://www.cashscripter.com/</t>
  </si>
  <si>
    <t>Qtum</t>
  </si>
  <si>
    <t>3/21/2017</t>
  </si>
  <si>
    <t>https://qtum.org/en/</t>
  </si>
  <si>
    <t>Edgeless</t>
  </si>
  <si>
    <t>https://edgeless.io/</t>
  </si>
  <si>
    <t>Lykke</t>
  </si>
  <si>
    <t>2/28/2017</t>
  </si>
  <si>
    <t>https://www.lykke.com/</t>
  </si>
  <si>
    <t>Augmentors</t>
  </si>
  <si>
    <t>http://www.augmentorsgame.com/</t>
  </si>
  <si>
    <t>Lykke (2nd round)</t>
  </si>
  <si>
    <t>2/27/2017</t>
  </si>
  <si>
    <t>Contingency</t>
  </si>
  <si>
    <t>https://contingency.tech/</t>
  </si>
  <si>
    <t>Etheroll</t>
  </si>
  <si>
    <t>2/26/2017</t>
  </si>
  <si>
    <t>https://etheroll.com/</t>
  </si>
  <si>
    <t>Melon</t>
  </si>
  <si>
    <t>2/15/2017</t>
  </si>
  <si>
    <t>https://melonport.com/</t>
  </si>
  <si>
    <t>Chronobank</t>
  </si>
  <si>
    <t>2/14/2017</t>
  </si>
  <si>
    <t>https://chronobank.io/</t>
  </si>
  <si>
    <t>Dfinity</t>
  </si>
  <si>
    <t>2/13/2017</t>
  </si>
  <si>
    <t>https://dfinity.network/</t>
  </si>
  <si>
    <t>Tokes</t>
  </si>
  <si>
    <t>1/14/2017</t>
  </si>
  <si>
    <t>http://cannabisrevolution.us/</t>
  </si>
  <si>
    <t>Wings</t>
  </si>
  <si>
    <t>01/06/2017</t>
  </si>
  <si>
    <t>https://www.wings.ai/#!/home/discover</t>
  </si>
  <si>
    <t>BetKing</t>
  </si>
  <si>
    <t>12/31/2016</t>
  </si>
  <si>
    <t>https://betking.io/</t>
  </si>
  <si>
    <t>Darcrus</t>
  </si>
  <si>
    <t>12/28/2016</t>
  </si>
  <si>
    <t>https://darcr.us/</t>
  </si>
  <si>
    <t>BlockCDN</t>
  </si>
  <si>
    <t>12/26/2016</t>
  </si>
  <si>
    <t>http://www.blockcdn.org/</t>
  </si>
  <si>
    <t>Ether.camp</t>
  </si>
  <si>
    <t>12/22/2016</t>
  </si>
  <si>
    <t>http://www.ether.camp/</t>
  </si>
  <si>
    <t>Virtual Accelerator</t>
  </si>
  <si>
    <t>12/21/2016</t>
  </si>
  <si>
    <t>Mysterium (1st round)</t>
  </si>
  <si>
    <t>12/18/2016</t>
  </si>
  <si>
    <t>vDice</t>
  </si>
  <si>
    <t>12/15/2016</t>
  </si>
  <si>
    <t>https://www.vdice.io/</t>
  </si>
  <si>
    <t>Ark</t>
  </si>
  <si>
    <t>12/11/2016</t>
  </si>
  <si>
    <t>https://ark.io/</t>
  </si>
  <si>
    <t>Golos</t>
  </si>
  <si>
    <t>12/04/2016</t>
  </si>
  <si>
    <t>https://golos.io/</t>
  </si>
  <si>
    <t>Incent</t>
  </si>
  <si>
    <t>11/30/2016</t>
  </si>
  <si>
    <t>https://www.incentloyalty.com/</t>
  </si>
  <si>
    <t>Beyond the Void</t>
  </si>
  <si>
    <t>https://www.beyond-the-void.net/</t>
  </si>
  <si>
    <t>MassNetwork</t>
  </si>
  <si>
    <t>https://mass.network/</t>
  </si>
  <si>
    <t>Arcade City</t>
  </si>
  <si>
    <t>11/29/2016</t>
  </si>
  <si>
    <t>https://arcade.city/</t>
  </si>
  <si>
    <t>ETCWin</t>
  </si>
  <si>
    <t>11/23/2016</t>
  </si>
  <si>
    <t>https://www.etcwin.com/</t>
  </si>
  <si>
    <t>Komodo</t>
  </si>
  <si>
    <t>11/20/2016</t>
  </si>
  <si>
    <t>https://komodoplatform.com/</t>
  </si>
  <si>
    <t>Golem</t>
  </si>
  <si>
    <t>11/11/2016</t>
  </si>
  <si>
    <t>https://golem.network/</t>
  </si>
  <si>
    <t>Kibo Lotto</t>
  </si>
  <si>
    <t>11/09/2016</t>
  </si>
  <si>
    <t>https://kiboplatform.net/en/landing.html</t>
  </si>
  <si>
    <t>Decent</t>
  </si>
  <si>
    <t>11/06/2016</t>
  </si>
  <si>
    <t>https://decent.ch/</t>
  </si>
  <si>
    <t>Synereo</t>
  </si>
  <si>
    <t>10/17/2016</t>
  </si>
  <si>
    <t>https://www.synereo.com/</t>
  </si>
  <si>
    <t>Lykke (1st round)</t>
  </si>
  <si>
    <t>10/09/2016</t>
  </si>
  <si>
    <t>SingularDTV</t>
  </si>
  <si>
    <t>10/02/2016</t>
  </si>
  <si>
    <t>https://singulardtv.com/</t>
  </si>
  <si>
    <t>Iconomi</t>
  </si>
  <si>
    <t>9/26/2016</t>
  </si>
  <si>
    <t>https://www.iconomi.net/</t>
  </si>
  <si>
    <t>First Blood</t>
  </si>
  <si>
    <t>https://firstblood.io/sale/</t>
  </si>
  <si>
    <t>Antshares</t>
  </si>
  <si>
    <t>09/07/2016</t>
  </si>
  <si>
    <t>https://www.antshares.org/</t>
  </si>
  <si>
    <t>Metaverse</t>
  </si>
  <si>
    <t>09/05/2016</t>
  </si>
  <si>
    <t>http://viewfin.com/index.html#team</t>
  </si>
  <si>
    <t>BlockPay</t>
  </si>
  <si>
    <t>https://blockpay.ch/</t>
  </si>
  <si>
    <t>Elastic</t>
  </si>
  <si>
    <t>8/19/2016</t>
  </si>
  <si>
    <t>http://www.elastic-project.com/</t>
  </si>
  <si>
    <t>HEAT</t>
  </si>
  <si>
    <t>8/16/2016</t>
  </si>
  <si>
    <t>http://heatledger.com/</t>
  </si>
  <si>
    <t>Icoo</t>
  </si>
  <si>
    <t>7/30/2016</t>
  </si>
  <si>
    <t>https://www.icoo.io/</t>
  </si>
  <si>
    <t>Xaurum</t>
  </si>
  <si>
    <t>7/16/2016</t>
  </si>
  <si>
    <t>https://rico.xaurum.org/</t>
  </si>
  <si>
    <t>Stratis</t>
  </si>
  <si>
    <t>https://stratisplatform.com/</t>
  </si>
  <si>
    <t>Breakout Coin</t>
  </si>
  <si>
    <t>07/07/2016</t>
  </si>
  <si>
    <t>http://www.breakoutcoin.com/</t>
  </si>
  <si>
    <t>Waves</t>
  </si>
  <si>
    <t>06/01/2016</t>
  </si>
  <si>
    <t>https://wavesplatform.com/downloads.html#</t>
  </si>
  <si>
    <t>Rise</t>
  </si>
  <si>
    <t>https://rise.vision/</t>
  </si>
  <si>
    <t>Plutus</t>
  </si>
  <si>
    <t>https://getplutons.plutus.it/</t>
  </si>
  <si>
    <t>Mycelium  (2nd round)</t>
  </si>
  <si>
    <t>5/17/2016</t>
  </si>
  <si>
    <t>https://wallet.mycelium.com/</t>
  </si>
  <si>
    <t>The DAO</t>
  </si>
  <si>
    <t>05/01/2016</t>
  </si>
  <si>
    <t>https://forum.daohub.org/</t>
  </si>
  <si>
    <t>Project Decorum</t>
  </si>
  <si>
    <t>http://www.project-decorum.com/</t>
  </si>
  <si>
    <t>Ionomy</t>
  </si>
  <si>
    <t>04/01/2016</t>
  </si>
  <si>
    <t>https://ionomy.com/</t>
  </si>
  <si>
    <t>DigixGlobal</t>
  </si>
  <si>
    <t>3/29/2016</t>
  </si>
  <si>
    <t>https://dgx.io/</t>
  </si>
  <si>
    <t>DigixDAO</t>
  </si>
  <si>
    <t>3/28/2016</t>
  </si>
  <si>
    <t>https://www.dgx.io/</t>
  </si>
  <si>
    <t>Lisk</t>
  </si>
  <si>
    <t>3/21/2016</t>
  </si>
  <si>
    <t>https://lisk.io/</t>
  </si>
  <si>
    <t>Obits</t>
  </si>
  <si>
    <t>01/01/2016</t>
  </si>
  <si>
    <t>https://obits.io/</t>
  </si>
  <si>
    <t>Iota</t>
  </si>
  <si>
    <t>12/20/2015</t>
  </si>
  <si>
    <t>https://iota.org/</t>
  </si>
  <si>
    <t>Augur</t>
  </si>
  <si>
    <t>10/01/2015</t>
  </si>
  <si>
    <t>https://augur.net/</t>
  </si>
  <si>
    <t>Spells of Genesis</t>
  </si>
  <si>
    <t>09/01/2015</t>
  </si>
  <si>
    <t>https://spellsofgenesis.com/</t>
  </si>
  <si>
    <t>Factom</t>
  </si>
  <si>
    <t>5/14/2015</t>
  </si>
  <si>
    <t>https://www.factom.com/</t>
  </si>
  <si>
    <t>NeuCoin</t>
  </si>
  <si>
    <t>4/30/2015</t>
  </si>
  <si>
    <t>http://www.neucoin.org/en/</t>
  </si>
  <si>
    <t>DacPlay</t>
  </si>
  <si>
    <t>2/21/2015</t>
  </si>
  <si>
    <t>https://dacplay.org/en/</t>
  </si>
  <si>
    <t>GetGems</t>
  </si>
  <si>
    <t>01/04/2015</t>
  </si>
  <si>
    <t>http://getgems.org</t>
  </si>
  <si>
    <t>MUSE</t>
  </si>
  <si>
    <t>12/03/2014</t>
  </si>
  <si>
    <t>http://www.museblockchain.com</t>
  </si>
  <si>
    <t>SuperNET</t>
  </si>
  <si>
    <t>9/22/2014</t>
  </si>
  <si>
    <t>http://thesupernet.org/</t>
  </si>
  <si>
    <t>Ethereum</t>
  </si>
  <si>
    <t>09/02/2014</t>
  </si>
  <si>
    <t>https://ethereum.org/</t>
  </si>
  <si>
    <t>Storjcoin X</t>
  </si>
  <si>
    <t>8/17/2014</t>
  </si>
  <si>
    <t>Swarm</t>
  </si>
  <si>
    <t>7/19/2014</t>
  </si>
  <si>
    <t>https://swarmcorp.com/</t>
  </si>
  <si>
    <t>MaidSafeCoin</t>
  </si>
  <si>
    <t>5/21/2014</t>
  </si>
  <si>
    <t>https://maidsafe.net/</t>
  </si>
  <si>
    <t>Counterparty</t>
  </si>
  <si>
    <t>02/03/2014</t>
  </si>
  <si>
    <t>https://counterparty.io/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</si>
</sst>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  <font>
      <sz val="11"/>
      <color indexed="8"/>
      <name val="Helvetica"/>
    </font>
    <font>
      <u val="single"/>
      <sz val="11"/>
      <color indexed="13"/>
      <name val="Calibri"/>
    </font>
  </fonts>
  <fills count="4">
    <fill>
      <patternFill patternType="none"/>
    </fill>
    <fill>
      <patternFill patternType="gray125"/>
    </fill>
    <fill>
      <gradientFill type="linear" degree="90">
        <stop position="0">
          <color rgb="ffd1d1d1"/>
        </stop>
        <stop position="0.5">
          <color rgb="ffc7c7c7"/>
        </stop>
        <stop position="1">
          <color rgb="ffc0c0c0"/>
        </stop>
      </gradient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0" fontId="0" fillId="3" borderId="6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49" fontId="4" fillId="3" borderId="8" applyNumberFormat="1" applyFont="1" applyFill="1" applyBorder="1" applyAlignment="1" applyProtection="0">
      <alignment horizontal="left" vertical="top" wrapText="1"/>
    </xf>
    <xf numFmtId="0" fontId="4" fillId="3" borderId="8" applyNumberFormat="1" applyFont="1" applyFill="1" applyBorder="1" applyAlignment="1" applyProtection="0">
      <alignment vertical="top" wrapText="1"/>
    </xf>
    <xf numFmtId="0" fontId="0" fillId="3" borderId="9" applyNumberFormat="1" applyFont="1" applyFill="1" applyBorder="1" applyAlignment="1" applyProtection="0">
      <alignment vertical="bottom"/>
    </xf>
    <xf numFmtId="49" fontId="4" fillId="3" borderId="8" applyNumberFormat="1" applyFont="1" applyFill="1" applyBorder="1" applyAlignment="1" applyProtection="0">
      <alignment vertical="top" wrapText="1"/>
    </xf>
    <xf numFmtId="0" fontId="4" fillId="3" borderId="8" applyNumberFormat="1" applyFont="1" applyFill="1" applyBorder="1" applyAlignment="1" applyProtection="0">
      <alignment vertical="top"/>
    </xf>
    <xf numFmtId="49" fontId="0" fillId="3" borderId="10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2" fontId="0" fillId="3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0" fontId="3" fillId="2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7a7a7"/>
      <rgbColor rgb="ffaaaaaa"/>
      <rgbColor rgb="ffffffff"/>
      <rgbColor rgb="ffa5a5a5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207"/>
  <sheetViews>
    <sheetView workbookViewId="0" showGridLines="0" defaultGridColor="1"/>
  </sheetViews>
  <sheetFormatPr defaultColWidth="8.83333" defaultRowHeight="15" customHeight="1" outlineLevelRow="0" outlineLevelCol="0"/>
  <cols>
    <col min="1" max="1" width="32.5" style="1" customWidth="1"/>
    <col min="2" max="2" width="10.6719" style="1" customWidth="1"/>
    <col min="3" max="3" width="7.17188" style="1" customWidth="1"/>
    <col min="4" max="4" width="69.8516" style="1" customWidth="1"/>
    <col min="5" max="5" width="11.5" style="1" customWidth="1"/>
    <col min="6" max="6" width="15.8516" style="1" customWidth="1"/>
    <col min="7" max="7" width="15.8516" style="1" customWidth="1"/>
    <col min="8" max="8" width="21.1719" style="1" customWidth="1"/>
    <col min="9" max="9" width="10.3516" style="1" customWidth="1"/>
    <col min="10" max="10" width="16" style="1" customWidth="1"/>
    <col min="11" max="11" width="15.5" style="1" customWidth="1"/>
    <col min="12" max="12" width="19.1719" style="1" customWidth="1"/>
    <col min="13" max="13" width="18.5" style="1" customWidth="1"/>
    <col min="14" max="14" width="12.3516" style="1" customWidth="1"/>
    <col min="15" max="15" width="11.6719" style="1" customWidth="1"/>
    <col min="16" max="16" width="12.3516" style="1" customWidth="1"/>
    <col min="17" max="17" width="24.1719" style="1" customWidth="1"/>
    <col min="18" max="18" width="21.1719" style="1" customWidth="1"/>
    <col min="19" max="19" width="18.5" style="1" customWidth="1"/>
    <col min="20" max="20" width="12.5" style="1" customWidth="1"/>
    <col min="21" max="21" width="16.1719" style="1" customWidth="1"/>
    <col min="22" max="22" width="16.1719" style="1" customWidth="1"/>
    <col min="23" max="23" width="12.3516" style="1" customWidth="1"/>
    <col min="24" max="24" width="16.8516" style="1" customWidth="1"/>
    <col min="25" max="25" width="17.8516" style="1" customWidth="1"/>
    <col min="26" max="26" width="15.5" style="1" customWidth="1"/>
    <col min="27" max="256" width="8.85156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13</v>
      </c>
      <c r="X1" t="s" s="3">
        <v>22</v>
      </c>
      <c r="Y1" t="s" s="3">
        <v>23</v>
      </c>
      <c r="Z1" t="s" s="4">
        <v>24</v>
      </c>
    </row>
    <row r="2" ht="16" customHeight="1">
      <c r="A2" t="s" s="5">
        <v>25</v>
      </c>
      <c r="B2" t="s" s="6">
        <v>26</v>
      </c>
      <c r="C2" s="7">
        <v>17</v>
      </c>
      <c r="D2" t="s" s="6">
        <v>27</v>
      </c>
      <c r="E2" s="7">
        <v>95</v>
      </c>
      <c r="F2" t="s" s="6">
        <v>28</v>
      </c>
      <c r="G2" s="7">
        <v>5</v>
      </c>
      <c r="H2" t="s" s="6">
        <v>29</v>
      </c>
      <c r="I2" s="7">
        <v>41000000</v>
      </c>
      <c r="J2" s="7">
        <v>220800</v>
      </c>
      <c r="K2" s="7">
        <v>0.54</v>
      </c>
      <c r="L2" s="7">
        <v>54</v>
      </c>
      <c r="M2" s="7">
        <v>0</v>
      </c>
      <c r="N2" s="7">
        <v>1.02</v>
      </c>
      <c r="O2" s="7">
        <v>1189</v>
      </c>
      <c r="P2" s="7">
        <v>6</v>
      </c>
      <c r="Q2" s="7">
        <v>8</v>
      </c>
      <c r="R2" s="7">
        <v>0</v>
      </c>
      <c r="S2" s="7">
        <v>4</v>
      </c>
      <c r="T2" s="7">
        <v>1.74</v>
      </c>
      <c r="U2" s="7">
        <v>1.98</v>
      </c>
      <c r="V2" s="7">
        <v>19.82</v>
      </c>
      <c r="W2" s="7">
        <v>16.68</v>
      </c>
      <c r="X2" s="7">
        <v>0.13</v>
      </c>
      <c r="Y2" s="7">
        <v>2.43</v>
      </c>
      <c r="Z2" s="7">
        <v>2.13</v>
      </c>
    </row>
    <row r="3" ht="16" customHeight="1">
      <c r="A3" t="s" s="8">
        <v>30</v>
      </c>
      <c r="B3" t="s" s="9">
        <v>31</v>
      </c>
      <c r="C3" s="10">
        <v>17</v>
      </c>
      <c r="D3" t="s" s="9">
        <v>32</v>
      </c>
      <c r="E3" s="10">
        <v>96</v>
      </c>
      <c r="F3" t="s" s="9">
        <v>33</v>
      </c>
      <c r="G3" s="10">
        <v>7</v>
      </c>
      <c r="H3" t="s" s="9">
        <v>34</v>
      </c>
      <c r="I3" s="10">
        <v>15000000</v>
      </c>
      <c r="J3" s="10">
        <v>156775</v>
      </c>
      <c r="K3" s="10">
        <v>1.05</v>
      </c>
      <c r="L3" s="10">
        <v>105</v>
      </c>
      <c r="M3" s="10">
        <v>0</v>
      </c>
      <c r="N3" s="10">
        <v>1</v>
      </c>
      <c r="O3" s="10">
        <v>0</v>
      </c>
      <c r="P3" s="10">
        <v>3</v>
      </c>
      <c r="Q3" s="10">
        <v>0</v>
      </c>
      <c r="R3" s="10">
        <v>0</v>
      </c>
      <c r="S3" s="10">
        <v>3</v>
      </c>
      <c r="T3" s="10">
        <v>0</v>
      </c>
      <c r="U3" s="10">
        <v>0</v>
      </c>
      <c r="V3" s="10">
        <v>0</v>
      </c>
      <c r="W3" s="10">
        <v>0</v>
      </c>
      <c r="X3" t="s" s="9">
        <v>35</v>
      </c>
      <c r="Y3" t="s" s="9">
        <v>35</v>
      </c>
      <c r="Z3" t="s" s="9">
        <v>35</v>
      </c>
    </row>
    <row r="4" ht="16" customHeight="1">
      <c r="A4" t="s" s="8">
        <v>36</v>
      </c>
      <c r="B4" t="s" s="9">
        <v>37</v>
      </c>
      <c r="C4" s="10">
        <v>17</v>
      </c>
      <c r="D4" t="s" s="9">
        <v>38</v>
      </c>
      <c r="E4" s="10">
        <v>103</v>
      </c>
      <c r="F4" t="s" s="9">
        <v>39</v>
      </c>
      <c r="G4" s="10">
        <v>5</v>
      </c>
      <c r="H4" t="s" s="9">
        <v>40</v>
      </c>
      <c r="I4" s="10">
        <v>90000000</v>
      </c>
      <c r="J4" s="10">
        <v>5094934</v>
      </c>
      <c r="K4" s="10">
        <v>5.66</v>
      </c>
      <c r="L4" s="10">
        <v>566</v>
      </c>
      <c r="M4" s="10">
        <v>0</v>
      </c>
      <c r="N4" s="10">
        <v>0.09</v>
      </c>
      <c r="O4" s="10">
        <v>556</v>
      </c>
      <c r="P4" s="10">
        <v>9</v>
      </c>
      <c r="Q4" s="10">
        <v>-1</v>
      </c>
      <c r="R4" s="10">
        <v>0</v>
      </c>
      <c r="S4" s="10">
        <v>4</v>
      </c>
      <c r="T4" s="10">
        <v>0.06</v>
      </c>
      <c r="U4" s="10">
        <v>0.04</v>
      </c>
      <c r="V4" s="10">
        <v>0.04</v>
      </c>
      <c r="W4" s="10">
        <v>0.04</v>
      </c>
      <c r="X4" s="10">
        <v>-0.41</v>
      </c>
      <c r="Y4" s="10">
        <v>-0.41</v>
      </c>
      <c r="Z4" s="10">
        <v>0</v>
      </c>
    </row>
    <row r="5" ht="16" customHeight="1">
      <c r="A5" t="s" s="8">
        <v>41</v>
      </c>
      <c r="B5" t="s" s="9">
        <v>37</v>
      </c>
      <c r="C5" s="10">
        <v>17</v>
      </c>
      <c r="D5" t="s" s="9">
        <v>42</v>
      </c>
      <c r="E5" s="10">
        <v>103</v>
      </c>
      <c r="F5" t="s" s="9">
        <v>43</v>
      </c>
      <c r="G5" s="10">
        <v>1</v>
      </c>
      <c r="H5" t="s" s="9">
        <v>34</v>
      </c>
      <c r="I5" s="10">
        <v>9315000</v>
      </c>
      <c r="J5" s="10">
        <v>1131429</v>
      </c>
      <c r="K5" s="10">
        <v>12.15</v>
      </c>
      <c r="L5" s="10">
        <v>1215</v>
      </c>
      <c r="M5" s="10">
        <v>0</v>
      </c>
      <c r="N5" s="10">
        <v>0.8100000000000001</v>
      </c>
      <c r="O5" s="10">
        <v>2191</v>
      </c>
      <c r="P5" s="10">
        <v>8</v>
      </c>
      <c r="Q5" s="10">
        <v>100</v>
      </c>
      <c r="R5" s="10">
        <v>5</v>
      </c>
      <c r="S5" s="10">
        <v>6</v>
      </c>
      <c r="T5" s="10">
        <v>0.8100000000000001</v>
      </c>
      <c r="U5" s="10">
        <v>1.67</v>
      </c>
      <c r="V5" s="10">
        <v>0</v>
      </c>
      <c r="W5" s="10">
        <v>0</v>
      </c>
      <c r="X5" s="10">
        <v>0.72</v>
      </c>
      <c r="Y5" t="s" s="9">
        <v>35</v>
      </c>
      <c r="Z5" t="s" s="9">
        <v>35</v>
      </c>
    </row>
    <row r="6" ht="16" customHeight="1">
      <c r="A6" t="s" s="8">
        <v>44</v>
      </c>
      <c r="B6" t="s" s="9">
        <v>45</v>
      </c>
      <c r="C6" s="10">
        <v>17</v>
      </c>
      <c r="D6" t="s" s="9">
        <v>46</v>
      </c>
      <c r="E6" s="10">
        <v>101</v>
      </c>
      <c r="F6" t="s" s="9">
        <v>47</v>
      </c>
      <c r="G6" s="10">
        <v>6</v>
      </c>
      <c r="H6" t="s" s="9">
        <v>48</v>
      </c>
      <c r="I6" s="10">
        <v>16400000</v>
      </c>
      <c r="J6" s="10">
        <v>13350000</v>
      </c>
      <c r="K6" s="10">
        <v>81.40000000000001</v>
      </c>
      <c r="L6" s="10">
        <v>8140</v>
      </c>
      <c r="M6" s="10">
        <v>0</v>
      </c>
      <c r="N6" s="10">
        <v>1</v>
      </c>
      <c r="O6" s="10">
        <v>11800</v>
      </c>
      <c r="P6" s="10">
        <v>16</v>
      </c>
      <c r="Q6" s="10">
        <v>-1</v>
      </c>
      <c r="R6" s="10">
        <v>2</v>
      </c>
      <c r="S6" s="10">
        <v>3</v>
      </c>
      <c r="T6" s="10">
        <v>0.49</v>
      </c>
      <c r="U6" s="10">
        <v>0.49</v>
      </c>
      <c r="V6" s="10">
        <v>2.25</v>
      </c>
      <c r="W6" s="10">
        <v>6.72</v>
      </c>
      <c r="X6" s="10">
        <v>0</v>
      </c>
      <c r="Y6" s="10">
        <v>1.52</v>
      </c>
      <c r="Z6" s="10">
        <v>2.62</v>
      </c>
    </row>
    <row r="7" ht="16" customHeight="1">
      <c r="A7" t="s" s="8">
        <v>49</v>
      </c>
      <c r="B7" t="s" s="9">
        <v>37</v>
      </c>
      <c r="C7" s="10">
        <v>17</v>
      </c>
      <c r="D7" t="s" s="9">
        <v>50</v>
      </c>
      <c r="E7" s="10">
        <v>103</v>
      </c>
      <c r="F7" t="s" s="9">
        <v>51</v>
      </c>
      <c r="G7" s="10">
        <v>5</v>
      </c>
      <c r="H7" t="s" s="9">
        <v>34</v>
      </c>
      <c r="I7" s="10">
        <v>5092971</v>
      </c>
      <c r="J7" s="10">
        <v>290000</v>
      </c>
      <c r="K7" s="10">
        <v>5.69</v>
      </c>
      <c r="L7" s="10">
        <v>569</v>
      </c>
      <c r="M7" s="10">
        <v>0</v>
      </c>
      <c r="N7" s="10">
        <v>0.42</v>
      </c>
      <c r="O7" s="10">
        <v>3859</v>
      </c>
      <c r="P7" s="10">
        <v>3</v>
      </c>
      <c r="Q7" s="10">
        <v>-1</v>
      </c>
      <c r="R7" s="10">
        <v>0</v>
      </c>
      <c r="S7" s="10">
        <v>2</v>
      </c>
      <c r="T7" s="10">
        <v>0.42</v>
      </c>
      <c r="U7" s="10">
        <v>0.1</v>
      </c>
      <c r="V7" s="10">
        <v>0.03</v>
      </c>
      <c r="W7" s="10">
        <v>0.07000000000000001</v>
      </c>
      <c r="X7" s="10">
        <v>-1.44</v>
      </c>
      <c r="Y7" s="10">
        <v>-2.64</v>
      </c>
      <c r="Z7" s="10">
        <v>-0.36</v>
      </c>
    </row>
    <row r="8" ht="16" customHeight="1">
      <c r="A8" t="s" s="8">
        <v>52</v>
      </c>
      <c r="B8" t="s" s="9">
        <v>53</v>
      </c>
      <c r="C8" s="10">
        <v>17</v>
      </c>
      <c r="D8" t="s" s="9">
        <v>54</v>
      </c>
      <c r="E8" s="10">
        <v>105</v>
      </c>
      <c r="F8" t="s" s="9">
        <v>55</v>
      </c>
      <c r="G8" s="10">
        <v>10</v>
      </c>
      <c r="H8" t="s" s="9">
        <v>56</v>
      </c>
      <c r="I8" s="10">
        <v>15000000</v>
      </c>
      <c r="J8" s="10">
        <v>0</v>
      </c>
      <c r="K8" s="10">
        <v>0</v>
      </c>
      <c r="L8" s="10">
        <v>0</v>
      </c>
      <c r="M8" s="10">
        <v>0</v>
      </c>
      <c r="N8" s="10">
        <v>0.01</v>
      </c>
      <c r="O8" s="10">
        <v>2145</v>
      </c>
      <c r="P8" s="10">
        <v>15</v>
      </c>
      <c r="Q8" s="10">
        <v>100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t="s" s="9">
        <v>35</v>
      </c>
      <c r="X8" t="s" s="9">
        <v>35</v>
      </c>
      <c r="Y8" t="s" s="9">
        <v>35</v>
      </c>
      <c r="Z8" t="s" s="9">
        <v>35</v>
      </c>
    </row>
    <row r="9" ht="16" customHeight="1">
      <c r="A9" t="s" s="8">
        <v>57</v>
      </c>
      <c r="B9" t="s" s="9">
        <v>58</v>
      </c>
      <c r="C9" s="10">
        <v>17</v>
      </c>
      <c r="D9" t="s" s="9">
        <v>59</v>
      </c>
      <c r="E9" s="10">
        <v>106</v>
      </c>
      <c r="F9" t="s" s="9">
        <v>60</v>
      </c>
      <c r="G9" s="10">
        <v>7</v>
      </c>
      <c r="H9" t="s" s="9">
        <v>34</v>
      </c>
      <c r="I9" s="10">
        <v>5460000</v>
      </c>
      <c r="J9" s="10">
        <v>2012440</v>
      </c>
      <c r="K9" s="10">
        <v>36.86</v>
      </c>
      <c r="L9" s="10">
        <v>3686</v>
      </c>
      <c r="M9" s="10">
        <v>0</v>
      </c>
      <c r="N9" s="10">
        <v>0.36</v>
      </c>
      <c r="O9" s="10">
        <v>458</v>
      </c>
      <c r="P9" s="10">
        <v>8</v>
      </c>
      <c r="Q9" s="10">
        <v>15</v>
      </c>
      <c r="R9" s="10">
        <v>2</v>
      </c>
      <c r="S9" s="10">
        <v>0</v>
      </c>
      <c r="T9" s="10">
        <v>0.19</v>
      </c>
      <c r="U9" s="10">
        <v>0.19</v>
      </c>
      <c r="V9" s="10">
        <v>0.23</v>
      </c>
      <c r="W9" s="10">
        <v>0.2</v>
      </c>
      <c r="X9" s="10">
        <v>0</v>
      </c>
      <c r="Y9" s="10">
        <v>0.19</v>
      </c>
      <c r="Z9" s="10">
        <v>0.05</v>
      </c>
    </row>
    <row r="10" ht="16" customHeight="1">
      <c r="A10" t="s" s="8">
        <v>61</v>
      </c>
      <c r="B10" t="s" s="9">
        <v>62</v>
      </c>
      <c r="C10" s="10">
        <v>17</v>
      </c>
      <c r="D10" t="s" s="9">
        <v>63</v>
      </c>
      <c r="E10" s="10">
        <v>107</v>
      </c>
      <c r="F10" t="s" s="9">
        <v>64</v>
      </c>
      <c r="G10" s="10">
        <v>7</v>
      </c>
      <c r="H10" t="s" s="9">
        <v>34</v>
      </c>
      <c r="I10" s="10">
        <v>46000000</v>
      </c>
      <c r="J10" s="10">
        <v>46000000</v>
      </c>
      <c r="K10" s="10">
        <v>100</v>
      </c>
      <c r="L10" s="10">
        <v>10000</v>
      </c>
      <c r="M10" s="10">
        <v>1</v>
      </c>
      <c r="N10" s="10">
        <v>0.38</v>
      </c>
      <c r="O10" s="10">
        <v>6124</v>
      </c>
      <c r="P10" s="10">
        <v>3</v>
      </c>
      <c r="Q10" s="10">
        <v>0</v>
      </c>
      <c r="R10" s="10">
        <v>2</v>
      </c>
      <c r="S10" s="10">
        <v>7</v>
      </c>
      <c r="T10" s="10">
        <v>1.85</v>
      </c>
      <c r="U10" s="10">
        <v>1.16</v>
      </c>
      <c r="V10" s="10">
        <v>1.62</v>
      </c>
      <c r="W10" s="10">
        <v>2.67</v>
      </c>
      <c r="X10" s="10">
        <v>-0.47</v>
      </c>
      <c r="Y10" s="10">
        <v>-0.13</v>
      </c>
      <c r="Z10" s="10">
        <v>0.83</v>
      </c>
    </row>
    <row r="11" ht="16" customHeight="1">
      <c r="A11" t="s" s="8">
        <v>65</v>
      </c>
      <c r="B11" t="s" s="9">
        <v>62</v>
      </c>
      <c r="C11" s="10">
        <v>17</v>
      </c>
      <c r="D11" t="s" s="9">
        <v>66</v>
      </c>
      <c r="E11" s="10">
        <v>107</v>
      </c>
      <c r="F11" t="s" s="9">
        <v>67</v>
      </c>
      <c r="G11" s="10">
        <v>2</v>
      </c>
      <c r="H11" t="s" s="9">
        <v>40</v>
      </c>
      <c r="I11" s="10">
        <v>12800000</v>
      </c>
      <c r="J11" s="10">
        <v>21581925</v>
      </c>
      <c r="K11" s="10">
        <v>168.61</v>
      </c>
      <c r="L11" s="10">
        <v>16861</v>
      </c>
      <c r="M11" s="10">
        <v>1</v>
      </c>
      <c r="N11" s="10">
        <v>0.08500000000000001</v>
      </c>
      <c r="O11" s="10">
        <v>5550</v>
      </c>
      <c r="P11" s="10">
        <v>6</v>
      </c>
      <c r="Q11" s="10">
        <v>52</v>
      </c>
      <c r="R11" s="10">
        <v>6</v>
      </c>
      <c r="S11" s="10">
        <v>5</v>
      </c>
      <c r="T11" s="10">
        <v>0.28</v>
      </c>
      <c r="U11" s="10">
        <v>0.08</v>
      </c>
      <c r="V11" s="10">
        <v>0.04</v>
      </c>
      <c r="W11" s="10">
        <v>0.05</v>
      </c>
      <c r="X11" s="10">
        <v>-1.25</v>
      </c>
      <c r="Y11" s="10">
        <v>-1.95</v>
      </c>
      <c r="Z11" s="10">
        <v>-0.47</v>
      </c>
    </row>
    <row r="12" ht="16" customHeight="1">
      <c r="A12" t="s" s="8">
        <v>68</v>
      </c>
      <c r="B12" t="s" s="9">
        <v>69</v>
      </c>
      <c r="C12" s="10">
        <v>17</v>
      </c>
      <c r="D12" t="s" s="9">
        <v>70</v>
      </c>
      <c r="E12" s="10">
        <v>108</v>
      </c>
      <c r="F12" t="s" s="9">
        <v>71</v>
      </c>
      <c r="G12" s="10">
        <v>1</v>
      </c>
      <c r="H12" t="s" s="9">
        <v>34</v>
      </c>
      <c r="I12" s="10">
        <v>-1</v>
      </c>
      <c r="J12" s="10">
        <v>1728440</v>
      </c>
      <c r="K12" t="s" s="9">
        <v>35</v>
      </c>
      <c r="L12" t="s" s="9">
        <v>35</v>
      </c>
      <c r="M12" s="10">
        <v>0</v>
      </c>
      <c r="N12" s="10">
        <v>2.6</v>
      </c>
      <c r="O12" s="10">
        <v>602</v>
      </c>
      <c r="P12" s="10">
        <v>2</v>
      </c>
      <c r="Q12" s="10">
        <v>-1</v>
      </c>
      <c r="R12" s="10">
        <v>0</v>
      </c>
      <c r="S12" s="10">
        <v>0</v>
      </c>
      <c r="T12" s="10">
        <v>4.43</v>
      </c>
      <c r="U12" s="10">
        <v>7.79</v>
      </c>
      <c r="V12" s="10">
        <v>2.64</v>
      </c>
      <c r="W12" s="10">
        <v>6.02</v>
      </c>
      <c r="X12" s="10">
        <v>0.5600000000000001</v>
      </c>
      <c r="Y12" s="10">
        <v>-0.52</v>
      </c>
      <c r="Z12" s="10">
        <v>-0.26</v>
      </c>
    </row>
    <row r="13" ht="16" customHeight="1">
      <c r="A13" t="s" s="8">
        <v>72</v>
      </c>
      <c r="B13" t="s" s="9">
        <v>69</v>
      </c>
      <c r="C13" s="10">
        <v>17</v>
      </c>
      <c r="D13" t="s" s="9">
        <v>73</v>
      </c>
      <c r="E13" s="10">
        <v>108</v>
      </c>
      <c r="F13" t="s" s="9">
        <v>74</v>
      </c>
      <c r="G13" s="10">
        <v>4</v>
      </c>
      <c r="H13" t="s" s="9">
        <v>34</v>
      </c>
      <c r="I13" s="10">
        <v>3250000</v>
      </c>
      <c r="J13" s="10">
        <v>288798</v>
      </c>
      <c r="K13" s="10">
        <v>8.890000000000001</v>
      </c>
      <c r="L13" s="10">
        <v>889</v>
      </c>
      <c r="M13" s="10">
        <v>0</v>
      </c>
      <c r="N13" s="10">
        <v>0.05</v>
      </c>
      <c r="O13" s="10">
        <v>3522</v>
      </c>
      <c r="P13" s="10">
        <v>1</v>
      </c>
      <c r="Q13" s="10">
        <v>-1</v>
      </c>
      <c r="R13" s="10">
        <v>0</v>
      </c>
      <c r="S13" s="10">
        <v>1</v>
      </c>
      <c r="T13" s="10">
        <v>0.03</v>
      </c>
      <c r="U13" s="10">
        <v>0.07000000000000001</v>
      </c>
      <c r="V13" s="10">
        <v>0.09</v>
      </c>
      <c r="W13" s="10">
        <v>0.07000000000000001</v>
      </c>
      <c r="X13" s="10">
        <v>0.85</v>
      </c>
      <c r="Y13" s="10">
        <v>1.1</v>
      </c>
      <c r="Z13" s="10">
        <v>0</v>
      </c>
    </row>
    <row r="14" ht="16" customHeight="1">
      <c r="A14" t="s" s="8">
        <v>75</v>
      </c>
      <c r="B14" t="s" s="9">
        <v>69</v>
      </c>
      <c r="C14" s="10">
        <v>17</v>
      </c>
      <c r="D14" t="s" s="9">
        <v>76</v>
      </c>
      <c r="E14" s="10">
        <v>108</v>
      </c>
      <c r="F14" t="s" s="9">
        <v>71</v>
      </c>
      <c r="G14" s="10">
        <v>1</v>
      </c>
      <c r="H14" t="s" s="9">
        <v>77</v>
      </c>
      <c r="I14" s="10">
        <v>10000000</v>
      </c>
      <c r="J14" s="10">
        <v>5077000</v>
      </c>
      <c r="K14" s="10">
        <v>50.77</v>
      </c>
      <c r="L14" s="10">
        <v>5077</v>
      </c>
      <c r="M14" s="10">
        <v>0</v>
      </c>
      <c r="N14" s="10">
        <v>1</v>
      </c>
      <c r="O14" s="10">
        <v>2725</v>
      </c>
      <c r="P14" s="10">
        <v>11</v>
      </c>
      <c r="Q14" s="10">
        <v>50</v>
      </c>
      <c r="R14" s="10">
        <v>6</v>
      </c>
      <c r="S14" s="10">
        <v>5</v>
      </c>
      <c r="T14" s="10">
        <v>0.82</v>
      </c>
      <c r="U14" s="10">
        <v>0.32</v>
      </c>
      <c r="V14" s="10">
        <v>0.57</v>
      </c>
      <c r="W14" s="10">
        <v>1.91</v>
      </c>
      <c r="X14" s="10">
        <v>-0.9399999999999999</v>
      </c>
      <c r="Y14" s="10">
        <v>-0.36</v>
      </c>
      <c r="Z14" s="10">
        <v>1.79</v>
      </c>
    </row>
    <row r="15" ht="16" customHeight="1">
      <c r="A15" t="s" s="8">
        <v>78</v>
      </c>
      <c r="B15" t="s" s="9">
        <v>69</v>
      </c>
      <c r="C15" s="10">
        <v>17</v>
      </c>
      <c r="D15" t="s" s="9">
        <v>79</v>
      </c>
      <c r="E15" s="10">
        <v>108</v>
      </c>
      <c r="F15" t="s" s="9">
        <v>47</v>
      </c>
      <c r="G15" s="10">
        <v>6</v>
      </c>
      <c r="H15" t="s" s="9">
        <v>80</v>
      </c>
      <c r="I15" s="10">
        <v>9122400</v>
      </c>
      <c r="J15" s="10">
        <v>9122400</v>
      </c>
      <c r="K15" s="10">
        <v>100</v>
      </c>
      <c r="L15" s="10">
        <v>10000</v>
      </c>
      <c r="M15" s="10">
        <v>1</v>
      </c>
      <c r="N15" s="10">
        <v>0.46</v>
      </c>
      <c r="O15" s="10">
        <v>512</v>
      </c>
      <c r="P15" s="10">
        <v>5</v>
      </c>
      <c r="Q15" s="10">
        <v>15</v>
      </c>
      <c r="R15" s="10">
        <v>0</v>
      </c>
      <c r="S15" s="10">
        <v>1</v>
      </c>
      <c r="T15" s="10">
        <v>0.06</v>
      </c>
      <c r="U15" s="10">
        <v>0.01</v>
      </c>
      <c r="V15" s="10">
        <v>0</v>
      </c>
      <c r="W15" s="10">
        <v>0.01</v>
      </c>
      <c r="X15" s="10">
        <v>-1.79</v>
      </c>
      <c r="Y15" s="10">
        <v>-3.4</v>
      </c>
      <c r="Z15" s="10">
        <v>0</v>
      </c>
    </row>
    <row r="16" ht="16" customHeight="1">
      <c r="A16" t="s" s="8">
        <v>81</v>
      </c>
      <c r="B16" t="s" s="9">
        <v>69</v>
      </c>
      <c r="C16" s="10">
        <v>17</v>
      </c>
      <c r="D16" t="s" s="9">
        <v>82</v>
      </c>
      <c r="E16" s="10">
        <v>108</v>
      </c>
      <c r="F16" t="s" s="9">
        <v>64</v>
      </c>
      <c r="G16" s="10">
        <v>7</v>
      </c>
      <c r="H16" t="s" s="9">
        <v>40</v>
      </c>
      <c r="I16" s="10">
        <v>14800000</v>
      </c>
      <c r="J16" s="10">
        <v>14800000</v>
      </c>
      <c r="K16" s="10">
        <v>100</v>
      </c>
      <c r="L16" s="10">
        <v>10000</v>
      </c>
      <c r="M16" s="10">
        <v>1</v>
      </c>
      <c r="N16" s="10">
        <v>44.37</v>
      </c>
      <c r="O16" s="10">
        <v>346</v>
      </c>
      <c r="P16" s="10">
        <v>35</v>
      </c>
      <c r="Q16" s="10">
        <v>-1</v>
      </c>
      <c r="R16" s="10">
        <v>4</v>
      </c>
      <c r="S16" s="10">
        <v>7</v>
      </c>
      <c r="T16" s="10">
        <v>41.53</v>
      </c>
      <c r="U16" s="10">
        <v>51.65</v>
      </c>
      <c r="V16" s="10">
        <v>43.33</v>
      </c>
      <c r="W16" s="10">
        <v>26.66</v>
      </c>
      <c r="X16" s="10">
        <v>0.22</v>
      </c>
      <c r="Y16" s="10">
        <v>0.04</v>
      </c>
      <c r="Z16" s="10">
        <v>-0.66</v>
      </c>
    </row>
    <row r="17" ht="16" customHeight="1">
      <c r="A17" t="s" s="8">
        <v>83</v>
      </c>
      <c r="B17" t="s" s="9">
        <v>84</v>
      </c>
      <c r="C17" s="10">
        <v>17</v>
      </c>
      <c r="D17" t="s" s="9">
        <v>85</v>
      </c>
      <c r="E17" s="10">
        <v>109</v>
      </c>
      <c r="F17" t="s" s="9">
        <v>74</v>
      </c>
      <c r="G17" s="10">
        <v>4</v>
      </c>
      <c r="H17" t="s" s="9">
        <v>80</v>
      </c>
      <c r="I17" s="10">
        <v>26000000</v>
      </c>
      <c r="J17" s="10">
        <v>5265509</v>
      </c>
      <c r="K17" s="10">
        <v>20.25</v>
      </c>
      <c r="L17" s="10">
        <v>2025</v>
      </c>
      <c r="M17" s="10">
        <v>0</v>
      </c>
      <c r="N17" s="10">
        <v>0.52</v>
      </c>
      <c r="O17" s="10">
        <v>987</v>
      </c>
      <c r="P17" s="10">
        <v>7</v>
      </c>
      <c r="Q17" s="10">
        <v>10</v>
      </c>
      <c r="R17" s="10">
        <v>1</v>
      </c>
      <c r="S17" s="10">
        <v>4</v>
      </c>
      <c r="T17" s="10">
        <v>0.37</v>
      </c>
      <c r="U17" s="10">
        <v>0.19</v>
      </c>
      <c r="V17" s="10">
        <v>0.23</v>
      </c>
      <c r="W17" s="10">
        <v>0.33</v>
      </c>
      <c r="X17" s="10">
        <v>-0.67</v>
      </c>
      <c r="Y17" s="10">
        <v>-0.48</v>
      </c>
      <c r="Z17" s="10">
        <v>0.55</v>
      </c>
    </row>
    <row r="18" ht="16" customHeight="1">
      <c r="A18" t="s" s="8">
        <v>86</v>
      </c>
      <c r="B18" t="s" s="9">
        <v>84</v>
      </c>
      <c r="C18" s="10">
        <v>17</v>
      </c>
      <c r="D18" t="s" s="9">
        <v>87</v>
      </c>
      <c r="E18" s="10">
        <v>109</v>
      </c>
      <c r="F18" t="s" s="9">
        <v>88</v>
      </c>
      <c r="G18" s="10">
        <v>10</v>
      </c>
      <c r="H18" t="s" s="9">
        <v>89</v>
      </c>
      <c r="I18" s="10">
        <v>10000000</v>
      </c>
      <c r="J18" s="10">
        <v>8748793</v>
      </c>
      <c r="K18" s="10">
        <v>87.48999999999999</v>
      </c>
      <c r="L18" s="10">
        <v>8749</v>
      </c>
      <c r="M18" s="10">
        <v>0</v>
      </c>
      <c r="N18" s="10">
        <v>0.09</v>
      </c>
      <c r="O18" s="10">
        <v>713</v>
      </c>
      <c r="P18" s="10">
        <v>2</v>
      </c>
      <c r="Q18" s="10">
        <v>-1</v>
      </c>
      <c r="R18" s="10">
        <v>0</v>
      </c>
      <c r="S18" s="10">
        <v>7</v>
      </c>
      <c r="T18" s="10">
        <v>0.11</v>
      </c>
      <c r="U18" s="10">
        <v>0.16</v>
      </c>
      <c r="V18" s="10">
        <v>0.36</v>
      </c>
      <c r="W18" s="10">
        <v>0.39</v>
      </c>
      <c r="X18" s="10">
        <v>0.37</v>
      </c>
      <c r="Y18" s="10">
        <v>1.19</v>
      </c>
      <c r="Z18" s="10">
        <v>0.89</v>
      </c>
    </row>
    <row r="19" ht="16" customHeight="1">
      <c r="A19" t="s" s="8">
        <v>90</v>
      </c>
      <c r="B19" t="s" s="9">
        <v>91</v>
      </c>
      <c r="C19" s="10">
        <v>17</v>
      </c>
      <c r="D19" t="s" s="9">
        <v>92</v>
      </c>
      <c r="E19" s="10">
        <v>111</v>
      </c>
      <c r="F19" t="s" s="9">
        <v>74</v>
      </c>
      <c r="G19" s="10">
        <v>4</v>
      </c>
      <c r="H19" t="s" s="9">
        <v>93</v>
      </c>
      <c r="I19" s="10">
        <v>15000000</v>
      </c>
      <c r="J19" s="10">
        <v>20060400</v>
      </c>
      <c r="K19" s="10">
        <v>133.74</v>
      </c>
      <c r="L19" s="10">
        <v>13374</v>
      </c>
      <c r="M19" s="10">
        <v>1</v>
      </c>
      <c r="N19" s="10">
        <v>3.66</v>
      </c>
      <c r="O19" s="10">
        <v>788</v>
      </c>
      <c r="P19" s="10">
        <v>13</v>
      </c>
      <c r="Q19" s="10">
        <v>100</v>
      </c>
      <c r="R19" s="10">
        <v>0</v>
      </c>
      <c r="S19" s="10">
        <v>9</v>
      </c>
      <c r="T19" s="10">
        <v>4.52</v>
      </c>
      <c r="U19" s="10">
        <v>3.11</v>
      </c>
      <c r="V19" s="10">
        <v>4.26</v>
      </c>
      <c r="W19" s="10">
        <v>3.81</v>
      </c>
      <c r="X19" s="10">
        <v>-0.37</v>
      </c>
      <c r="Y19" s="10">
        <v>-0.06</v>
      </c>
      <c r="Z19" s="10">
        <v>0.2</v>
      </c>
    </row>
    <row r="20" ht="16" customHeight="1">
      <c r="A20" t="s" s="8">
        <v>94</v>
      </c>
      <c r="B20" t="s" s="9">
        <v>91</v>
      </c>
      <c r="C20" s="10">
        <v>17</v>
      </c>
      <c r="D20" t="s" s="9">
        <v>95</v>
      </c>
      <c r="E20" s="10">
        <v>111</v>
      </c>
      <c r="F20" t="s" s="9">
        <v>71</v>
      </c>
      <c r="G20" s="10">
        <v>1</v>
      </c>
      <c r="H20" t="s" s="9">
        <v>34</v>
      </c>
      <c r="I20" s="10">
        <v>45000000</v>
      </c>
      <c r="J20" s="10">
        <v>45000000</v>
      </c>
      <c r="K20" s="10">
        <v>100</v>
      </c>
      <c r="L20" s="10">
        <v>10000</v>
      </c>
      <c r="M20" s="10">
        <v>1</v>
      </c>
      <c r="N20" s="10">
        <v>0.6</v>
      </c>
      <c r="O20" s="10">
        <v>493</v>
      </c>
      <c r="P20" s="10">
        <v>5</v>
      </c>
      <c r="Q20" s="10">
        <v>95</v>
      </c>
      <c r="R20" s="10">
        <v>0</v>
      </c>
      <c r="S20" s="10">
        <v>5</v>
      </c>
      <c r="T20" s="10">
        <v>0.6</v>
      </c>
      <c r="U20" s="10">
        <v>0.61</v>
      </c>
      <c r="V20" s="10">
        <v>0.62</v>
      </c>
      <c r="W20" s="10">
        <v>2.5</v>
      </c>
      <c r="X20" s="10">
        <v>0.02</v>
      </c>
      <c r="Y20" s="10">
        <v>0.03</v>
      </c>
      <c r="Z20" s="10">
        <v>1.41</v>
      </c>
    </row>
    <row r="21" ht="16" customHeight="1">
      <c r="A21" t="s" s="8">
        <v>96</v>
      </c>
      <c r="B21" t="s" s="9">
        <v>97</v>
      </c>
      <c r="C21" s="10">
        <v>17</v>
      </c>
      <c r="D21" t="s" s="9">
        <v>98</v>
      </c>
      <c r="E21" s="10">
        <v>112</v>
      </c>
      <c r="F21" t="s" s="9">
        <v>67</v>
      </c>
      <c r="G21" s="10">
        <v>2</v>
      </c>
      <c r="H21" t="s" s="9">
        <v>99</v>
      </c>
      <c r="I21" s="10">
        <v>10000000</v>
      </c>
      <c r="J21" s="10">
        <v>154000</v>
      </c>
      <c r="K21" s="10">
        <v>1.54</v>
      </c>
      <c r="L21" s="10">
        <v>154</v>
      </c>
      <c r="M21" s="10">
        <v>0</v>
      </c>
      <c r="N21" s="10">
        <v>0.4</v>
      </c>
      <c r="O21" s="10">
        <v>307</v>
      </c>
      <c r="P21" s="10">
        <v>8</v>
      </c>
      <c r="Q21" s="10">
        <v>35</v>
      </c>
      <c r="R21" s="10">
        <v>0</v>
      </c>
      <c r="S21" s="10">
        <v>4</v>
      </c>
      <c r="T21" s="10">
        <v>0.34</v>
      </c>
      <c r="U21" s="10">
        <v>0.3</v>
      </c>
      <c r="V21" s="10">
        <v>0.28</v>
      </c>
      <c r="W21" s="10">
        <v>0.35</v>
      </c>
      <c r="X21" s="10">
        <v>-0.13</v>
      </c>
      <c r="Y21" s="10">
        <v>-0.19</v>
      </c>
      <c r="Z21" s="10">
        <v>0.15</v>
      </c>
    </row>
    <row r="22" ht="16" customHeight="1">
      <c r="A22" t="s" s="8">
        <v>100</v>
      </c>
      <c r="B22" t="s" s="9">
        <v>97</v>
      </c>
      <c r="C22" s="10">
        <v>17</v>
      </c>
      <c r="D22" t="s" s="9">
        <v>101</v>
      </c>
      <c r="E22" s="10">
        <v>112</v>
      </c>
      <c r="F22" t="s" s="9">
        <v>71</v>
      </c>
      <c r="G22" s="10">
        <v>1</v>
      </c>
      <c r="H22" t="s" s="9">
        <v>99</v>
      </c>
      <c r="I22" s="10">
        <v>29392000</v>
      </c>
      <c r="J22" s="10">
        <v>239752</v>
      </c>
      <c r="K22" s="10">
        <v>0.82</v>
      </c>
      <c r="L22" s="10">
        <v>82</v>
      </c>
      <c r="M22" s="10">
        <v>0</v>
      </c>
      <c r="N22" s="10">
        <v>0.03</v>
      </c>
      <c r="O22" s="10">
        <v>625</v>
      </c>
      <c r="P22" s="10">
        <v>3</v>
      </c>
      <c r="Q22" s="10">
        <v>15</v>
      </c>
      <c r="R22" s="10">
        <v>0</v>
      </c>
      <c r="S22" s="10">
        <v>2</v>
      </c>
      <c r="T22" s="10">
        <v>0</v>
      </c>
      <c r="U22" s="10">
        <v>0</v>
      </c>
      <c r="V22" s="10">
        <v>0</v>
      </c>
      <c r="W22" s="10">
        <v>0</v>
      </c>
      <c r="X22" t="s" s="9">
        <v>35</v>
      </c>
      <c r="Y22" t="s" s="9">
        <v>35</v>
      </c>
      <c r="Z22" t="s" s="9">
        <v>35</v>
      </c>
    </row>
    <row r="23" ht="16" customHeight="1">
      <c r="A23" t="s" s="8">
        <v>102</v>
      </c>
      <c r="B23" t="s" s="9">
        <v>103</v>
      </c>
      <c r="C23" s="10">
        <v>17</v>
      </c>
      <c r="D23" t="s" s="9">
        <v>104</v>
      </c>
      <c r="E23" s="10">
        <v>113</v>
      </c>
      <c r="F23" t="s" s="9">
        <v>105</v>
      </c>
      <c r="G23" s="10">
        <v>2</v>
      </c>
      <c r="H23" t="s" s="9">
        <v>106</v>
      </c>
      <c r="I23" s="10">
        <v>8500000</v>
      </c>
      <c r="J23" s="10">
        <v>267000</v>
      </c>
      <c r="K23" s="10">
        <v>3.14</v>
      </c>
      <c r="L23" s="10">
        <v>314</v>
      </c>
      <c r="M23" s="10">
        <v>0</v>
      </c>
      <c r="N23" s="10">
        <v>0.3</v>
      </c>
      <c r="O23" s="10">
        <v>213</v>
      </c>
      <c r="P23" s="10">
        <v>6</v>
      </c>
      <c r="Q23" s="10">
        <v>0</v>
      </c>
      <c r="R23" s="10">
        <v>0</v>
      </c>
      <c r="S23" s="10">
        <v>4</v>
      </c>
      <c r="T23" s="10">
        <v>0.02</v>
      </c>
      <c r="U23" s="10">
        <v>0.14</v>
      </c>
      <c r="V23" s="10">
        <v>0.07000000000000001</v>
      </c>
      <c r="W23" s="10">
        <v>0.09</v>
      </c>
      <c r="X23" s="10">
        <v>1.95</v>
      </c>
      <c r="Y23" s="10">
        <v>1.25</v>
      </c>
      <c r="Z23" s="10">
        <v>-0.44</v>
      </c>
    </row>
    <row r="24" ht="16" customHeight="1">
      <c r="A24" t="s" s="8">
        <v>107</v>
      </c>
      <c r="B24" t="s" s="9">
        <v>103</v>
      </c>
      <c r="C24" s="10">
        <v>17</v>
      </c>
      <c r="D24" t="s" s="9">
        <v>108</v>
      </c>
      <c r="E24" s="10">
        <v>113</v>
      </c>
      <c r="F24" t="s" s="9">
        <v>71</v>
      </c>
      <c r="G24" s="10">
        <v>1</v>
      </c>
      <c r="H24" t="s" s="9">
        <v>29</v>
      </c>
      <c r="I24" s="10">
        <v>20000000</v>
      </c>
      <c r="J24" s="10">
        <v>18653920</v>
      </c>
      <c r="K24" s="10">
        <v>93.27</v>
      </c>
      <c r="L24" s="10">
        <v>9327</v>
      </c>
      <c r="M24" s="10">
        <v>0</v>
      </c>
      <c r="N24" s="10">
        <v>0.88</v>
      </c>
      <c r="O24" s="10">
        <v>1158</v>
      </c>
      <c r="P24" s="10">
        <v>9</v>
      </c>
      <c r="Q24" s="10">
        <v>100</v>
      </c>
      <c r="R24" s="10">
        <v>4</v>
      </c>
      <c r="S24" s="10">
        <v>10</v>
      </c>
      <c r="T24" s="10">
        <v>0.73</v>
      </c>
      <c r="U24" s="10">
        <v>0.53</v>
      </c>
      <c r="V24" s="10">
        <v>0.48</v>
      </c>
      <c r="W24" s="10">
        <v>1.02</v>
      </c>
      <c r="X24" s="10">
        <v>-0.32</v>
      </c>
      <c r="Y24" s="10">
        <v>-0.42</v>
      </c>
      <c r="Z24" s="10">
        <v>0.65</v>
      </c>
    </row>
    <row r="25" ht="16" customHeight="1">
      <c r="A25" t="s" s="8">
        <v>109</v>
      </c>
      <c r="B25" t="s" s="9">
        <v>103</v>
      </c>
      <c r="C25" s="10">
        <v>17</v>
      </c>
      <c r="D25" t="s" s="9">
        <v>110</v>
      </c>
      <c r="E25" s="10">
        <v>113</v>
      </c>
      <c r="F25" t="s" s="9">
        <v>71</v>
      </c>
      <c r="G25" s="10">
        <v>1</v>
      </c>
      <c r="H25" t="s" s="9">
        <v>29</v>
      </c>
      <c r="I25" s="10">
        <v>40000000</v>
      </c>
      <c r="J25" s="10">
        <v>257000000</v>
      </c>
      <c r="K25" s="10">
        <v>642.5</v>
      </c>
      <c r="L25" s="10">
        <v>64250</v>
      </c>
      <c r="M25" s="10">
        <v>1</v>
      </c>
      <c r="N25" s="10">
        <v>0.75</v>
      </c>
      <c r="O25" s="10">
        <v>19500</v>
      </c>
      <c r="P25" s="10">
        <v>12</v>
      </c>
      <c r="Q25" s="10">
        <v>-1</v>
      </c>
      <c r="R25" s="10">
        <v>0</v>
      </c>
      <c r="S25" s="10">
        <v>8</v>
      </c>
      <c r="T25" s="10">
        <v>11.47</v>
      </c>
      <c r="U25" s="10">
        <v>12.45</v>
      </c>
      <c r="V25" s="10">
        <v>11.33</v>
      </c>
      <c r="W25" s="10">
        <v>19.57</v>
      </c>
      <c r="X25" s="10">
        <v>0.08</v>
      </c>
      <c r="Y25" s="10">
        <v>-0.01</v>
      </c>
      <c r="Z25" s="10">
        <v>0.45</v>
      </c>
    </row>
    <row r="26" ht="16" customHeight="1">
      <c r="A26" t="s" s="8">
        <v>111</v>
      </c>
      <c r="B26" t="s" s="9">
        <v>103</v>
      </c>
      <c r="C26" s="10">
        <v>17</v>
      </c>
      <c r="D26" t="s" s="9">
        <v>112</v>
      </c>
      <c r="E26" s="10">
        <v>113</v>
      </c>
      <c r="F26" t="s" s="9">
        <v>113</v>
      </c>
      <c r="G26" s="10">
        <v>8</v>
      </c>
      <c r="H26" t="s" s="9">
        <v>114</v>
      </c>
      <c r="I26" s="10">
        <v>17566200</v>
      </c>
      <c r="J26" s="10">
        <v>2150550</v>
      </c>
      <c r="K26" s="10">
        <v>12.24</v>
      </c>
      <c r="L26" s="10">
        <v>1224</v>
      </c>
      <c r="M26" s="10">
        <v>0</v>
      </c>
      <c r="N26" s="10">
        <v>0.07000000000000001</v>
      </c>
      <c r="O26" s="10">
        <v>1922</v>
      </c>
      <c r="P26" s="10">
        <v>3</v>
      </c>
      <c r="Q26" s="10">
        <v>-1</v>
      </c>
      <c r="R26" s="10">
        <v>0</v>
      </c>
      <c r="S26" s="10">
        <v>1</v>
      </c>
      <c r="T26" s="10">
        <v>0.42</v>
      </c>
      <c r="U26" s="10">
        <v>0.02</v>
      </c>
      <c r="V26" s="10">
        <v>0.01</v>
      </c>
      <c r="W26" s="10">
        <v>0.01</v>
      </c>
      <c r="X26" s="10">
        <v>-3.04</v>
      </c>
      <c r="Y26" s="10">
        <v>-3.96</v>
      </c>
      <c r="Z26" s="10">
        <v>-1.39</v>
      </c>
    </row>
    <row r="27" ht="16" customHeight="1">
      <c r="A27" t="s" s="8">
        <v>115</v>
      </c>
      <c r="B27" t="s" s="9">
        <v>116</v>
      </c>
      <c r="C27" s="10">
        <v>17</v>
      </c>
      <c r="D27" t="s" s="9">
        <v>117</v>
      </c>
      <c r="E27" s="10">
        <v>116</v>
      </c>
      <c r="F27" t="s" s="9">
        <v>64</v>
      </c>
      <c r="G27" s="10">
        <v>7</v>
      </c>
      <c r="H27" t="s" s="9">
        <v>29</v>
      </c>
      <c r="I27" s="10">
        <v>50000000</v>
      </c>
      <c r="J27" s="10">
        <v>7130256</v>
      </c>
      <c r="K27" s="10">
        <v>14.26</v>
      </c>
      <c r="L27" s="10">
        <v>1426</v>
      </c>
      <c r="M27" s="10">
        <v>0</v>
      </c>
      <c r="N27" s="10">
        <v>0.33</v>
      </c>
      <c r="O27" s="10">
        <v>996</v>
      </c>
      <c r="P27" s="10">
        <v>5</v>
      </c>
      <c r="Q27" s="10">
        <v>-1</v>
      </c>
      <c r="R27" s="10">
        <v>0</v>
      </c>
      <c r="S27" s="10">
        <v>6</v>
      </c>
      <c r="T27" s="10">
        <v>0.11</v>
      </c>
      <c r="U27" s="10">
        <v>0.11</v>
      </c>
      <c r="V27" s="10">
        <v>0.12</v>
      </c>
      <c r="W27" s="10">
        <v>0.48</v>
      </c>
      <c r="X27" s="10">
        <v>0</v>
      </c>
      <c r="Y27" s="10">
        <v>0.09</v>
      </c>
      <c r="Z27" s="10">
        <v>1.47</v>
      </c>
    </row>
    <row r="28" ht="16" customHeight="1">
      <c r="A28" t="s" s="8">
        <v>118</v>
      </c>
      <c r="B28" t="s" s="9">
        <v>119</v>
      </c>
      <c r="C28" s="10">
        <v>17</v>
      </c>
      <c r="D28" t="s" s="9">
        <v>120</v>
      </c>
      <c r="E28" s="10">
        <v>117</v>
      </c>
      <c r="F28" t="s" s="9">
        <v>67</v>
      </c>
      <c r="G28" s="10">
        <v>2</v>
      </c>
      <c r="H28" t="s" s="9">
        <v>29</v>
      </c>
      <c r="I28" s="10">
        <v>31113290</v>
      </c>
      <c r="J28" s="10">
        <v>12513346</v>
      </c>
      <c r="K28" s="10">
        <v>40.22</v>
      </c>
      <c r="L28" s="10">
        <v>4022</v>
      </c>
      <c r="M28" s="10">
        <v>0</v>
      </c>
      <c r="N28" s="10">
        <v>0.04</v>
      </c>
      <c r="O28" s="10">
        <v>2011</v>
      </c>
      <c r="P28" s="10">
        <v>5</v>
      </c>
      <c r="Q28" s="10">
        <v>15</v>
      </c>
      <c r="R28" s="10">
        <v>0</v>
      </c>
      <c r="S28" s="10">
        <v>5</v>
      </c>
      <c r="T28" s="10">
        <v>0.09</v>
      </c>
      <c r="U28" s="10">
        <v>0.09</v>
      </c>
      <c r="V28" s="10">
        <v>0.26</v>
      </c>
      <c r="W28" s="10">
        <v>0.89</v>
      </c>
      <c r="X28" s="10">
        <v>0</v>
      </c>
      <c r="Y28" s="10">
        <v>1.06</v>
      </c>
      <c r="Z28" s="10">
        <v>2.29</v>
      </c>
    </row>
    <row r="29" ht="16" customHeight="1">
      <c r="A29" t="s" s="8">
        <v>121</v>
      </c>
      <c r="B29" t="s" s="9">
        <v>119</v>
      </c>
      <c r="C29" s="10">
        <v>17</v>
      </c>
      <c r="D29" t="s" s="9">
        <v>122</v>
      </c>
      <c r="E29" s="10">
        <v>117</v>
      </c>
      <c r="F29" t="s" s="9">
        <v>71</v>
      </c>
      <c r="G29" s="10">
        <v>1</v>
      </c>
      <c r="H29" t="s" s="9">
        <v>29</v>
      </c>
      <c r="I29" s="10">
        <v>45000000</v>
      </c>
      <c r="J29" s="10">
        <v>13800000</v>
      </c>
      <c r="K29" s="10">
        <v>30.67</v>
      </c>
      <c r="L29" s="10">
        <v>3067</v>
      </c>
      <c r="M29" s="10">
        <v>0</v>
      </c>
      <c r="N29" s="10">
        <v>0.08</v>
      </c>
      <c r="O29" s="10">
        <v>9591</v>
      </c>
      <c r="P29" s="10">
        <v>6</v>
      </c>
      <c r="Q29" s="10">
        <v>100</v>
      </c>
      <c r="R29" s="10">
        <v>1</v>
      </c>
      <c r="S29" s="10">
        <v>4</v>
      </c>
      <c r="T29" s="10">
        <v>0.05</v>
      </c>
      <c r="U29" s="10">
        <v>0.1</v>
      </c>
      <c r="V29" s="10">
        <v>0.67</v>
      </c>
      <c r="W29" s="10">
        <v>1.06</v>
      </c>
      <c r="X29" s="10">
        <v>0.6899999999999999</v>
      </c>
      <c r="Y29" s="10">
        <v>2.6</v>
      </c>
      <c r="Z29" s="10">
        <v>2.36</v>
      </c>
    </row>
    <row r="30" ht="16" customHeight="1">
      <c r="A30" t="s" s="8">
        <v>123</v>
      </c>
      <c r="B30" t="s" s="9">
        <v>119</v>
      </c>
      <c r="C30" s="10">
        <v>17</v>
      </c>
      <c r="D30" t="s" s="9">
        <v>124</v>
      </c>
      <c r="E30" s="10">
        <v>117</v>
      </c>
      <c r="F30" t="s" s="9">
        <v>125</v>
      </c>
      <c r="G30" s="10">
        <v>5</v>
      </c>
      <c r="H30" t="s" s="9">
        <v>29</v>
      </c>
      <c r="I30" s="10">
        <v>125000000</v>
      </c>
      <c r="J30" s="10">
        <v>148250</v>
      </c>
      <c r="K30" s="10">
        <v>0.12</v>
      </c>
      <c r="L30" s="10">
        <v>12</v>
      </c>
      <c r="M30" s="10">
        <v>0</v>
      </c>
      <c r="N30" s="10">
        <v>0.001</v>
      </c>
      <c r="O30" s="10">
        <v>356</v>
      </c>
      <c r="P30" s="10">
        <v>4</v>
      </c>
      <c r="Q30" s="10">
        <v>-1</v>
      </c>
      <c r="R30" s="10">
        <v>0</v>
      </c>
      <c r="S30" s="10">
        <v>1</v>
      </c>
      <c r="T30" s="10">
        <v>0</v>
      </c>
      <c r="U30" s="10">
        <v>0</v>
      </c>
      <c r="V30" s="10">
        <v>0</v>
      </c>
      <c r="W30" s="10">
        <v>0</v>
      </c>
      <c r="X30" t="s" s="9">
        <v>35</v>
      </c>
      <c r="Y30" t="s" s="9">
        <v>35</v>
      </c>
      <c r="Z30" t="s" s="9">
        <v>35</v>
      </c>
    </row>
    <row r="31" ht="16" customHeight="1">
      <c r="A31" t="s" s="8">
        <v>126</v>
      </c>
      <c r="B31" t="s" s="9">
        <v>119</v>
      </c>
      <c r="C31" s="10">
        <v>17</v>
      </c>
      <c r="D31" t="s" s="9">
        <v>127</v>
      </c>
      <c r="E31" s="10">
        <v>117</v>
      </c>
      <c r="F31" t="s" s="9">
        <v>64</v>
      </c>
      <c r="G31" s="10">
        <v>7</v>
      </c>
      <c r="H31" t="s" s="9">
        <v>34</v>
      </c>
      <c r="I31" s="10">
        <v>67000000</v>
      </c>
      <c r="J31" s="10">
        <v>3200000</v>
      </c>
      <c r="K31" s="10">
        <v>4.78</v>
      </c>
      <c r="L31" s="10">
        <v>478</v>
      </c>
      <c r="M31" s="10">
        <v>0</v>
      </c>
      <c r="N31" s="10">
        <v>0.5600000000000001</v>
      </c>
      <c r="O31" s="10">
        <v>16600</v>
      </c>
      <c r="P31" s="10">
        <v>7</v>
      </c>
      <c r="Q31" s="10">
        <v>-1</v>
      </c>
      <c r="R31" s="10">
        <v>1</v>
      </c>
      <c r="S31" s="10">
        <v>6</v>
      </c>
      <c r="T31" s="10">
        <v>0.04</v>
      </c>
      <c r="U31" s="10">
        <v>0.16</v>
      </c>
      <c r="V31" s="10">
        <v>0.11</v>
      </c>
      <c r="W31" s="10">
        <v>0.26</v>
      </c>
      <c r="X31" s="10">
        <v>1.39</v>
      </c>
      <c r="Y31" s="10">
        <v>1.01</v>
      </c>
      <c r="Z31" s="10">
        <v>0.49</v>
      </c>
    </row>
    <row r="32" ht="16" customHeight="1">
      <c r="A32" t="s" s="8">
        <v>128</v>
      </c>
      <c r="B32" t="s" s="9">
        <v>119</v>
      </c>
      <c r="C32" s="10">
        <v>17</v>
      </c>
      <c r="D32" t="s" s="9">
        <v>129</v>
      </c>
      <c r="E32" s="10">
        <v>117</v>
      </c>
      <c r="F32" t="s" s="9">
        <v>64</v>
      </c>
      <c r="G32" s="10">
        <v>7</v>
      </c>
      <c r="H32" t="s" s="9">
        <v>80</v>
      </c>
      <c r="I32" s="10">
        <v>15000000</v>
      </c>
      <c r="J32" s="10">
        <v>9247392</v>
      </c>
      <c r="K32" s="10">
        <v>61.65</v>
      </c>
      <c r="L32" s="10">
        <v>6165</v>
      </c>
      <c r="M32" s="10">
        <v>0</v>
      </c>
      <c r="N32" s="10">
        <v>0.33</v>
      </c>
      <c r="O32" s="10">
        <v>1795</v>
      </c>
      <c r="P32" s="10">
        <v>4</v>
      </c>
      <c r="Q32" s="10">
        <v>-1</v>
      </c>
      <c r="R32" s="10">
        <v>4</v>
      </c>
      <c r="S32" s="10">
        <v>8</v>
      </c>
      <c r="T32" s="10">
        <v>0.2</v>
      </c>
      <c r="U32" s="10">
        <v>0.08</v>
      </c>
      <c r="V32" s="10">
        <v>0.11</v>
      </c>
      <c r="W32" s="10">
        <v>0.18</v>
      </c>
      <c r="X32" s="10">
        <v>-0.92</v>
      </c>
      <c r="Y32" s="10">
        <v>-0.6</v>
      </c>
      <c r="Z32" s="10">
        <v>0.8100000000000001</v>
      </c>
    </row>
    <row r="33" ht="16" customHeight="1">
      <c r="A33" t="s" s="8">
        <v>130</v>
      </c>
      <c r="B33" t="s" s="9">
        <v>131</v>
      </c>
      <c r="C33" s="10">
        <v>17</v>
      </c>
      <c r="D33" t="s" s="9">
        <v>132</v>
      </c>
      <c r="E33" s="10">
        <v>118</v>
      </c>
      <c r="F33" t="s" s="9">
        <v>133</v>
      </c>
      <c r="G33" s="10">
        <v>5</v>
      </c>
      <c r="H33" t="s" s="9">
        <v>93</v>
      </c>
      <c r="I33" s="10">
        <v>12000000</v>
      </c>
      <c r="J33" s="10">
        <v>12000000</v>
      </c>
      <c r="K33" s="10">
        <v>100</v>
      </c>
      <c r="L33" s="10">
        <v>10000</v>
      </c>
      <c r="M33" s="10">
        <v>1</v>
      </c>
      <c r="N33" s="10">
        <v>0.1</v>
      </c>
      <c r="O33" s="10">
        <v>2488</v>
      </c>
      <c r="P33" s="10">
        <v>3</v>
      </c>
      <c r="Q33" s="10">
        <v>100</v>
      </c>
      <c r="R33" s="10">
        <v>3</v>
      </c>
      <c r="S33" s="10">
        <v>13</v>
      </c>
      <c r="T33" s="10">
        <v>0.29</v>
      </c>
      <c r="U33" s="10">
        <v>0.29</v>
      </c>
      <c r="V33" s="10">
        <v>0.18</v>
      </c>
      <c r="W33" s="10">
        <v>0.42</v>
      </c>
      <c r="X33" s="10">
        <v>0</v>
      </c>
      <c r="Y33" s="10">
        <v>-0.48</v>
      </c>
      <c r="Z33" s="10">
        <v>0.37</v>
      </c>
    </row>
    <row r="34" ht="16" customHeight="1">
      <c r="A34" t="s" s="8">
        <v>134</v>
      </c>
      <c r="B34" t="s" s="9">
        <v>135</v>
      </c>
      <c r="C34" s="10">
        <v>17</v>
      </c>
      <c r="D34" t="s" s="9">
        <v>136</v>
      </c>
      <c r="E34" s="10">
        <v>123</v>
      </c>
      <c r="F34" t="s" s="9">
        <v>64</v>
      </c>
      <c r="G34" s="10">
        <v>7</v>
      </c>
      <c r="H34" t="s" s="9">
        <v>34</v>
      </c>
      <c r="I34" s="10">
        <v>50000000</v>
      </c>
      <c r="J34" s="10">
        <v>21420275</v>
      </c>
      <c r="K34" s="10">
        <v>42.84</v>
      </c>
      <c r="L34" s="10">
        <v>4284</v>
      </c>
      <c r="M34" s="10">
        <v>0</v>
      </c>
      <c r="N34" s="10">
        <v>1</v>
      </c>
      <c r="O34" s="10">
        <v>320</v>
      </c>
      <c r="P34" s="10">
        <v>3</v>
      </c>
      <c r="Q34" s="10">
        <v>30</v>
      </c>
      <c r="R34" s="10">
        <v>1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t="s" s="9">
        <v>35</v>
      </c>
      <c r="Y34" t="s" s="9">
        <v>35</v>
      </c>
      <c r="Z34" t="s" s="9">
        <v>35</v>
      </c>
    </row>
    <row r="35" ht="16" customHeight="1">
      <c r="A35" t="s" s="8">
        <v>137</v>
      </c>
      <c r="B35" t="s" s="9">
        <v>135</v>
      </c>
      <c r="C35" s="10">
        <v>17</v>
      </c>
      <c r="D35" t="s" s="9">
        <v>138</v>
      </c>
      <c r="E35" s="10">
        <v>123</v>
      </c>
      <c r="F35" t="s" s="9">
        <v>139</v>
      </c>
      <c r="G35" s="10">
        <v>10</v>
      </c>
      <c r="H35" t="s" s="9">
        <v>34</v>
      </c>
      <c r="I35" s="10">
        <v>5000000</v>
      </c>
      <c r="J35" s="10">
        <v>19628888</v>
      </c>
      <c r="K35" s="10">
        <v>392.58</v>
      </c>
      <c r="L35" s="10">
        <v>39258</v>
      </c>
      <c r="M35" s="10">
        <v>1</v>
      </c>
      <c r="N35" s="10">
        <v>1</v>
      </c>
      <c r="O35" s="10">
        <v>2770</v>
      </c>
      <c r="P35" s="10">
        <v>8</v>
      </c>
      <c r="Q35" s="10">
        <v>-1</v>
      </c>
      <c r="R35" s="10">
        <v>1</v>
      </c>
      <c r="S35" s="10">
        <v>0</v>
      </c>
      <c r="T35" s="10">
        <v>2.23</v>
      </c>
      <c r="U35" s="10">
        <v>2.41</v>
      </c>
      <c r="V35" s="10">
        <v>1.4</v>
      </c>
      <c r="W35" s="10">
        <v>2.19</v>
      </c>
      <c r="X35" s="10">
        <v>0.08</v>
      </c>
      <c r="Y35" s="10">
        <v>-0.47</v>
      </c>
      <c r="Z35" s="10">
        <v>-0.1</v>
      </c>
    </row>
    <row r="36" ht="16" customHeight="1">
      <c r="A36" t="s" s="8">
        <v>140</v>
      </c>
      <c r="B36" t="s" s="9">
        <v>135</v>
      </c>
      <c r="C36" s="10">
        <v>17</v>
      </c>
      <c r="D36" t="s" s="9">
        <v>141</v>
      </c>
      <c r="E36" s="10">
        <v>123</v>
      </c>
      <c r="F36" t="s" s="9">
        <v>71</v>
      </c>
      <c r="G36" s="10">
        <v>1</v>
      </c>
      <c r="H36" t="s" s="9">
        <v>34</v>
      </c>
      <c r="I36" s="10">
        <v>50000000</v>
      </c>
      <c r="J36" s="10">
        <v>14980000</v>
      </c>
      <c r="K36" s="10">
        <v>29.96</v>
      </c>
      <c r="L36" s="10">
        <v>2996</v>
      </c>
      <c r="M36" s="10">
        <v>0</v>
      </c>
      <c r="N36" s="10">
        <v>1</v>
      </c>
      <c r="O36" s="10">
        <v>2135</v>
      </c>
      <c r="P36" s="10">
        <v>5</v>
      </c>
      <c r="Q36" s="10">
        <v>20</v>
      </c>
      <c r="R36" s="10">
        <v>0</v>
      </c>
      <c r="S36" s="10">
        <v>8</v>
      </c>
      <c r="T36" s="10">
        <v>1.13</v>
      </c>
      <c r="U36" s="10">
        <v>0.97</v>
      </c>
      <c r="V36" s="10">
        <v>0.82</v>
      </c>
      <c r="W36" s="10">
        <v>0.44</v>
      </c>
      <c r="X36" s="10">
        <v>-0.15</v>
      </c>
      <c r="Y36" s="10">
        <v>-0.32</v>
      </c>
      <c r="Z36" s="10">
        <v>-0.79</v>
      </c>
    </row>
    <row r="37" ht="16" customHeight="1">
      <c r="A37" t="s" s="8">
        <v>142</v>
      </c>
      <c r="B37" t="s" s="9">
        <v>143</v>
      </c>
      <c r="C37" s="10">
        <v>17</v>
      </c>
      <c r="D37" t="s" s="9">
        <v>144</v>
      </c>
      <c r="E37" s="10">
        <v>124</v>
      </c>
      <c r="F37" t="s" s="9">
        <v>60</v>
      </c>
      <c r="G37" s="10">
        <v>7</v>
      </c>
      <c r="H37" t="s" s="9">
        <v>106</v>
      </c>
      <c r="I37" s="10">
        <v>5944095</v>
      </c>
      <c r="J37" s="10">
        <v>3771624</v>
      </c>
      <c r="K37" s="10">
        <v>63.45</v>
      </c>
      <c r="L37" s="10">
        <v>6345</v>
      </c>
      <c r="M37" s="10">
        <v>0</v>
      </c>
      <c r="N37" s="10">
        <v>0.01</v>
      </c>
      <c r="O37" s="10">
        <v>315</v>
      </c>
      <c r="P37" s="10">
        <v>6</v>
      </c>
      <c r="Q37" s="10">
        <v>-1</v>
      </c>
      <c r="R37" s="10">
        <v>0</v>
      </c>
      <c r="S37" s="10">
        <v>0</v>
      </c>
      <c r="T37" s="10">
        <v>0.01</v>
      </c>
      <c r="U37" s="10">
        <v>0.02</v>
      </c>
      <c r="V37" s="10">
        <v>0.03</v>
      </c>
      <c r="W37" s="10">
        <v>0.12</v>
      </c>
      <c r="X37" s="10">
        <v>0.6899999999999999</v>
      </c>
      <c r="Y37" s="10">
        <v>1.1</v>
      </c>
      <c r="Z37" s="10">
        <v>1.79</v>
      </c>
    </row>
    <row r="38" ht="16" customHeight="1">
      <c r="A38" t="s" s="8">
        <v>145</v>
      </c>
      <c r="B38" t="s" s="9">
        <v>146</v>
      </c>
      <c r="C38" s="10">
        <v>17</v>
      </c>
      <c r="D38" t="s" s="9">
        <v>147</v>
      </c>
      <c r="E38" s="10">
        <v>133</v>
      </c>
      <c r="F38" t="s" s="9">
        <v>67</v>
      </c>
      <c r="G38" s="10">
        <v>2</v>
      </c>
      <c r="H38" t="s" s="9">
        <v>106</v>
      </c>
      <c r="I38" s="10">
        <v>53300000</v>
      </c>
      <c r="J38" s="10">
        <v>19026768</v>
      </c>
      <c r="K38" s="10">
        <v>35.7</v>
      </c>
      <c r="L38" s="10">
        <v>3570</v>
      </c>
      <c r="M38" s="10">
        <v>0</v>
      </c>
      <c r="N38" s="10">
        <v>0.63</v>
      </c>
      <c r="O38" s="10">
        <v>750</v>
      </c>
      <c r="P38" s="10">
        <v>3</v>
      </c>
      <c r="Q38" s="10">
        <v>-1</v>
      </c>
      <c r="R38" s="10">
        <v>5</v>
      </c>
      <c r="S38" s="10">
        <v>0</v>
      </c>
      <c r="T38" s="10">
        <v>0.85</v>
      </c>
      <c r="U38" t="s" s="9">
        <v>35</v>
      </c>
      <c r="V38" t="s" s="9">
        <v>35</v>
      </c>
      <c r="W38" t="s" s="9">
        <v>35</v>
      </c>
      <c r="X38" t="s" s="9">
        <v>35</v>
      </c>
      <c r="Y38" t="s" s="9">
        <v>35</v>
      </c>
      <c r="Z38" t="s" s="9">
        <v>35</v>
      </c>
    </row>
    <row r="39" ht="16" customHeight="1">
      <c r="A39" t="s" s="8">
        <v>148</v>
      </c>
      <c r="B39" t="s" s="9">
        <v>149</v>
      </c>
      <c r="C39" s="10">
        <v>17</v>
      </c>
      <c r="D39" t="s" s="9">
        <v>150</v>
      </c>
      <c r="E39" s="10">
        <v>127</v>
      </c>
      <c r="F39" t="s" s="9">
        <v>47</v>
      </c>
      <c r="G39" s="10">
        <v>6</v>
      </c>
      <c r="H39" t="s" s="9">
        <v>34</v>
      </c>
      <c r="I39" s="10">
        <v>20000000</v>
      </c>
      <c r="J39" s="10">
        <v>3123000</v>
      </c>
      <c r="K39" s="10">
        <v>15.62</v>
      </c>
      <c r="L39" s="10">
        <v>1562</v>
      </c>
      <c r="M39" s="10">
        <v>0</v>
      </c>
      <c r="N39" s="10">
        <v>1</v>
      </c>
      <c r="O39" s="10">
        <v>735</v>
      </c>
      <c r="P39" s="10">
        <v>4</v>
      </c>
      <c r="Q39" s="10">
        <v>-1</v>
      </c>
      <c r="R39" s="10">
        <v>0</v>
      </c>
      <c r="S39" s="10">
        <v>5</v>
      </c>
      <c r="T39" s="10">
        <v>0.8100000000000001</v>
      </c>
      <c r="U39" s="10">
        <v>0.8100000000000001</v>
      </c>
      <c r="V39" s="10">
        <v>0.95</v>
      </c>
      <c r="W39" s="10">
        <v>0.54</v>
      </c>
      <c r="X39" s="10">
        <v>0</v>
      </c>
      <c r="Y39" s="10">
        <v>0.16</v>
      </c>
      <c r="Z39" s="10">
        <v>-0.41</v>
      </c>
    </row>
    <row r="40" ht="16" customHeight="1">
      <c r="A40" t="s" s="8">
        <v>151</v>
      </c>
      <c r="B40" t="s" s="9">
        <v>149</v>
      </c>
      <c r="C40" s="10">
        <v>17</v>
      </c>
      <c r="D40" t="s" s="9">
        <v>152</v>
      </c>
      <c r="E40" s="10">
        <v>127</v>
      </c>
      <c r="F40" t="s" s="9">
        <v>153</v>
      </c>
      <c r="G40" s="10">
        <v>11</v>
      </c>
      <c r="H40" t="s" s="9">
        <v>34</v>
      </c>
      <c r="I40" s="10">
        <v>13500000</v>
      </c>
      <c r="J40" s="10">
        <v>14005746</v>
      </c>
      <c r="K40" s="10">
        <v>103.75</v>
      </c>
      <c r="L40" s="10">
        <v>10375</v>
      </c>
      <c r="M40" s="10">
        <v>1</v>
      </c>
      <c r="N40" s="10">
        <v>1</v>
      </c>
      <c r="O40" s="10">
        <v>2925</v>
      </c>
      <c r="P40" s="10">
        <v>5</v>
      </c>
      <c r="Q40" s="10">
        <v>-1</v>
      </c>
      <c r="R40" s="10">
        <v>0</v>
      </c>
      <c r="S40" s="10">
        <v>7</v>
      </c>
      <c r="T40" s="10">
        <v>0.25</v>
      </c>
      <c r="U40" s="10">
        <v>0.14</v>
      </c>
      <c r="V40" t="s" s="9">
        <v>35</v>
      </c>
      <c r="W40" t="s" s="9">
        <v>35</v>
      </c>
      <c r="X40" s="10">
        <v>-0.58</v>
      </c>
      <c r="Y40" t="s" s="9">
        <v>35</v>
      </c>
      <c r="Z40" t="s" s="9">
        <v>35</v>
      </c>
    </row>
    <row r="41" ht="16" customHeight="1">
      <c r="A41" t="s" s="8">
        <v>154</v>
      </c>
      <c r="B41" t="s" s="9">
        <v>155</v>
      </c>
      <c r="C41" s="10">
        <v>17</v>
      </c>
      <c r="D41" t="s" s="9">
        <v>156</v>
      </c>
      <c r="E41" s="10">
        <v>130</v>
      </c>
      <c r="F41" t="s" s="9">
        <v>71</v>
      </c>
      <c r="G41" s="10">
        <v>1</v>
      </c>
      <c r="H41" t="s" s="9">
        <v>93</v>
      </c>
      <c r="I41" s="10">
        <v>20000000</v>
      </c>
      <c r="J41" s="10">
        <v>5737250</v>
      </c>
      <c r="K41" s="10">
        <v>28.69</v>
      </c>
      <c r="L41" s="10">
        <v>2869</v>
      </c>
      <c r="M41" s="10">
        <v>0</v>
      </c>
      <c r="N41" s="10">
        <v>0.036</v>
      </c>
      <c r="O41" s="10">
        <v>1416</v>
      </c>
      <c r="P41" s="10">
        <v>9</v>
      </c>
      <c r="Q41" s="10">
        <v>-1</v>
      </c>
      <c r="R41" s="10">
        <v>0</v>
      </c>
      <c r="S41" s="10">
        <v>5</v>
      </c>
      <c r="T41" s="10">
        <v>0.06</v>
      </c>
      <c r="U41" s="10">
        <v>0.02</v>
      </c>
      <c r="V41" s="10">
        <v>0.01</v>
      </c>
      <c r="W41" s="10">
        <v>0.05</v>
      </c>
      <c r="X41" s="10">
        <v>-1.1</v>
      </c>
      <c r="Y41" s="10">
        <v>-1.46</v>
      </c>
      <c r="Z41" s="10">
        <v>0.92</v>
      </c>
    </row>
    <row r="42" ht="16" customHeight="1">
      <c r="A42" t="s" s="8">
        <v>157</v>
      </c>
      <c r="B42" t="s" s="9">
        <v>155</v>
      </c>
      <c r="C42" s="10">
        <v>17</v>
      </c>
      <c r="D42" t="s" s="9">
        <v>158</v>
      </c>
      <c r="E42" s="10">
        <v>130</v>
      </c>
      <c r="F42" t="s" s="9">
        <v>159</v>
      </c>
      <c r="G42" s="10">
        <v>5</v>
      </c>
      <c r="H42" t="s" s="9">
        <v>160</v>
      </c>
      <c r="I42" s="10">
        <v>120000000</v>
      </c>
      <c r="J42" s="10">
        <v>619807</v>
      </c>
      <c r="K42" s="10">
        <v>0.52</v>
      </c>
      <c r="L42" s="10">
        <v>52</v>
      </c>
      <c r="M42" s="10">
        <v>0</v>
      </c>
      <c r="N42" s="10">
        <v>0.1</v>
      </c>
      <c r="O42" s="10">
        <v>123</v>
      </c>
      <c r="P42" s="10">
        <v>8</v>
      </c>
      <c r="Q42" s="10">
        <v>-1</v>
      </c>
      <c r="R42" s="10">
        <v>0</v>
      </c>
      <c r="S42" s="10">
        <v>0</v>
      </c>
      <c r="T42" s="10">
        <v>0.16</v>
      </c>
      <c r="U42" s="10">
        <v>0.09</v>
      </c>
      <c r="V42" s="10">
        <v>0.05</v>
      </c>
      <c r="W42" s="10">
        <v>0.5</v>
      </c>
      <c r="X42" s="10">
        <v>-0.58</v>
      </c>
      <c r="Y42" s="10">
        <v>-1.16</v>
      </c>
      <c r="Z42" s="10">
        <v>1.71</v>
      </c>
    </row>
    <row r="43" ht="16" customHeight="1">
      <c r="A43" t="s" s="8">
        <v>161</v>
      </c>
      <c r="B43" t="s" s="9">
        <v>162</v>
      </c>
      <c r="C43" s="10">
        <v>17</v>
      </c>
      <c r="D43" t="s" s="9">
        <v>163</v>
      </c>
      <c r="E43" s="10">
        <v>137</v>
      </c>
      <c r="F43" t="s" s="9">
        <v>159</v>
      </c>
      <c r="G43" s="10">
        <v>5</v>
      </c>
      <c r="H43" t="s" s="9">
        <v>56</v>
      </c>
      <c r="I43" s="10">
        <v>43200000</v>
      </c>
      <c r="J43" s="10">
        <v>30100000</v>
      </c>
      <c r="K43" s="10">
        <v>69.68000000000001</v>
      </c>
      <c r="L43" s="10">
        <v>6968</v>
      </c>
      <c r="M43" s="10">
        <v>0</v>
      </c>
      <c r="N43" s="10">
        <v>0.43</v>
      </c>
      <c r="O43" s="10">
        <v>4450</v>
      </c>
      <c r="P43" s="10">
        <v>7</v>
      </c>
      <c r="Q43" s="10">
        <v>14</v>
      </c>
      <c r="R43" s="10">
        <v>2</v>
      </c>
      <c r="S43" s="10">
        <v>8</v>
      </c>
      <c r="T43" s="10">
        <v>0.4</v>
      </c>
      <c r="U43" s="10">
        <v>0.36</v>
      </c>
      <c r="V43" s="10">
        <v>0.15</v>
      </c>
      <c r="W43" s="10">
        <v>0.55</v>
      </c>
      <c r="X43" s="10">
        <v>-0.11</v>
      </c>
      <c r="Y43" s="10">
        <v>-0.98</v>
      </c>
      <c r="Z43" s="10">
        <v>0.42</v>
      </c>
    </row>
    <row r="44" ht="16" customHeight="1">
      <c r="A44" t="s" s="8">
        <v>164</v>
      </c>
      <c r="B44" t="s" s="9">
        <v>165</v>
      </c>
      <c r="C44" s="10">
        <v>17</v>
      </c>
      <c r="D44" t="s" s="9">
        <v>166</v>
      </c>
      <c r="E44" s="10">
        <v>144</v>
      </c>
      <c r="F44" t="s" s="9">
        <v>71</v>
      </c>
      <c r="G44" s="10">
        <v>1</v>
      </c>
      <c r="H44" t="s" s="9">
        <v>48</v>
      </c>
      <c r="I44" s="10">
        <v>25000000</v>
      </c>
      <c r="J44" s="10">
        <v>25000000</v>
      </c>
      <c r="K44" s="10">
        <v>100</v>
      </c>
      <c r="L44" s="10">
        <v>10000</v>
      </c>
      <c r="M44" s="10">
        <v>1</v>
      </c>
      <c r="N44" s="10">
        <v>0.07000000000000001</v>
      </c>
      <c r="O44" s="10">
        <v>4268</v>
      </c>
      <c r="P44" s="10">
        <v>4</v>
      </c>
      <c r="Q44" s="10">
        <v>50</v>
      </c>
      <c r="R44" s="10">
        <v>3</v>
      </c>
      <c r="S44" s="10">
        <v>4</v>
      </c>
      <c r="T44" s="10">
        <v>0.2</v>
      </c>
      <c r="U44" s="10">
        <v>0.11</v>
      </c>
      <c r="V44" s="10">
        <v>0.06</v>
      </c>
      <c r="W44" s="10">
        <v>0.2</v>
      </c>
      <c r="X44" s="10">
        <v>-0.6</v>
      </c>
      <c r="Y44" s="10">
        <v>-1.2</v>
      </c>
      <c r="Z44" s="10">
        <v>0.6</v>
      </c>
    </row>
    <row r="45" ht="16" customHeight="1">
      <c r="A45" t="s" s="8">
        <v>167</v>
      </c>
      <c r="B45" t="s" s="9">
        <v>168</v>
      </c>
      <c r="C45" s="10">
        <v>17</v>
      </c>
      <c r="D45" t="s" s="9">
        <v>169</v>
      </c>
      <c r="E45" s="10">
        <v>147</v>
      </c>
      <c r="F45" t="s" s="9">
        <v>170</v>
      </c>
      <c r="G45" s="10">
        <v>5</v>
      </c>
      <c r="H45" t="s" s="9">
        <v>93</v>
      </c>
      <c r="I45" s="10">
        <v>7500000</v>
      </c>
      <c r="J45" s="10">
        <v>6981328</v>
      </c>
      <c r="K45" s="10">
        <v>93.08</v>
      </c>
      <c r="L45" s="10">
        <v>9308</v>
      </c>
      <c r="M45" s="10">
        <v>0</v>
      </c>
      <c r="N45" s="10">
        <v>0.24</v>
      </c>
      <c r="O45" s="10">
        <v>713</v>
      </c>
      <c r="P45" s="10">
        <v>3</v>
      </c>
      <c r="Q45" s="10">
        <v>1</v>
      </c>
      <c r="R45" s="10">
        <v>1</v>
      </c>
      <c r="S45" s="10">
        <v>0</v>
      </c>
      <c r="T45" s="10">
        <v>0.15</v>
      </c>
      <c r="U45" s="10">
        <v>0.38</v>
      </c>
      <c r="V45" s="10">
        <v>0.11</v>
      </c>
      <c r="W45" s="10">
        <v>1.19</v>
      </c>
      <c r="X45" s="10">
        <v>0.93</v>
      </c>
      <c r="Y45" s="10">
        <v>-0.31</v>
      </c>
      <c r="Z45" s="10">
        <v>1.14</v>
      </c>
    </row>
    <row r="46" ht="16" customHeight="1">
      <c r="A46" t="s" s="8">
        <v>171</v>
      </c>
      <c r="B46" t="s" s="9">
        <v>172</v>
      </c>
      <c r="C46" s="10">
        <v>17</v>
      </c>
      <c r="D46" t="s" s="9">
        <v>173</v>
      </c>
      <c r="E46" s="10">
        <v>150</v>
      </c>
      <c r="F46" t="s" s="9">
        <v>174</v>
      </c>
      <c r="G46" s="10">
        <v>10</v>
      </c>
      <c r="H46" t="s" s="9">
        <v>89</v>
      </c>
      <c r="I46" s="10">
        <v>1000000</v>
      </c>
      <c r="J46" s="10">
        <v>1000000</v>
      </c>
      <c r="K46" s="10">
        <v>100</v>
      </c>
      <c r="L46" s="10">
        <v>10000</v>
      </c>
      <c r="M46" s="10">
        <v>1</v>
      </c>
      <c r="N46" s="10">
        <v>0.11</v>
      </c>
      <c r="O46" s="10">
        <v>2133</v>
      </c>
      <c r="P46" s="10">
        <v>4</v>
      </c>
      <c r="Q46" s="10">
        <v>-1</v>
      </c>
      <c r="R46" s="10">
        <v>0</v>
      </c>
      <c r="S46" s="10">
        <v>5</v>
      </c>
      <c r="T46" s="10">
        <v>0.05</v>
      </c>
      <c r="U46" s="10">
        <v>0.06</v>
      </c>
      <c r="V46" s="10">
        <v>0.03</v>
      </c>
      <c r="W46" s="10">
        <v>0.09</v>
      </c>
      <c r="X46" s="10">
        <v>0.18</v>
      </c>
      <c r="Y46" s="10">
        <v>-0.51</v>
      </c>
      <c r="Z46" s="10">
        <v>0.41</v>
      </c>
    </row>
    <row r="47" ht="16" customHeight="1">
      <c r="A47" t="s" s="8">
        <v>175</v>
      </c>
      <c r="B47" t="s" s="9">
        <v>172</v>
      </c>
      <c r="C47" s="10">
        <v>17</v>
      </c>
      <c r="D47" t="s" s="9">
        <v>176</v>
      </c>
      <c r="E47" s="10">
        <v>150</v>
      </c>
      <c r="F47" t="s" s="9">
        <v>47</v>
      </c>
      <c r="G47" s="10">
        <v>6</v>
      </c>
      <c r="H47" t="s" s="9">
        <v>34</v>
      </c>
      <c r="I47" s="10">
        <v>12215250</v>
      </c>
      <c r="J47" s="10">
        <v>12215250</v>
      </c>
      <c r="K47" s="10">
        <v>100</v>
      </c>
      <c r="L47" s="10">
        <v>10000</v>
      </c>
      <c r="M47" s="10">
        <v>1</v>
      </c>
      <c r="N47" s="10">
        <v>0.27</v>
      </c>
      <c r="O47" s="10">
        <v>8075</v>
      </c>
      <c r="P47" s="10">
        <v>9</v>
      </c>
      <c r="Q47" s="10">
        <v>10</v>
      </c>
      <c r="R47" s="10">
        <v>1</v>
      </c>
      <c r="S47" s="10">
        <v>7</v>
      </c>
      <c r="T47" s="10">
        <v>0.26</v>
      </c>
      <c r="U47" s="10">
        <v>0.23</v>
      </c>
      <c r="V47" s="10">
        <v>0.29</v>
      </c>
      <c r="W47" s="10">
        <v>5.74</v>
      </c>
      <c r="X47" s="10">
        <v>-0.12</v>
      </c>
      <c r="Y47" s="10">
        <v>0.11</v>
      </c>
      <c r="Z47" s="10">
        <v>3.22</v>
      </c>
    </row>
    <row r="48" ht="16" customHeight="1">
      <c r="A48" t="s" s="8">
        <v>177</v>
      </c>
      <c r="B48" t="s" s="9">
        <v>178</v>
      </c>
      <c r="C48" s="10">
        <v>17</v>
      </c>
      <c r="D48" t="s" s="9">
        <v>179</v>
      </c>
      <c r="E48" s="10">
        <v>153</v>
      </c>
      <c r="F48" t="s" s="9">
        <v>71</v>
      </c>
      <c r="G48" s="10">
        <v>1</v>
      </c>
      <c r="H48" t="s" s="9">
        <v>34</v>
      </c>
      <c r="I48" s="10">
        <v>50000000</v>
      </c>
      <c r="J48" s="10">
        <v>10102951</v>
      </c>
      <c r="K48" s="10">
        <v>20.21</v>
      </c>
      <c r="L48" s="10">
        <v>2021</v>
      </c>
      <c r="M48" s="10">
        <v>0</v>
      </c>
      <c r="N48" s="10">
        <v>0.017</v>
      </c>
      <c r="O48" s="10">
        <v>4273</v>
      </c>
      <c r="P48" s="10">
        <v>2</v>
      </c>
      <c r="Q48" s="10">
        <v>10</v>
      </c>
      <c r="R48" s="10">
        <v>5</v>
      </c>
      <c r="S48" s="10">
        <v>6</v>
      </c>
      <c r="T48" s="10">
        <v>0.02</v>
      </c>
      <c r="U48" s="10">
        <v>0.11</v>
      </c>
      <c r="V48" s="10">
        <v>0.04</v>
      </c>
      <c r="W48" s="10">
        <v>0.16</v>
      </c>
      <c r="X48" s="10">
        <v>1.7</v>
      </c>
      <c r="Y48" s="10">
        <v>0.6899999999999999</v>
      </c>
      <c r="Z48" s="10">
        <v>0.37</v>
      </c>
    </row>
    <row r="49" ht="16" customHeight="1">
      <c r="A49" t="s" s="8">
        <v>180</v>
      </c>
      <c r="B49" t="s" s="9">
        <v>178</v>
      </c>
      <c r="C49" s="10">
        <v>17</v>
      </c>
      <c r="D49" t="s" s="9">
        <v>181</v>
      </c>
      <c r="E49" s="10">
        <v>153</v>
      </c>
      <c r="F49" t="s" s="9">
        <v>133</v>
      </c>
      <c r="G49" s="10">
        <v>5</v>
      </c>
      <c r="H49" t="s" s="9">
        <v>182</v>
      </c>
      <c r="I49" s="10">
        <v>2250000</v>
      </c>
      <c r="J49" s="10">
        <v>2000000</v>
      </c>
      <c r="K49" s="10">
        <v>88.89</v>
      </c>
      <c r="L49" s="10">
        <v>8889</v>
      </c>
      <c r="M49" s="10">
        <v>0</v>
      </c>
      <c r="N49" s="10">
        <v>0.016</v>
      </c>
      <c r="O49" s="10">
        <v>3190</v>
      </c>
      <c r="P49" s="10">
        <v>14</v>
      </c>
      <c r="Q49" s="10">
        <v>-1</v>
      </c>
      <c r="R49" s="10">
        <v>2</v>
      </c>
      <c r="S49" s="10">
        <v>7</v>
      </c>
      <c r="T49" s="10">
        <v>0.02</v>
      </c>
      <c r="U49" s="10">
        <v>0.04</v>
      </c>
      <c r="V49" s="10">
        <v>0.03</v>
      </c>
      <c r="W49" s="10">
        <v>0.25</v>
      </c>
      <c r="X49" s="10">
        <v>0.6899999999999999</v>
      </c>
      <c r="Y49" s="10">
        <v>0.41</v>
      </c>
      <c r="Z49" s="10">
        <v>1.83</v>
      </c>
    </row>
    <row r="50" ht="16" customHeight="1">
      <c r="A50" t="s" s="8">
        <v>183</v>
      </c>
      <c r="B50" t="s" s="9">
        <v>184</v>
      </c>
      <c r="C50" s="10">
        <v>17</v>
      </c>
      <c r="D50" t="s" s="9">
        <v>185</v>
      </c>
      <c r="E50" s="10">
        <v>154</v>
      </c>
      <c r="F50" t="s" s="9">
        <v>64</v>
      </c>
      <c r="G50" s="10">
        <v>7</v>
      </c>
      <c r="H50" t="s" s="9">
        <v>40</v>
      </c>
      <c r="I50" s="10">
        <v>25125000</v>
      </c>
      <c r="J50" s="10">
        <v>1467300</v>
      </c>
      <c r="K50" s="10">
        <v>5.84</v>
      </c>
      <c r="L50" s="10">
        <v>584</v>
      </c>
      <c r="M50" s="10">
        <v>0</v>
      </c>
      <c r="N50" s="10">
        <v>2.01</v>
      </c>
      <c r="O50" s="10">
        <v>5059</v>
      </c>
      <c r="P50" s="10">
        <v>5</v>
      </c>
      <c r="Q50" s="10">
        <v>60</v>
      </c>
      <c r="R50" s="10">
        <v>5</v>
      </c>
      <c r="S50" s="10">
        <v>4</v>
      </c>
      <c r="T50" s="10">
        <v>1.1</v>
      </c>
      <c r="U50" s="10">
        <v>3.16</v>
      </c>
      <c r="V50" s="10">
        <v>1.84</v>
      </c>
      <c r="W50" s="10">
        <v>4.08</v>
      </c>
      <c r="X50" s="10">
        <v>1.06</v>
      </c>
      <c r="Y50" s="10">
        <v>0.51</v>
      </c>
      <c r="Z50" s="10">
        <v>0.26</v>
      </c>
    </row>
    <row r="51" ht="16" customHeight="1">
      <c r="A51" t="s" s="8">
        <v>186</v>
      </c>
      <c r="B51" t="s" s="9">
        <v>184</v>
      </c>
      <c r="C51" s="10">
        <v>17</v>
      </c>
      <c r="D51" t="s" s="9">
        <v>187</v>
      </c>
      <c r="E51" s="10">
        <v>154</v>
      </c>
      <c r="F51" t="s" s="9">
        <v>71</v>
      </c>
      <c r="G51" s="10">
        <v>1</v>
      </c>
      <c r="H51" t="s" s="9">
        <v>29</v>
      </c>
      <c r="I51" s="10">
        <v>30000000</v>
      </c>
      <c r="J51" s="10">
        <v>15000000</v>
      </c>
      <c r="K51" s="10">
        <v>50</v>
      </c>
      <c r="L51" s="10">
        <v>5000</v>
      </c>
      <c r="M51" s="10">
        <v>0</v>
      </c>
      <c r="N51" s="10">
        <v>1.2</v>
      </c>
      <c r="O51" s="10">
        <v>2026</v>
      </c>
      <c r="P51" s="10">
        <v>7</v>
      </c>
      <c r="Q51" s="10">
        <v>100</v>
      </c>
      <c r="R51" s="10">
        <v>0</v>
      </c>
      <c r="S51" s="10">
        <v>5</v>
      </c>
      <c r="T51" s="10">
        <v>2.08</v>
      </c>
      <c r="U51" s="10">
        <v>2.08</v>
      </c>
      <c r="V51" s="10">
        <v>1.67</v>
      </c>
      <c r="W51" s="10">
        <v>1.55</v>
      </c>
      <c r="X51" s="10">
        <v>0</v>
      </c>
      <c r="Y51" s="10">
        <v>-0.22</v>
      </c>
      <c r="Z51" s="10">
        <v>-0.29</v>
      </c>
    </row>
    <row r="52" ht="16" customHeight="1">
      <c r="A52" t="s" s="8">
        <v>188</v>
      </c>
      <c r="B52" t="s" s="9">
        <v>189</v>
      </c>
      <c r="C52" s="10">
        <v>17</v>
      </c>
      <c r="D52" t="s" s="9">
        <v>190</v>
      </c>
      <c r="E52" s="10">
        <v>157</v>
      </c>
      <c r="F52" t="s" s="9">
        <v>71</v>
      </c>
      <c r="G52" s="10">
        <v>1</v>
      </c>
      <c r="H52" t="s" s="9">
        <v>40</v>
      </c>
      <c r="I52" s="10">
        <v>50000000</v>
      </c>
      <c r="J52" s="10">
        <v>246000</v>
      </c>
      <c r="K52" s="10">
        <v>0.49</v>
      </c>
      <c r="L52" s="10">
        <v>49</v>
      </c>
      <c r="M52" s="10">
        <v>0</v>
      </c>
      <c r="N52" s="10">
        <v>0.025</v>
      </c>
      <c r="O52" s="10">
        <v>3972</v>
      </c>
      <c r="P52" s="10">
        <v>5</v>
      </c>
      <c r="Q52" s="10">
        <v>-1</v>
      </c>
      <c r="R52" s="10">
        <v>1</v>
      </c>
      <c r="S52" s="10">
        <v>4</v>
      </c>
      <c r="T52" t="s" s="9">
        <v>35</v>
      </c>
      <c r="U52" t="s" s="9">
        <v>35</v>
      </c>
      <c r="V52" t="s" s="9">
        <v>35</v>
      </c>
      <c r="W52" t="s" s="9">
        <v>35</v>
      </c>
      <c r="X52" t="s" s="9">
        <v>35</v>
      </c>
      <c r="Y52" t="s" s="9">
        <v>35</v>
      </c>
      <c r="Z52" t="s" s="9">
        <v>35</v>
      </c>
    </row>
    <row r="53" ht="16" customHeight="1">
      <c r="A53" t="s" s="8">
        <v>191</v>
      </c>
      <c r="B53" t="s" s="9">
        <v>189</v>
      </c>
      <c r="C53" s="10">
        <v>17</v>
      </c>
      <c r="D53" t="s" s="9">
        <v>192</v>
      </c>
      <c r="E53" s="10">
        <v>157</v>
      </c>
      <c r="F53" t="s" s="9">
        <v>88</v>
      </c>
      <c r="G53" s="10">
        <v>10</v>
      </c>
      <c r="H53" t="s" s="9">
        <v>89</v>
      </c>
      <c r="I53" s="10">
        <v>20000000</v>
      </c>
      <c r="J53" s="10">
        <v>8244292</v>
      </c>
      <c r="K53" s="10">
        <v>41.22</v>
      </c>
      <c r="L53" s="10">
        <v>4122</v>
      </c>
      <c r="M53" s="10">
        <v>0</v>
      </c>
      <c r="N53" s="10">
        <v>1.36</v>
      </c>
      <c r="O53" s="10">
        <v>666</v>
      </c>
      <c r="P53" s="10">
        <v>2</v>
      </c>
      <c r="Q53" s="10">
        <v>10</v>
      </c>
      <c r="R53" s="10">
        <v>4</v>
      </c>
      <c r="S53" s="10">
        <v>15</v>
      </c>
      <c r="T53" s="10">
        <v>1.31</v>
      </c>
      <c r="U53" s="10">
        <v>1.4</v>
      </c>
      <c r="V53" s="10">
        <v>0.87</v>
      </c>
      <c r="W53" s="10">
        <v>1.81</v>
      </c>
      <c r="X53" s="10">
        <v>0.07000000000000001</v>
      </c>
      <c r="Y53" s="10">
        <v>-0.41</v>
      </c>
      <c r="Z53" s="10">
        <v>0.26</v>
      </c>
    </row>
    <row r="54" ht="16" customHeight="1">
      <c r="A54" t="s" s="8">
        <v>193</v>
      </c>
      <c r="B54" t="s" s="9">
        <v>194</v>
      </c>
      <c r="C54" s="10">
        <v>17</v>
      </c>
      <c r="D54" t="s" s="9">
        <v>195</v>
      </c>
      <c r="E54" s="10">
        <v>159</v>
      </c>
      <c r="F54" t="s" s="9">
        <v>71</v>
      </c>
      <c r="G54" s="10">
        <v>1</v>
      </c>
      <c r="H54" t="s" s="9">
        <v>29</v>
      </c>
      <c r="I54" s="10">
        <v>2500000</v>
      </c>
      <c r="J54" s="10">
        <v>40447</v>
      </c>
      <c r="K54" s="10">
        <v>1.62</v>
      </c>
      <c r="L54" s="10">
        <v>162</v>
      </c>
      <c r="M54" s="10">
        <v>0</v>
      </c>
      <c r="N54" s="10">
        <v>0.2</v>
      </c>
      <c r="O54" s="10">
        <v>120</v>
      </c>
      <c r="P54" s="10">
        <v>3</v>
      </c>
      <c r="Q54" s="10">
        <v>20</v>
      </c>
      <c r="R54" s="10">
        <v>0</v>
      </c>
      <c r="S54" s="10">
        <v>0</v>
      </c>
      <c r="T54" s="10">
        <v>0.25</v>
      </c>
      <c r="U54" s="10">
        <v>0</v>
      </c>
      <c r="V54" s="10">
        <v>0</v>
      </c>
      <c r="W54" s="10">
        <v>0.39</v>
      </c>
      <c r="X54" t="s" s="9">
        <v>35</v>
      </c>
      <c r="Y54" s="10">
        <v>-4.83</v>
      </c>
      <c r="Z54" t="s" s="9">
        <v>35</v>
      </c>
    </row>
    <row r="55" ht="16" customHeight="1">
      <c r="A55" t="s" s="8">
        <v>196</v>
      </c>
      <c r="B55" t="s" s="9">
        <v>194</v>
      </c>
      <c r="C55" s="10">
        <v>17</v>
      </c>
      <c r="D55" t="s" s="9">
        <v>197</v>
      </c>
      <c r="E55" s="10">
        <v>159</v>
      </c>
      <c r="F55" t="s" s="9">
        <v>170</v>
      </c>
      <c r="G55" s="10">
        <v>5</v>
      </c>
      <c r="H55" t="s" s="9">
        <v>77</v>
      </c>
      <c r="I55" s="10">
        <v>7600000</v>
      </c>
      <c r="J55" s="10">
        <v>7600000</v>
      </c>
      <c r="K55" s="10">
        <v>100</v>
      </c>
      <c r="L55" s="10">
        <v>10000</v>
      </c>
      <c r="M55" s="10">
        <v>1</v>
      </c>
      <c r="N55" s="10">
        <v>7554.6</v>
      </c>
      <c r="O55" s="10">
        <v>350</v>
      </c>
      <c r="P55" s="10">
        <v>6</v>
      </c>
      <c r="Q55" s="10">
        <v>-1</v>
      </c>
      <c r="R55" s="10">
        <v>3</v>
      </c>
      <c r="S55" s="10">
        <v>8</v>
      </c>
      <c r="T55" s="10">
        <v>5344.5</v>
      </c>
      <c r="U55" s="10">
        <v>5344.5</v>
      </c>
      <c r="V55" s="10">
        <v>4080.81</v>
      </c>
      <c r="W55" s="10">
        <v>6824.33</v>
      </c>
      <c r="X55" s="10">
        <v>0</v>
      </c>
      <c r="Y55" s="10">
        <v>-0.27</v>
      </c>
      <c r="Z55" s="10">
        <v>0.24</v>
      </c>
    </row>
    <row r="56" ht="16" customHeight="1">
      <c r="A56" t="s" s="8">
        <v>198</v>
      </c>
      <c r="B56" t="s" s="9">
        <v>194</v>
      </c>
      <c r="C56" s="10">
        <v>17</v>
      </c>
      <c r="D56" t="s" s="9">
        <v>199</v>
      </c>
      <c r="E56" s="10">
        <v>159</v>
      </c>
      <c r="F56" t="s" s="9">
        <v>60</v>
      </c>
      <c r="G56" s="10">
        <v>7</v>
      </c>
      <c r="H56" t="s" s="9">
        <v>29</v>
      </c>
      <c r="I56" s="10">
        <v>31000000</v>
      </c>
      <c r="J56" s="10">
        <v>4384236</v>
      </c>
      <c r="K56" s="10">
        <v>14.14</v>
      </c>
      <c r="L56" s="10">
        <v>1414</v>
      </c>
      <c r="M56" s="10">
        <v>0</v>
      </c>
      <c r="N56" s="10">
        <v>0.005</v>
      </c>
      <c r="O56" s="10">
        <v>6458</v>
      </c>
      <c r="P56" s="10">
        <v>5</v>
      </c>
      <c r="Q56" s="10">
        <v>100</v>
      </c>
      <c r="R56" s="10">
        <v>3</v>
      </c>
      <c r="S56" s="10">
        <v>0</v>
      </c>
      <c r="T56" s="10">
        <v>0</v>
      </c>
      <c r="U56" s="10">
        <v>0</v>
      </c>
      <c r="V56" s="10">
        <v>0</v>
      </c>
      <c r="W56" s="10">
        <v>0.02</v>
      </c>
      <c r="X56" s="10">
        <v>0.6899999999999999</v>
      </c>
      <c r="Y56" s="10">
        <v>-0.18</v>
      </c>
      <c r="Z56" s="10">
        <v>2.81</v>
      </c>
    </row>
    <row r="57" ht="16" customHeight="1">
      <c r="A57" t="s" s="8">
        <v>200</v>
      </c>
      <c r="B57" t="s" s="9">
        <v>201</v>
      </c>
      <c r="C57" s="10">
        <v>17</v>
      </c>
      <c r="D57" t="s" s="9">
        <v>202</v>
      </c>
      <c r="E57" s="10">
        <v>162</v>
      </c>
      <c r="F57" t="s" s="9">
        <v>170</v>
      </c>
      <c r="G57" s="10">
        <v>5</v>
      </c>
      <c r="H57" t="s" s="9">
        <v>93</v>
      </c>
      <c r="I57" s="10">
        <v>10000000</v>
      </c>
      <c r="J57" s="10">
        <v>4835093</v>
      </c>
      <c r="K57" s="10">
        <v>48.35</v>
      </c>
      <c r="L57" s="10">
        <v>4835</v>
      </c>
      <c r="M57" s="10">
        <v>0</v>
      </c>
      <c r="N57" s="10">
        <v>1</v>
      </c>
      <c r="O57" s="10">
        <v>211</v>
      </c>
      <c r="P57" s="10">
        <v>2</v>
      </c>
      <c r="Q57" s="10">
        <v>-1</v>
      </c>
      <c r="R57" s="10">
        <v>0</v>
      </c>
      <c r="S57" s="10">
        <v>1</v>
      </c>
      <c r="T57" s="10">
        <v>0</v>
      </c>
      <c r="U57" s="10">
        <v>0</v>
      </c>
      <c r="V57" s="10">
        <v>0</v>
      </c>
      <c r="W57" s="10">
        <v>0</v>
      </c>
      <c r="X57" t="s" s="9">
        <v>35</v>
      </c>
      <c r="Y57" t="s" s="9">
        <v>35</v>
      </c>
      <c r="Z57" t="s" s="9">
        <v>35</v>
      </c>
    </row>
    <row r="58" ht="16" customHeight="1">
      <c r="A58" t="s" s="8">
        <v>203</v>
      </c>
      <c r="B58" t="s" s="9">
        <v>204</v>
      </c>
      <c r="C58" s="10">
        <v>17</v>
      </c>
      <c r="D58" t="s" s="9">
        <v>205</v>
      </c>
      <c r="E58" s="10">
        <v>164</v>
      </c>
      <c r="F58" t="s" s="9">
        <v>67</v>
      </c>
      <c r="G58" s="10">
        <v>2</v>
      </c>
      <c r="H58" t="s" s="9">
        <v>106</v>
      </c>
      <c r="I58" s="10">
        <v>10000000</v>
      </c>
      <c r="J58" s="10">
        <v>3292183</v>
      </c>
      <c r="K58" s="10">
        <v>32.92</v>
      </c>
      <c r="L58" s="10">
        <v>3292</v>
      </c>
      <c r="M58" s="10">
        <v>0</v>
      </c>
      <c r="N58" s="10">
        <v>0.04</v>
      </c>
      <c r="O58" s="10">
        <v>707</v>
      </c>
      <c r="P58" s="10">
        <v>6</v>
      </c>
      <c r="Q58" s="10">
        <v>35</v>
      </c>
      <c r="R58" s="10">
        <v>0</v>
      </c>
      <c r="S58" s="10">
        <v>14</v>
      </c>
      <c r="T58" s="10">
        <v>0.04</v>
      </c>
      <c r="U58" s="10">
        <v>0.03</v>
      </c>
      <c r="V58" s="10">
        <v>0.01</v>
      </c>
      <c r="W58" s="10">
        <v>0.02</v>
      </c>
      <c r="X58" s="10">
        <v>-0.29</v>
      </c>
      <c r="Y58" s="10">
        <v>-1.05</v>
      </c>
      <c r="Z58" s="10">
        <v>-0.63</v>
      </c>
    </row>
    <row r="59" ht="16" customHeight="1">
      <c r="A59" t="s" s="8">
        <v>206</v>
      </c>
      <c r="B59" t="s" s="9">
        <v>207</v>
      </c>
      <c r="C59" s="10">
        <v>17</v>
      </c>
      <c r="D59" t="s" s="9">
        <v>208</v>
      </c>
      <c r="E59" s="10">
        <v>165</v>
      </c>
      <c r="F59" t="s" s="9">
        <v>209</v>
      </c>
      <c r="G59" s="10">
        <v>5</v>
      </c>
      <c r="H59" t="s" s="9">
        <v>106</v>
      </c>
      <c r="I59" s="10">
        <v>45000000</v>
      </c>
      <c r="J59" s="10">
        <v>230000</v>
      </c>
      <c r="K59" s="10">
        <v>0.51</v>
      </c>
      <c r="L59" s="10">
        <v>51</v>
      </c>
      <c r="M59" s="10">
        <v>0</v>
      </c>
      <c r="N59" s="10">
        <v>0.45</v>
      </c>
      <c r="O59" s="10">
        <v>2838</v>
      </c>
      <c r="P59" s="10">
        <v>6</v>
      </c>
      <c r="Q59" s="10">
        <v>-1</v>
      </c>
      <c r="R59" s="10">
        <v>0</v>
      </c>
      <c r="S59" s="10">
        <v>1</v>
      </c>
      <c r="T59" s="10">
        <v>0</v>
      </c>
      <c r="U59" s="10">
        <v>0</v>
      </c>
      <c r="V59" s="10">
        <v>0.01</v>
      </c>
      <c r="W59" s="10">
        <v>0</v>
      </c>
      <c r="X59" t="s" s="9">
        <v>35</v>
      </c>
      <c r="Y59" t="s" s="9">
        <v>35</v>
      </c>
      <c r="Z59" t="s" s="9">
        <v>35</v>
      </c>
    </row>
    <row r="60" ht="16" customHeight="1">
      <c r="A60" t="s" s="8">
        <v>210</v>
      </c>
      <c r="B60" t="s" s="9">
        <v>211</v>
      </c>
      <c r="C60" s="10">
        <v>17</v>
      </c>
      <c r="D60" t="s" s="9">
        <v>212</v>
      </c>
      <c r="E60" s="10">
        <v>168</v>
      </c>
      <c r="F60" t="s" s="9">
        <v>47</v>
      </c>
      <c r="G60" s="10">
        <v>6</v>
      </c>
      <c r="H60" t="s" s="9">
        <v>34</v>
      </c>
      <c r="I60" s="10">
        <v>56000000</v>
      </c>
      <c r="J60" s="10">
        <v>20000000</v>
      </c>
      <c r="K60" s="10">
        <v>35.71</v>
      </c>
      <c r="L60" s="10">
        <v>3571</v>
      </c>
      <c r="M60" s="10">
        <v>0</v>
      </c>
      <c r="N60" s="10">
        <v>0.1</v>
      </c>
      <c r="O60" s="10">
        <v>1174</v>
      </c>
      <c r="P60" s="10">
        <v>4</v>
      </c>
      <c r="Q60" s="10">
        <v>30</v>
      </c>
      <c r="R60" s="10">
        <v>6</v>
      </c>
      <c r="S60" s="10">
        <v>4</v>
      </c>
      <c r="T60" s="10">
        <v>0.07000000000000001</v>
      </c>
      <c r="U60" s="10">
        <v>0.16</v>
      </c>
      <c r="V60" s="10">
        <v>0.06</v>
      </c>
      <c r="W60" s="10">
        <v>0.32</v>
      </c>
      <c r="X60" s="10">
        <v>0.89</v>
      </c>
      <c r="Y60" s="10">
        <v>-0.1</v>
      </c>
      <c r="Z60" s="10">
        <v>0.6899999999999999</v>
      </c>
    </row>
    <row r="61" ht="16" customHeight="1">
      <c r="A61" t="s" s="8">
        <v>213</v>
      </c>
      <c r="B61" t="s" s="9">
        <v>214</v>
      </c>
      <c r="C61" s="10">
        <v>17</v>
      </c>
      <c r="D61" t="s" s="9">
        <v>215</v>
      </c>
      <c r="E61" s="10">
        <v>169</v>
      </c>
      <c r="F61" t="s" s="9">
        <v>159</v>
      </c>
      <c r="G61" s="10">
        <v>5</v>
      </c>
      <c r="H61" t="s" s="9">
        <v>34</v>
      </c>
      <c r="I61" s="10">
        <v>8000000</v>
      </c>
      <c r="J61" s="10">
        <v>5406897</v>
      </c>
      <c r="K61" s="10">
        <v>67.59</v>
      </c>
      <c r="L61" s="10">
        <v>6759</v>
      </c>
      <c r="M61" s="10">
        <v>0</v>
      </c>
      <c r="N61" s="10">
        <v>0.04</v>
      </c>
      <c r="O61" s="10">
        <v>4249</v>
      </c>
      <c r="P61" s="10">
        <v>2</v>
      </c>
      <c r="Q61" s="10">
        <v>20</v>
      </c>
      <c r="R61" s="10">
        <v>3</v>
      </c>
      <c r="S61" s="10">
        <v>1</v>
      </c>
      <c r="T61" s="10">
        <v>0.04</v>
      </c>
      <c r="U61" s="10">
        <v>0.17</v>
      </c>
      <c r="V61" s="10">
        <v>0.1</v>
      </c>
      <c r="W61" s="10">
        <v>0.28</v>
      </c>
      <c r="X61" s="10">
        <v>1.45</v>
      </c>
      <c r="Y61" s="10">
        <v>0.92</v>
      </c>
      <c r="Z61" s="10">
        <v>0.5</v>
      </c>
    </row>
    <row r="62" ht="16" customHeight="1">
      <c r="A62" t="s" s="8">
        <v>216</v>
      </c>
      <c r="B62" t="s" s="9">
        <v>214</v>
      </c>
      <c r="C62" s="10">
        <v>17</v>
      </c>
      <c r="D62" t="s" s="9">
        <v>217</v>
      </c>
      <c r="E62" s="10">
        <v>169</v>
      </c>
      <c r="F62" t="s" s="11">
        <v>71</v>
      </c>
      <c r="G62" s="12">
        <v>1</v>
      </c>
      <c r="H62" t="s" s="11">
        <v>80</v>
      </c>
      <c r="I62" s="12">
        <v>25482000</v>
      </c>
      <c r="J62" s="12">
        <v>1680433</v>
      </c>
      <c r="K62" s="12">
        <v>6.59</v>
      </c>
      <c r="L62" s="10">
        <v>659</v>
      </c>
      <c r="M62" s="10">
        <v>0</v>
      </c>
      <c r="N62" s="12">
        <v>0.03</v>
      </c>
      <c r="O62" s="12">
        <v>13235</v>
      </c>
      <c r="P62" s="12">
        <v>10</v>
      </c>
      <c r="Q62" s="12">
        <v>100</v>
      </c>
      <c r="R62" s="12">
        <v>0</v>
      </c>
      <c r="S62" s="12">
        <v>4</v>
      </c>
      <c r="T62" s="12">
        <v>0.06</v>
      </c>
      <c r="U62" s="12">
        <v>0.84</v>
      </c>
      <c r="V62" s="12">
        <v>0.84</v>
      </c>
      <c r="W62" s="12">
        <v>3.04</v>
      </c>
      <c r="X62" s="12">
        <v>2.64</v>
      </c>
      <c r="Y62" s="12">
        <v>2.64</v>
      </c>
      <c r="Z62" s="12">
        <v>1.29</v>
      </c>
    </row>
    <row r="63" ht="16" customHeight="1">
      <c r="A63" t="s" s="8">
        <v>218</v>
      </c>
      <c r="B63" t="s" s="9">
        <v>219</v>
      </c>
      <c r="C63" s="10">
        <v>17</v>
      </c>
      <c r="D63" t="s" s="9">
        <v>220</v>
      </c>
      <c r="E63" s="13">
        <v>170</v>
      </c>
      <c r="F63" t="s" s="14">
        <v>221</v>
      </c>
      <c r="G63" s="15">
        <v>3</v>
      </c>
      <c r="H63" t="s" s="14">
        <v>29</v>
      </c>
      <c r="I63" s="15">
        <v>200000000</v>
      </c>
      <c r="J63" s="15">
        <v>82000000</v>
      </c>
      <c r="K63" s="15">
        <v>41</v>
      </c>
      <c r="L63" s="16">
        <v>4100</v>
      </c>
      <c r="M63" s="13">
        <v>0</v>
      </c>
      <c r="N63" s="15">
        <v>0.63</v>
      </c>
      <c r="O63" s="15">
        <v>0</v>
      </c>
      <c r="P63" s="15">
        <v>1</v>
      </c>
      <c r="Q63" s="15">
        <v>10</v>
      </c>
      <c r="R63" s="15">
        <v>0</v>
      </c>
      <c r="S63" s="15">
        <v>1</v>
      </c>
      <c r="T63" s="15">
        <v>0.715</v>
      </c>
      <c r="U63" t="s" s="17">
        <v>35</v>
      </c>
      <c r="V63" t="s" s="17">
        <v>35</v>
      </c>
      <c r="W63" t="s" s="17">
        <v>35</v>
      </c>
      <c r="X63" t="s" s="17">
        <v>35</v>
      </c>
      <c r="Y63" t="s" s="17">
        <v>35</v>
      </c>
      <c r="Z63" t="s" s="17">
        <v>35</v>
      </c>
    </row>
    <row r="64" ht="16" customHeight="1">
      <c r="A64" t="s" s="8">
        <v>222</v>
      </c>
      <c r="B64" t="s" s="9">
        <v>219</v>
      </c>
      <c r="C64" s="10">
        <v>17</v>
      </c>
      <c r="D64" t="s" s="9">
        <v>223</v>
      </c>
      <c r="E64" s="13">
        <v>170</v>
      </c>
      <c r="F64" t="s" s="14">
        <v>67</v>
      </c>
      <c r="G64" s="15">
        <v>2</v>
      </c>
      <c r="H64" t="s" s="14">
        <v>29</v>
      </c>
      <c r="I64" s="15">
        <v>100000000</v>
      </c>
      <c r="J64" s="15">
        <v>42000000</v>
      </c>
      <c r="K64" s="15">
        <v>42</v>
      </c>
      <c r="L64" s="16">
        <v>4200</v>
      </c>
      <c r="M64" s="13">
        <v>0</v>
      </c>
      <c r="N64" s="15">
        <v>0.16</v>
      </c>
      <c r="O64" s="15">
        <v>6457</v>
      </c>
      <c r="P64" s="15">
        <v>2</v>
      </c>
      <c r="Q64" s="15">
        <v>-1</v>
      </c>
      <c r="R64" s="15">
        <v>3</v>
      </c>
      <c r="S64" s="15">
        <v>10</v>
      </c>
      <c r="T64" s="15">
        <v>0.42</v>
      </c>
      <c r="U64" s="15">
        <v>0.04</v>
      </c>
      <c r="V64" s="15">
        <v>0.08</v>
      </c>
      <c r="W64" s="15">
        <v>0.384</v>
      </c>
      <c r="X64" s="15">
        <v>-2.351375257</v>
      </c>
      <c r="Y64" s="15">
        <v>-1.658228077</v>
      </c>
      <c r="Z64" s="15">
        <v>2.261763098</v>
      </c>
    </row>
    <row r="65" ht="16" customHeight="1">
      <c r="A65" t="s" s="8">
        <v>224</v>
      </c>
      <c r="B65" t="s" s="9">
        <v>225</v>
      </c>
      <c r="C65" s="10">
        <v>17</v>
      </c>
      <c r="D65" t="s" s="9">
        <v>226</v>
      </c>
      <c r="E65" s="13">
        <v>171</v>
      </c>
      <c r="F65" t="s" s="14">
        <v>174</v>
      </c>
      <c r="G65" s="15">
        <v>10</v>
      </c>
      <c r="H65" t="s" s="14">
        <v>34</v>
      </c>
      <c r="I65" s="15">
        <v>5000000</v>
      </c>
      <c r="J65" s="15">
        <v>116759</v>
      </c>
      <c r="K65" s="15">
        <v>2.34</v>
      </c>
      <c r="L65" s="16">
        <v>234</v>
      </c>
      <c r="M65" s="13">
        <v>0</v>
      </c>
      <c r="N65" s="15">
        <v>10</v>
      </c>
      <c r="O65" s="15">
        <v>5229</v>
      </c>
      <c r="P65" s="15">
        <v>4</v>
      </c>
      <c r="Q65" s="15">
        <v>80</v>
      </c>
      <c r="R65" s="15">
        <v>3</v>
      </c>
      <c r="S65" s="15">
        <v>5</v>
      </c>
      <c r="T65" s="15">
        <v>0</v>
      </c>
      <c r="U65" s="15">
        <v>0</v>
      </c>
      <c r="V65" s="15">
        <v>0</v>
      </c>
      <c r="W65" s="15">
        <v>0</v>
      </c>
      <c r="X65" t="s" s="17">
        <v>35</v>
      </c>
      <c r="Y65" t="s" s="17">
        <v>35</v>
      </c>
      <c r="Z65" t="s" s="17">
        <v>35</v>
      </c>
    </row>
    <row r="66" ht="16" customHeight="1">
      <c r="A66" t="s" s="8">
        <v>227</v>
      </c>
      <c r="B66" t="s" s="9">
        <v>228</v>
      </c>
      <c r="C66" s="10">
        <v>17</v>
      </c>
      <c r="D66" t="s" s="9">
        <v>229</v>
      </c>
      <c r="E66" s="13">
        <v>172</v>
      </c>
      <c r="F66" t="s" s="14">
        <v>71</v>
      </c>
      <c r="G66" s="15">
        <v>1</v>
      </c>
      <c r="H66" t="s" s="14">
        <v>34</v>
      </c>
      <c r="I66" s="15">
        <v>314559</v>
      </c>
      <c r="J66" s="15">
        <v>88800</v>
      </c>
      <c r="K66" s="15">
        <v>28.23</v>
      </c>
      <c r="L66" s="16">
        <v>2823</v>
      </c>
      <c r="M66" s="13">
        <v>0</v>
      </c>
      <c r="N66" s="15">
        <v>0.004</v>
      </c>
      <c r="O66" s="15">
        <v>3773</v>
      </c>
      <c r="P66" s="15">
        <v>2</v>
      </c>
      <c r="Q66" s="15">
        <v>-1</v>
      </c>
      <c r="R66" s="15">
        <v>0</v>
      </c>
      <c r="S66" s="15">
        <v>1</v>
      </c>
      <c r="T66" s="15">
        <v>0.0035</v>
      </c>
      <c r="U66" s="15">
        <v>0.058</v>
      </c>
      <c r="V66" s="15">
        <v>0.017</v>
      </c>
      <c r="W66" s="15">
        <v>0.029</v>
      </c>
      <c r="X66" s="15">
        <v>2.807680042</v>
      </c>
      <c r="Y66" s="15">
        <v>1.580450376</v>
      </c>
      <c r="Z66" s="15">
        <v>-0.6931471806</v>
      </c>
    </row>
    <row r="67" ht="16" customHeight="1">
      <c r="A67" t="s" s="8">
        <v>230</v>
      </c>
      <c r="B67" t="s" s="9">
        <v>228</v>
      </c>
      <c r="C67" s="10">
        <v>17</v>
      </c>
      <c r="D67" t="s" s="9">
        <v>231</v>
      </c>
      <c r="E67" s="13">
        <v>172</v>
      </c>
      <c r="F67" t="s" s="14">
        <v>71</v>
      </c>
      <c r="G67" s="15">
        <v>1</v>
      </c>
      <c r="H67" t="s" s="14">
        <v>34</v>
      </c>
      <c r="I67" s="15">
        <v>232000000</v>
      </c>
      <c r="J67" s="15">
        <v>232000000</v>
      </c>
      <c r="K67" s="15">
        <v>100</v>
      </c>
      <c r="L67" s="16">
        <v>10000</v>
      </c>
      <c r="M67" s="13">
        <v>1</v>
      </c>
      <c r="N67" s="15">
        <v>0.47</v>
      </c>
      <c r="O67" s="15">
        <v>38000</v>
      </c>
      <c r="P67" s="15">
        <v>11</v>
      </c>
      <c r="Q67" s="15">
        <v>-1</v>
      </c>
      <c r="R67" s="15">
        <v>3</v>
      </c>
      <c r="S67" s="15">
        <v>8</v>
      </c>
      <c r="T67" s="15">
        <v>1.66</v>
      </c>
      <c r="U67" s="15">
        <v>1.66</v>
      </c>
      <c r="V67" s="15">
        <v>2.48</v>
      </c>
      <c r="W67" s="15">
        <v>4.18</v>
      </c>
      <c r="X67" s="15">
        <v>0</v>
      </c>
      <c r="Y67" s="15">
        <v>0.4014409578</v>
      </c>
      <c r="Z67" s="15">
        <v>0.9234936442</v>
      </c>
    </row>
    <row r="68" ht="16" customHeight="1">
      <c r="A68" t="s" s="8">
        <v>232</v>
      </c>
      <c r="B68" t="s" s="9">
        <v>228</v>
      </c>
      <c r="C68" s="10">
        <v>17</v>
      </c>
      <c r="D68" t="s" s="9">
        <v>233</v>
      </c>
      <c r="E68" s="13">
        <v>172</v>
      </c>
      <c r="F68" t="s" s="14">
        <v>74</v>
      </c>
      <c r="G68" s="15">
        <v>4</v>
      </c>
      <c r="H68" t="s" s="14">
        <v>234</v>
      </c>
      <c r="I68" s="15">
        <v>16023400</v>
      </c>
      <c r="J68" s="15">
        <v>7104000</v>
      </c>
      <c r="K68" s="15">
        <v>44.34</v>
      </c>
      <c r="L68" s="16">
        <v>4434</v>
      </c>
      <c r="M68" s="13">
        <v>0</v>
      </c>
      <c r="N68" s="15">
        <v>0.16</v>
      </c>
      <c r="O68" s="15">
        <v>2299</v>
      </c>
      <c r="P68" s="15">
        <v>6</v>
      </c>
      <c r="Q68" s="15">
        <v>60</v>
      </c>
      <c r="R68" s="15">
        <v>3</v>
      </c>
      <c r="S68" s="15">
        <v>2</v>
      </c>
      <c r="T68" s="15">
        <v>0.09</v>
      </c>
      <c r="U68" s="15">
        <v>0.27</v>
      </c>
      <c r="V68" s="15">
        <v>0.217</v>
      </c>
      <c r="W68" s="15">
        <v>0.78</v>
      </c>
      <c r="X68" s="15">
        <v>1.098612289</v>
      </c>
      <c r="Y68" s="15">
        <v>0.8800876832</v>
      </c>
      <c r="Z68" s="15">
        <v>1.060871961</v>
      </c>
    </row>
    <row r="69" ht="16" customHeight="1">
      <c r="A69" t="s" s="8">
        <v>235</v>
      </c>
      <c r="B69" t="s" s="9">
        <v>236</v>
      </c>
      <c r="C69" s="10">
        <v>17</v>
      </c>
      <c r="D69" t="s" s="9">
        <v>237</v>
      </c>
      <c r="E69" s="13">
        <v>173</v>
      </c>
      <c r="F69" t="s" s="14">
        <v>238</v>
      </c>
      <c r="G69" s="15">
        <v>5</v>
      </c>
      <c r="H69" t="s" s="14">
        <v>239</v>
      </c>
      <c r="I69" s="15">
        <v>10000000</v>
      </c>
      <c r="J69" s="15">
        <v>10000000</v>
      </c>
      <c r="K69" s="15">
        <v>100</v>
      </c>
      <c r="L69" s="16">
        <v>10000</v>
      </c>
      <c r="M69" s="13">
        <v>1</v>
      </c>
      <c r="N69" s="15">
        <v>1.4</v>
      </c>
      <c r="O69" s="15">
        <v>2791</v>
      </c>
      <c r="P69" s="15">
        <v>13</v>
      </c>
      <c r="Q69" s="15">
        <v>-1</v>
      </c>
      <c r="R69" s="15">
        <v>0</v>
      </c>
      <c r="S69" s="15">
        <v>1</v>
      </c>
      <c r="T69" s="15">
        <v>1.03</v>
      </c>
      <c r="U69" s="15">
        <v>0.62</v>
      </c>
      <c r="V69" s="15">
        <v>0.98</v>
      </c>
      <c r="W69" s="15">
        <v>3.95</v>
      </c>
      <c r="X69" s="15">
        <v>-0.5075946032</v>
      </c>
      <c r="Y69" s="15">
        <v>-0.049761509560</v>
      </c>
      <c r="Z69" s="15">
        <v>1.85175138</v>
      </c>
    </row>
    <row r="70" ht="16" customHeight="1">
      <c r="A70" t="s" s="8">
        <v>240</v>
      </c>
      <c r="B70" t="s" s="9">
        <v>241</v>
      </c>
      <c r="C70" s="10">
        <v>17</v>
      </c>
      <c r="D70" t="s" s="9">
        <v>242</v>
      </c>
      <c r="E70" s="13">
        <v>176</v>
      </c>
      <c r="F70" s="18">
        <v>-1</v>
      </c>
      <c r="G70" s="15">
        <v>-1</v>
      </c>
      <c r="H70" t="s" s="14">
        <v>239</v>
      </c>
      <c r="I70" s="15">
        <v>5600000</v>
      </c>
      <c r="J70" s="15">
        <v>63729.88</v>
      </c>
      <c r="K70" s="15">
        <v>1.14</v>
      </c>
      <c r="L70" s="16">
        <v>114</v>
      </c>
      <c r="M70" s="13">
        <v>0</v>
      </c>
      <c r="N70" s="15">
        <v>1.035</v>
      </c>
      <c r="O70" s="15">
        <v>842</v>
      </c>
      <c r="P70" s="15">
        <v>-1</v>
      </c>
      <c r="Q70" s="15">
        <v>-1</v>
      </c>
      <c r="R70" s="15">
        <v>0</v>
      </c>
      <c r="S70" s="15">
        <v>1</v>
      </c>
      <c r="T70" s="15">
        <v>0.205</v>
      </c>
      <c r="U70" s="15">
        <v>0.135</v>
      </c>
      <c r="V70" s="15">
        <v>0.05</v>
      </c>
      <c r="W70" s="15">
        <v>0.162</v>
      </c>
      <c r="X70" s="15">
        <v>-0.4177352007</v>
      </c>
      <c r="Y70" s="15">
        <v>-1.410986974</v>
      </c>
      <c r="Z70" s="15">
        <v>0.1823215568</v>
      </c>
    </row>
    <row r="71" ht="16" customHeight="1">
      <c r="A71" t="s" s="8">
        <v>243</v>
      </c>
      <c r="B71" t="s" s="9">
        <v>244</v>
      </c>
      <c r="C71" s="10">
        <v>17</v>
      </c>
      <c r="D71" t="s" s="9">
        <v>245</v>
      </c>
      <c r="E71" s="13">
        <v>180</v>
      </c>
      <c r="F71" t="s" s="14">
        <v>159</v>
      </c>
      <c r="G71" s="15">
        <v>5</v>
      </c>
      <c r="H71" t="s" s="14">
        <v>34</v>
      </c>
      <c r="I71" s="15">
        <v>100000000</v>
      </c>
      <c r="J71" s="15">
        <v>62956169</v>
      </c>
      <c r="K71" s="15">
        <v>62.96</v>
      </c>
      <c r="L71" s="16">
        <v>6296</v>
      </c>
      <c r="M71" s="13">
        <v>0</v>
      </c>
      <c r="N71" s="15">
        <v>10</v>
      </c>
      <c r="O71" s="15">
        <v>3593</v>
      </c>
      <c r="P71" s="15">
        <v>10</v>
      </c>
      <c r="Q71" s="15">
        <v>-1</v>
      </c>
      <c r="R71" s="15">
        <v>4</v>
      </c>
      <c r="S71" s="15">
        <v>15</v>
      </c>
      <c r="T71" s="15">
        <v>9.06</v>
      </c>
      <c r="U71" s="15">
        <v>4.07</v>
      </c>
      <c r="V71" s="15">
        <v>4.47</v>
      </c>
      <c r="W71" s="15">
        <v>5.48</v>
      </c>
      <c r="X71" s="15">
        <v>-0.8002261206</v>
      </c>
      <c r="Y71" s="15">
        <v>-0.7064807114</v>
      </c>
      <c r="Z71" s="15">
        <v>0.2974621015</v>
      </c>
    </row>
    <row r="72" ht="16" customHeight="1">
      <c r="A72" t="s" s="8">
        <v>246</v>
      </c>
      <c r="B72" t="s" s="9">
        <v>247</v>
      </c>
      <c r="C72" s="10">
        <v>17</v>
      </c>
      <c r="D72" t="s" s="9">
        <v>248</v>
      </c>
      <c r="E72" s="13">
        <v>181</v>
      </c>
      <c r="F72" t="s" s="14">
        <v>60</v>
      </c>
      <c r="G72" s="15">
        <v>7</v>
      </c>
      <c r="H72" t="s" s="14">
        <v>34</v>
      </c>
      <c r="I72" s="15">
        <v>13500000</v>
      </c>
      <c r="J72" s="15">
        <v>11254162</v>
      </c>
      <c r="K72" s="18">
        <v>83.36</v>
      </c>
      <c r="L72" s="16">
        <v>8336</v>
      </c>
      <c r="M72" s="13">
        <v>0</v>
      </c>
      <c r="N72" s="15">
        <v>0.45</v>
      </c>
      <c r="O72" s="15">
        <v>1154</v>
      </c>
      <c r="P72" s="15">
        <v>6</v>
      </c>
      <c r="Q72" s="15">
        <v>-1</v>
      </c>
      <c r="R72" s="15">
        <v>3</v>
      </c>
      <c r="S72" s="15">
        <v>3</v>
      </c>
      <c r="T72" s="15">
        <v>0.39</v>
      </c>
      <c r="U72" s="15">
        <v>1.86</v>
      </c>
      <c r="V72" s="15">
        <v>0.39</v>
      </c>
      <c r="W72" s="15">
        <v>1.24</v>
      </c>
      <c r="X72" s="15">
        <v>1.562185028</v>
      </c>
      <c r="Y72" s="15">
        <v>0</v>
      </c>
      <c r="Z72" s="15">
        <v>-0.4054651081</v>
      </c>
    </row>
    <row r="73" ht="16" customHeight="1">
      <c r="A73" t="s" s="8">
        <v>249</v>
      </c>
      <c r="B73" t="s" s="9">
        <v>247</v>
      </c>
      <c r="C73" s="10">
        <v>17</v>
      </c>
      <c r="D73" t="s" s="9">
        <v>250</v>
      </c>
      <c r="E73" s="10">
        <v>181</v>
      </c>
      <c r="F73" t="s" s="19">
        <v>133</v>
      </c>
      <c r="G73" s="20">
        <v>5</v>
      </c>
      <c r="H73" t="s" s="19">
        <v>34</v>
      </c>
      <c r="I73" s="20">
        <v>10000000</v>
      </c>
      <c r="J73" s="20">
        <v>10000000</v>
      </c>
      <c r="K73" s="20">
        <f>J73/I73*100</f>
        <v>100</v>
      </c>
      <c r="L73" s="10">
        <f>K73*100</f>
        <v>10000</v>
      </c>
      <c r="M73" s="10">
        <v>1</v>
      </c>
      <c r="N73" s="20">
        <v>0.4</v>
      </c>
      <c r="O73" s="20">
        <v>1413</v>
      </c>
      <c r="P73" s="20">
        <v>8</v>
      </c>
      <c r="Q73" s="20">
        <v>-1</v>
      </c>
      <c r="R73" s="20">
        <v>0</v>
      </c>
      <c r="S73" s="20">
        <v>2</v>
      </c>
      <c r="T73" s="20">
        <v>0.08</v>
      </c>
      <c r="U73" s="20">
        <v>0.61</v>
      </c>
      <c r="V73" s="20">
        <v>0.26</v>
      </c>
      <c r="W73" s="20">
        <v>0.45</v>
      </c>
      <c r="X73" s="20">
        <f>LN((U73/T73))</f>
        <v>2.031432322493475</v>
      </c>
      <c r="Y73" s="20">
        <f>LN(V73/T73)</f>
        <v>1.178654996341646</v>
      </c>
      <c r="Z73" s="20">
        <f>LN(W73/T73)</f>
        <v>1.727220948090484</v>
      </c>
    </row>
    <row r="74" ht="16" customHeight="1">
      <c r="A74" t="s" s="8">
        <v>251</v>
      </c>
      <c r="B74" t="s" s="9">
        <v>247</v>
      </c>
      <c r="C74" s="10">
        <v>17</v>
      </c>
      <c r="D74" t="s" s="9">
        <v>252</v>
      </c>
      <c r="E74" s="10">
        <v>181</v>
      </c>
      <c r="F74" t="s" s="9">
        <v>67</v>
      </c>
      <c r="G74" s="10">
        <v>2</v>
      </c>
      <c r="H74" t="s" s="9">
        <v>34</v>
      </c>
      <c r="I74" s="10">
        <v>5000000</v>
      </c>
      <c r="J74" s="10">
        <v>5000000</v>
      </c>
      <c r="K74" s="10">
        <f>J74/I74*100</f>
        <v>100</v>
      </c>
      <c r="L74" s="10">
        <f>K74*100</f>
        <v>10000</v>
      </c>
      <c r="M74" s="10">
        <v>1</v>
      </c>
      <c r="N74" s="10">
        <v>1</v>
      </c>
      <c r="O74" s="10">
        <v>613</v>
      </c>
      <c r="P74" s="10">
        <v>4</v>
      </c>
      <c r="Q74" s="10">
        <v>-1</v>
      </c>
      <c r="R74" s="10">
        <v>0</v>
      </c>
      <c r="S74" s="10">
        <v>4</v>
      </c>
      <c r="T74" s="10">
        <v>0.53</v>
      </c>
      <c r="U74" s="10">
        <v>0.62</v>
      </c>
      <c r="V74" s="10">
        <v>0.59</v>
      </c>
      <c r="W74" s="10">
        <v>0.9</v>
      </c>
      <c r="X74" s="10">
        <f>LN((U74/T74))</f>
        <v>0.1568424714929697</v>
      </c>
      <c r="Y74" s="10">
        <f>LN(V74/T74)</f>
        <v>0.1072455303535976</v>
      </c>
      <c r="Z74" s="10">
        <f>LN(W74/T74)</f>
        <v>0.5295177567781433</v>
      </c>
    </row>
    <row r="75" ht="16" customHeight="1">
      <c r="A75" t="s" s="8">
        <v>253</v>
      </c>
      <c r="B75" t="s" s="9">
        <v>247</v>
      </c>
      <c r="C75" s="10">
        <v>17</v>
      </c>
      <c r="D75" t="s" s="9">
        <v>254</v>
      </c>
      <c r="E75" s="10">
        <v>181</v>
      </c>
      <c r="F75" t="s" s="9">
        <v>67</v>
      </c>
      <c r="G75" s="10">
        <v>2</v>
      </c>
      <c r="H75" t="s" s="9">
        <v>29</v>
      </c>
      <c r="I75" s="10">
        <v>7409160</v>
      </c>
      <c r="J75" s="10">
        <v>4025989</v>
      </c>
      <c r="K75" s="21">
        <f>J75/I75*100</f>
        <v>54.33799513035216</v>
      </c>
      <c r="L75" s="22">
        <f>K75*100</f>
        <v>5433.799513035216</v>
      </c>
      <c r="M75" s="10">
        <v>0</v>
      </c>
      <c r="N75" s="10">
        <v>0.5</v>
      </c>
      <c r="O75" s="10">
        <v>981</v>
      </c>
      <c r="P75" s="10">
        <v>8</v>
      </c>
      <c r="Q75" s="10">
        <v>-1</v>
      </c>
      <c r="R75" s="10">
        <v>0</v>
      </c>
      <c r="S75" s="10">
        <v>16</v>
      </c>
      <c r="T75" s="10">
        <v>0.34</v>
      </c>
      <c r="U75" s="10">
        <v>0.41</v>
      </c>
      <c r="V75" s="10">
        <v>0.46</v>
      </c>
      <c r="W75" s="10">
        <v>1.07</v>
      </c>
      <c r="X75" s="10">
        <f>LN((U75/T75))</f>
        <v>0.1872115420881464</v>
      </c>
      <c r="Y75" s="10">
        <f>LN(V75/T75)</f>
        <v>0.3022808718729335</v>
      </c>
      <c r="Z75" s="10">
        <f>LN(W75/T75)</f>
        <v>1.146468309845745</v>
      </c>
    </row>
    <row r="76" ht="16" customHeight="1">
      <c r="A76" t="s" s="8">
        <v>255</v>
      </c>
      <c r="B76" t="s" s="9">
        <v>256</v>
      </c>
      <c r="C76" s="10">
        <v>17</v>
      </c>
      <c r="D76" t="s" s="9">
        <v>257</v>
      </c>
      <c r="E76" s="10">
        <v>184</v>
      </c>
      <c r="F76" t="s" s="9">
        <v>67</v>
      </c>
      <c r="G76" s="10">
        <v>2</v>
      </c>
      <c r="H76" t="s" s="9">
        <v>258</v>
      </c>
      <c r="I76" s="10">
        <v>3000000</v>
      </c>
      <c r="J76" s="10">
        <v>4429212</v>
      </c>
      <c r="K76" s="10">
        <f>J76/I76*100</f>
        <v>147.6404</v>
      </c>
      <c r="L76" s="22">
        <f>K76*100</f>
        <v>14764.04</v>
      </c>
      <c r="M76" s="10">
        <v>1</v>
      </c>
      <c r="N76" s="10">
        <v>0.12</v>
      </c>
      <c r="O76" s="10">
        <v>7674</v>
      </c>
      <c r="P76" s="10">
        <v>5</v>
      </c>
      <c r="Q76" s="10">
        <v>-1</v>
      </c>
      <c r="R76" s="10">
        <v>0</v>
      </c>
      <c r="S76" s="10">
        <v>5</v>
      </c>
      <c r="T76" s="10">
        <v>0.1</v>
      </c>
      <c r="U76" s="10">
        <v>0.1</v>
      </c>
      <c r="V76" s="10">
        <v>0.1</v>
      </c>
      <c r="W76" s="10">
        <v>0.17</v>
      </c>
      <c r="X76" s="10">
        <f>LN((U76/T76))</f>
        <v>0</v>
      </c>
      <c r="Y76" s="10">
        <f>LN(V76/T76)</f>
        <v>0</v>
      </c>
      <c r="Z76" s="10">
        <f>LN(W76/T76)</f>
        <v>0.5306282510621704</v>
      </c>
    </row>
    <row r="77" ht="16" customHeight="1">
      <c r="A77" t="s" s="8">
        <v>259</v>
      </c>
      <c r="B77" t="s" s="9">
        <v>260</v>
      </c>
      <c r="C77" s="10">
        <v>17</v>
      </c>
      <c r="D77" t="s" s="9">
        <v>261</v>
      </c>
      <c r="E77" s="10">
        <v>185</v>
      </c>
      <c r="F77" t="s" s="9">
        <v>67</v>
      </c>
      <c r="G77" s="10">
        <v>2</v>
      </c>
      <c r="H77" t="s" s="9">
        <v>29</v>
      </c>
      <c r="I77" s="10">
        <v>10000000</v>
      </c>
      <c r="J77" s="10">
        <v>10000000</v>
      </c>
      <c r="K77" s="10">
        <f>J77/I77*100</f>
        <v>100</v>
      </c>
      <c r="L77" s="10">
        <f>K77*100</f>
        <v>10000</v>
      </c>
      <c r="M77" s="10">
        <v>1</v>
      </c>
      <c r="N77" s="10">
        <v>0.24</v>
      </c>
      <c r="O77" s="10">
        <v>4684</v>
      </c>
      <c r="P77" s="10">
        <v>7</v>
      </c>
      <c r="Q77" s="10">
        <v>45</v>
      </c>
      <c r="R77" s="10">
        <v>3</v>
      </c>
      <c r="S77" s="10">
        <v>4</v>
      </c>
      <c r="T77" s="10">
        <v>0.21</v>
      </c>
      <c r="U77" s="10">
        <v>0.13</v>
      </c>
      <c r="V77" s="10">
        <v>1.19</v>
      </c>
      <c r="W77" s="10">
        <v>2.82</v>
      </c>
      <c r="X77" s="10">
        <f>LN((U77/T77))</f>
        <v>-0.4795730802618862</v>
      </c>
      <c r="Y77" s="10">
        <f>LN(V77/T77)</f>
        <v>1.734601055388106</v>
      </c>
      <c r="Z77" s="10">
        <f>LN(W77/T77)</f>
        <v>2.597384633214691</v>
      </c>
    </row>
    <row r="78" ht="16" customHeight="1">
      <c r="A78" t="s" s="8">
        <v>262</v>
      </c>
      <c r="B78" t="s" s="9">
        <v>260</v>
      </c>
      <c r="C78" s="10">
        <v>17</v>
      </c>
      <c r="D78" t="s" s="9">
        <v>263</v>
      </c>
      <c r="E78" s="10">
        <v>185</v>
      </c>
      <c r="F78" t="s" s="9">
        <v>74</v>
      </c>
      <c r="G78" s="10">
        <v>4</v>
      </c>
      <c r="H78" t="s" s="9">
        <v>239</v>
      </c>
      <c r="I78" s="10">
        <v>10000000</v>
      </c>
      <c r="J78" s="10">
        <v>1699747</v>
      </c>
      <c r="K78" s="21">
        <f>J78/I78*100</f>
        <v>16.99747</v>
      </c>
      <c r="L78" s="21">
        <f>K78*100</f>
        <v>1699.747</v>
      </c>
      <c r="M78" s="10">
        <v>0</v>
      </c>
      <c r="N78" s="10">
        <v>0.4</v>
      </c>
      <c r="O78" s="10">
        <v>2020</v>
      </c>
      <c r="P78" s="10">
        <v>3</v>
      </c>
      <c r="Q78" s="10">
        <v>30</v>
      </c>
      <c r="R78" s="10">
        <v>0</v>
      </c>
      <c r="S78" s="10">
        <v>4</v>
      </c>
      <c r="T78" s="10">
        <v>0.22</v>
      </c>
      <c r="U78" s="10">
        <v>0.22</v>
      </c>
      <c r="V78" s="10">
        <v>0.22</v>
      </c>
      <c r="W78" s="10">
        <v>0.51</v>
      </c>
      <c r="X78" s="10">
        <f>LN((U78/T78))</f>
        <v>0</v>
      </c>
      <c r="Y78" s="10">
        <f>LN(V78/T78)</f>
        <v>0</v>
      </c>
      <c r="Z78" s="10">
        <f>LN(W78/T78)</f>
        <v>0.84078317936601</v>
      </c>
    </row>
    <row r="79" ht="16" customHeight="1">
      <c r="A79" t="s" s="8">
        <v>264</v>
      </c>
      <c r="B79" t="s" s="9">
        <v>265</v>
      </c>
      <c r="C79" s="10">
        <v>17</v>
      </c>
      <c r="D79" t="s" s="9">
        <v>266</v>
      </c>
      <c r="E79" s="10">
        <v>186</v>
      </c>
      <c r="F79" t="s" s="9">
        <v>170</v>
      </c>
      <c r="G79" s="10">
        <v>5</v>
      </c>
      <c r="H79" t="s" s="9">
        <v>34</v>
      </c>
      <c r="I79" s="10">
        <v>10000000</v>
      </c>
      <c r="J79" s="10">
        <v>5048937</v>
      </c>
      <c r="K79" s="21">
        <f>J79/I79*100</f>
        <v>50.48937</v>
      </c>
      <c r="L79" s="21">
        <f>K79*100</f>
        <v>5048.937</v>
      </c>
      <c r="M79" s="10">
        <v>0</v>
      </c>
      <c r="N79" s="10">
        <v>0.52</v>
      </c>
      <c r="O79" s="10">
        <v>3481</v>
      </c>
      <c r="P79" s="10">
        <v>4</v>
      </c>
      <c r="Q79" s="10">
        <v>56</v>
      </c>
      <c r="R79" s="10">
        <v>1</v>
      </c>
      <c r="S79" s="10">
        <v>3</v>
      </c>
      <c r="T79" s="10">
        <v>1.3</v>
      </c>
      <c r="U79" s="10">
        <v>1.3</v>
      </c>
      <c r="V79" s="10">
        <v>1.3</v>
      </c>
      <c r="W79" s="10">
        <v>0.8100000000000001</v>
      </c>
      <c r="X79" s="10">
        <f>LN((U79/T79))</f>
        <v>0</v>
      </c>
      <c r="Y79" s="10">
        <f>LN(V79/T79)</f>
        <v>0</v>
      </c>
      <c r="Z79" s="10">
        <f>LN(W79/T79)</f>
        <v>-0.4730852957831436</v>
      </c>
    </row>
    <row r="80" ht="16" customHeight="1">
      <c r="A80" t="s" s="8">
        <v>267</v>
      </c>
      <c r="B80" t="s" s="9">
        <v>265</v>
      </c>
      <c r="C80" s="10">
        <v>17</v>
      </c>
      <c r="D80" t="s" s="9">
        <v>268</v>
      </c>
      <c r="E80" s="10">
        <v>186</v>
      </c>
      <c r="F80" t="s" s="9">
        <v>71</v>
      </c>
      <c r="G80" s="10">
        <v>1</v>
      </c>
      <c r="H80" t="s" s="9">
        <v>239</v>
      </c>
      <c r="I80" s="10">
        <v>21000000</v>
      </c>
      <c r="J80" s="10">
        <v>15000000</v>
      </c>
      <c r="K80" s="21">
        <f>J80/I80*100</f>
        <v>71.42857142857143</v>
      </c>
      <c r="L80" s="21">
        <f>K80*100</f>
        <v>7142.857142857143</v>
      </c>
      <c r="M80" s="10">
        <v>0</v>
      </c>
      <c r="N80" s="10">
        <v>0.02</v>
      </c>
      <c r="O80" s="10">
        <v>5089</v>
      </c>
      <c r="P80" s="10">
        <v>6</v>
      </c>
      <c r="Q80" s="10">
        <v>-1</v>
      </c>
      <c r="R80" s="10">
        <v>3</v>
      </c>
      <c r="S80" s="10">
        <v>7</v>
      </c>
      <c r="T80" s="10">
        <v>0.16</v>
      </c>
      <c r="U80" s="10">
        <v>0.006</v>
      </c>
      <c r="V80" s="10">
        <v>0.03</v>
      </c>
      <c r="W80" s="10">
        <v>0.03</v>
      </c>
      <c r="X80" s="10">
        <f>LN((U80/T80))</f>
        <v>-3.283414346005772</v>
      </c>
      <c r="Y80" s="10">
        <f>LN(V80/T80)</f>
        <v>-1.673976433571672</v>
      </c>
      <c r="Z80" s="10">
        <f>LN(W80/T80)</f>
        <v>-1.673976433571672</v>
      </c>
    </row>
    <row r="81" ht="16" customHeight="1">
      <c r="A81" t="s" s="8">
        <v>269</v>
      </c>
      <c r="B81" t="s" s="9">
        <v>270</v>
      </c>
      <c r="C81" s="10">
        <v>17</v>
      </c>
      <c r="D81" t="s" s="9">
        <v>271</v>
      </c>
      <c r="E81" s="10">
        <v>187</v>
      </c>
      <c r="F81" t="s" s="9">
        <v>74</v>
      </c>
      <c r="G81" s="10">
        <v>4</v>
      </c>
      <c r="H81" t="s" s="9">
        <v>93</v>
      </c>
      <c r="I81" s="10">
        <v>37500000</v>
      </c>
      <c r="J81" s="10">
        <v>37500000</v>
      </c>
      <c r="K81" s="10">
        <f>J81/I81*100</f>
        <v>100</v>
      </c>
      <c r="L81" s="10">
        <f>K81*100</f>
        <v>10000</v>
      </c>
      <c r="M81" s="10">
        <v>1</v>
      </c>
      <c r="N81" s="10">
        <v>1</v>
      </c>
      <c r="O81" s="10">
        <v>1119</v>
      </c>
      <c r="P81" s="10">
        <v>4</v>
      </c>
      <c r="Q81" s="10">
        <v>-1</v>
      </c>
      <c r="R81" s="10">
        <v>0</v>
      </c>
      <c r="S81" s="10">
        <v>3</v>
      </c>
      <c r="T81" s="10">
        <v>0</v>
      </c>
      <c r="U81" s="10">
        <v>0</v>
      </c>
      <c r="V81" s="10">
        <v>0</v>
      </c>
      <c r="W81" s="10">
        <v>0</v>
      </c>
      <c r="X81" t="s" s="9">
        <v>35</v>
      </c>
      <c r="Y81" t="s" s="9">
        <v>35</v>
      </c>
      <c r="Z81" t="s" s="9">
        <v>35</v>
      </c>
    </row>
    <row r="82" ht="16" customHeight="1">
      <c r="A82" t="s" s="8">
        <v>272</v>
      </c>
      <c r="B82" t="s" s="9">
        <v>273</v>
      </c>
      <c r="C82" s="10">
        <v>17</v>
      </c>
      <c r="D82" t="s" s="9">
        <v>274</v>
      </c>
      <c r="E82" s="10">
        <v>188</v>
      </c>
      <c r="F82" t="s" s="9">
        <v>43</v>
      </c>
      <c r="G82" s="10">
        <v>1</v>
      </c>
      <c r="H82" t="s" s="9">
        <v>80</v>
      </c>
      <c r="I82" s="10">
        <v>1000000</v>
      </c>
      <c r="J82" s="10">
        <v>100000</v>
      </c>
      <c r="K82" s="10">
        <f>J82/I82*100</f>
        <v>10</v>
      </c>
      <c r="L82" s="10">
        <f>K82*100</f>
        <v>1000</v>
      </c>
      <c r="M82" s="10">
        <v>0</v>
      </c>
      <c r="N82" s="10">
        <v>0.07000000000000001</v>
      </c>
      <c r="O82" s="10">
        <v>897</v>
      </c>
      <c r="P82" s="10">
        <v>2</v>
      </c>
      <c r="Q82" s="10">
        <v>-1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t="s" s="9">
        <v>35</v>
      </c>
      <c r="Y82" t="s" s="9">
        <v>35</v>
      </c>
      <c r="Z82" t="s" s="9">
        <v>35</v>
      </c>
    </row>
    <row r="83" ht="16" customHeight="1">
      <c r="A83" t="s" s="8">
        <v>275</v>
      </c>
      <c r="B83" t="s" s="9">
        <v>276</v>
      </c>
      <c r="C83" s="10">
        <v>17</v>
      </c>
      <c r="D83" t="s" s="9">
        <v>277</v>
      </c>
      <c r="E83" s="10">
        <v>189</v>
      </c>
      <c r="F83" s="10">
        <v>-1</v>
      </c>
      <c r="G83" s="10">
        <v>-1</v>
      </c>
      <c r="H83" t="s" s="9">
        <v>89</v>
      </c>
      <c r="I83" s="10">
        <v>2500000</v>
      </c>
      <c r="J83" s="10">
        <v>2500000</v>
      </c>
      <c r="K83" s="10">
        <f>J83/I83*100</f>
        <v>100</v>
      </c>
      <c r="L83" s="10">
        <f>K83*100</f>
        <v>10000</v>
      </c>
      <c r="M83" s="10">
        <v>1</v>
      </c>
      <c r="N83" s="10">
        <v>2.92</v>
      </c>
      <c r="O83" s="10">
        <v>287</v>
      </c>
      <c r="P83" s="10">
        <v>4</v>
      </c>
      <c r="Q83" s="10">
        <v>-1</v>
      </c>
      <c r="R83" s="10">
        <v>0</v>
      </c>
      <c r="S83" s="10">
        <v>12</v>
      </c>
      <c r="T83" s="10">
        <v>2.27</v>
      </c>
      <c r="U83" s="10">
        <v>0.66</v>
      </c>
      <c r="V83" s="10">
        <v>0.32</v>
      </c>
      <c r="W83" s="10">
        <v>0.24</v>
      </c>
      <c r="X83" s="10">
        <f>LN((U83/T83))</f>
        <v>-1.235295275454977</v>
      </c>
      <c r="Y83" s="10">
        <f>LN(V83/T83)</f>
        <v>-1.959214114681676</v>
      </c>
      <c r="Z83" s="10">
        <f>LN(W83/T83)</f>
        <v>-2.246896187133457</v>
      </c>
    </row>
    <row r="84" ht="16" customHeight="1">
      <c r="A84" t="s" s="8">
        <v>278</v>
      </c>
      <c r="B84" t="s" s="9">
        <v>276</v>
      </c>
      <c r="C84" s="10">
        <v>17</v>
      </c>
      <c r="D84" t="s" s="9">
        <v>279</v>
      </c>
      <c r="E84" s="10">
        <v>189</v>
      </c>
      <c r="F84" t="s" s="9">
        <v>280</v>
      </c>
      <c r="G84" s="10">
        <v>12</v>
      </c>
      <c r="H84" t="s" s="9">
        <v>106</v>
      </c>
      <c r="I84" s="10">
        <v>1785000</v>
      </c>
      <c r="J84" s="10">
        <v>260000</v>
      </c>
      <c r="K84" s="21">
        <f>J84/I84*100</f>
        <v>14.56582633053221</v>
      </c>
      <c r="L84" s="21">
        <f>K84*100</f>
        <v>1456.582633053221</v>
      </c>
      <c r="M84" s="10">
        <v>0</v>
      </c>
      <c r="N84" s="10">
        <v>0.08500000000000001</v>
      </c>
      <c r="O84" s="10">
        <v>753</v>
      </c>
      <c r="P84" s="10">
        <v>4</v>
      </c>
      <c r="Q84" s="10">
        <v>-1</v>
      </c>
      <c r="R84" s="10">
        <v>0</v>
      </c>
      <c r="S84" s="10">
        <v>1</v>
      </c>
      <c r="T84" s="10">
        <v>0.08</v>
      </c>
      <c r="U84" s="21">
        <v>0.1</v>
      </c>
      <c r="V84" s="10">
        <v>0.11</v>
      </c>
      <c r="W84" s="10">
        <v>0.18</v>
      </c>
      <c r="X84" s="21">
        <f>LN((U84/T84))</f>
        <v>0.2231435513142098</v>
      </c>
      <c r="Y84" s="10">
        <f>LN(V84/T84)</f>
        <v>0.3184537311185346</v>
      </c>
      <c r="Z84" s="10">
        <f>LN(W84/T84)</f>
        <v>0.8109302162163288</v>
      </c>
    </row>
    <row r="85" ht="16" customHeight="1">
      <c r="A85" t="s" s="8">
        <v>281</v>
      </c>
      <c r="B85" t="s" s="9">
        <v>282</v>
      </c>
      <c r="C85" s="10">
        <v>17</v>
      </c>
      <c r="D85" t="s" s="9">
        <v>283</v>
      </c>
      <c r="E85" s="10">
        <v>190</v>
      </c>
      <c r="F85" t="s" s="9">
        <v>284</v>
      </c>
      <c r="G85" s="10">
        <v>9</v>
      </c>
      <c r="H85" t="s" s="9">
        <v>89</v>
      </c>
      <c r="I85" s="10">
        <v>20000000</v>
      </c>
      <c r="J85" s="10">
        <v>10000000</v>
      </c>
      <c r="K85" s="10">
        <f>J85/I85*100</f>
        <v>50</v>
      </c>
      <c r="L85" s="10">
        <f>K85*100</f>
        <v>5000</v>
      </c>
      <c r="M85" s="10">
        <v>0</v>
      </c>
      <c r="N85" s="10">
        <v>0.1</v>
      </c>
      <c r="O85" s="10">
        <v>2175</v>
      </c>
      <c r="P85" s="10">
        <v>5</v>
      </c>
      <c r="Q85" s="10">
        <v>-1</v>
      </c>
      <c r="R85" s="10">
        <v>0</v>
      </c>
      <c r="S85" s="10">
        <v>1</v>
      </c>
      <c r="T85" s="10">
        <v>0.06</v>
      </c>
      <c r="U85" s="10">
        <v>0.07000000000000001</v>
      </c>
      <c r="V85" s="10">
        <v>0.05</v>
      </c>
      <c r="W85" s="21">
        <v>0.5</v>
      </c>
      <c r="X85" s="10">
        <f>LN((U85/T85))</f>
        <v>0.1541506798272584</v>
      </c>
      <c r="Y85" s="10">
        <f>LN(V85/T85)</f>
        <v>-0.1823215567939546</v>
      </c>
      <c r="Z85" s="21">
        <f>LN(W85/T85)</f>
        <v>2.120263536200091</v>
      </c>
    </row>
    <row r="86" ht="16" customHeight="1">
      <c r="A86" t="s" s="8">
        <v>285</v>
      </c>
      <c r="B86" t="s" s="9">
        <v>282</v>
      </c>
      <c r="C86" s="10">
        <v>17</v>
      </c>
      <c r="D86" t="s" s="9">
        <v>286</v>
      </c>
      <c r="E86" s="10">
        <v>190</v>
      </c>
      <c r="F86" s="10">
        <v>-1</v>
      </c>
      <c r="G86" s="10">
        <v>-1</v>
      </c>
      <c r="H86" t="s" s="9">
        <v>34</v>
      </c>
      <c r="I86" s="10">
        <v>2742420</v>
      </c>
      <c r="J86" s="10">
        <v>2742420</v>
      </c>
      <c r="K86" s="10">
        <f>J86/I86*100</f>
        <v>100</v>
      </c>
      <c r="L86" s="10">
        <f>K86*100</f>
        <v>10000</v>
      </c>
      <c r="M86" s="10">
        <v>1</v>
      </c>
      <c r="N86" s="10">
        <v>3.28</v>
      </c>
      <c r="O86" s="10">
        <v>10300</v>
      </c>
      <c r="P86" s="10">
        <v>-1</v>
      </c>
      <c r="Q86" s="10">
        <v>-1</v>
      </c>
      <c r="R86" s="10">
        <v>0</v>
      </c>
      <c r="S86" s="10">
        <v>16</v>
      </c>
      <c r="T86" s="10">
        <v>0.32</v>
      </c>
      <c r="U86" s="10">
        <v>0.11</v>
      </c>
      <c r="V86" s="21">
        <v>0.2</v>
      </c>
      <c r="W86" s="10">
        <v>0.55</v>
      </c>
      <c r="X86" s="10">
        <f>LN((U86/T86))</f>
        <v>-1.067840630001356</v>
      </c>
      <c r="Y86" s="21">
        <f>LN(V86/T86)</f>
        <v>-0.4700036292457356</v>
      </c>
      <c r="Z86" s="10">
        <f>LN(W86/T86)</f>
        <v>0.5415972824327444</v>
      </c>
    </row>
    <row r="87" ht="16" customHeight="1">
      <c r="A87" t="s" s="8">
        <v>287</v>
      </c>
      <c r="B87" t="s" s="9">
        <v>282</v>
      </c>
      <c r="C87" s="10">
        <v>17</v>
      </c>
      <c r="D87" t="s" s="9">
        <v>288</v>
      </c>
      <c r="E87" s="10">
        <v>190</v>
      </c>
      <c r="F87" t="s" s="9">
        <v>43</v>
      </c>
      <c r="G87" s="10">
        <v>1</v>
      </c>
      <c r="H87" t="s" s="9">
        <v>34</v>
      </c>
      <c r="I87" s="10">
        <v>15000000</v>
      </c>
      <c r="J87" s="10">
        <v>5500000</v>
      </c>
      <c r="K87" s="21">
        <f>J87/I87*100</f>
        <v>36.66666666666666</v>
      </c>
      <c r="L87" s="21">
        <f>K87*100</f>
        <v>3666.666666666667</v>
      </c>
      <c r="M87" s="10">
        <v>0</v>
      </c>
      <c r="N87" s="10">
        <v>0.99</v>
      </c>
      <c r="O87" s="10">
        <v>2684</v>
      </c>
      <c r="P87" s="10">
        <v>3</v>
      </c>
      <c r="Q87" s="10">
        <v>31</v>
      </c>
      <c r="R87" s="10">
        <v>1</v>
      </c>
      <c r="S87" s="10">
        <v>4</v>
      </c>
      <c r="T87" s="10">
        <v>0.39</v>
      </c>
      <c r="U87" s="10">
        <v>0.37</v>
      </c>
      <c r="V87" s="10">
        <v>0.42</v>
      </c>
      <c r="W87" s="10">
        <v>0.67</v>
      </c>
      <c r="X87" s="10">
        <f>LN((U87/T87))</f>
        <v>-0.05264373348542203</v>
      </c>
      <c r="Y87" s="10">
        <f>LN(V87/T87)</f>
        <v>0.07410797215372183</v>
      </c>
      <c r="Z87" s="10">
        <f>LN(W87/T87)</f>
        <v>0.5411309732613196</v>
      </c>
    </row>
    <row r="88" ht="16" customHeight="1">
      <c r="A88" t="s" s="8">
        <v>289</v>
      </c>
      <c r="B88" t="s" s="9">
        <v>290</v>
      </c>
      <c r="C88" s="10">
        <v>17</v>
      </c>
      <c r="D88" t="s" s="9">
        <v>291</v>
      </c>
      <c r="E88" s="10">
        <v>191</v>
      </c>
      <c r="F88" t="s" s="9">
        <v>64</v>
      </c>
      <c r="G88" s="10">
        <v>7</v>
      </c>
      <c r="H88" t="s" s="9">
        <v>34</v>
      </c>
      <c r="I88" s="10">
        <v>66834000</v>
      </c>
      <c r="J88" s="10">
        <v>80000000</v>
      </c>
      <c r="K88" s="21">
        <f>J88/I88*100</f>
        <v>119.6995541191609</v>
      </c>
      <c r="L88" s="21">
        <f>K88*100</f>
        <v>11969.955411916091</v>
      </c>
      <c r="M88" s="10">
        <v>1</v>
      </c>
      <c r="N88" s="10">
        <v>0.87</v>
      </c>
      <c r="O88" s="10">
        <v>131000</v>
      </c>
      <c r="P88" s="10">
        <v>9</v>
      </c>
      <c r="Q88" s="10">
        <v>100</v>
      </c>
      <c r="R88" s="10">
        <v>3</v>
      </c>
      <c r="S88" s="10">
        <v>4</v>
      </c>
      <c r="T88" s="10">
        <v>1.12</v>
      </c>
      <c r="U88" s="10">
        <v>2.13</v>
      </c>
      <c r="V88" s="10">
        <v>2.07</v>
      </c>
      <c r="W88" s="21">
        <v>4.1</v>
      </c>
      <c r="X88" s="10">
        <f>LN((U88/T88))</f>
        <v>0.6427932944143304</v>
      </c>
      <c r="Y88" s="10">
        <f>LN(V88/T88)</f>
        <v>0.6142199219702743</v>
      </c>
      <c r="Z88" s="21">
        <f>LN(W88/T88)</f>
        <v>1.297658288403259</v>
      </c>
    </row>
    <row r="89" ht="16" customHeight="1">
      <c r="A89" t="s" s="8">
        <v>292</v>
      </c>
      <c r="B89" t="s" s="9">
        <v>293</v>
      </c>
      <c r="C89" s="10">
        <v>17</v>
      </c>
      <c r="D89" t="s" s="9">
        <v>294</v>
      </c>
      <c r="E89" s="10">
        <v>192</v>
      </c>
      <c r="F89" t="s" s="9">
        <v>64</v>
      </c>
      <c r="G89" s="10">
        <v>7</v>
      </c>
      <c r="H89" t="s" s="9">
        <v>34</v>
      </c>
      <c r="I89" s="10">
        <v>25000000</v>
      </c>
      <c r="J89" s="10">
        <v>25000000</v>
      </c>
      <c r="K89" s="21">
        <f>J89/I89*100</f>
        <v>100</v>
      </c>
      <c r="L89" s="21">
        <f>K89*100</f>
        <v>10000</v>
      </c>
      <c r="M89" s="10">
        <v>1</v>
      </c>
      <c r="N89" s="10">
        <v>0.35</v>
      </c>
      <c r="O89" s="10">
        <v>250000</v>
      </c>
      <c r="P89" s="10">
        <v>5</v>
      </c>
      <c r="Q89" s="10">
        <v>-1</v>
      </c>
      <c r="R89" s="10">
        <v>8</v>
      </c>
      <c r="S89" s="10">
        <v>1</v>
      </c>
      <c r="T89" s="10">
        <v>0.53</v>
      </c>
      <c r="U89" s="10">
        <v>6.13</v>
      </c>
      <c r="V89" s="10">
        <v>8.49</v>
      </c>
      <c r="W89" s="10">
        <v>19.94</v>
      </c>
      <c r="X89" s="10">
        <f>LN((U89/T89))</f>
        <v>2.44807302238409</v>
      </c>
      <c r="Y89" s="10">
        <f>LN(V89/T89)</f>
        <v>2.773767272759225</v>
      </c>
      <c r="Z89" s="10">
        <f>LN(W89/T89)</f>
        <v>3.627606036969662</v>
      </c>
    </row>
    <row r="90" ht="16" customHeight="1">
      <c r="A90" t="s" s="8">
        <v>295</v>
      </c>
      <c r="B90" t="s" s="9">
        <v>296</v>
      </c>
      <c r="C90" s="10">
        <v>17</v>
      </c>
      <c r="D90" t="s" s="9">
        <v>297</v>
      </c>
      <c r="E90" s="10">
        <v>193</v>
      </c>
      <c r="F90" t="s" s="9">
        <v>71</v>
      </c>
      <c r="G90" s="10">
        <v>1</v>
      </c>
      <c r="H90" t="s" s="9">
        <v>29</v>
      </c>
      <c r="I90" s="10">
        <v>33000000</v>
      </c>
      <c r="J90" s="10">
        <v>33000000</v>
      </c>
      <c r="K90" s="21">
        <f>J90/I90*100</f>
        <v>100</v>
      </c>
      <c r="L90" s="21">
        <f>K90*100</f>
        <v>10000</v>
      </c>
      <c r="M90" s="10">
        <v>1</v>
      </c>
      <c r="N90" s="21">
        <v>0.1</v>
      </c>
      <c r="O90" s="10">
        <v>8689</v>
      </c>
      <c r="P90" s="10">
        <v>2</v>
      </c>
      <c r="Q90" s="10">
        <v>25</v>
      </c>
      <c r="R90" s="10">
        <v>0</v>
      </c>
      <c r="S90" s="10">
        <v>3</v>
      </c>
      <c r="T90" s="10">
        <v>0.16</v>
      </c>
      <c r="U90" s="10">
        <v>0.59</v>
      </c>
      <c r="V90" s="10">
        <v>0.32</v>
      </c>
      <c r="W90" s="10">
        <v>0.86</v>
      </c>
      <c r="X90" s="10">
        <f>LN((U90/T90))</f>
        <v>1.304948721665938</v>
      </c>
      <c r="Y90" s="10">
        <f>LN(V90/T90)</f>
        <v>0.6931471805599453</v>
      </c>
      <c r="Z90" s="10">
        <f>LN(W90/T90)</f>
        <v>1.681758574013726</v>
      </c>
    </row>
    <row r="91" ht="16" customHeight="1">
      <c r="A91" t="s" s="8">
        <v>298</v>
      </c>
      <c r="B91" t="s" s="9">
        <v>299</v>
      </c>
      <c r="C91" s="10">
        <v>17</v>
      </c>
      <c r="D91" t="s" s="9">
        <v>300</v>
      </c>
      <c r="E91" s="10">
        <v>194</v>
      </c>
      <c r="F91" t="s" s="9">
        <v>47</v>
      </c>
      <c r="G91" s="10">
        <v>6</v>
      </c>
      <c r="H91" t="s" s="9">
        <v>29</v>
      </c>
      <c r="I91" s="10">
        <v>90000000</v>
      </c>
      <c r="J91" s="10">
        <v>107664907</v>
      </c>
      <c r="K91" s="21">
        <f>J91/I91*100</f>
        <v>119.6276744444444</v>
      </c>
      <c r="L91" s="21">
        <f>K91*100</f>
        <v>11962.767444444444</v>
      </c>
      <c r="M91" s="10">
        <v>1</v>
      </c>
      <c r="N91" s="10">
        <v>0.04</v>
      </c>
      <c r="O91" s="10">
        <v>90300</v>
      </c>
      <c r="P91" s="10">
        <v>12</v>
      </c>
      <c r="Q91" s="10">
        <v>-1</v>
      </c>
      <c r="R91" s="10">
        <v>6</v>
      </c>
      <c r="S91" s="10">
        <v>4</v>
      </c>
      <c r="T91" s="10">
        <v>0.06</v>
      </c>
      <c r="U91" s="10">
        <v>0.06</v>
      </c>
      <c r="V91" s="10">
        <v>0.03</v>
      </c>
      <c r="W91" s="10">
        <v>0.26</v>
      </c>
      <c r="X91" s="10">
        <f>LN((U91/T91))</f>
        <v>0</v>
      </c>
      <c r="Y91" s="10">
        <f>LN(V91/T91)</f>
        <v>-0.6931471805599453</v>
      </c>
      <c r="Z91" s="10">
        <f>LN(W91/T91)</f>
        <v>1.466337068793427</v>
      </c>
    </row>
    <row r="92" ht="16" customHeight="1">
      <c r="A92" t="s" s="8">
        <v>301</v>
      </c>
      <c r="B92" t="s" s="9">
        <v>299</v>
      </c>
      <c r="C92" s="10">
        <v>17</v>
      </c>
      <c r="D92" t="s" s="9">
        <v>302</v>
      </c>
      <c r="E92" s="10">
        <v>194</v>
      </c>
      <c r="F92" t="s" s="9">
        <v>170</v>
      </c>
      <c r="G92" s="10">
        <v>5</v>
      </c>
      <c r="H92" t="s" s="9">
        <v>239</v>
      </c>
      <c r="I92" s="10">
        <v>7000000</v>
      </c>
      <c r="J92" s="10">
        <v>3000000</v>
      </c>
      <c r="K92" s="21">
        <f>J92/I92*100</f>
        <v>42.85714285714285</v>
      </c>
      <c r="L92" s="21">
        <f>K92*100</f>
        <v>4285.714285714285</v>
      </c>
      <c r="M92" s="10">
        <v>0</v>
      </c>
      <c r="N92" s="21">
        <v>1</v>
      </c>
      <c r="O92" s="10">
        <v>1862</v>
      </c>
      <c r="P92" s="10">
        <v>9</v>
      </c>
      <c r="Q92" s="10">
        <v>-1</v>
      </c>
      <c r="R92" s="10">
        <v>1</v>
      </c>
      <c r="S92" s="10">
        <v>3</v>
      </c>
      <c r="T92" s="10"/>
      <c r="U92" s="10"/>
      <c r="V92" s="10"/>
      <c r="W92" s="10"/>
      <c r="X92" s="10">
        <f>LN((U92/T92))</f>
      </c>
      <c r="Y92" s="9">
        <f>LN(V92/T92)</f>
      </c>
      <c r="Z92" s="9">
        <f>LN(W92/T92)</f>
      </c>
    </row>
    <row r="93" ht="16" customHeight="1">
      <c r="A93" t="s" s="8">
        <v>303</v>
      </c>
      <c r="B93" t="s" s="9">
        <v>304</v>
      </c>
      <c r="C93" s="10">
        <v>17</v>
      </c>
      <c r="D93" t="s" s="9">
        <v>305</v>
      </c>
      <c r="E93" s="10">
        <v>197</v>
      </c>
      <c r="F93" t="s" s="9">
        <v>47</v>
      </c>
      <c r="G93" s="10">
        <v>6</v>
      </c>
      <c r="H93" t="s" s="9">
        <v>34</v>
      </c>
      <c r="I93" s="10">
        <v>56098722</v>
      </c>
      <c r="J93" s="10">
        <v>26700000</v>
      </c>
      <c r="K93" s="21">
        <f>J93/I93*100</f>
        <v>47.59466712985012</v>
      </c>
      <c r="L93" s="21">
        <f>K93*100</f>
        <v>4759.466712985012</v>
      </c>
      <c r="M93" s="10">
        <v>0</v>
      </c>
      <c r="N93" s="10">
        <v>2.88</v>
      </c>
      <c r="O93" s="10">
        <v>6446</v>
      </c>
      <c r="P93" s="10">
        <v>4</v>
      </c>
      <c r="Q93" s="10">
        <v>60</v>
      </c>
      <c r="R93" s="10">
        <v>1</v>
      </c>
      <c r="S93" s="10">
        <v>6</v>
      </c>
      <c r="T93" s="10">
        <v>2.25</v>
      </c>
      <c r="U93" s="10">
        <v>0.91</v>
      </c>
      <c r="V93" s="10">
        <v>7.61</v>
      </c>
      <c r="W93" s="10">
        <v>15.35</v>
      </c>
      <c r="X93" s="10">
        <f>LN((U93/T93))</f>
        <v>-0.9052408956875702</v>
      </c>
      <c r="Y93" s="10">
        <f>LN(V93/T93)</f>
        <v>1.218532955657266</v>
      </c>
      <c r="Z93" s="10">
        <f>LN(W93/T93)</f>
        <v>1.920185257816877</v>
      </c>
    </row>
    <row r="94" ht="16" customHeight="1">
      <c r="A94" t="s" s="8">
        <v>306</v>
      </c>
      <c r="B94" t="s" s="9">
        <v>307</v>
      </c>
      <c r="C94" s="10">
        <v>17</v>
      </c>
      <c r="D94" t="s" s="9">
        <v>308</v>
      </c>
      <c r="E94" s="10">
        <v>201</v>
      </c>
      <c r="F94" t="s" s="9">
        <v>221</v>
      </c>
      <c r="G94" s="10">
        <v>3</v>
      </c>
      <c r="H94" t="s" s="9">
        <v>34</v>
      </c>
      <c r="I94" s="10">
        <v>18900000</v>
      </c>
      <c r="J94" s="10">
        <v>0</v>
      </c>
      <c r="K94" s="10">
        <f>J94/I94*100</f>
        <v>0</v>
      </c>
      <c r="L94" s="10">
        <f>K94*100</f>
        <v>0</v>
      </c>
      <c r="M94" s="10">
        <v>0</v>
      </c>
      <c r="N94" s="21">
        <v>0.9</v>
      </c>
      <c r="O94" s="10">
        <v>-1</v>
      </c>
      <c r="P94" s="10">
        <v>4</v>
      </c>
      <c r="Q94" s="10">
        <v>-1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f>LN((U94/T94))</f>
      </c>
      <c r="Y94" s="9">
        <f>LN(V94/T94)</f>
      </c>
      <c r="Z94" s="9">
        <f>LN(W94/T94)</f>
      </c>
    </row>
    <row r="95" ht="16" customHeight="1">
      <c r="A95" t="s" s="8">
        <v>309</v>
      </c>
      <c r="B95" t="s" s="9">
        <v>310</v>
      </c>
      <c r="C95" s="10">
        <v>17</v>
      </c>
      <c r="D95" t="s" s="9">
        <v>311</v>
      </c>
      <c r="E95" s="10">
        <v>202</v>
      </c>
      <c r="F95" t="s" s="9">
        <v>105</v>
      </c>
      <c r="G95" s="10">
        <v>2</v>
      </c>
      <c r="H95" t="s" s="9">
        <v>34</v>
      </c>
      <c r="I95" s="10">
        <v>33990000</v>
      </c>
      <c r="J95" s="10">
        <v>789859</v>
      </c>
      <c r="K95" s="21">
        <f>J95/I95*100</f>
        <v>2.323798175934098</v>
      </c>
      <c r="L95" s="21">
        <f>K95*100</f>
        <v>232.3798175934099</v>
      </c>
      <c r="M95" s="10">
        <v>0</v>
      </c>
      <c r="N95" s="10">
        <v>6.18</v>
      </c>
      <c r="O95" s="10">
        <v>2340</v>
      </c>
      <c r="P95" s="10">
        <v>11</v>
      </c>
      <c r="Q95" s="10">
        <v>-1</v>
      </c>
      <c r="R95" s="10">
        <v>0</v>
      </c>
      <c r="S95" s="10">
        <v>3</v>
      </c>
      <c r="T95" s="10">
        <v>1.44</v>
      </c>
      <c r="U95" s="10">
        <v>31.97</v>
      </c>
      <c r="V95" t="s" s="9">
        <v>35</v>
      </c>
      <c r="W95" s="10">
        <v>18.22</v>
      </c>
      <c r="X95" s="10">
        <f>LN((U95/T95))</f>
        <v>3.100154849483841</v>
      </c>
      <c r="Y95" s="10">
        <f>LN(V95/T95)</f>
      </c>
      <c r="Z95" s="10">
        <f>LN(W95/T95)</f>
        <v>2.537876778243903</v>
      </c>
    </row>
    <row r="96" ht="16" customHeight="1">
      <c r="A96" t="s" s="8">
        <v>312</v>
      </c>
      <c r="B96" t="s" s="9">
        <v>313</v>
      </c>
      <c r="C96" s="10">
        <v>17</v>
      </c>
      <c r="D96" t="s" s="9">
        <v>314</v>
      </c>
      <c r="E96" s="10">
        <v>203</v>
      </c>
      <c r="F96" t="s" s="9">
        <v>315</v>
      </c>
      <c r="G96" s="10">
        <v>5</v>
      </c>
      <c r="H96" t="s" s="9">
        <v>34</v>
      </c>
      <c r="I96" s="10">
        <v>153000000</v>
      </c>
      <c r="J96" s="10">
        <v>153000000</v>
      </c>
      <c r="K96" s="21">
        <f>J96/I96*100</f>
        <v>100</v>
      </c>
      <c r="L96" s="21">
        <f>K96*100</f>
        <v>10000</v>
      </c>
      <c r="M96" s="10">
        <v>1</v>
      </c>
      <c r="N96" s="10">
        <v>3.92</v>
      </c>
      <c r="O96" s="10">
        <v>3653</v>
      </c>
      <c r="P96" s="10">
        <v>10</v>
      </c>
      <c r="Q96" s="10">
        <v>-1</v>
      </c>
      <c r="R96" s="10">
        <v>4</v>
      </c>
      <c r="S96" s="10">
        <v>4</v>
      </c>
      <c r="T96" s="10">
        <v>4.49</v>
      </c>
      <c r="U96" s="21">
        <v>2.1</v>
      </c>
      <c r="V96" s="10">
        <v>2.02</v>
      </c>
      <c r="W96" s="10">
        <v>5.29</v>
      </c>
      <c r="X96" s="21">
        <f>LN((U96/T96))</f>
        <v>-0.7599153570247855</v>
      </c>
      <c r="Y96" s="10">
        <f>LN(V96/T96)</f>
        <v>-0.7987551903410496</v>
      </c>
      <c r="Z96" s="10">
        <f>LN(W96/T96)</f>
        <v>0.1639655441160451</v>
      </c>
    </row>
    <row r="97" ht="16" customHeight="1">
      <c r="A97" t="s" s="8">
        <v>316</v>
      </c>
      <c r="B97" t="s" s="9">
        <v>317</v>
      </c>
      <c r="C97" s="10">
        <v>17</v>
      </c>
      <c r="D97" t="s" s="9">
        <v>318</v>
      </c>
      <c r="E97" s="10">
        <v>206</v>
      </c>
      <c r="F97" t="s" s="9">
        <v>67</v>
      </c>
      <c r="G97" s="10">
        <v>2</v>
      </c>
      <c r="H97" t="s" s="9">
        <v>239</v>
      </c>
      <c r="I97" s="10">
        <v>7000000</v>
      </c>
      <c r="J97" s="10">
        <v>7000000</v>
      </c>
      <c r="K97" s="21">
        <f>J97/I97*100</f>
        <v>100</v>
      </c>
      <c r="L97" s="21">
        <f>K97*100</f>
        <v>10000</v>
      </c>
      <c r="M97" s="10">
        <v>1</v>
      </c>
      <c r="N97" s="10">
        <v>1.47</v>
      </c>
      <c r="O97" s="10">
        <v>856</v>
      </c>
      <c r="P97" s="10">
        <v>5</v>
      </c>
      <c r="Q97" s="10">
        <v>100</v>
      </c>
      <c r="R97" s="10">
        <v>2</v>
      </c>
      <c r="S97" s="10">
        <v>5</v>
      </c>
      <c r="T97" s="10">
        <v>75.56</v>
      </c>
      <c r="U97" s="10">
        <v>0.97</v>
      </c>
      <c r="V97" s="10">
        <v>1.06</v>
      </c>
      <c r="W97" s="10">
        <v>2.24</v>
      </c>
      <c r="X97" s="10">
        <f>LN((U97/T97))</f>
        <v>-4.355386250118017</v>
      </c>
      <c r="Y97" s="10">
        <f>LN(V97/T97)</f>
        <v>-4.266658134509333</v>
      </c>
      <c r="Z97" s="10">
        <f>LN(W97/T97)</f>
        <v>-3.51845117676636</v>
      </c>
    </row>
    <row r="98" ht="16" customHeight="1">
      <c r="A98" t="s" s="8">
        <v>319</v>
      </c>
      <c r="B98" t="s" s="9">
        <v>320</v>
      </c>
      <c r="C98" s="10">
        <v>17</v>
      </c>
      <c r="D98" t="s" s="9">
        <v>321</v>
      </c>
      <c r="E98" s="10">
        <v>207</v>
      </c>
      <c r="F98" t="s" s="9">
        <v>322</v>
      </c>
      <c r="G98" s="10">
        <v>7</v>
      </c>
      <c r="H98" t="s" s="9">
        <v>80</v>
      </c>
      <c r="I98" s="10">
        <v>4880000</v>
      </c>
      <c r="J98" s="10">
        <v>4580000</v>
      </c>
      <c r="K98" s="21">
        <f>J98/I98*100</f>
        <v>93.85245901639344</v>
      </c>
      <c r="L98" s="21">
        <f>K98*100</f>
        <v>9385.245901639344</v>
      </c>
      <c r="M98" s="10">
        <v>0</v>
      </c>
      <c r="N98" s="10">
        <v>0.03</v>
      </c>
      <c r="O98" s="10">
        <v>251</v>
      </c>
      <c r="P98" s="10">
        <v>11</v>
      </c>
      <c r="Q98" s="10">
        <v>-1</v>
      </c>
      <c r="R98" s="10">
        <v>0</v>
      </c>
      <c r="S98" s="10">
        <v>5</v>
      </c>
      <c r="T98" s="10">
        <v>0.04</v>
      </c>
      <c r="U98" s="10">
        <v>0.04</v>
      </c>
      <c r="V98" s="10">
        <v>0.02</v>
      </c>
      <c r="W98" s="10">
        <v>0.04</v>
      </c>
      <c r="X98" s="10">
        <f>LN((U98/T98))</f>
        <v>0</v>
      </c>
      <c r="Y98" s="10">
        <f>LN(V98/T98)</f>
        <v>-0.6931471805599453</v>
      </c>
      <c r="Z98" s="10">
        <f>LN(W98/T98)</f>
        <v>0</v>
      </c>
    </row>
    <row r="99" ht="16" customHeight="1">
      <c r="A99" t="s" s="8">
        <v>323</v>
      </c>
      <c r="B99" t="s" s="9">
        <v>324</v>
      </c>
      <c r="C99" s="10">
        <v>17</v>
      </c>
      <c r="D99" t="s" s="9">
        <v>325</v>
      </c>
      <c r="E99" s="10">
        <v>209</v>
      </c>
      <c r="F99" t="s" s="9">
        <v>133</v>
      </c>
      <c r="G99" s="10">
        <v>5</v>
      </c>
      <c r="H99" t="s" s="9">
        <v>29</v>
      </c>
      <c r="I99" s="10">
        <v>12500000</v>
      </c>
      <c r="J99" s="10">
        <v>14820030</v>
      </c>
      <c r="K99" s="21">
        <f>J99/I99*100</f>
        <v>118.56024</v>
      </c>
      <c r="L99" s="21">
        <f>K99*100</f>
        <v>11856.024</v>
      </c>
      <c r="M99" s="10">
        <v>1</v>
      </c>
      <c r="N99" s="10">
        <v>0.12</v>
      </c>
      <c r="O99" s="10">
        <v>1063</v>
      </c>
      <c r="P99" s="10">
        <v>7</v>
      </c>
      <c r="Q99" s="10">
        <v>13</v>
      </c>
      <c r="R99" s="10">
        <v>1</v>
      </c>
      <c r="S99" s="10">
        <v>6</v>
      </c>
      <c r="T99" s="10">
        <v>0.27</v>
      </c>
      <c r="U99" s="10">
        <v>0.09</v>
      </c>
      <c r="V99" s="10">
        <v>0.19</v>
      </c>
      <c r="W99" s="10">
        <v>0.25</v>
      </c>
      <c r="X99" s="10">
        <f>LN((U99/T99))</f>
        <v>-1.09861228866811</v>
      </c>
      <c r="Y99" s="10">
        <f>LN(V99/T99)</f>
        <v>-0.3513978868378886</v>
      </c>
      <c r="Z99" s="10">
        <f>LN(W99/T99)</f>
        <v>-0.07696104113612844</v>
      </c>
    </row>
    <row r="100" ht="16" customHeight="1">
      <c r="A100" t="s" s="8">
        <v>326</v>
      </c>
      <c r="B100" t="s" s="9">
        <v>324</v>
      </c>
      <c r="C100" s="10">
        <v>17</v>
      </c>
      <c r="D100" t="s" s="9">
        <v>327</v>
      </c>
      <c r="E100" s="10">
        <v>209</v>
      </c>
      <c r="F100" t="s" s="9">
        <v>28</v>
      </c>
      <c r="G100" s="10">
        <v>5</v>
      </c>
      <c r="H100" t="s" s="9">
        <v>93</v>
      </c>
      <c r="I100" s="10">
        <v>10500000</v>
      </c>
      <c r="J100" s="10">
        <v>646</v>
      </c>
      <c r="K100" s="23">
        <f>J100/I100*100</f>
        <v>0.006152380952380952</v>
      </c>
      <c r="L100" s="23">
        <f>K100*100</f>
        <v>0.6152380952380951</v>
      </c>
      <c r="M100" s="10">
        <v>0</v>
      </c>
      <c r="N100" s="10">
        <v>0.91</v>
      </c>
      <c r="O100" s="10">
        <v>4240</v>
      </c>
      <c r="P100" s="10">
        <v>3</v>
      </c>
      <c r="Q100" s="10">
        <v>-1</v>
      </c>
      <c r="R100" s="10">
        <v>0</v>
      </c>
      <c r="S100" s="10">
        <v>8</v>
      </c>
      <c r="T100" s="10">
        <v>0.02</v>
      </c>
      <c r="U100" s="10">
        <v>0.01</v>
      </c>
      <c r="V100" s="10">
        <v>0.02</v>
      </c>
      <c r="W100" s="10">
        <v>0.02</v>
      </c>
      <c r="X100" s="10">
        <f>LN((U100/T100))</f>
        <v>-0.6931471805599453</v>
      </c>
      <c r="Y100" s="10">
        <f>LN(V100/T100)</f>
        <v>0</v>
      </c>
      <c r="Z100" s="10">
        <f>LN(W100/T100)</f>
        <v>0</v>
      </c>
    </row>
    <row r="101" ht="16" customHeight="1">
      <c r="A101" t="s" s="8">
        <v>328</v>
      </c>
      <c r="B101" t="s" s="9">
        <v>329</v>
      </c>
      <c r="C101" s="10">
        <v>17</v>
      </c>
      <c r="D101" t="s" s="9">
        <v>330</v>
      </c>
      <c r="E101" s="10">
        <v>212</v>
      </c>
      <c r="F101" t="s" s="9">
        <v>71</v>
      </c>
      <c r="G101" s="10">
        <v>1</v>
      </c>
      <c r="H101" t="s" s="9">
        <v>29</v>
      </c>
      <c r="I101" s="10">
        <v>7254161</v>
      </c>
      <c r="J101" s="10">
        <v>7254161</v>
      </c>
      <c r="K101" s="21">
        <f>J101/I101*100</f>
        <v>100</v>
      </c>
      <c r="L101" s="21">
        <f>K101*100</f>
        <v>10000</v>
      </c>
      <c r="M101" s="10">
        <v>1</v>
      </c>
      <c r="N101" s="21">
        <v>0.1</v>
      </c>
      <c r="O101" s="10">
        <v>21100</v>
      </c>
      <c r="P101" s="10">
        <v>4</v>
      </c>
      <c r="Q101" s="10">
        <v>30</v>
      </c>
      <c r="R101" s="10">
        <v>0</v>
      </c>
      <c r="S101" s="10">
        <v>5</v>
      </c>
      <c r="T101" s="10">
        <v>0.65</v>
      </c>
      <c r="U101" s="10">
        <v>0.22</v>
      </c>
      <c r="V101" s="10">
        <v>0.36</v>
      </c>
      <c r="W101" s="10">
        <v>0.57</v>
      </c>
      <c r="X101" s="10">
        <f>LN((U101/T101))</f>
        <v>-1.083344816537321</v>
      </c>
      <c r="Y101" s="10">
        <f>LN(V101/T101)</f>
        <v>-0.5908683314395272</v>
      </c>
      <c r="Z101" s="10">
        <f>LN(W101/T101)</f>
        <v>-0.1313360020610871</v>
      </c>
    </row>
    <row r="102" ht="16" customHeight="1">
      <c r="A102" t="s" s="8">
        <v>331</v>
      </c>
      <c r="B102" t="s" s="9">
        <v>332</v>
      </c>
      <c r="C102" s="10">
        <v>17</v>
      </c>
      <c r="D102" t="s" s="9">
        <v>333</v>
      </c>
      <c r="E102" s="10">
        <v>213</v>
      </c>
      <c r="F102" t="s" s="9">
        <v>71</v>
      </c>
      <c r="G102" s="10">
        <v>1</v>
      </c>
      <c r="H102" t="s" s="9">
        <v>29</v>
      </c>
      <c r="I102" s="10">
        <v>12750000</v>
      </c>
      <c r="J102" s="10">
        <v>80000</v>
      </c>
      <c r="K102" s="21">
        <f>J102/I102*100</f>
        <v>0.6274509803921569</v>
      </c>
      <c r="L102" s="21">
        <f>K102*100</f>
        <v>62.74509803921568</v>
      </c>
      <c r="M102" s="10">
        <v>0</v>
      </c>
      <c r="N102" s="21">
        <v>0.1</v>
      </c>
      <c r="O102" s="10">
        <v>3164</v>
      </c>
      <c r="P102" s="10">
        <v>3</v>
      </c>
      <c r="Q102" s="10">
        <v>20</v>
      </c>
      <c r="R102" s="10">
        <v>0</v>
      </c>
      <c r="S102" s="10">
        <v>2</v>
      </c>
      <c r="T102" s="10">
        <v>0.02</v>
      </c>
      <c r="U102" s="10">
        <v>0.05</v>
      </c>
      <c r="V102" s="10">
        <v>0.06</v>
      </c>
      <c r="W102" s="10">
        <v>0.11</v>
      </c>
      <c r="X102" s="10">
        <f>LN((U102/T102))</f>
        <v>0.9162907318741551</v>
      </c>
      <c r="Y102" s="10">
        <f>LN(V102/T102)</f>
        <v>1.09861228866811</v>
      </c>
      <c r="Z102" s="10">
        <f>LN(W102/T102)</f>
        <v>1.704748092238425</v>
      </c>
    </row>
    <row r="103" ht="16" customHeight="1">
      <c r="A103" t="s" s="8">
        <v>334</v>
      </c>
      <c r="B103" t="s" s="9">
        <v>335</v>
      </c>
      <c r="C103" s="10">
        <v>17</v>
      </c>
      <c r="D103" t="s" s="9">
        <v>336</v>
      </c>
      <c r="E103" s="10">
        <v>214</v>
      </c>
      <c r="F103" t="s" s="9">
        <v>337</v>
      </c>
      <c r="G103" s="10">
        <v>5</v>
      </c>
      <c r="H103" t="s" s="9">
        <v>239</v>
      </c>
      <c r="I103" s="10">
        <v>1672931</v>
      </c>
      <c r="J103" s="10">
        <v>1672931</v>
      </c>
      <c r="K103" s="21">
        <f>J103/I103*100</f>
        <v>100</v>
      </c>
      <c r="L103" s="21">
        <f>K103*100</f>
        <v>10000</v>
      </c>
      <c r="M103" s="10">
        <v>1</v>
      </c>
      <c r="N103" s="10">
        <v>0.03</v>
      </c>
      <c r="O103" s="10">
        <v>313</v>
      </c>
      <c r="P103" s="10">
        <v>3</v>
      </c>
      <c r="Q103" s="10">
        <v>20</v>
      </c>
      <c r="R103" s="10">
        <v>0</v>
      </c>
      <c r="S103" s="10">
        <v>5</v>
      </c>
      <c r="T103" s="10">
        <v>0.05</v>
      </c>
      <c r="U103" s="10">
        <v>0.07000000000000001</v>
      </c>
      <c r="V103" s="10">
        <v>0.07000000000000001</v>
      </c>
      <c r="W103" s="10">
        <v>0.22</v>
      </c>
      <c r="X103" s="10">
        <f>LN((U103/T103))</f>
        <v>0.336472236621213</v>
      </c>
      <c r="Y103" s="10">
        <f>LN(V103/T103)</f>
        <v>0.336472236621213</v>
      </c>
      <c r="Z103" s="10">
        <f>LN(W103/T103)</f>
        <v>1.481604540924215</v>
      </c>
    </row>
    <row r="104" ht="16" customHeight="1">
      <c r="A104" t="s" s="8">
        <v>338</v>
      </c>
      <c r="B104" t="s" s="9">
        <v>339</v>
      </c>
      <c r="C104" s="10">
        <v>17</v>
      </c>
      <c r="D104" t="s" s="9">
        <v>340</v>
      </c>
      <c r="E104" s="10">
        <v>215</v>
      </c>
      <c r="F104" t="s" s="9">
        <v>71</v>
      </c>
      <c r="G104" s="10">
        <v>1</v>
      </c>
      <c r="H104" t="s" s="9">
        <v>341</v>
      </c>
      <c r="I104" s="10">
        <v>15000000</v>
      </c>
      <c r="J104" s="10">
        <v>15000000</v>
      </c>
      <c r="K104" s="21">
        <f>J104/I104*100</f>
        <v>100</v>
      </c>
      <c r="L104" s="21">
        <f>K104*100</f>
        <v>10000</v>
      </c>
      <c r="M104" s="10">
        <v>1</v>
      </c>
      <c r="N104" s="10">
        <v>0.03</v>
      </c>
      <c r="O104" s="10">
        <v>799</v>
      </c>
      <c r="P104" s="10">
        <v>10</v>
      </c>
      <c r="Q104" s="10">
        <v>100</v>
      </c>
      <c r="R104" s="10">
        <v>4</v>
      </c>
      <c r="S104" s="10">
        <v>4</v>
      </c>
      <c r="T104" s="10">
        <v>0.17</v>
      </c>
      <c r="U104" s="10">
        <v>0.14</v>
      </c>
      <c r="V104" s="10">
        <v>0.27</v>
      </c>
      <c r="W104" s="21">
        <v>0.4</v>
      </c>
      <c r="X104" s="10">
        <f>LN((U104/T104))</f>
        <v>-0.1941560144409574</v>
      </c>
      <c r="Y104" s="10">
        <f>LN(V104/T104)</f>
        <v>0.462623521948113</v>
      </c>
      <c r="Z104" s="21">
        <f>LN(W104/T104)</f>
        <v>0.8556661100577203</v>
      </c>
    </row>
    <row r="105" ht="16" customHeight="1">
      <c r="A105" t="s" s="8">
        <v>342</v>
      </c>
      <c r="B105" t="s" s="9">
        <v>339</v>
      </c>
      <c r="C105" s="10">
        <v>17</v>
      </c>
      <c r="D105" t="s" s="9">
        <v>343</v>
      </c>
      <c r="E105" s="10">
        <v>215</v>
      </c>
      <c r="F105" t="s" s="9">
        <v>159</v>
      </c>
      <c r="G105" s="10">
        <v>5</v>
      </c>
      <c r="H105" t="s" s="9">
        <v>34</v>
      </c>
      <c r="I105" s="10">
        <v>66316800</v>
      </c>
      <c r="J105" s="10">
        <v>5389491</v>
      </c>
      <c r="K105" s="21">
        <f>J105/I105*100</f>
        <v>8.126886399826288</v>
      </c>
      <c r="L105" s="21">
        <f>K105*100</f>
        <v>812.6886399826288</v>
      </c>
      <c r="M105" s="10">
        <v>0</v>
      </c>
      <c r="N105" s="10">
        <v>0.44</v>
      </c>
      <c r="O105" s="10">
        <v>9149</v>
      </c>
      <c r="P105" s="10">
        <v>2</v>
      </c>
      <c r="Q105" s="10">
        <v>18</v>
      </c>
      <c r="R105" s="10">
        <v>1</v>
      </c>
      <c r="S105" s="10">
        <v>11</v>
      </c>
      <c r="T105" s="10"/>
      <c r="U105" s="10"/>
      <c r="V105" s="10"/>
      <c r="W105" s="10"/>
      <c r="X105" s="10">
        <f>LN((U105/T105))</f>
      </c>
      <c r="Y105" s="9">
        <f>LN(V105/T105)</f>
      </c>
      <c r="Z105" s="9">
        <f>LN(W105/T105)</f>
      </c>
    </row>
    <row r="106" ht="16" customHeight="1">
      <c r="A106" t="s" s="8">
        <v>344</v>
      </c>
      <c r="B106" t="s" s="9">
        <v>345</v>
      </c>
      <c r="C106" s="10">
        <v>17</v>
      </c>
      <c r="D106" t="s" s="9">
        <v>346</v>
      </c>
      <c r="E106" s="10">
        <v>216</v>
      </c>
      <c r="F106" t="s" s="9">
        <v>347</v>
      </c>
      <c r="G106" s="10">
        <v>5</v>
      </c>
      <c r="H106" t="s" s="9">
        <v>29</v>
      </c>
      <c r="I106" s="10">
        <v>14363400</v>
      </c>
      <c r="J106" s="10">
        <v>13325693</v>
      </c>
      <c r="K106" s="21">
        <f>J106/I106*100</f>
        <v>92.77533870810532</v>
      </c>
      <c r="L106" s="21">
        <f>K106*100</f>
        <v>9277.533870810532</v>
      </c>
      <c r="M106" s="10">
        <v>0</v>
      </c>
      <c r="N106" s="10">
        <v>0.98</v>
      </c>
      <c r="O106" s="10">
        <v>2554</v>
      </c>
      <c r="P106" s="10">
        <v>6</v>
      </c>
      <c r="Q106" s="10">
        <v>-1</v>
      </c>
      <c r="R106" s="10">
        <v>0</v>
      </c>
      <c r="S106" s="10">
        <v>5</v>
      </c>
      <c r="T106" s="10">
        <v>2.45</v>
      </c>
      <c r="U106" s="10">
        <v>0.71</v>
      </c>
      <c r="V106" s="10">
        <v>0.91</v>
      </c>
      <c r="W106" s="10">
        <v>1.75</v>
      </c>
      <c r="X106" s="10">
        <f>LN((U106/T106))</f>
        <v>-1.238578333503412</v>
      </c>
      <c r="Y106" s="10">
        <f>LN(V106/T106)</f>
        <v>-0.9903987040278769</v>
      </c>
      <c r="Z106" s="10">
        <f>LN(W106/T106)</f>
        <v>-0.3364722366212131</v>
      </c>
    </row>
    <row r="107" ht="16" customHeight="1">
      <c r="A107" t="s" s="8">
        <v>348</v>
      </c>
      <c r="B107" t="s" s="9">
        <v>345</v>
      </c>
      <c r="C107" s="10">
        <v>17</v>
      </c>
      <c r="D107" t="s" s="9">
        <v>349</v>
      </c>
      <c r="E107" s="10">
        <v>216</v>
      </c>
      <c r="F107" t="s" s="9">
        <v>67</v>
      </c>
      <c r="G107" s="10">
        <v>2</v>
      </c>
      <c r="H107" t="s" s="9">
        <v>34</v>
      </c>
      <c r="I107" s="10">
        <v>10000000</v>
      </c>
      <c r="J107" s="10">
        <v>2800000</v>
      </c>
      <c r="K107" s="21">
        <f>J107/I107*100</f>
        <v>28</v>
      </c>
      <c r="L107" s="21">
        <f>K107*100</f>
        <v>2800</v>
      </c>
      <c r="M107" s="10">
        <v>0</v>
      </c>
      <c r="N107" s="10">
        <v>30.93</v>
      </c>
      <c r="O107" s="10">
        <v>79</v>
      </c>
      <c r="P107" s="10">
        <v>6</v>
      </c>
      <c r="Q107" s="10">
        <v>-1</v>
      </c>
      <c r="R107" s="10">
        <v>0</v>
      </c>
      <c r="S107" s="10">
        <v>5</v>
      </c>
      <c r="T107" s="10">
        <v>11.21</v>
      </c>
      <c r="U107" s="10">
        <v>3.39</v>
      </c>
      <c r="V107" s="10">
        <v>3.26</v>
      </c>
      <c r="W107" s="21">
        <v>4.3</v>
      </c>
      <c r="X107" s="10">
        <f>LN((U107/T107))</f>
        <v>-1.19597631569171</v>
      </c>
      <c r="Y107" s="10">
        <f>LN(V107/T107)</f>
        <v>-1.235079041705452</v>
      </c>
      <c r="Z107" s="10">
        <f>LN(W107/T107)</f>
        <v>-0.9581912143845519</v>
      </c>
    </row>
    <row r="108" ht="16" customHeight="1">
      <c r="A108" t="s" s="8">
        <v>350</v>
      </c>
      <c r="B108" t="s" s="9">
        <v>351</v>
      </c>
      <c r="C108" s="10">
        <v>17</v>
      </c>
      <c r="D108" t="s" s="9">
        <v>352</v>
      </c>
      <c r="E108" s="10">
        <v>220</v>
      </c>
      <c r="F108" t="s" s="9">
        <v>71</v>
      </c>
      <c r="G108" s="10">
        <v>1</v>
      </c>
      <c r="H108" t="s" s="9">
        <v>34</v>
      </c>
      <c r="I108" s="10">
        <v>80000000</v>
      </c>
      <c r="J108" s="10">
        <v>6480882</v>
      </c>
      <c r="K108" s="21">
        <f>J108/I108*100</f>
        <v>8.1011025</v>
      </c>
      <c r="L108" s="21">
        <f>K108*100</f>
        <v>810.11025</v>
      </c>
      <c r="M108" s="10">
        <v>0</v>
      </c>
      <c r="N108" s="10">
        <v>6</v>
      </c>
      <c r="O108" s="10">
        <v>1455</v>
      </c>
      <c r="P108" s="10">
        <v>3</v>
      </c>
      <c r="Q108" s="10">
        <v>20</v>
      </c>
      <c r="R108" s="10">
        <v>0</v>
      </c>
      <c r="S108" s="10">
        <v>1</v>
      </c>
      <c r="T108" s="10">
        <v>48.96</v>
      </c>
      <c r="U108" s="10">
        <v>167.43</v>
      </c>
      <c r="V108" s="10">
        <v>105.62</v>
      </c>
      <c r="W108" s="10">
        <v>335.68</v>
      </c>
      <c r="X108" s="10">
        <f>LN((U108/T108))</f>
        <v>1.229561715264381</v>
      </c>
      <c r="Y108" s="10">
        <f>LN(V108/T108)</f>
        <v>0.7688441090747166</v>
      </c>
      <c r="Z108" s="10">
        <f>LN(W108/T108)</f>
        <v>1.925154687003862</v>
      </c>
    </row>
    <row r="109" ht="16" customHeight="1">
      <c r="A109" t="s" s="8">
        <v>353</v>
      </c>
      <c r="B109" t="s" s="9">
        <v>351</v>
      </c>
      <c r="C109" s="10">
        <v>17</v>
      </c>
      <c r="D109" t="s" s="9">
        <v>354</v>
      </c>
      <c r="E109" s="10">
        <v>220</v>
      </c>
      <c r="F109" t="s" s="9">
        <v>71</v>
      </c>
      <c r="G109" s="10">
        <v>1</v>
      </c>
      <c r="H109" t="s" s="9">
        <v>34</v>
      </c>
      <c r="I109" s="10">
        <v>10000000</v>
      </c>
      <c r="J109" s="10">
        <v>10000000</v>
      </c>
      <c r="K109" s="21">
        <f>J109/I109*100</f>
        <v>100</v>
      </c>
      <c r="L109" s="21">
        <f>K109*100</f>
        <v>10000</v>
      </c>
      <c r="M109" s="10">
        <v>1</v>
      </c>
      <c r="N109" s="10">
        <v>0.18</v>
      </c>
      <c r="O109" s="10">
        <v>203</v>
      </c>
      <c r="P109" s="10">
        <v>4</v>
      </c>
      <c r="Q109" s="10">
        <v>30</v>
      </c>
      <c r="R109" s="10">
        <v>0</v>
      </c>
      <c r="S109" s="10">
        <v>0</v>
      </c>
      <c r="T109" s="10">
        <v>1.22</v>
      </c>
      <c r="U109" s="10">
        <v>4.91</v>
      </c>
      <c r="V109" s="10">
        <v>6.59</v>
      </c>
      <c r="W109" s="10">
        <v>7.92</v>
      </c>
      <c r="X109" s="10">
        <f>LN((U109/T109))</f>
        <v>1.392423083061264</v>
      </c>
      <c r="Y109" s="10">
        <f>LN(V109/T109)</f>
        <v>1.686702489769251</v>
      </c>
      <c r="Z109" s="10">
        <f>LN(W109/T109)</f>
        <v>1.870540347081169</v>
      </c>
    </row>
    <row r="110" ht="16" customHeight="1">
      <c r="A110" t="s" s="8">
        <v>355</v>
      </c>
      <c r="B110" t="s" s="9">
        <v>356</v>
      </c>
      <c r="C110" s="10">
        <v>17</v>
      </c>
      <c r="D110" t="s" s="9">
        <v>357</v>
      </c>
      <c r="E110" s="10">
        <v>221</v>
      </c>
      <c r="F110" t="s" s="9">
        <v>71</v>
      </c>
      <c r="G110" s="10">
        <v>1</v>
      </c>
      <c r="H110" t="s" s="9">
        <v>106</v>
      </c>
      <c r="I110" s="10">
        <v>53200000</v>
      </c>
      <c r="J110" s="10">
        <v>53200000</v>
      </c>
      <c r="K110" s="21">
        <f>J110/I110*100</f>
        <v>100</v>
      </c>
      <c r="L110" s="21">
        <f>K110*100</f>
        <v>10000</v>
      </c>
      <c r="M110" s="10">
        <v>1</v>
      </c>
      <c r="N110" s="10">
        <v>0.76</v>
      </c>
      <c r="O110" s="10">
        <v>2359</v>
      </c>
      <c r="P110" s="10">
        <v>7</v>
      </c>
      <c r="Q110" s="10">
        <v>-1</v>
      </c>
      <c r="R110" s="10">
        <v>1</v>
      </c>
      <c r="S110" s="10">
        <v>7</v>
      </c>
      <c r="T110" s="10">
        <v>2.45</v>
      </c>
      <c r="U110" s="10">
        <v>0.72</v>
      </c>
      <c r="V110" s="10">
        <v>0.53</v>
      </c>
      <c r="W110" s="10">
        <v>1.22</v>
      </c>
      <c r="X110" s="10">
        <f>LN((U110/T110))</f>
        <v>-1.224592091528672</v>
      </c>
      <c r="Y110" s="10">
        <f>LN(V110/T110)</f>
        <v>-1.530966296992605</v>
      </c>
      <c r="Z110" s="10">
        <f>LN(W110/T110)</f>
        <v>-0.6972371658114704</v>
      </c>
    </row>
    <row r="111" ht="16" customHeight="1">
      <c r="A111" t="s" s="8">
        <v>358</v>
      </c>
      <c r="B111" t="s" s="9">
        <v>356</v>
      </c>
      <c r="C111" s="10">
        <v>17</v>
      </c>
      <c r="D111" t="s" s="9">
        <v>359</v>
      </c>
      <c r="E111" s="10">
        <v>221</v>
      </c>
      <c r="F111" t="s" s="9">
        <v>71</v>
      </c>
      <c r="G111" s="10">
        <v>1</v>
      </c>
      <c r="H111" t="s" s="9">
        <v>29</v>
      </c>
      <c r="I111" s="10">
        <v>30000000</v>
      </c>
      <c r="J111" s="10">
        <v>30000000</v>
      </c>
      <c r="K111" s="10">
        <f>J111/I111*100</f>
        <v>100</v>
      </c>
      <c r="L111" s="10">
        <f>K111*100</f>
        <v>10000</v>
      </c>
      <c r="M111" s="10">
        <v>1</v>
      </c>
      <c r="N111" s="10">
        <v>0.5</v>
      </c>
      <c r="O111" s="10">
        <v>79700</v>
      </c>
      <c r="P111" s="10">
        <v>4</v>
      </c>
      <c r="Q111" s="10">
        <v>-1</v>
      </c>
      <c r="R111" s="10">
        <v>0</v>
      </c>
      <c r="S111" s="10">
        <v>4</v>
      </c>
      <c r="T111" s="10">
        <v>0.5</v>
      </c>
      <c r="U111" s="10">
        <v>0.38</v>
      </c>
      <c r="V111" s="10">
        <v>0.5</v>
      </c>
      <c r="W111" s="10">
        <v>2.37</v>
      </c>
      <c r="X111" s="10">
        <f>LN((U111/T111))</f>
        <v>-0.2744368457017603</v>
      </c>
      <c r="Y111" s="10">
        <f>LN(V111/T111)</f>
        <v>0</v>
      </c>
      <c r="Z111" s="10">
        <f>LN(W111/T111)</f>
        <v>1.556037135706985</v>
      </c>
    </row>
    <row r="112" ht="16" customHeight="1">
      <c r="A112" t="s" s="8">
        <v>360</v>
      </c>
      <c r="B112" t="s" s="9">
        <v>361</v>
      </c>
      <c r="C112" s="10">
        <v>17</v>
      </c>
      <c r="D112" t="s" s="9">
        <v>362</v>
      </c>
      <c r="E112" s="10">
        <v>224</v>
      </c>
      <c r="F112" t="s" s="9">
        <v>315</v>
      </c>
      <c r="G112" s="10">
        <v>5</v>
      </c>
      <c r="H112" t="s" s="9">
        <v>106</v>
      </c>
      <c r="I112" s="10">
        <v>25000000</v>
      </c>
      <c r="J112" s="10">
        <v>400000</v>
      </c>
      <c r="K112" s="21">
        <f>J112/I112*100</f>
        <v>1.6</v>
      </c>
      <c r="L112" s="10">
        <f>K112*100</f>
        <v>160</v>
      </c>
      <c r="M112" s="10">
        <v>0</v>
      </c>
      <c r="N112" s="10">
        <v>125</v>
      </c>
      <c r="O112" s="10">
        <v>483</v>
      </c>
      <c r="P112" s="10">
        <v>1</v>
      </c>
      <c r="Q112" s="10">
        <v>-1</v>
      </c>
      <c r="R112" s="10">
        <v>0</v>
      </c>
      <c r="S112" s="10">
        <v>3</v>
      </c>
      <c r="T112" s="10">
        <v>0.22</v>
      </c>
      <c r="U112" s="10">
        <v>0.2</v>
      </c>
      <c r="V112" s="10">
        <v>0.14</v>
      </c>
      <c r="W112" s="10">
        <v>0.09</v>
      </c>
      <c r="X112" s="10">
        <f>LN((U112/T112))</f>
        <v>-0.09531017980432477</v>
      </c>
      <c r="Y112" s="10">
        <f>LN(V112/T112)</f>
        <v>-0.4519851237430571</v>
      </c>
      <c r="Z112" s="10">
        <f>LN(W112/T112)</f>
        <v>-0.8938178760220965</v>
      </c>
    </row>
    <row r="113" ht="16" customHeight="1">
      <c r="A113" t="s" s="8">
        <v>363</v>
      </c>
      <c r="B113" t="s" s="9">
        <v>364</v>
      </c>
      <c r="C113" s="10">
        <v>17</v>
      </c>
      <c r="D113" t="s" s="9">
        <v>365</v>
      </c>
      <c r="E113" s="10">
        <v>225</v>
      </c>
      <c r="F113" t="s" s="9">
        <v>71</v>
      </c>
      <c r="G113" s="10">
        <v>1</v>
      </c>
      <c r="H113" t="s" s="9">
        <v>239</v>
      </c>
      <c r="I113" s="10">
        <v>11550000</v>
      </c>
      <c r="J113" s="10">
        <v>642000</v>
      </c>
      <c r="K113" s="21">
        <f>J113/I113*100</f>
        <v>5.558441558441558</v>
      </c>
      <c r="L113" s="10">
        <f>K113*100</f>
        <v>555.8441558441558</v>
      </c>
      <c r="M113" s="10">
        <v>0</v>
      </c>
      <c r="N113" s="10">
        <v>5.5</v>
      </c>
      <c r="O113" s="10">
        <v>4701</v>
      </c>
      <c r="P113" s="10">
        <v>4</v>
      </c>
      <c r="Q113" s="10">
        <v>-1</v>
      </c>
      <c r="R113" s="10">
        <v>0</v>
      </c>
      <c r="S113" s="10">
        <v>3</v>
      </c>
      <c r="T113" s="10">
        <v>0</v>
      </c>
      <c r="U113" s="10">
        <v>0</v>
      </c>
      <c r="V113" s="10">
        <v>0</v>
      </c>
      <c r="W113" s="10">
        <v>0</v>
      </c>
      <c r="X113" s="10">
        <f>LN((U113/T113))</f>
      </c>
      <c r="Y113" s="9">
        <f>LN(V113/T113)</f>
      </c>
      <c r="Z113" s="9">
        <f>LN(W113/T113)</f>
      </c>
    </row>
    <row r="114" ht="16" customHeight="1">
      <c r="A114" t="s" s="8">
        <v>366</v>
      </c>
      <c r="B114" t="s" s="9">
        <v>367</v>
      </c>
      <c r="C114" s="10">
        <v>17</v>
      </c>
      <c r="D114" t="s" s="9">
        <v>368</v>
      </c>
      <c r="E114" s="10">
        <v>229</v>
      </c>
      <c r="F114" t="s" s="9">
        <v>28</v>
      </c>
      <c r="G114" s="10">
        <v>5</v>
      </c>
      <c r="H114" t="s" s="9">
        <v>239</v>
      </c>
      <c r="I114" s="10">
        <v>25000000</v>
      </c>
      <c r="J114" s="10">
        <v>25000000</v>
      </c>
      <c r="K114" s="21">
        <f>J114/I114*100</f>
        <v>100</v>
      </c>
      <c r="L114" s="10">
        <f>K114*100</f>
        <v>10000</v>
      </c>
      <c r="M114" s="10">
        <v>1</v>
      </c>
      <c r="N114" s="10">
        <v>0.92</v>
      </c>
      <c r="O114" s="10">
        <v>61000</v>
      </c>
      <c r="P114" s="10">
        <v>2</v>
      </c>
      <c r="Q114" s="10">
        <v>-1</v>
      </c>
      <c r="R114" s="10">
        <v>4</v>
      </c>
      <c r="S114" s="10">
        <v>5</v>
      </c>
      <c r="T114" s="10">
        <v>1.49</v>
      </c>
      <c r="U114" s="10">
        <v>2.89</v>
      </c>
      <c r="V114" s="10">
        <v>2.38</v>
      </c>
      <c r="W114" s="10">
        <v>3.65</v>
      </c>
      <c r="X114" s="10">
        <f>LN((U114/T114))</f>
        <v>0.6624803821669731</v>
      </c>
      <c r="Y114" s="10">
        <f>LN(V114/T114)</f>
        <v>0.4683243677260155</v>
      </c>
      <c r="Z114" s="10">
        <f>LN(W114/T114)</f>
        <v>0.8959510476370324</v>
      </c>
    </row>
    <row r="115" ht="16" customHeight="1">
      <c r="A115" t="s" s="8">
        <v>369</v>
      </c>
      <c r="B115" t="s" s="9">
        <v>367</v>
      </c>
      <c r="C115" s="10">
        <v>17</v>
      </c>
      <c r="D115" t="s" s="9">
        <v>370</v>
      </c>
      <c r="E115" s="10">
        <v>229</v>
      </c>
      <c r="F115" t="s" s="9">
        <v>71</v>
      </c>
      <c r="G115" s="10">
        <v>1</v>
      </c>
      <c r="H115" t="s" s="9">
        <v>34</v>
      </c>
      <c r="I115" s="10">
        <v>32000000</v>
      </c>
      <c r="J115" s="10">
        <v>14500000</v>
      </c>
      <c r="K115" s="21">
        <f>J115/I115*100</f>
        <v>45.3125</v>
      </c>
      <c r="L115" s="10">
        <f>K115*100</f>
        <v>4531.25</v>
      </c>
      <c r="M115" s="10">
        <v>0</v>
      </c>
      <c r="N115" s="10">
        <v>4</v>
      </c>
      <c r="O115" s="10">
        <v>542</v>
      </c>
      <c r="P115" s="10">
        <v>3</v>
      </c>
      <c r="Q115" s="10">
        <v>-1</v>
      </c>
      <c r="R115" s="10">
        <v>0</v>
      </c>
      <c r="S115" s="10">
        <v>8</v>
      </c>
      <c r="T115" s="10">
        <v>6.75</v>
      </c>
      <c r="U115" s="10">
        <v>4.25</v>
      </c>
      <c r="V115" s="10">
        <v>1.57</v>
      </c>
      <c r="W115" s="10">
        <v>0.58</v>
      </c>
      <c r="X115" s="10">
        <f>LN((U115/T115))</f>
        <v>-0.462623521948113</v>
      </c>
      <c r="Y115" s="10">
        <f>LN(V115/T115)</f>
        <v>-1.458466885524222</v>
      </c>
      <c r="Z115" s="10">
        <f>LN(W115/T115)</f>
        <v>-2.454269680326111</v>
      </c>
    </row>
    <row r="116" ht="16" customHeight="1">
      <c r="A116" t="s" s="8">
        <v>371</v>
      </c>
      <c r="B116" t="s" s="9">
        <v>372</v>
      </c>
      <c r="C116" s="10">
        <v>17</v>
      </c>
      <c r="D116" t="s" s="9">
        <v>373</v>
      </c>
      <c r="E116" s="10">
        <v>231</v>
      </c>
      <c r="F116" t="s" s="9">
        <v>43</v>
      </c>
      <c r="G116" s="10">
        <v>1</v>
      </c>
      <c r="H116" t="s" s="9">
        <v>106</v>
      </c>
      <c r="I116" s="10">
        <v>4500000</v>
      </c>
      <c r="J116" s="10">
        <v>4500000</v>
      </c>
      <c r="K116" s="21">
        <f>J116/I116*100</f>
        <v>100</v>
      </c>
      <c r="L116" s="10">
        <f>K116*100</f>
        <v>10000</v>
      </c>
      <c r="M116" s="10">
        <v>1</v>
      </c>
      <c r="N116" s="10">
        <v>4.6</v>
      </c>
      <c r="O116" s="10">
        <v>1320</v>
      </c>
      <c r="P116" s="10">
        <v>7</v>
      </c>
      <c r="Q116" s="10">
        <v>-1</v>
      </c>
      <c r="R116" s="10">
        <v>0</v>
      </c>
      <c r="S116" s="10">
        <v>7</v>
      </c>
      <c r="T116" s="10">
        <v>11.23</v>
      </c>
      <c r="U116" s="10">
        <v>5.48</v>
      </c>
      <c r="V116" s="10">
        <v>4.65</v>
      </c>
      <c r="W116" s="10">
        <v>12.25</v>
      </c>
      <c r="X116" s="10">
        <f>LN((U116/T116))</f>
        <v>-0.7174836677904276</v>
      </c>
      <c r="Y116" s="10">
        <f>LN(V116/T116)</f>
        <v>-0.8817215491510868</v>
      </c>
      <c r="Z116" s="10">
        <f>LN(W116/T116)</f>
        <v>0.08693716824038424</v>
      </c>
    </row>
    <row r="117" ht="16" customHeight="1">
      <c r="A117" t="s" s="8">
        <v>374</v>
      </c>
      <c r="B117" t="s" s="9">
        <v>372</v>
      </c>
      <c r="C117" s="10">
        <v>17</v>
      </c>
      <c r="D117" t="s" s="9">
        <v>375</v>
      </c>
      <c r="E117" s="10">
        <v>231</v>
      </c>
      <c r="F117" t="s" s="9">
        <v>74</v>
      </c>
      <c r="G117" s="10">
        <v>4</v>
      </c>
      <c r="H117" t="s" s="9">
        <v>34</v>
      </c>
      <c r="I117" s="10">
        <v>4560000</v>
      </c>
      <c r="J117" s="10">
        <v>1216178</v>
      </c>
      <c r="K117" s="21">
        <f>J117/I117*100</f>
        <v>26.67057017543859</v>
      </c>
      <c r="L117" s="10">
        <f>K117*100</f>
        <v>2667.057017543859</v>
      </c>
      <c r="M117" s="10">
        <v>0</v>
      </c>
      <c r="N117" s="10">
        <v>1.14</v>
      </c>
      <c r="O117" s="10">
        <v>1558</v>
      </c>
      <c r="P117" s="10">
        <v>2</v>
      </c>
      <c r="Q117" s="10">
        <v>-1</v>
      </c>
      <c r="R117" s="10">
        <v>0</v>
      </c>
      <c r="S117" s="10">
        <v>2</v>
      </c>
      <c r="T117" s="10">
        <v>1.24</v>
      </c>
      <c r="U117" s="10">
        <v>2.47</v>
      </c>
      <c r="V117" s="10">
        <v>0.03</v>
      </c>
      <c r="W117" s="10">
        <v>1.64</v>
      </c>
      <c r="X117" s="10">
        <f>LN((U117/T117))</f>
        <v>0.6891067710229405</v>
      </c>
      <c r="Y117" s="10">
        <f>LN(V117/T117)</f>
        <v>-3.721669276936927</v>
      </c>
      <c r="Z117" s="10">
        <f>LN(W117/T117)</f>
        <v>0.2795848622191615</v>
      </c>
    </row>
    <row r="118" ht="16" customHeight="1">
      <c r="A118" t="s" s="8">
        <v>376</v>
      </c>
      <c r="B118" t="s" s="9">
        <v>377</v>
      </c>
      <c r="C118" s="10">
        <v>17</v>
      </c>
      <c r="D118" t="s" s="9">
        <v>378</v>
      </c>
      <c r="E118" s="10">
        <v>236</v>
      </c>
      <c r="F118" t="s" s="9">
        <v>379</v>
      </c>
      <c r="G118" s="10">
        <v>8</v>
      </c>
      <c r="H118" t="s" s="9">
        <v>239</v>
      </c>
      <c r="I118" s="10">
        <v>12202995</v>
      </c>
      <c r="J118" s="10">
        <v>12202995</v>
      </c>
      <c r="K118" s="21">
        <f>J118/I118*100</f>
        <v>100</v>
      </c>
      <c r="L118" s="10">
        <f>K118*100</f>
        <v>10000</v>
      </c>
      <c r="M118" s="10">
        <v>1</v>
      </c>
      <c r="N118" s="10">
        <v>0.05</v>
      </c>
      <c r="O118" s="10">
        <v>5720</v>
      </c>
      <c r="P118" s="10">
        <v>6</v>
      </c>
      <c r="Q118" s="10">
        <v>100</v>
      </c>
      <c r="R118" s="10">
        <v>0</v>
      </c>
      <c r="S118" s="10">
        <v>7</v>
      </c>
      <c r="T118" s="10">
        <v>0.72</v>
      </c>
      <c r="U118" s="10">
        <v>1.16</v>
      </c>
      <c r="V118" s="10">
        <v>2.33</v>
      </c>
      <c r="W118" s="10">
        <v>2.33</v>
      </c>
      <c r="X118" s="10">
        <f>LN((U118/T118))</f>
        <v>0.4769240720903093</v>
      </c>
      <c r="Y118" s="10">
        <f>LN(V118/T118)</f>
        <v>1.174372334549645</v>
      </c>
      <c r="Z118" s="10">
        <f>LN(W118/T118)</f>
        <v>1.174372334549645</v>
      </c>
    </row>
    <row r="119" ht="16" customHeight="1">
      <c r="A119" t="s" s="8">
        <v>380</v>
      </c>
      <c r="B119" t="s" s="9">
        <v>381</v>
      </c>
      <c r="C119" s="10">
        <v>17</v>
      </c>
      <c r="D119" t="s" s="9">
        <v>382</v>
      </c>
      <c r="E119" s="10">
        <v>239</v>
      </c>
      <c r="F119" t="s" s="9">
        <v>284</v>
      </c>
      <c r="G119" s="10">
        <v>9</v>
      </c>
      <c r="H119" t="s" s="9">
        <v>239</v>
      </c>
      <c r="I119" s="10">
        <v>8077055</v>
      </c>
      <c r="J119" s="10">
        <v>4000000</v>
      </c>
      <c r="K119" s="21">
        <f>J119/I119*100</f>
        <v>49.52300064813227</v>
      </c>
      <c r="L119" s="10">
        <f>K119*100</f>
        <v>4952.300064813227</v>
      </c>
      <c r="M119" s="10">
        <v>0</v>
      </c>
      <c r="N119" s="10">
        <v>0.08</v>
      </c>
      <c r="O119" s="10">
        <v>12800</v>
      </c>
      <c r="P119" s="10">
        <v>6</v>
      </c>
      <c r="Q119" s="10">
        <v>-1</v>
      </c>
      <c r="R119" s="10">
        <v>0</v>
      </c>
      <c r="S119" s="10">
        <v>2</v>
      </c>
      <c r="T119" s="10">
        <v>0.73</v>
      </c>
      <c r="U119" s="10">
        <v>0.46</v>
      </c>
      <c r="V119" s="10">
        <v>0.55</v>
      </c>
      <c r="W119" s="10">
        <v>2.36</v>
      </c>
      <c r="X119" s="10">
        <f>LN((U119/T119))</f>
        <v>-0.461818044659296</v>
      </c>
      <c r="Y119" s="10">
        <f>LN(V119/T119)</f>
        <v>-0.2831262559159201</v>
      </c>
      <c r="Z119" s="10">
        <f>LN(W119/T119)</f>
        <v>1.173372363877219</v>
      </c>
    </row>
    <row r="120" ht="16" customHeight="1">
      <c r="A120" t="s" s="8">
        <v>383</v>
      </c>
      <c r="B120" t="s" s="9">
        <v>384</v>
      </c>
      <c r="C120" s="10">
        <v>17</v>
      </c>
      <c r="D120" t="s" s="9">
        <v>385</v>
      </c>
      <c r="E120" s="10">
        <v>244</v>
      </c>
      <c r="F120" t="s" s="9">
        <v>74</v>
      </c>
      <c r="G120" s="10">
        <v>4</v>
      </c>
      <c r="H120" t="s" s="9">
        <v>34</v>
      </c>
      <c r="I120" s="10">
        <v>12782000</v>
      </c>
      <c r="J120" s="10">
        <v>12782000</v>
      </c>
      <c r="K120" s="21">
        <f>J120/I120*100</f>
        <v>100</v>
      </c>
      <c r="L120" s="10">
        <f>K120*100</f>
        <v>10000</v>
      </c>
      <c r="M120" s="10">
        <v>1</v>
      </c>
      <c r="N120" s="10">
        <v>0.54</v>
      </c>
      <c r="O120" s="10">
        <v>18400</v>
      </c>
      <c r="P120" s="10">
        <v>8</v>
      </c>
      <c r="Q120" s="10">
        <v>-1</v>
      </c>
      <c r="R120" s="10">
        <v>0</v>
      </c>
      <c r="S120" s="10">
        <v>6</v>
      </c>
      <c r="T120" s="10">
        <v>0.97</v>
      </c>
      <c r="U120" s="10">
        <v>1.1</v>
      </c>
      <c r="V120" s="10">
        <v>0.88</v>
      </c>
      <c r="W120" s="10">
        <v>1.51</v>
      </c>
      <c r="X120" s="10">
        <f>LN((U120/T120))</f>
        <v>0.1257693872890336</v>
      </c>
      <c r="Y120" s="10">
        <f>LN(V120/T120)</f>
        <v>-0.09737416402517636</v>
      </c>
      <c r="Z120" s="10">
        <f>LN(W120/T120)</f>
        <v>0.4425688583115415</v>
      </c>
    </row>
    <row r="121" ht="16" customHeight="1">
      <c r="A121" t="s" s="8">
        <v>386</v>
      </c>
      <c r="B121" t="s" s="9">
        <v>387</v>
      </c>
      <c r="C121" s="10">
        <v>17</v>
      </c>
      <c r="D121" t="s" s="9">
        <v>388</v>
      </c>
      <c r="E121" s="10">
        <v>245</v>
      </c>
      <c r="F121" s="10"/>
      <c r="G121" s="10"/>
      <c r="H121" s="10"/>
      <c r="I121" s="10"/>
      <c r="J121" s="10"/>
      <c r="K121" s="10">
        <f>J121/I121*100</f>
      </c>
      <c r="L121" s="9">
        <f>K121*100</f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>
        <f>LN((U121/T121))</f>
      </c>
      <c r="Y121" s="9">
        <f>LN(V121/T121)</f>
      </c>
      <c r="Z121" s="9">
        <f>LN(W121/T121)</f>
      </c>
    </row>
    <row r="122" ht="16" customHeight="1">
      <c r="A122" t="s" s="8">
        <v>389</v>
      </c>
      <c r="B122" t="s" s="9">
        <v>390</v>
      </c>
      <c r="C122" s="10">
        <v>17</v>
      </c>
      <c r="D122" t="s" s="9">
        <v>391</v>
      </c>
      <c r="E122" s="10">
        <v>246</v>
      </c>
      <c r="F122" s="10"/>
      <c r="G122" s="10"/>
      <c r="H122" s="10"/>
      <c r="I122" s="10"/>
      <c r="J122" s="10"/>
      <c r="K122" s="10">
        <f>J122/I122*100</f>
      </c>
      <c r="L122" s="9">
        <f>K122*100</f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>
        <f>LN((U122/T122))</f>
      </c>
      <c r="Y122" s="9">
        <f>LN(V122/T122)</f>
      </c>
      <c r="Z122" s="9">
        <f>LN(W122/T122)</f>
      </c>
    </row>
    <row r="123" ht="16" customHeight="1">
      <c r="A123" t="s" s="8">
        <v>392</v>
      </c>
      <c r="B123" t="s" s="9">
        <v>393</v>
      </c>
      <c r="C123" s="10">
        <v>17</v>
      </c>
      <c r="D123" t="s" s="9">
        <v>394</v>
      </c>
      <c r="E123" s="10">
        <v>248</v>
      </c>
      <c r="F123" s="10"/>
      <c r="G123" s="10"/>
      <c r="H123" s="10"/>
      <c r="I123" s="10"/>
      <c r="J123" s="10"/>
      <c r="K123" s="10">
        <f>J123/I123*100</f>
      </c>
      <c r="L123" s="9">
        <f>K123*100</f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>
        <f>LN((U123/T123))</f>
      </c>
      <c r="Y123" s="9">
        <f>LN(V123/T123)</f>
      </c>
      <c r="Z123" s="9">
        <f>LN(W123/T123)</f>
      </c>
    </row>
    <row r="124" ht="16" customHeight="1">
      <c r="A124" t="s" s="8">
        <v>395</v>
      </c>
      <c r="B124" t="s" s="9">
        <v>393</v>
      </c>
      <c r="C124" s="10">
        <v>17</v>
      </c>
      <c r="D124" t="s" s="9">
        <v>396</v>
      </c>
      <c r="E124" s="10">
        <v>248</v>
      </c>
      <c r="F124" s="10"/>
      <c r="G124" s="10"/>
      <c r="H124" s="10"/>
      <c r="I124" s="10"/>
      <c r="J124" s="10"/>
      <c r="K124" s="10">
        <f>J124/I124*100</f>
      </c>
      <c r="L124" s="9">
        <f>K124*100</f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>
        <f>LN((U124/T124))</f>
      </c>
      <c r="Y124" s="9">
        <f>LN(V124/T124)</f>
      </c>
      <c r="Z124" s="9">
        <f>LN(W124/T124)</f>
      </c>
    </row>
    <row r="125" ht="16" customHeight="1">
      <c r="A125" t="s" s="8">
        <v>397</v>
      </c>
      <c r="B125" t="s" s="9">
        <v>398</v>
      </c>
      <c r="C125" s="10">
        <v>17</v>
      </c>
      <c r="D125" t="s" s="9">
        <v>399</v>
      </c>
      <c r="E125" s="10">
        <v>249</v>
      </c>
      <c r="F125" s="10"/>
      <c r="G125" s="10"/>
      <c r="H125" s="10"/>
      <c r="I125" s="10"/>
      <c r="J125" s="10"/>
      <c r="K125" s="10">
        <f>J125/I125*100</f>
      </c>
      <c r="L125" s="9">
        <f>K125*100</f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>
        <f>LN((U125/T125))</f>
      </c>
      <c r="Y125" s="9">
        <f>LN(V125/T125)</f>
      </c>
      <c r="Z125" s="9">
        <f>LN(W125/T125)</f>
      </c>
    </row>
    <row r="126" ht="16" customHeight="1">
      <c r="A126" t="s" s="8">
        <v>400</v>
      </c>
      <c r="B126" t="s" s="9">
        <v>398</v>
      </c>
      <c r="C126" s="10">
        <v>17</v>
      </c>
      <c r="D126" t="s" s="9">
        <v>401</v>
      </c>
      <c r="E126" s="10">
        <v>249</v>
      </c>
      <c r="F126" s="10"/>
      <c r="G126" s="10"/>
      <c r="H126" s="10"/>
      <c r="I126" s="10"/>
      <c r="J126" s="10"/>
      <c r="K126" s="10">
        <f>J126/I126*100</f>
      </c>
      <c r="L126" s="9">
        <f>K126*100</f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>
        <f>LN((U126/T126))</f>
      </c>
      <c r="Y126" s="9">
        <f>LN(V126/T126)</f>
      </c>
      <c r="Z126" s="9">
        <f>LN(W126/T126)</f>
      </c>
    </row>
    <row r="127" ht="16" customHeight="1">
      <c r="A127" t="s" s="8">
        <v>402</v>
      </c>
      <c r="B127" t="s" s="9">
        <v>403</v>
      </c>
      <c r="C127" s="10">
        <v>17</v>
      </c>
      <c r="D127" t="s" s="9">
        <v>404</v>
      </c>
      <c r="E127" s="10">
        <v>252</v>
      </c>
      <c r="F127" s="10"/>
      <c r="G127" s="10"/>
      <c r="H127" s="10"/>
      <c r="I127" s="10"/>
      <c r="J127" s="10"/>
      <c r="K127" s="10">
        <f>J127/I127*100</f>
      </c>
      <c r="L127" s="9">
        <f>K127*100</f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>
        <f>LN((U127/T127))</f>
      </c>
      <c r="Y127" s="9">
        <f>LN(V127/T127)</f>
      </c>
      <c r="Z127" s="9">
        <f>LN(W127/T127)</f>
      </c>
    </row>
    <row r="128" ht="16" customHeight="1">
      <c r="A128" t="s" s="8">
        <v>405</v>
      </c>
      <c r="B128" t="s" s="9">
        <v>406</v>
      </c>
      <c r="C128" s="10">
        <v>17</v>
      </c>
      <c r="D128" t="s" s="9">
        <v>407</v>
      </c>
      <c r="E128" s="10">
        <v>257</v>
      </c>
      <c r="F128" s="10"/>
      <c r="G128" s="10"/>
      <c r="H128" s="10"/>
      <c r="I128" s="10"/>
      <c r="J128" s="10"/>
      <c r="K128" s="10">
        <f>J128/I128*100</f>
      </c>
      <c r="L128" s="9">
        <f>K128*100</f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>
        <f>LN((U128/T128))</f>
      </c>
      <c r="Y128" s="9">
        <f>LN(V128/T128)</f>
      </c>
      <c r="Z128" s="9">
        <f>LN(W128/T128)</f>
      </c>
    </row>
    <row r="129" ht="16" customHeight="1">
      <c r="A129" t="s" s="8">
        <v>408</v>
      </c>
      <c r="B129" t="s" s="9">
        <v>409</v>
      </c>
      <c r="C129" s="10">
        <v>17</v>
      </c>
      <c r="D129" t="s" s="9">
        <v>410</v>
      </c>
      <c r="E129" s="10">
        <v>264</v>
      </c>
      <c r="F129" s="10"/>
      <c r="G129" s="10"/>
      <c r="H129" s="10"/>
      <c r="I129" s="10"/>
      <c r="J129" s="10"/>
      <c r="K129" s="10">
        <f>J129/I129*100</f>
      </c>
      <c r="L129" s="9">
        <f>K129*100</f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>
        <f>LN((U129/T129))</f>
      </c>
      <c r="Y129" s="9">
        <f>LN(V129/T129)</f>
      </c>
      <c r="Z129" s="9">
        <f>LN(W129/T129)</f>
      </c>
    </row>
    <row r="130" ht="16" customHeight="1">
      <c r="A130" t="s" s="8">
        <v>411</v>
      </c>
      <c r="B130" t="s" s="9">
        <v>412</v>
      </c>
      <c r="C130" s="10">
        <v>17</v>
      </c>
      <c r="D130" t="s" s="9">
        <v>413</v>
      </c>
      <c r="E130" s="10">
        <v>266</v>
      </c>
      <c r="F130" s="10"/>
      <c r="G130" s="10"/>
      <c r="H130" s="10"/>
      <c r="I130" s="10"/>
      <c r="J130" s="10"/>
      <c r="K130" s="10">
        <f>J130/I130*100</f>
      </c>
      <c r="L130" s="9">
        <f>K130*100</f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>
        <f>LN((U130/T130))</f>
      </c>
      <c r="Y130" s="9">
        <f>LN(V130/T130)</f>
      </c>
      <c r="Z130" s="9">
        <f>LN(W130/T130)</f>
      </c>
    </row>
    <row r="131" ht="16" customHeight="1">
      <c r="A131" t="s" s="8">
        <v>414</v>
      </c>
      <c r="B131" t="s" s="9">
        <v>415</v>
      </c>
      <c r="C131" s="10">
        <v>17</v>
      </c>
      <c r="D131" t="s" s="9">
        <v>416</v>
      </c>
      <c r="E131" s="10">
        <v>270</v>
      </c>
      <c r="F131" s="10"/>
      <c r="G131" s="10"/>
      <c r="H131" s="10"/>
      <c r="I131" s="10"/>
      <c r="J131" s="10"/>
      <c r="K131" s="10">
        <f>J131/I131*100</f>
      </c>
      <c r="L131" s="9">
        <f>K131*100</f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>
        <f>LN((U131/T131))</f>
      </c>
      <c r="Y131" s="9">
        <f>LN(V131/T131)</f>
      </c>
      <c r="Z131" s="9">
        <f>LN(W131/T131)</f>
      </c>
    </row>
    <row r="132" ht="16" customHeight="1">
      <c r="A132" t="s" s="8">
        <v>417</v>
      </c>
      <c r="B132" t="s" s="9">
        <v>415</v>
      </c>
      <c r="C132" s="10">
        <v>17</v>
      </c>
      <c r="D132" t="s" s="9">
        <v>418</v>
      </c>
      <c r="E132" s="10">
        <v>270</v>
      </c>
      <c r="F132" s="10"/>
      <c r="G132" s="10"/>
      <c r="H132" s="10"/>
      <c r="I132" s="10"/>
      <c r="J132" s="10"/>
      <c r="K132" s="10">
        <f>J132/I132*100</f>
      </c>
      <c r="L132" s="9">
        <f>K132*100</f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>
        <f>LN((U132/T132))</f>
      </c>
      <c r="Y132" s="9">
        <f>LN(V132/T132)</f>
      </c>
      <c r="Z132" s="9">
        <f>LN(W132/T132)</f>
      </c>
    </row>
    <row r="133" ht="16" customHeight="1">
      <c r="A133" t="s" s="8">
        <v>419</v>
      </c>
      <c r="B133" t="s" s="9">
        <v>420</v>
      </c>
      <c r="C133" s="10">
        <v>17</v>
      </c>
      <c r="D133" t="s" s="9">
        <v>418</v>
      </c>
      <c r="E133" s="10">
        <v>271</v>
      </c>
      <c r="F133" s="10"/>
      <c r="G133" s="10"/>
      <c r="H133" s="10"/>
      <c r="I133" s="10"/>
      <c r="J133" s="10"/>
      <c r="K133" s="10">
        <f>J133/I133*100</f>
      </c>
      <c r="L133" s="9">
        <f>K133*100</f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>
        <f>LN((U133/T133))</f>
      </c>
      <c r="Y133" s="9">
        <f>LN(V133/T133)</f>
      </c>
      <c r="Z133" s="9">
        <f>LN(W133/T133)</f>
      </c>
    </row>
    <row r="134" ht="16" customHeight="1">
      <c r="A134" t="s" s="8">
        <v>421</v>
      </c>
      <c r="B134" t="s" s="9">
        <v>422</v>
      </c>
      <c r="C134" s="10">
        <v>17</v>
      </c>
      <c r="D134" t="s" s="9">
        <v>423</v>
      </c>
      <c r="E134" s="10">
        <v>273</v>
      </c>
      <c r="F134" s="10"/>
      <c r="G134" s="10"/>
      <c r="H134" s="10"/>
      <c r="I134" s="10"/>
      <c r="J134" s="10"/>
      <c r="K134" s="10">
        <f>J134/I134*100</f>
      </c>
      <c r="L134" s="9">
        <f>K134*100</f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>
        <f>LN((U134/T134))</f>
      </c>
      <c r="Y134" s="9">
        <f>LN(V134/T134)</f>
      </c>
      <c r="Z134" s="9">
        <f>LN(W134/T134)</f>
      </c>
    </row>
    <row r="135" ht="16" customHeight="1">
      <c r="A135" t="s" s="8">
        <v>424</v>
      </c>
      <c r="B135" t="s" s="9">
        <v>425</v>
      </c>
      <c r="C135" s="10">
        <v>17</v>
      </c>
      <c r="D135" t="s" s="9">
        <v>426</v>
      </c>
      <c r="E135" s="10">
        <v>276</v>
      </c>
      <c r="F135" s="10"/>
      <c r="G135" s="10"/>
      <c r="H135" s="10"/>
      <c r="I135" s="10"/>
      <c r="J135" s="10"/>
      <c r="K135" s="10">
        <f>J135/I135*100</f>
      </c>
      <c r="L135" s="9">
        <f>K135*100</f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>
        <f>LN((U135/T135))</f>
      </c>
      <c r="Y135" s="9">
        <f>LN(V135/T135)</f>
      </c>
      <c r="Z135" s="9">
        <f>LN(W135/T135)</f>
      </c>
    </row>
    <row r="136" ht="16" customHeight="1">
      <c r="A136" t="s" s="8">
        <v>427</v>
      </c>
      <c r="B136" t="s" s="9">
        <v>425</v>
      </c>
      <c r="C136" s="10">
        <v>17</v>
      </c>
      <c r="D136" t="s" s="9">
        <v>428</v>
      </c>
      <c r="E136" s="10">
        <v>276</v>
      </c>
      <c r="F136" s="10"/>
      <c r="G136" s="10"/>
      <c r="H136" s="10"/>
      <c r="I136" s="10"/>
      <c r="J136" s="10"/>
      <c r="K136" s="10">
        <f>J136/I136*100</f>
      </c>
      <c r="L136" s="9">
        <f>K136*100</f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>
        <f>LN((U136/T136))</f>
      </c>
      <c r="Y136" s="9">
        <f>LN(V136/T136)</f>
      </c>
      <c r="Z136" s="9">
        <f>LN(W136/T136)</f>
      </c>
    </row>
    <row r="137" ht="16" customHeight="1">
      <c r="A137" t="s" s="8">
        <v>429</v>
      </c>
      <c r="B137" t="s" s="9">
        <v>430</v>
      </c>
      <c r="C137" s="10">
        <v>17</v>
      </c>
      <c r="D137" t="s" s="9">
        <v>431</v>
      </c>
      <c r="E137" s="10">
        <v>277</v>
      </c>
      <c r="F137" s="10"/>
      <c r="G137" s="10"/>
      <c r="H137" s="10"/>
      <c r="I137" s="10"/>
      <c r="J137" s="10"/>
      <c r="K137" s="10">
        <f>J137/I137*100</f>
      </c>
      <c r="L137" s="9">
        <f>K137*100</f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>
        <f>LN((U137/T137))</f>
      </c>
      <c r="Y137" s="9">
        <f>LN(V137/T137)</f>
      </c>
      <c r="Z137" s="9">
        <f>LN(W137/T137)</f>
      </c>
    </row>
    <row r="138" ht="16" customHeight="1">
      <c r="A138" t="s" s="8">
        <v>432</v>
      </c>
      <c r="B138" t="s" s="9">
        <v>433</v>
      </c>
      <c r="C138" s="10">
        <v>17</v>
      </c>
      <c r="D138" t="s" s="9">
        <v>434</v>
      </c>
      <c r="E138" s="10">
        <v>286</v>
      </c>
      <c r="F138" s="10"/>
      <c r="G138" s="10"/>
      <c r="H138" s="10"/>
      <c r="I138" s="10"/>
      <c r="J138" s="10"/>
      <c r="K138" s="10">
        <f>J138/I138*100</f>
      </c>
      <c r="L138" s="9">
        <f>K138*100</f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>
        <f>LN((U138/T138))</f>
      </c>
      <c r="Y138" s="9">
        <f>LN(V138/T138)</f>
      </c>
      <c r="Z138" s="9">
        <f>LN(W138/T138)</f>
      </c>
    </row>
    <row r="139" ht="16" customHeight="1">
      <c r="A139" t="s" s="8">
        <v>435</v>
      </c>
      <c r="B139" t="s" s="9">
        <v>433</v>
      </c>
      <c r="C139" s="10">
        <v>17</v>
      </c>
      <c r="D139" t="s" s="9">
        <v>436</v>
      </c>
      <c r="E139" s="10">
        <v>286</v>
      </c>
      <c r="F139" s="10"/>
      <c r="G139" s="10"/>
      <c r="H139" s="10"/>
      <c r="I139" s="10"/>
      <c r="J139" s="10"/>
      <c r="K139" s="10">
        <f>J139/I139*100</f>
      </c>
      <c r="L139" s="9">
        <f>K139*100</f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>
        <f>LN((U139/T139))</f>
      </c>
      <c r="Y139" s="9">
        <f>LN(V139/T139)</f>
      </c>
      <c r="Z139" s="9">
        <f>LN(W139/T139)</f>
      </c>
    </row>
    <row r="140" ht="16" customHeight="1">
      <c r="A140" t="s" s="8">
        <v>437</v>
      </c>
      <c r="B140" t="s" s="9">
        <v>438</v>
      </c>
      <c r="C140" s="10">
        <v>17</v>
      </c>
      <c r="D140" t="s" s="9">
        <v>439</v>
      </c>
      <c r="E140" s="10">
        <v>307</v>
      </c>
      <c r="F140" s="10"/>
      <c r="G140" s="10"/>
      <c r="H140" s="10"/>
      <c r="I140" s="10"/>
      <c r="J140" s="10"/>
      <c r="K140" s="10">
        <f>J140/I140*100</f>
      </c>
      <c r="L140" s="9">
        <f>K140*100</f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>
        <f>LN((U140/T140))</f>
      </c>
      <c r="Y140" s="9">
        <f>LN(V140/T140)</f>
      </c>
      <c r="Z140" s="9">
        <f>LN(W140/T140)</f>
      </c>
    </row>
    <row r="141" ht="16" customHeight="1">
      <c r="A141" t="s" s="8">
        <v>440</v>
      </c>
      <c r="B141" t="s" s="9">
        <v>438</v>
      </c>
      <c r="C141" s="10">
        <v>17</v>
      </c>
      <c r="D141" t="s" s="9">
        <v>441</v>
      </c>
      <c r="E141" s="10">
        <v>307</v>
      </c>
      <c r="F141" s="10"/>
      <c r="G141" s="10"/>
      <c r="H141" s="10"/>
      <c r="I141" s="10"/>
      <c r="J141" s="10"/>
      <c r="K141" s="10">
        <f>J141/I141*100</f>
      </c>
      <c r="L141" s="9">
        <f>K141*100</f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>
        <f>LN((U141/T141))</f>
      </c>
      <c r="Y141" s="9">
        <f>LN(V141/T141)</f>
      </c>
      <c r="Z141" s="9">
        <f>LN(W141/T141)</f>
      </c>
    </row>
    <row r="142" ht="16" customHeight="1">
      <c r="A142" t="s" s="8">
        <v>442</v>
      </c>
      <c r="B142" t="s" s="9">
        <v>443</v>
      </c>
      <c r="C142" s="10">
        <v>17</v>
      </c>
      <c r="D142" t="s" s="9">
        <v>439</v>
      </c>
      <c r="E142" s="10">
        <v>308</v>
      </c>
      <c r="F142" s="10"/>
      <c r="G142" s="10"/>
      <c r="H142" s="10"/>
      <c r="I142" s="10"/>
      <c r="J142" s="10"/>
      <c r="K142" s="10">
        <f>J142/I142*100</f>
      </c>
      <c r="L142" s="9">
        <f>K142*100</f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>
        <f>LN((U142/T142))</f>
      </c>
      <c r="Y142" s="9">
        <f>LN(V142/T142)</f>
      </c>
      <c r="Z142" s="9">
        <f>LN(W142/T142)</f>
      </c>
    </row>
    <row r="143" ht="16" customHeight="1">
      <c r="A143" t="s" s="8">
        <v>444</v>
      </c>
      <c r="B143" t="s" s="9">
        <v>443</v>
      </c>
      <c r="C143" s="10">
        <v>17</v>
      </c>
      <c r="D143" t="s" s="9">
        <v>445</v>
      </c>
      <c r="E143" s="10">
        <v>308</v>
      </c>
      <c r="F143" s="10"/>
      <c r="G143" s="10"/>
      <c r="H143" s="10"/>
      <c r="I143" s="10"/>
      <c r="J143" s="10"/>
      <c r="K143" s="10">
        <f>J143/I143*100</f>
      </c>
      <c r="L143" s="9">
        <f>K143*100</f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>
        <f>LN((U143/T143))</f>
      </c>
      <c r="Y143" s="9">
        <f>LN(V143/T143)</f>
      </c>
      <c r="Z143" s="9">
        <f>LN(W143/T143)</f>
      </c>
    </row>
    <row r="144" ht="16" customHeight="1">
      <c r="A144" t="s" s="8">
        <v>446</v>
      </c>
      <c r="B144" t="s" s="9">
        <v>447</v>
      </c>
      <c r="C144" s="10">
        <v>17</v>
      </c>
      <c r="D144" t="s" s="9">
        <v>448</v>
      </c>
      <c r="E144" s="10">
        <v>309</v>
      </c>
      <c r="F144" s="10"/>
      <c r="G144" s="10"/>
      <c r="H144" s="10"/>
      <c r="I144" s="10"/>
      <c r="J144" s="10"/>
      <c r="K144" s="10">
        <f>J144/I144*100</f>
      </c>
      <c r="L144" s="9">
        <f>K144*100</f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>
        <f>LN((U144/T144))</f>
      </c>
      <c r="Y144" s="9">
        <f>LN(V144/T144)</f>
      </c>
      <c r="Z144" s="9">
        <f>LN(W144/T144)</f>
      </c>
    </row>
    <row r="145" ht="16" customHeight="1">
      <c r="A145" t="s" s="8">
        <v>449</v>
      </c>
      <c r="B145" t="s" s="9">
        <v>450</v>
      </c>
      <c r="C145" s="10">
        <v>17</v>
      </c>
      <c r="D145" t="s" s="9">
        <v>451</v>
      </c>
      <c r="E145" s="10">
        <v>320</v>
      </c>
      <c r="F145" s="10"/>
      <c r="G145" s="10"/>
      <c r="H145" s="10"/>
      <c r="I145" s="10"/>
      <c r="J145" s="10"/>
      <c r="K145" s="10">
        <f>J145/I145*100</f>
      </c>
      <c r="L145" s="9">
        <f>K145*100</f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>
        <f>LN((U145/T145))</f>
      </c>
      <c r="Y145" s="9">
        <f>LN(V145/T145)</f>
      </c>
      <c r="Z145" s="9">
        <f>LN(W145/T145)</f>
      </c>
    </row>
    <row r="146" ht="16" customHeight="1">
      <c r="A146" t="s" s="8">
        <v>452</v>
      </c>
      <c r="B146" t="s" s="9">
        <v>453</v>
      </c>
      <c r="C146" s="10">
        <v>17</v>
      </c>
      <c r="D146" t="s" s="9">
        <v>454</v>
      </c>
      <c r="E146" s="10">
        <v>321</v>
      </c>
      <c r="F146" s="10"/>
      <c r="G146" s="10"/>
      <c r="H146" s="10"/>
      <c r="I146" s="10"/>
      <c r="J146" s="10"/>
      <c r="K146" s="10">
        <f>J146/I146*100</f>
      </c>
      <c r="L146" s="9">
        <f>K146*100</f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>
        <f>LN((U146/T146))</f>
      </c>
      <c r="Y146" s="9">
        <f>LN(V146/T146)</f>
      </c>
      <c r="Z146" s="9">
        <f>LN(W146/T146)</f>
      </c>
    </row>
    <row r="147" ht="16" customHeight="1">
      <c r="A147" t="s" s="8">
        <v>455</v>
      </c>
      <c r="B147" t="s" s="9">
        <v>456</v>
      </c>
      <c r="C147" s="10">
        <v>17</v>
      </c>
      <c r="D147" t="s" s="9">
        <v>457</v>
      </c>
      <c r="E147" s="10">
        <v>322</v>
      </c>
      <c r="F147" s="10"/>
      <c r="G147" s="10"/>
      <c r="H147" s="10"/>
      <c r="I147" s="10"/>
      <c r="J147" s="10"/>
      <c r="K147" s="10">
        <f>J147/I147*100</f>
      </c>
      <c r="L147" s="9">
        <f>K147*100</f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>
        <f>LN((U147/T147))</f>
      </c>
      <c r="Y147" s="9">
        <f>LN(V147/T147)</f>
      </c>
      <c r="Z147" s="9">
        <f>LN(W147/T147)</f>
      </c>
    </row>
    <row r="148" ht="16" customHeight="1">
      <c r="A148" t="s" s="8">
        <v>458</v>
      </c>
      <c r="B148" t="s" s="9">
        <v>459</v>
      </c>
      <c r="C148" s="10">
        <v>17</v>
      </c>
      <c r="D148" t="s" s="9">
        <v>460</v>
      </c>
      <c r="E148" s="10">
        <v>352</v>
      </c>
      <c r="F148" s="10"/>
      <c r="G148" s="10"/>
      <c r="H148" s="10"/>
      <c r="I148" s="10"/>
      <c r="J148" s="10"/>
      <c r="K148" s="10">
        <f>J148/I148*100</f>
      </c>
      <c r="L148" s="9">
        <f>K148*100</f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>
        <f>LN((U148/T148))</f>
      </c>
      <c r="Y148" s="9">
        <f>LN(V148/T148)</f>
      </c>
      <c r="Z148" s="9">
        <f>LN(W148/T148)</f>
      </c>
    </row>
    <row r="149" ht="16" customHeight="1">
      <c r="A149" t="s" s="8">
        <v>461</v>
      </c>
      <c r="B149" t="s" s="9">
        <v>462</v>
      </c>
      <c r="C149" s="10">
        <v>17</v>
      </c>
      <c r="D149" t="s" s="9">
        <v>463</v>
      </c>
      <c r="E149" s="10">
        <v>360</v>
      </c>
      <c r="F149" s="10"/>
      <c r="G149" s="10"/>
      <c r="H149" s="10"/>
      <c r="I149" s="10"/>
      <c r="J149" s="10"/>
      <c r="K149" s="10">
        <f>J149/I149*100</f>
      </c>
      <c r="L149" s="9">
        <f>K149*100</f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>
        <f>LN((U149/T149))</f>
      </c>
      <c r="Y149" s="9">
        <f>LN(V149/T149)</f>
      </c>
      <c r="Z149" s="9">
        <f>LN(W149/T149)</f>
      </c>
    </row>
    <row r="150" ht="16" customHeight="1">
      <c r="A150" t="s" s="8">
        <v>464</v>
      </c>
      <c r="B150" t="s" s="9">
        <v>465</v>
      </c>
      <c r="C150" s="10">
        <v>16</v>
      </c>
      <c r="D150" t="s" s="9">
        <v>466</v>
      </c>
      <c r="E150" s="10">
        <v>366</v>
      </c>
      <c r="F150" s="10"/>
      <c r="G150" s="10"/>
      <c r="H150" s="10"/>
      <c r="I150" s="10"/>
      <c r="J150" s="10"/>
      <c r="K150" s="10">
        <f>J150/I150*100</f>
      </c>
      <c r="L150" s="9">
        <f>K150*100</f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>
        <f>LN((U150/T150))</f>
      </c>
      <c r="Y150" s="9">
        <f>LN(V150/T150)</f>
      </c>
      <c r="Z150" s="9">
        <f>LN(W150/T150)</f>
      </c>
    </row>
    <row r="151" ht="16" customHeight="1">
      <c r="A151" t="s" s="8">
        <v>467</v>
      </c>
      <c r="B151" t="s" s="9">
        <v>468</v>
      </c>
      <c r="C151" s="10">
        <v>16</v>
      </c>
      <c r="D151" t="s" s="9">
        <v>469</v>
      </c>
      <c r="E151" s="10">
        <v>369</v>
      </c>
      <c r="F151" s="10"/>
      <c r="G151" s="10"/>
      <c r="H151" s="10"/>
      <c r="I151" s="10"/>
      <c r="J151" s="10"/>
      <c r="K151" s="10">
        <f>J151/I151*100</f>
      </c>
      <c r="L151" s="9">
        <f>K151*100</f>
      </c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>
        <f>LN((U151/T151))</f>
      </c>
      <c r="Y151" s="9">
        <f>LN(V151/T151)</f>
      </c>
      <c r="Z151" s="9">
        <f>LN(W151/T151)</f>
      </c>
    </row>
    <row r="152" ht="16" customHeight="1">
      <c r="A152" t="s" s="8">
        <v>470</v>
      </c>
      <c r="B152" t="s" s="9">
        <v>471</v>
      </c>
      <c r="C152" s="10">
        <v>16</v>
      </c>
      <c r="D152" t="s" s="9">
        <v>472</v>
      </c>
      <c r="E152" s="10">
        <v>371</v>
      </c>
      <c r="F152" s="10"/>
      <c r="G152" s="10"/>
      <c r="H152" s="10"/>
      <c r="I152" s="10"/>
      <c r="J152" s="10"/>
      <c r="K152" s="10">
        <f>J152/I152*100</f>
      </c>
      <c r="L152" s="9">
        <f>K152*100</f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>
        <f>LN((U152/T152))</f>
      </c>
      <c r="Y152" s="9">
        <f>LN(V152/T152)</f>
      </c>
      <c r="Z152" s="9">
        <f>LN(W152/T152)</f>
      </c>
    </row>
    <row r="153" ht="16" customHeight="1">
      <c r="A153" t="s" s="8">
        <v>473</v>
      </c>
      <c r="B153" t="s" s="9">
        <v>474</v>
      </c>
      <c r="C153" s="10">
        <v>16</v>
      </c>
      <c r="D153" t="s" s="9">
        <v>475</v>
      </c>
      <c r="E153" s="10">
        <v>375</v>
      </c>
      <c r="F153" s="10"/>
      <c r="G153" s="10"/>
      <c r="H153" s="10"/>
      <c r="I153" s="10"/>
      <c r="J153" s="10"/>
      <c r="K153" s="10">
        <f>J153/I153*100</f>
      </c>
      <c r="L153" s="9">
        <f>K153*100</f>
      </c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>
        <f>LN((U153/T153))</f>
      </c>
      <c r="Y153" s="9">
        <f>LN(V153/T153)</f>
      </c>
      <c r="Z153" s="9">
        <f>LN(W153/T153)</f>
      </c>
    </row>
    <row r="154" ht="16" customHeight="1">
      <c r="A154" t="s" s="8">
        <v>476</v>
      </c>
      <c r="B154" t="s" s="9">
        <v>477</v>
      </c>
      <c r="C154" s="10">
        <v>16</v>
      </c>
      <c r="D154" t="s" s="9">
        <v>475</v>
      </c>
      <c r="E154" s="10">
        <v>376</v>
      </c>
      <c r="F154" s="10"/>
      <c r="G154" s="10"/>
      <c r="H154" s="10"/>
      <c r="I154" s="10"/>
      <c r="J154" s="10"/>
      <c r="K154" s="10">
        <f>J154/I154*100</f>
      </c>
      <c r="L154" s="9">
        <f>K154*100</f>
      </c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>
        <f>LN((U154/T154))</f>
      </c>
      <c r="Y154" s="9">
        <f>LN(V154/T154)</f>
      </c>
      <c r="Z154" s="9">
        <f>LN(W154/T154)</f>
      </c>
    </row>
    <row r="155" ht="16" customHeight="1">
      <c r="A155" t="s" s="8">
        <v>478</v>
      </c>
      <c r="B155" t="s" s="9">
        <v>479</v>
      </c>
      <c r="C155" s="10">
        <v>16</v>
      </c>
      <c r="D155" t="s" s="9">
        <v>346</v>
      </c>
      <c r="E155" s="10">
        <v>379</v>
      </c>
      <c r="F155" s="10"/>
      <c r="G155" s="10"/>
      <c r="H155" s="10"/>
      <c r="I155" s="10"/>
      <c r="J155" s="10"/>
      <c r="K155" s="10">
        <f>J155/I155*100</f>
      </c>
      <c r="L155" s="9">
        <f>K155*100</f>
      </c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>
        <f>LN((U155/T155))</f>
      </c>
      <c r="Y155" s="9">
        <f>LN(V155/T155)</f>
      </c>
      <c r="Z155" s="9">
        <f>LN(W155/T155)</f>
      </c>
    </row>
    <row r="156" ht="16" customHeight="1">
      <c r="A156" t="s" s="8">
        <v>480</v>
      </c>
      <c r="B156" t="s" s="9">
        <v>481</v>
      </c>
      <c r="C156" s="10">
        <v>16</v>
      </c>
      <c r="D156" t="s" s="9">
        <v>482</v>
      </c>
      <c r="E156" s="10">
        <v>382</v>
      </c>
      <c r="F156" s="10"/>
      <c r="G156" s="10"/>
      <c r="H156" s="10"/>
      <c r="I156" s="10"/>
      <c r="J156" s="10"/>
      <c r="K156" s="10">
        <f>J156/I156*100</f>
      </c>
      <c r="L156" s="9">
        <f>K156*100</f>
      </c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>
        <f>LN((U156/T156))</f>
      </c>
      <c r="Y156" s="9">
        <f>LN(V156/T156)</f>
      </c>
      <c r="Z156" s="9">
        <f>LN(W156/T156)</f>
      </c>
    </row>
    <row r="157" ht="16" customHeight="1">
      <c r="A157" t="s" s="8">
        <v>483</v>
      </c>
      <c r="B157" t="s" s="9">
        <v>484</v>
      </c>
      <c r="C157" s="10">
        <v>16</v>
      </c>
      <c r="D157" t="s" s="9">
        <v>485</v>
      </c>
      <c r="E157" s="10">
        <v>386</v>
      </c>
      <c r="F157" s="10"/>
      <c r="G157" s="10"/>
      <c r="H157" s="10"/>
      <c r="I157" s="10"/>
      <c r="J157" s="10"/>
      <c r="K157" s="10">
        <f>J157/I157*100</f>
      </c>
      <c r="L157" s="9">
        <f>K157*100</f>
      </c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>
        <f>LN((U157/T157))</f>
      </c>
      <c r="Y157" s="9">
        <f>LN(V157/T157)</f>
      </c>
      <c r="Z157" s="9">
        <f>LN(W157/T157)</f>
      </c>
    </row>
    <row r="158" ht="16" customHeight="1">
      <c r="A158" t="s" s="8">
        <v>486</v>
      </c>
      <c r="B158" t="s" s="9">
        <v>487</v>
      </c>
      <c r="C158" s="10">
        <v>16</v>
      </c>
      <c r="D158" t="s" s="9">
        <v>488</v>
      </c>
      <c r="E158" s="10">
        <v>393</v>
      </c>
      <c r="F158" s="10"/>
      <c r="G158" s="10"/>
      <c r="H158" s="10"/>
      <c r="I158" s="10"/>
      <c r="J158" s="10"/>
      <c r="K158" s="10">
        <f>J158/I158*100</f>
      </c>
      <c r="L158" s="9">
        <f>K158*100</f>
      </c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>
        <f>LN((U158/T158))</f>
      </c>
      <c r="Y158" s="9">
        <f>LN(V158/T158)</f>
      </c>
      <c r="Z158" s="9">
        <f>LN(W158/T158)</f>
      </c>
    </row>
    <row r="159" ht="16" customHeight="1">
      <c r="A159" t="s" s="8">
        <v>489</v>
      </c>
      <c r="B159" t="s" s="9">
        <v>490</v>
      </c>
      <c r="C159" s="10">
        <v>16</v>
      </c>
      <c r="D159" t="s" s="9">
        <v>491</v>
      </c>
      <c r="E159" s="10">
        <v>397</v>
      </c>
      <c r="F159" s="10"/>
      <c r="G159" s="10"/>
      <c r="H159" s="10"/>
      <c r="I159" s="10"/>
      <c r="J159" s="10"/>
      <c r="K159" s="10">
        <f>J159/I159*100</f>
      </c>
      <c r="L159" s="9">
        <f>K159*100</f>
      </c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>
        <f>LN((U159/T159))</f>
      </c>
      <c r="Y159" s="9">
        <f>LN(V159/T159)</f>
      </c>
      <c r="Z159" s="9">
        <f>LN(W159/T159)</f>
      </c>
    </row>
    <row r="160" ht="16" customHeight="1">
      <c r="A160" t="s" s="8">
        <v>492</v>
      </c>
      <c r="B160" t="s" s="9">
        <v>490</v>
      </c>
      <c r="C160" s="10">
        <v>16</v>
      </c>
      <c r="D160" t="s" s="9">
        <v>493</v>
      </c>
      <c r="E160" s="10">
        <v>397</v>
      </c>
      <c r="F160" s="10"/>
      <c r="G160" s="10"/>
      <c r="H160" s="10"/>
      <c r="I160" s="10"/>
      <c r="J160" s="10"/>
      <c r="K160" s="10">
        <f>J160/I160*100</f>
      </c>
      <c r="L160" s="9">
        <f>K160*100</f>
      </c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>
        <f>LN((U160/T160))</f>
      </c>
      <c r="Y160" s="9">
        <f>LN(V160/T160)</f>
      </c>
      <c r="Z160" s="9">
        <f>LN(W160/T160)</f>
      </c>
    </row>
    <row r="161" ht="16" customHeight="1">
      <c r="A161" t="s" s="8">
        <v>494</v>
      </c>
      <c r="B161" t="s" s="9">
        <v>490</v>
      </c>
      <c r="C161" s="10">
        <v>16</v>
      </c>
      <c r="D161" t="s" s="9">
        <v>495</v>
      </c>
      <c r="E161" s="10">
        <v>397</v>
      </c>
      <c r="F161" s="10"/>
      <c r="G161" s="10"/>
      <c r="H161" s="10"/>
      <c r="I161" s="10"/>
      <c r="J161" s="10"/>
      <c r="K161" s="10">
        <f>J161/I161*100</f>
      </c>
      <c r="L161" s="9">
        <f>K161*100</f>
      </c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>
        <f>LN((U161/T161))</f>
      </c>
      <c r="Y161" s="9">
        <f>LN(V161/T161)</f>
      </c>
      <c r="Z161" s="9">
        <f>LN(W161/T161)</f>
      </c>
    </row>
    <row r="162" ht="16" customHeight="1">
      <c r="A162" t="s" s="8">
        <v>496</v>
      </c>
      <c r="B162" t="s" s="9">
        <v>497</v>
      </c>
      <c r="C162" s="10">
        <v>16</v>
      </c>
      <c r="D162" t="s" s="9">
        <v>498</v>
      </c>
      <c r="E162" s="10">
        <v>398</v>
      </c>
      <c r="F162" s="10"/>
      <c r="G162" s="10"/>
      <c r="H162" s="10"/>
      <c r="I162" s="10"/>
      <c r="J162" s="10"/>
      <c r="K162" s="10">
        <f>J162/I162*100</f>
      </c>
      <c r="L162" s="9">
        <f>K162*100</f>
      </c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>
        <f>LN((U162/T162))</f>
      </c>
      <c r="Y162" s="9">
        <f>LN(V162/T162)</f>
      </c>
      <c r="Z162" s="9">
        <f>LN(W162/T162)</f>
      </c>
    </row>
    <row r="163" ht="16" customHeight="1">
      <c r="A163" t="s" s="8">
        <v>499</v>
      </c>
      <c r="B163" t="s" s="9">
        <v>500</v>
      </c>
      <c r="C163" s="10">
        <v>16</v>
      </c>
      <c r="D163" t="s" s="9">
        <v>501</v>
      </c>
      <c r="E163" s="10">
        <v>404</v>
      </c>
      <c r="F163" s="10"/>
      <c r="G163" s="10"/>
      <c r="H163" s="10"/>
      <c r="I163" s="10"/>
      <c r="J163" s="10"/>
      <c r="K163" s="10">
        <f>J163/I163*100</f>
      </c>
      <c r="L163" s="9">
        <f>K163*100</f>
      </c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>
        <f>LN((U163/T163))</f>
      </c>
      <c r="Y163" s="9">
        <f>LN(V163/T163)</f>
      </c>
      <c r="Z163" s="9">
        <f>LN(W163/T163)</f>
      </c>
    </row>
    <row r="164" ht="16" customHeight="1">
      <c r="A164" t="s" s="8">
        <v>502</v>
      </c>
      <c r="B164" t="s" s="9">
        <v>503</v>
      </c>
      <c r="C164" s="10">
        <v>16</v>
      </c>
      <c r="D164" t="s" s="9">
        <v>504</v>
      </c>
      <c r="E164" s="10">
        <v>407</v>
      </c>
      <c r="F164" s="10"/>
      <c r="G164" s="10"/>
      <c r="H164" s="10"/>
      <c r="I164" s="10"/>
      <c r="J164" s="10"/>
      <c r="K164" s="10">
        <f>J164/I164*100</f>
      </c>
      <c r="L164" s="9">
        <f>K164*100</f>
      </c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>
        <f>LN((U164/T164))</f>
      </c>
      <c r="Y164" s="9">
        <f>LN(V164/T164)</f>
      </c>
      <c r="Z164" s="9">
        <f>LN(W164/T164)</f>
      </c>
    </row>
    <row r="165" ht="16" customHeight="1">
      <c r="A165" t="s" s="8">
        <v>505</v>
      </c>
      <c r="B165" t="s" s="9">
        <v>506</v>
      </c>
      <c r="C165" s="10">
        <v>16</v>
      </c>
      <c r="D165" t="s" s="9">
        <v>507</v>
      </c>
      <c r="E165" s="10">
        <v>416</v>
      </c>
      <c r="F165" s="10"/>
      <c r="G165" s="10"/>
      <c r="H165" s="10"/>
      <c r="I165" s="10"/>
      <c r="J165" s="10"/>
      <c r="K165" s="10">
        <f>J165/I165*100</f>
      </c>
      <c r="L165" s="9">
        <f>K165*100</f>
      </c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>
        <f>LN((U165/T165))</f>
      </c>
      <c r="Y165" s="9">
        <f>LN(V165/T165)</f>
      </c>
      <c r="Z165" s="9">
        <f>LN(W165/T165)</f>
      </c>
    </row>
    <row r="166" ht="16" customHeight="1">
      <c r="A166" t="s" s="8">
        <v>508</v>
      </c>
      <c r="B166" t="s" s="9">
        <v>509</v>
      </c>
      <c r="C166" s="10">
        <v>16</v>
      </c>
      <c r="D166" t="s" s="9">
        <v>510</v>
      </c>
      <c r="E166" s="10">
        <v>418</v>
      </c>
      <c r="F166" s="10"/>
      <c r="G166" s="10"/>
      <c r="H166" s="10"/>
      <c r="I166" s="10"/>
      <c r="J166" s="10"/>
      <c r="K166" s="10">
        <f>J166/I166*100</f>
      </c>
      <c r="L166" s="9">
        <f>K166*100</f>
      </c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>
        <f>LN((U166/T166))</f>
      </c>
      <c r="Y166" s="9">
        <f>LN(V166/T166)</f>
      </c>
      <c r="Z166" s="9">
        <f>LN(W166/T166)</f>
      </c>
    </row>
    <row r="167" ht="16" customHeight="1">
      <c r="A167" t="s" s="8">
        <v>511</v>
      </c>
      <c r="B167" t="s" s="9">
        <v>512</v>
      </c>
      <c r="C167" s="10">
        <v>16</v>
      </c>
      <c r="D167" t="s" s="9">
        <v>513</v>
      </c>
      <c r="E167" s="10">
        <v>421</v>
      </c>
      <c r="F167" s="10"/>
      <c r="G167" s="10"/>
      <c r="H167" s="10"/>
      <c r="I167" s="10"/>
      <c r="J167" s="10"/>
      <c r="K167" s="10">
        <f>J167/I167*100</f>
      </c>
      <c r="L167" s="9">
        <f>K167*100</f>
      </c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>
        <f>LN((U167/T167))</f>
      </c>
      <c r="Y167" s="9">
        <f>LN(V167/T167)</f>
      </c>
      <c r="Z167" s="9">
        <f>LN(W167/T167)</f>
      </c>
    </row>
    <row r="168" ht="16" customHeight="1">
      <c r="A168" t="s" s="8">
        <v>514</v>
      </c>
      <c r="B168" t="s" s="9">
        <v>515</v>
      </c>
      <c r="C168" s="10">
        <v>16</v>
      </c>
      <c r="D168" t="s" s="9">
        <v>516</v>
      </c>
      <c r="E168" s="10">
        <v>441</v>
      </c>
      <c r="F168" s="10"/>
      <c r="G168" s="10"/>
      <c r="H168" s="10"/>
      <c r="I168" s="10"/>
      <c r="J168" s="10"/>
      <c r="K168" s="10">
        <f>J168/I168*100</f>
      </c>
      <c r="L168" s="9">
        <f>K168*100</f>
      </c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>
        <f>LN((U168/T168))</f>
      </c>
      <c r="Y168" s="9">
        <f>LN(V168/T168)</f>
      </c>
      <c r="Z168" s="9">
        <f>LN(W168/T168)</f>
      </c>
    </row>
    <row r="169" ht="16" customHeight="1">
      <c r="A169" t="s" s="8">
        <v>517</v>
      </c>
      <c r="B169" t="s" s="9">
        <v>518</v>
      </c>
      <c r="C169" s="10">
        <v>16</v>
      </c>
      <c r="D169" t="s" s="9">
        <v>439</v>
      </c>
      <c r="E169" s="10">
        <v>449</v>
      </c>
      <c r="F169" s="10"/>
      <c r="G169" s="10"/>
      <c r="H169" s="10"/>
      <c r="I169" s="10"/>
      <c r="J169" s="10"/>
      <c r="K169" s="10">
        <f>J169/I169*100</f>
      </c>
      <c r="L169" s="9">
        <f>K169*100</f>
      </c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>
        <f>LN((U169/T169))</f>
      </c>
      <c r="Y169" s="9">
        <f>LN(V169/T169)</f>
      </c>
      <c r="Z169" s="9">
        <f>LN(W169/T169)</f>
      </c>
    </row>
    <row r="170" ht="16" customHeight="1">
      <c r="A170" t="s" s="8">
        <v>519</v>
      </c>
      <c r="B170" t="s" s="9">
        <v>520</v>
      </c>
      <c r="C170" s="10">
        <v>16</v>
      </c>
      <c r="D170" t="s" s="9">
        <v>521</v>
      </c>
      <c r="E170" s="10">
        <v>456</v>
      </c>
      <c r="F170" s="10"/>
      <c r="G170" s="10"/>
      <c r="H170" s="10"/>
      <c r="I170" s="10"/>
      <c r="J170" s="10"/>
      <c r="K170" s="10">
        <f>J170/I170*100</f>
      </c>
      <c r="L170" s="9">
        <f>K170*100</f>
      </c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>
        <f>LN((U170/T170))</f>
      </c>
      <c r="Y170" s="9">
        <f>LN(V170/T170)</f>
      </c>
      <c r="Z170" s="9">
        <f>LN(W170/T170)</f>
      </c>
    </row>
    <row r="171" ht="16" customHeight="1">
      <c r="A171" t="s" s="8">
        <v>522</v>
      </c>
      <c r="B171" t="s" s="9">
        <v>523</v>
      </c>
      <c r="C171" s="10">
        <v>16</v>
      </c>
      <c r="D171" t="s" s="9">
        <v>524</v>
      </c>
      <c r="E171" s="10">
        <v>462</v>
      </c>
      <c r="F171" s="10"/>
      <c r="G171" s="10"/>
      <c r="H171" s="10"/>
      <c r="I171" s="10"/>
      <c r="J171" s="10"/>
      <c r="K171" s="10">
        <f>J171/I171*100</f>
      </c>
      <c r="L171" s="9">
        <f>K171*100</f>
      </c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>
        <f>LN((U171/T171))</f>
      </c>
      <c r="Y171" s="9">
        <f>LN(V171/T171)</f>
      </c>
      <c r="Z171" s="9">
        <f>LN(W171/T171)</f>
      </c>
    </row>
    <row r="172" ht="16" customHeight="1">
      <c r="A172" t="s" s="8">
        <v>525</v>
      </c>
      <c r="B172" t="s" s="9">
        <v>523</v>
      </c>
      <c r="C172" s="10">
        <v>16</v>
      </c>
      <c r="D172" t="s" s="9">
        <v>526</v>
      </c>
      <c r="E172" s="10">
        <v>462</v>
      </c>
      <c r="F172" s="10"/>
      <c r="G172" s="10"/>
      <c r="H172" s="10"/>
      <c r="I172" s="10"/>
      <c r="J172" s="10"/>
      <c r="K172" s="10">
        <f>J172/I172*100</f>
      </c>
      <c r="L172" s="9">
        <f>K172*100</f>
      </c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>
        <f>LN((U172/T172))</f>
      </c>
      <c r="Y172" s="9">
        <f>LN(V172/T172)</f>
      </c>
      <c r="Z172" s="9">
        <f>LN(W172/T172)</f>
      </c>
    </row>
    <row r="173" ht="16" customHeight="1">
      <c r="A173" t="s" s="8">
        <v>527</v>
      </c>
      <c r="B173" t="s" s="9">
        <v>528</v>
      </c>
      <c r="C173" s="10">
        <v>16</v>
      </c>
      <c r="D173" t="s" s="9">
        <v>529</v>
      </c>
      <c r="E173" s="10">
        <v>481</v>
      </c>
      <c r="F173" s="10"/>
      <c r="G173" s="10"/>
      <c r="H173" s="10"/>
      <c r="I173" s="10"/>
      <c r="J173" s="10"/>
      <c r="K173" s="10">
        <f>J173/I173*100</f>
      </c>
      <c r="L173" s="9">
        <f>K173*100</f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>
        <f>LN((U173/T173))</f>
      </c>
      <c r="Y173" s="9">
        <f>LN(V173/T173)</f>
      </c>
      <c r="Z173" s="9">
        <f>LN(W173/T173)</f>
      </c>
    </row>
    <row r="174" ht="16" customHeight="1">
      <c r="A174" t="s" s="8">
        <v>530</v>
      </c>
      <c r="B174" t="s" s="9">
        <v>531</v>
      </c>
      <c r="C174" s="10">
        <v>16</v>
      </c>
      <c r="D174" t="s" s="9">
        <v>532</v>
      </c>
      <c r="E174" s="10">
        <v>483</v>
      </c>
      <c r="F174" s="10"/>
      <c r="G174" s="10"/>
      <c r="H174" s="10"/>
      <c r="I174" s="10"/>
      <c r="J174" s="10"/>
      <c r="K174" s="10">
        <f>J174/I174*100</f>
      </c>
      <c r="L174" s="9">
        <f>K174*100</f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>
        <f>LN((U174/T174))</f>
      </c>
      <c r="Y174" s="9">
        <f>LN(V174/T174)</f>
      </c>
      <c r="Z174" s="9">
        <f>LN(W174/T174)</f>
      </c>
    </row>
    <row r="175" ht="16" customHeight="1">
      <c r="A175" t="s" s="8">
        <v>533</v>
      </c>
      <c r="B175" t="s" s="9">
        <v>531</v>
      </c>
      <c r="C175" s="10">
        <v>16</v>
      </c>
      <c r="D175" t="s" s="9">
        <v>534</v>
      </c>
      <c r="E175" s="10">
        <v>483</v>
      </c>
      <c r="F175" s="10"/>
      <c r="G175" s="10"/>
      <c r="H175" s="10"/>
      <c r="I175" s="10"/>
      <c r="J175" s="10"/>
      <c r="K175" s="10">
        <f>J175/I175*100</f>
      </c>
      <c r="L175" s="9">
        <f>K175*100</f>
      </c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>
        <f>LN((U175/T175))</f>
      </c>
      <c r="Y175" s="9">
        <f>LN(V175/T175)</f>
      </c>
      <c r="Z175" s="9">
        <f>LN(W175/T175)</f>
      </c>
    </row>
    <row r="176" ht="16" customHeight="1">
      <c r="A176" t="s" s="8">
        <v>535</v>
      </c>
      <c r="B176" t="s" s="9">
        <v>536</v>
      </c>
      <c r="C176" s="10">
        <v>16</v>
      </c>
      <c r="D176" t="s" s="9">
        <v>537</v>
      </c>
      <c r="E176" s="10">
        <v>500</v>
      </c>
      <c r="F176" s="10"/>
      <c r="G176" s="10"/>
      <c r="H176" s="10"/>
      <c r="I176" s="10"/>
      <c r="J176" s="10"/>
      <c r="K176" s="10">
        <f>J176/I176*100</f>
      </c>
      <c r="L176" s="9">
        <f>K176*100</f>
      </c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>
        <f>LN((U176/T176))</f>
      </c>
      <c r="Y176" s="9">
        <f>LN(V176/T176)</f>
      </c>
      <c r="Z176" s="9">
        <f>LN(W176/T176)</f>
      </c>
    </row>
    <row r="177" ht="16" customHeight="1">
      <c r="A177" t="s" s="8">
        <v>538</v>
      </c>
      <c r="B177" t="s" s="9">
        <v>539</v>
      </c>
      <c r="C177" s="10">
        <v>16</v>
      </c>
      <c r="D177" t="s" s="9">
        <v>540</v>
      </c>
      <c r="E177" s="10">
        <v>503</v>
      </c>
      <c r="F177" s="10"/>
      <c r="G177" s="10"/>
      <c r="H177" s="10"/>
      <c r="I177" s="10"/>
      <c r="J177" s="10"/>
      <c r="K177" s="10">
        <f>J177/I177*100</f>
      </c>
      <c r="L177" s="9">
        <f>K177*100</f>
      </c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>
        <f>LN((U177/T177))</f>
      </c>
      <c r="Y177" s="9">
        <f>LN(V177/T177)</f>
      </c>
      <c r="Z177" s="9">
        <f>LN(W177/T177)</f>
      </c>
    </row>
    <row r="178" ht="16" customHeight="1">
      <c r="A178" t="s" s="8">
        <v>541</v>
      </c>
      <c r="B178" t="s" s="9">
        <v>542</v>
      </c>
      <c r="C178" s="10">
        <v>16</v>
      </c>
      <c r="D178" t="s" s="9">
        <v>543</v>
      </c>
      <c r="E178" s="10">
        <v>520</v>
      </c>
      <c r="F178" s="10"/>
      <c r="G178" s="10"/>
      <c r="H178" s="10"/>
      <c r="I178" s="10"/>
      <c r="J178" s="10"/>
      <c r="K178" s="10">
        <f>J178/I178*100</f>
      </c>
      <c r="L178" s="9">
        <f>K178*100</f>
      </c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>
        <f>LN((U178/T178))</f>
      </c>
      <c r="Y178" s="9">
        <f>LN(V178/T178)</f>
      </c>
      <c r="Z178" s="9">
        <f>LN(W178/T178)</f>
      </c>
    </row>
    <row r="179" ht="16" customHeight="1">
      <c r="A179" t="s" s="8">
        <v>544</v>
      </c>
      <c r="B179" t="s" s="9">
        <v>545</v>
      </c>
      <c r="C179" s="10">
        <v>16</v>
      </c>
      <c r="D179" t="s" s="9">
        <v>546</v>
      </c>
      <c r="E179" s="10">
        <v>534</v>
      </c>
      <c r="F179" s="10"/>
      <c r="G179" s="10"/>
      <c r="H179" s="10"/>
      <c r="I179" s="10"/>
      <c r="J179" s="10"/>
      <c r="K179" s="10">
        <f>J179/I179*100</f>
      </c>
      <c r="L179" s="9">
        <f>K179*100</f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>
        <f>LN((U179/T179))</f>
      </c>
      <c r="Y179" s="9">
        <f>LN(V179/T179)</f>
      </c>
      <c r="Z179" s="9">
        <f>LN(W179/T179)</f>
      </c>
    </row>
    <row r="180" ht="16" customHeight="1">
      <c r="A180" t="s" s="8">
        <v>547</v>
      </c>
      <c r="B180" t="s" s="9">
        <v>545</v>
      </c>
      <c r="C180" s="10">
        <v>16</v>
      </c>
      <c r="D180" t="s" s="9">
        <v>548</v>
      </c>
      <c r="E180" s="10">
        <v>534</v>
      </c>
      <c r="F180" s="10"/>
      <c r="G180" s="10"/>
      <c r="H180" s="10"/>
      <c r="I180" s="10"/>
      <c r="J180" s="10"/>
      <c r="K180" s="10">
        <f>J180/I180*100</f>
      </c>
      <c r="L180" s="9">
        <f>K180*100</f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>
        <f>LN((U180/T180))</f>
      </c>
      <c r="Y180" s="9">
        <f>LN(V180/T180)</f>
      </c>
      <c r="Z180" s="9">
        <f>LN(W180/T180)</f>
      </c>
    </row>
    <row r="181" ht="16" customHeight="1">
      <c r="A181" t="s" s="8">
        <v>549</v>
      </c>
      <c r="B181" t="s" s="9">
        <v>550</v>
      </c>
      <c r="C181" s="10">
        <v>16</v>
      </c>
      <c r="D181" t="s" s="9">
        <v>551</v>
      </c>
      <c r="E181" s="10">
        <v>543</v>
      </c>
      <c r="F181" s="10"/>
      <c r="G181" s="10"/>
      <c r="H181" s="10"/>
      <c r="I181" s="10"/>
      <c r="J181" s="10"/>
      <c r="K181" s="10">
        <f>J181/I181*100</f>
      </c>
      <c r="L181" s="9">
        <f>K181*100</f>
      </c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>
        <f>LN((U181/T181))</f>
      </c>
      <c r="Y181" s="9">
        <f>LN(V181/T181)</f>
      </c>
      <c r="Z181" s="9">
        <f>LN(W181/T181)</f>
      </c>
    </row>
    <row r="182" ht="16" customHeight="1">
      <c r="A182" t="s" s="8">
        <v>552</v>
      </c>
      <c r="B182" t="s" s="9">
        <v>553</v>
      </c>
      <c r="C182" s="10">
        <v>16</v>
      </c>
      <c r="D182" t="s" s="9">
        <v>554</v>
      </c>
      <c r="E182" s="10">
        <v>579</v>
      </c>
      <c r="F182" s="10"/>
      <c r="G182" s="10"/>
      <c r="H182" s="10"/>
      <c r="I182" s="10"/>
      <c r="J182" s="10"/>
      <c r="K182" s="10">
        <f>J182/I182*100</f>
      </c>
      <c r="L182" s="9">
        <f>K182*100</f>
      </c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>
        <f>LN((U182/T182))</f>
      </c>
      <c r="Y182" s="9">
        <f>LN(V182/T182)</f>
      </c>
      <c r="Z182" s="9">
        <f>LN(W182/T182)</f>
      </c>
    </row>
    <row r="183" ht="16" customHeight="1">
      <c r="A183" t="s" s="8">
        <v>555</v>
      </c>
      <c r="B183" t="s" s="9">
        <v>553</v>
      </c>
      <c r="C183" s="10">
        <v>16</v>
      </c>
      <c r="D183" t="s" s="9">
        <v>556</v>
      </c>
      <c r="E183" s="10">
        <v>579</v>
      </c>
      <c r="F183" s="10"/>
      <c r="G183" s="10"/>
      <c r="H183" s="10"/>
      <c r="I183" s="10"/>
      <c r="J183" s="10"/>
      <c r="K183" s="10">
        <f>J183/I183*100</f>
      </c>
      <c r="L183" s="9">
        <f>K183*100</f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>
        <f>LN((U183/T183))</f>
      </c>
      <c r="Y183" s="9">
        <f>LN(V183/T183)</f>
      </c>
      <c r="Z183" s="9">
        <f>LN(W183/T183)</f>
      </c>
    </row>
    <row r="184" ht="16" customHeight="1">
      <c r="A184" t="s" s="8">
        <v>557</v>
      </c>
      <c r="B184" t="s" s="9">
        <v>553</v>
      </c>
      <c r="C184" s="10">
        <v>16</v>
      </c>
      <c r="D184" t="s" s="9">
        <v>558</v>
      </c>
      <c r="E184" s="10">
        <v>579</v>
      </c>
      <c r="F184" s="10"/>
      <c r="G184" s="10"/>
      <c r="H184" s="10"/>
      <c r="I184" s="10"/>
      <c r="J184" s="10"/>
      <c r="K184" s="10">
        <f>J184/I184*100</f>
      </c>
      <c r="L184" s="9">
        <f>K184*100</f>
      </c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>
        <f>LN((U184/T184))</f>
      </c>
      <c r="Y184" s="9">
        <f>LN(V184/T184)</f>
      </c>
      <c r="Z184" s="9">
        <f>LN(W184/T184)</f>
      </c>
    </row>
    <row r="185" ht="16" customHeight="1">
      <c r="A185" t="s" s="8">
        <v>559</v>
      </c>
      <c r="B185" t="s" s="9">
        <v>560</v>
      </c>
      <c r="C185" s="10">
        <v>16</v>
      </c>
      <c r="D185" t="s" s="9">
        <v>561</v>
      </c>
      <c r="E185" s="10">
        <v>594</v>
      </c>
      <c r="F185" s="10"/>
      <c r="G185" s="10"/>
      <c r="H185" s="10"/>
      <c r="I185" s="10"/>
      <c r="J185" s="10"/>
      <c r="K185" s="10">
        <f>J185/I185*100</f>
      </c>
      <c r="L185" s="9">
        <f>K185*100</f>
      </c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>
        <f>LN((U185/T185))</f>
      </c>
      <c r="Y185" s="9">
        <f>LN(V185/T185)</f>
      </c>
      <c r="Z185" s="9">
        <f>LN(W185/T185)</f>
      </c>
    </row>
    <row r="186" ht="16" customHeight="1">
      <c r="A186" t="s" s="8">
        <v>562</v>
      </c>
      <c r="B186" t="s" s="9">
        <v>563</v>
      </c>
      <c r="C186" s="10">
        <v>16</v>
      </c>
      <c r="D186" t="s" s="9">
        <v>564</v>
      </c>
      <c r="E186" s="10">
        <v>610</v>
      </c>
      <c r="F186" s="10"/>
      <c r="G186" s="10"/>
      <c r="H186" s="10"/>
      <c r="I186" s="10"/>
      <c r="J186" s="10"/>
      <c r="K186" s="10">
        <f>J186/I186*100</f>
      </c>
      <c r="L186" s="9">
        <f>K186*100</f>
      </c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>
        <f>LN((U186/T186))</f>
      </c>
      <c r="Y186" s="9">
        <f>LN(V186/T186)</f>
      </c>
      <c r="Z186" s="9">
        <f>LN(W186/T186)</f>
      </c>
    </row>
    <row r="187" ht="16" customHeight="1">
      <c r="A187" t="s" s="8">
        <v>565</v>
      </c>
      <c r="B187" t="s" s="9">
        <v>563</v>
      </c>
      <c r="C187" s="10">
        <v>16</v>
      </c>
      <c r="D187" t="s" s="9">
        <v>566</v>
      </c>
      <c r="E187" s="10">
        <v>610</v>
      </c>
      <c r="F187" s="10"/>
      <c r="G187" s="10"/>
      <c r="H187" s="10"/>
      <c r="I187" s="10"/>
      <c r="J187" s="10"/>
      <c r="K187" s="10">
        <f>J187/I187*100</f>
      </c>
      <c r="L187" s="9">
        <f>K187*100</f>
      </c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>
        <f>LN((U187/T187))</f>
      </c>
      <c r="Y187" s="9">
        <f>LN(V187/T187)</f>
      </c>
      <c r="Z187" s="9">
        <f>LN(W187/T187)</f>
      </c>
    </row>
    <row r="188" ht="16" customHeight="1">
      <c r="A188" t="s" s="8">
        <v>567</v>
      </c>
      <c r="B188" t="s" s="9">
        <v>568</v>
      </c>
      <c r="C188" s="10">
        <v>16</v>
      </c>
      <c r="D188" t="s" s="9">
        <v>569</v>
      </c>
      <c r="E188" s="10">
        <v>640</v>
      </c>
      <c r="F188" s="10"/>
      <c r="G188" s="10"/>
      <c r="H188" s="10"/>
      <c r="I188" s="10"/>
      <c r="J188" s="10"/>
      <c r="K188" s="10">
        <f>J188/I188*100</f>
      </c>
      <c r="L188" s="9">
        <f>K188*100</f>
      </c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>
        <f>LN((U188/T188))</f>
      </c>
      <c r="Y188" s="9">
        <f>LN(V188/T188)</f>
      </c>
      <c r="Z188" s="9">
        <f>LN(W188/T188)</f>
      </c>
    </row>
    <row r="189" ht="16" customHeight="1">
      <c r="A189" t="s" s="8">
        <v>570</v>
      </c>
      <c r="B189" t="s" s="9">
        <v>571</v>
      </c>
      <c r="C189" s="10">
        <v>16</v>
      </c>
      <c r="D189" t="s" s="9">
        <v>572</v>
      </c>
      <c r="E189" s="10">
        <v>643</v>
      </c>
      <c r="F189" s="10"/>
      <c r="G189" s="10"/>
      <c r="H189" s="10"/>
      <c r="I189" s="10"/>
      <c r="J189" s="10"/>
      <c r="K189" s="10">
        <f>J189/I189*100</f>
      </c>
      <c r="L189" s="9">
        <f>K189*100</f>
      </c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>
        <f>LN((U189/T189))</f>
      </c>
      <c r="Y189" s="9">
        <f>LN(V189/T189)</f>
      </c>
      <c r="Z189" s="9">
        <f>LN(W189/T189)</f>
      </c>
    </row>
    <row r="190" ht="16" customHeight="1">
      <c r="A190" t="s" s="8">
        <v>573</v>
      </c>
      <c r="B190" t="s" s="9">
        <v>574</v>
      </c>
      <c r="C190" s="10">
        <v>16</v>
      </c>
      <c r="D190" t="s" s="9">
        <v>575</v>
      </c>
      <c r="E190" s="10">
        <v>644</v>
      </c>
      <c r="F190" s="10"/>
      <c r="G190" s="10"/>
      <c r="H190" s="10"/>
      <c r="I190" s="10"/>
      <c r="J190" s="10"/>
      <c r="K190" s="10">
        <f>J190/I190*100</f>
      </c>
      <c r="L190" s="9">
        <f>K190*100</f>
      </c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>
        <f>LN((U190/T190))</f>
      </c>
      <c r="Y190" s="9">
        <f>LN(V190/T190)</f>
      </c>
      <c r="Z190" s="9">
        <f>LN(W190/T190)</f>
      </c>
    </row>
    <row r="191" ht="16" customHeight="1">
      <c r="A191" t="s" s="8">
        <v>576</v>
      </c>
      <c r="B191" t="s" s="9">
        <v>577</v>
      </c>
      <c r="C191" s="10">
        <v>16</v>
      </c>
      <c r="D191" t="s" s="9">
        <v>578</v>
      </c>
      <c r="E191" s="10">
        <v>651</v>
      </c>
      <c r="F191" s="10"/>
      <c r="G191" s="10"/>
      <c r="H191" s="10"/>
      <c r="I191" s="10"/>
      <c r="J191" s="10"/>
      <c r="K191" s="10">
        <f>J191/I191*100</f>
      </c>
      <c r="L191" s="9">
        <f>K191*100</f>
      </c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>
        <f>LN((U191/T191))</f>
      </c>
      <c r="Y191" s="9">
        <f>LN(V191/T191)</f>
      </c>
      <c r="Z191" s="9">
        <f>LN(W191/T191)</f>
      </c>
    </row>
    <row r="192" ht="16" customHeight="1">
      <c r="A192" t="s" s="8">
        <v>579</v>
      </c>
      <c r="B192" t="s" s="9">
        <v>580</v>
      </c>
      <c r="C192" s="10">
        <v>16</v>
      </c>
      <c r="D192" t="s" s="9">
        <v>581</v>
      </c>
      <c r="E192" s="10">
        <v>731</v>
      </c>
      <c r="F192" s="10"/>
      <c r="G192" s="10"/>
      <c r="H192" s="10"/>
      <c r="I192" s="10"/>
      <c r="J192" s="10"/>
      <c r="K192" s="10">
        <f>J192/I192*100</f>
      </c>
      <c r="L192" s="9">
        <f>K192*100</f>
      </c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>
        <f>LN((U192/T192))</f>
      </c>
      <c r="Y192" s="9">
        <f>LN(V192/T192)</f>
      </c>
      <c r="Z192" s="9">
        <f>LN(W192/T192)</f>
      </c>
    </row>
    <row r="193" ht="16" customHeight="1">
      <c r="A193" t="s" s="8">
        <v>582</v>
      </c>
      <c r="B193" t="s" s="9">
        <v>583</v>
      </c>
      <c r="C193" s="10">
        <v>15</v>
      </c>
      <c r="D193" t="s" s="9">
        <v>584</v>
      </c>
      <c r="E193" s="10">
        <v>743</v>
      </c>
      <c r="F193" s="10"/>
      <c r="G193" s="10"/>
      <c r="H193" s="10"/>
      <c r="I193" s="10"/>
      <c r="J193" s="10"/>
      <c r="K193" s="10">
        <f>J193/I193*100</f>
      </c>
      <c r="L193" s="9">
        <f>K193*100</f>
      </c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>
        <f>LN((U193/T193))</f>
      </c>
      <c r="Y193" s="9">
        <f>LN(V193/T193)</f>
      </c>
      <c r="Z193" s="9">
        <f>LN(W193/T193)</f>
      </c>
    </row>
    <row r="194" ht="16" customHeight="1">
      <c r="A194" t="s" s="8">
        <v>585</v>
      </c>
      <c r="B194" t="s" s="9">
        <v>586</v>
      </c>
      <c r="C194" s="10">
        <v>15</v>
      </c>
      <c r="D194" t="s" s="9">
        <v>587</v>
      </c>
      <c r="E194" s="10">
        <v>823</v>
      </c>
      <c r="F194" s="10"/>
      <c r="G194" s="10"/>
      <c r="H194" s="10"/>
      <c r="I194" s="10"/>
      <c r="J194" s="10"/>
      <c r="K194" s="10">
        <f>J194/I194*100</f>
      </c>
      <c r="L194" s="9">
        <f>K194*100</f>
      </c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>
        <f>LN((U194/T194))</f>
      </c>
      <c r="Y194" s="9">
        <f>LN(V194/T194)</f>
      </c>
      <c r="Z194" s="9">
        <f>LN(W194/T194)</f>
      </c>
    </row>
    <row r="195" ht="16" customHeight="1">
      <c r="A195" t="s" s="8">
        <v>588</v>
      </c>
      <c r="B195" t="s" s="9">
        <v>589</v>
      </c>
      <c r="C195" s="10">
        <v>15</v>
      </c>
      <c r="D195" t="s" s="9">
        <v>590</v>
      </c>
      <c r="E195" s="10">
        <v>853</v>
      </c>
      <c r="F195" s="10"/>
      <c r="G195" s="10"/>
      <c r="H195" s="10"/>
      <c r="I195" s="10"/>
      <c r="J195" s="10"/>
      <c r="K195" s="10">
        <f>J195/I195*100</f>
      </c>
      <c r="L195" s="9">
        <f>K195*100</f>
      </c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>
        <f>LN((U195/T195))</f>
      </c>
      <c r="Y195" s="9">
        <f>LN(V195/T195)</f>
      </c>
      <c r="Z195" s="9">
        <f>LN(W195/T195)</f>
      </c>
    </row>
    <row r="196" ht="16" customHeight="1">
      <c r="A196" t="s" s="8">
        <v>591</v>
      </c>
      <c r="B196" t="s" s="9">
        <v>592</v>
      </c>
      <c r="C196" s="10">
        <v>15</v>
      </c>
      <c r="D196" t="s" s="9">
        <v>593</v>
      </c>
      <c r="E196" s="10">
        <v>963</v>
      </c>
      <c r="F196" s="10"/>
      <c r="G196" s="10"/>
      <c r="H196" s="10"/>
      <c r="I196" s="10"/>
      <c r="J196" s="10"/>
      <c r="K196" s="10">
        <f>J196/I196*100</f>
      </c>
      <c r="L196" s="9">
        <f>K196*100</f>
      </c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>
        <f>LN((U196/T196))</f>
      </c>
      <c r="Y196" s="9">
        <f>LN(V196/T196)</f>
      </c>
      <c r="Z196" s="9">
        <f>LN(W196/T196)</f>
      </c>
    </row>
    <row r="197" ht="16" customHeight="1">
      <c r="A197" t="s" s="8">
        <v>594</v>
      </c>
      <c r="B197" t="s" s="9">
        <v>595</v>
      </c>
      <c r="C197" s="10">
        <v>15</v>
      </c>
      <c r="D197" t="s" s="9">
        <v>596</v>
      </c>
      <c r="E197" s="10">
        <v>977</v>
      </c>
      <c r="F197" s="10"/>
      <c r="G197" s="10"/>
      <c r="H197" s="10"/>
      <c r="I197" s="10"/>
      <c r="J197" s="10"/>
      <c r="K197" s="10">
        <f>J197/I197*100</f>
      </c>
      <c r="L197" s="9">
        <f>K197*100</f>
      </c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>
        <f>LN((U197/T197))</f>
      </c>
      <c r="Y197" s="9">
        <f>LN(V197/T197)</f>
      </c>
      <c r="Z197" s="9">
        <f>LN(W197/T197)</f>
      </c>
    </row>
    <row r="198" ht="16" customHeight="1">
      <c r="A198" t="s" s="8">
        <v>597</v>
      </c>
      <c r="B198" t="s" s="9">
        <v>598</v>
      </c>
      <c r="C198" s="10">
        <v>15</v>
      </c>
      <c r="D198" t="s" s="9">
        <v>599</v>
      </c>
      <c r="E198" s="10">
        <v>1045</v>
      </c>
      <c r="F198" s="10"/>
      <c r="G198" s="10"/>
      <c r="H198" s="10"/>
      <c r="I198" s="10"/>
      <c r="J198" s="10"/>
      <c r="K198" s="10">
        <f>J198/I198*100</f>
      </c>
      <c r="L198" s="9">
        <f>K198*100</f>
      </c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>
        <f>LN((U198/T198))</f>
      </c>
      <c r="Y198" s="9">
        <f>LN(V198/T198)</f>
      </c>
      <c r="Z198" s="9">
        <f>LN(W198/T198)</f>
      </c>
    </row>
    <row r="199" ht="16" customHeight="1">
      <c r="A199" t="s" s="8">
        <v>600</v>
      </c>
      <c r="B199" t="s" s="9">
        <v>601</v>
      </c>
      <c r="C199" s="10">
        <v>15</v>
      </c>
      <c r="D199" t="s" s="9">
        <v>602</v>
      </c>
      <c r="E199" s="10">
        <v>1093</v>
      </c>
      <c r="F199" s="10"/>
      <c r="G199" s="10"/>
      <c r="H199" s="10"/>
      <c r="I199" s="10"/>
      <c r="J199" s="10"/>
      <c r="K199" s="10">
        <f>J199/I199*100</f>
      </c>
      <c r="L199" s="9">
        <f>K199*100</f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>
        <f>LN((U199/T199))</f>
      </c>
      <c r="Y199" s="9">
        <f>LN(V199/T199)</f>
      </c>
      <c r="Z199" s="9">
        <f>LN(W199/T199)</f>
      </c>
    </row>
    <row r="200" ht="16" customHeight="1">
      <c r="A200" t="s" s="8">
        <v>603</v>
      </c>
      <c r="B200" t="s" s="9">
        <v>604</v>
      </c>
      <c r="C200" s="10">
        <v>14</v>
      </c>
      <c r="D200" t="s" s="9">
        <v>605</v>
      </c>
      <c r="E200" s="10">
        <v>1125</v>
      </c>
      <c r="F200" s="10"/>
      <c r="G200" s="10"/>
      <c r="H200" s="10"/>
      <c r="I200" s="10"/>
      <c r="J200" s="10"/>
      <c r="K200" s="10">
        <f>J200/I200*100</f>
      </c>
      <c r="L200" s="9">
        <f>K200*100</f>
      </c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>
        <f>LN((U200/T200))</f>
      </c>
      <c r="Y200" s="9">
        <f>LN(V200/T200)</f>
      </c>
      <c r="Z200" s="9">
        <f>LN(W200/T200)</f>
      </c>
    </row>
    <row r="201" ht="16" customHeight="1">
      <c r="A201" t="s" s="8">
        <v>606</v>
      </c>
      <c r="B201" t="s" s="9">
        <v>607</v>
      </c>
      <c r="C201" s="10">
        <v>14</v>
      </c>
      <c r="D201" t="s" s="9">
        <v>608</v>
      </c>
      <c r="E201" s="10">
        <v>1197</v>
      </c>
      <c r="F201" s="10"/>
      <c r="G201" s="10"/>
      <c r="H201" s="10"/>
      <c r="I201" s="10"/>
      <c r="J201" s="10"/>
      <c r="K201" s="10">
        <f>J201/I201*100</f>
      </c>
      <c r="L201" s="9">
        <f>K201*100</f>
      </c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>
        <f>LN((U201/T201))</f>
      </c>
      <c r="Y201" s="9">
        <f>LN(V201/T201)</f>
      </c>
      <c r="Z201" s="9">
        <f>LN(W201/T201)</f>
      </c>
    </row>
    <row r="202" ht="16" customHeight="1">
      <c r="A202" t="s" s="8">
        <v>609</v>
      </c>
      <c r="B202" t="s" s="9">
        <v>610</v>
      </c>
      <c r="C202" s="10">
        <v>14</v>
      </c>
      <c r="D202" t="s" s="9">
        <v>611</v>
      </c>
      <c r="E202" s="10">
        <v>1217</v>
      </c>
      <c r="F202" s="10"/>
      <c r="G202" s="10"/>
      <c r="H202" s="10"/>
      <c r="I202" s="10"/>
      <c r="J202" s="10"/>
      <c r="K202" s="10">
        <f>J202/I202*100</f>
      </c>
      <c r="L202" s="9">
        <f>K202*100</f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>
        <f>LN((U202/T202))</f>
      </c>
      <c r="Y202" s="9">
        <f>LN(V202/T202)</f>
      </c>
      <c r="Z202" s="9">
        <f>LN(W202/T202)</f>
      </c>
    </row>
    <row r="203" ht="16" customHeight="1">
      <c r="A203" t="s" s="8">
        <v>612</v>
      </c>
      <c r="B203" t="s" s="9">
        <v>613</v>
      </c>
      <c r="C203" s="10">
        <v>14</v>
      </c>
      <c r="D203" t="s" s="9">
        <v>359</v>
      </c>
      <c r="E203" s="10">
        <v>1233</v>
      </c>
      <c r="F203" s="10"/>
      <c r="G203" s="10"/>
      <c r="H203" s="10"/>
      <c r="I203" s="10"/>
      <c r="J203" s="10"/>
      <c r="K203" s="10">
        <f>J203/I203*100</f>
      </c>
      <c r="L203" s="9">
        <f>K203*100</f>
      </c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>
        <f>LN((U203/T203))</f>
      </c>
      <c r="Y203" s="9">
        <f>LN(V203/T203)</f>
      </c>
      <c r="Z203" s="9">
        <f>LN(W203/T203)</f>
      </c>
    </row>
    <row r="204" ht="16" customHeight="1">
      <c r="A204" t="s" s="8">
        <v>614</v>
      </c>
      <c r="B204" t="s" s="9">
        <v>615</v>
      </c>
      <c r="C204" s="10">
        <v>14</v>
      </c>
      <c r="D204" t="s" s="9">
        <v>616</v>
      </c>
      <c r="E204" s="10">
        <v>1262</v>
      </c>
      <c r="F204" s="10"/>
      <c r="G204" s="10"/>
      <c r="H204" s="10"/>
      <c r="I204" s="10"/>
      <c r="J204" s="10"/>
      <c r="K204" s="10">
        <f>J204/I204*100</f>
      </c>
      <c r="L204" s="9">
        <f>K204*100</f>
      </c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>
        <f>LN((U204/T204))</f>
      </c>
      <c r="Y204" s="9">
        <f>LN(V204/T204)</f>
      </c>
      <c r="Z204" s="9">
        <f>LN(W204/T204)</f>
      </c>
    </row>
    <row r="205" ht="16" customHeight="1">
      <c r="A205" t="s" s="8">
        <v>617</v>
      </c>
      <c r="B205" t="s" s="9">
        <v>618</v>
      </c>
      <c r="C205" s="10">
        <v>14</v>
      </c>
      <c r="D205" t="s" s="9">
        <v>619</v>
      </c>
      <c r="E205" s="10">
        <v>1321</v>
      </c>
      <c r="F205" s="10"/>
      <c r="G205" s="10"/>
      <c r="H205" s="10"/>
      <c r="I205" s="10"/>
      <c r="J205" s="10"/>
      <c r="K205" s="10">
        <f>J205/I205*100</f>
      </c>
      <c r="L205" s="9">
        <f>K205*100</f>
      </c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>
        <f>LN((U205/T205))</f>
      </c>
      <c r="Y205" s="9">
        <f>LN(V205/T205)</f>
      </c>
      <c r="Z205" s="9">
        <f>LN(W205/T205)</f>
      </c>
    </row>
    <row r="206" ht="16" customHeight="1">
      <c r="A206" t="s" s="8">
        <v>620</v>
      </c>
      <c r="B206" t="s" s="9">
        <v>621</v>
      </c>
      <c r="C206" s="10">
        <v>14</v>
      </c>
      <c r="D206" t="s" s="9">
        <v>622</v>
      </c>
      <c r="E206" s="10">
        <v>1428</v>
      </c>
      <c r="F206" s="10"/>
      <c r="G206" s="10"/>
      <c r="H206" s="10"/>
      <c r="I206" s="10"/>
      <c r="J206" s="10"/>
      <c r="K206" s="10">
        <f>J206/I206*100</f>
      </c>
      <c r="L206" s="9">
        <f>K206*100</f>
      </c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>
        <f>LN((U206/T206))</f>
      </c>
      <c r="Y206" s="9">
        <f>LN(V206/T206)</f>
      </c>
      <c r="Z206" s="9">
        <f>LN(W206/T206)</f>
      </c>
    </row>
    <row r="207" ht="16" customHeight="1">
      <c r="A207" s="24"/>
      <c r="B207" s="10"/>
      <c r="C207" s="10"/>
      <c r="D207" s="10"/>
      <c r="E207" s="10"/>
      <c r="F207" s="10"/>
      <c r="G207" s="10"/>
      <c r="H207" s="10"/>
      <c r="I207" s="10"/>
      <c r="J207" s="10"/>
      <c r="K207" s="10">
        <f>J207/I207*100</f>
      </c>
      <c r="L207" s="9">
        <f>K207*100</f>
      </c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>
        <f>LN((U207/T207))</f>
      </c>
      <c r="Y207" s="9">
        <f>LN(V207/T207)</f>
      </c>
      <c r="Z207" s="9">
        <f>LN(W207/T207)</f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