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ttering0-my.sharepoint.com/personal/sola2798_kettering_edu/Documents/Online Learning Portal Docs/Udemy/Personal/Data Science A-Z Hands-On Exercises &amp; ChatGPT Bonus/Part 2 - Modelling/"/>
    </mc:Choice>
  </mc:AlternateContent>
  <xr:revisionPtr revIDLastSave="0" documentId="8_{1818ADF3-0780-48D9-BAA2-36529BA23F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D9" i="1"/>
  <c r="H8" i="1"/>
  <c r="B5" i="1" l="1"/>
  <c r="E9" i="1"/>
  <c r="E8" i="1"/>
  <c r="I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<sst xmlns="http://schemas.openxmlformats.org/spreadsheetml/2006/main" count="21" uniqueCount="21">
  <si>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</si>
  <si>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</si>
  <si>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</si>
  <si>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</si>
  <si>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</si>
  <si>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</si>
  <si>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</si>
  <si>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</si>
  <si>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</si>
  <si>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</si>
  <si>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</si>
  <si>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</si>
  <si>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</si>
  <si>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</si>
  <si>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 xml:space="preserve">                   &lt;&lt; drag the cells above to autopopulate &gt;&gt;</t>
  </si>
  <si>
    <t>© Data Science Training by Kirill Eremenko</t>
  </si>
  <si>
    <t>Confusion Matrix</t>
  </si>
  <si>
    <t>Predicted</t>
  </si>
  <si>
    <t>Actual</t>
  </si>
  <si>
    <t>Threshold:</t>
  </si>
  <si>
    <t xml:space="preserve">         &lt;&lt; copy your ordered data here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</si>
</sst>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19" fillId="0" borderId="0" xfId="0" applyFont="1"/>
    <xf numFmtId="0" fontId="21" fillId="37" borderId="10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20" fillId="0" borderId="23" xfId="0" applyFont="1" applyBorder="1"/>
    <xf numFmtId="0" fontId="20" fillId="35" borderId="23" xfId="0" applyFont="1" applyFill="1" applyBorder="1"/>
    <xf numFmtId="164" fontId="20" fillId="35" borderId="23" xfId="0" applyNumberFormat="1" applyFont="1" applyFill="1" applyBorder="1"/>
    <xf numFmtId="0" fontId="20" fillId="33" borderId="23" xfId="0" applyFont="1" applyFill="1" applyBorder="1"/>
    <xf numFmtId="164" fontId="20" fillId="33" borderId="23" xfId="0" applyNumberFormat="1" applyFont="1" applyFill="1" applyBorder="1"/>
    <xf numFmtId="0" fontId="20" fillId="34" borderId="23" xfId="0" applyFont="1" applyFill="1" applyBorder="1"/>
    <xf numFmtId="164" fontId="20" fillId="34" borderId="23" xfId="0" applyNumberFormat="1" applyFont="1" applyFill="1" applyBorder="1"/>
    <xf numFmtId="0" fontId="0" fillId="0" borderId="0" xfId="0" applyAlignment="1">
      <alignment horizontal="center" vertical="center"/>
    </xf>
    <xf numFmtId="0" fontId="22" fillId="0" borderId="0" xfId="0" applyFont="1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GridLines="0" tabSelected="1" zoomScale="175" zoomScaleNormal="175" workbookViewId="0">
      <selection activeCell="B5" sqref="B5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customWidth="1"/>
    <col min="11" max="11" width="17.140625" customWidth="1"/>
    <col min="12" max="12" width="12.42578125" customWidth="1"/>
    <col min="13" max="13" width="2.85546875" customWidth="1"/>
    <col min="14" max="14" width="4.28515625" customWidth="1"/>
    <col min="15" max="17" width="5" customWidth="1"/>
  </cols>
  <sheetData>
    <row r="1" spans="1:17" ht="15.75" thickBot="1" x14ac:dyDescent="0.3">
      <c r="A1" s="8" t="s">
        <v>15</v>
      </c>
      <c r="B1" s="8"/>
      <c r="C1" s="8"/>
    </row>
    <row r="2" spans="1:17" ht="22.5" customHeight="1" thickBot="1" x14ac:dyDescent="0.3">
      <c r="A2" s="19" t="s">
        <v>4</v>
      </c>
      <c r="B2" s="18"/>
      <c r="K2" s="19" t="s">
        <v>16</v>
      </c>
      <c r="L2" s="18"/>
      <c r="M2" s="18"/>
      <c r="P2" s="33" t="s">
        <v>17</v>
      </c>
      <c r="Q2" s="34"/>
    </row>
    <row r="3" spans="1:17" ht="26.25" customHeight="1" thickBot="1" x14ac:dyDescent="0.3">
      <c r="A3" s="19" t="s">
        <v>5</v>
      </c>
      <c r="B3" s="20">
        <f>SUM(B8:B1000000)</f>
        <v>0</v>
      </c>
      <c r="K3" s="19" t="s">
        <v>19</v>
      </c>
      <c r="L3" s="20">
        <v>0.5</v>
      </c>
      <c r="M3" s="29"/>
      <c r="O3" s="13"/>
      <c r="P3" s="14">
        <v>0</v>
      </c>
      <c r="Q3" s="15">
        <v>1</v>
      </c>
    </row>
    <row r="4" spans="1:17" ht="26.25" customHeight="1" thickTop="1" thickBot="1" x14ac:dyDescent="0.3">
      <c r="A4" s="19" t="s">
        <v>6</v>
      </c>
      <c r="B4" s="20">
        <f>COUNT(A8:A1000000)</f>
        <v>0</v>
      </c>
      <c r="N4" s="31" t="s">
        <v>18</v>
      </c>
      <c r="O4" s="16">
        <v>0</v>
      </c>
      <c r="P4" s="9" t="e">
        <f t="array" ref="P4">SUM(IF(B:B=0,IF(C:C&lt;L3,IF(C:C&lt;&gt;"",1,0),0),0))</f>
        <v>#DIV/0!</v>
      </c>
      <c r="Q4" s="10" t="e">
        <f t="array" ref="Q4">SUM(IF(B:B=0,IF(C:C&gt;=L3,1,0),0))</f>
        <v>#DIV/0!</v>
      </c>
    </row>
    <row r="5" spans="1:17" ht="26.25" customHeight="1" thickBot="1" x14ac:dyDescent="0.3">
      <c r="A5" s="19" t="s">
        <v>7</v>
      </c>
      <c r="B5" s="21" t="e">
        <f>B3/B4</f>
        <v>#DIV/0!</v>
      </c>
      <c r="N5" s="32"/>
      <c r="O5" s="17">
        <v>1</v>
      </c>
      <c r="P5" s="11" t="e">
        <f t="array" ref="P5">SUM(IF(B:B=1,IF(C:C&lt;L3,1,0),0))</f>
        <v>#DIV/0!</v>
      </c>
      <c r="Q5" s="12" t="e">
        <f t="array" ref="Q5">SUM(IF(B:B=1,IF(C:C&gt;=L3,1,0),0))</f>
        <v>#DIV/0!</v>
      </c>
    </row>
    <row r="6" spans="1:17" ht="26.25" customHeight="1" x14ac:dyDescent="0.25"/>
    <row r="7" spans="1:17" x14ac:dyDescent="0.25">
      <c r="A7" s="22" t="s">
        <v>0</v>
      </c>
      <c r="B7" s="22" t="s">
        <v>1</v>
      </c>
      <c r="C7" s="22" t="s">
        <v>2</v>
      </c>
      <c r="D7" s="23" t="s">
        <v>3</v>
      </c>
      <c r="E7" s="24" t="s">
        <v>13</v>
      </c>
      <c r="F7" s="25" t="s">
        <v>8</v>
      </c>
      <c r="G7" s="26" t="s">
        <v>10</v>
      </c>
      <c r="H7" s="27" t="s">
        <v>9</v>
      </c>
      <c r="I7" s="28" t="s">
        <v>11</v>
      </c>
      <c r="J7" t="s">
        <v>12</v>
      </c>
    </row>
    <row r="8" spans="1:17" x14ac:dyDescent="0.25">
      <c r="A8" s="30" t="s">
        <v>20</v>
      </c>
      <c r="D8" s="5">
        <v>1</v>
      </c>
      <c r="E8" s="6" t="e">
        <f>D8/$B$4</f>
        <v>#DIV/0!</v>
      </c>
      <c r="F8" s="1" t="e">
        <f>D8*$B$5</f>
        <v>#DIV/0!</v>
      </c>
      <c r="G8" s="2" t="e">
        <f>F8/$B$3</f>
        <v>#DIV/0!</v>
      </c>
      <c r="H8" s="3">
        <f>B8</f>
        <v>0</v>
      </c>
      <c r="I8" s="4" t="e">
        <f>H8/$B$3</f>
        <v>#DIV/0!</v>
      </c>
    </row>
    <row r="9" spans="1:17" x14ac:dyDescent="0.25">
      <c r="D9" s="5">
        <f>D8+1</f>
        <v>2</v>
      </c>
      <c r="E9" s="6" t="e">
        <f>D9/$B$4</f>
        <v>#DIV/0!</v>
      </c>
      <c r="F9" s="1" t="e">
        <f>D9*$B$5</f>
        <v>#DIV/0!</v>
      </c>
      <c r="G9" s="2" t="e">
        <f>F9/$B$3</f>
        <v>#DIV/0!</v>
      </c>
      <c r="H9" s="3">
        <f t="shared" ref="H9" si="0">H8+B9</f>
        <v>0</v>
      </c>
      <c r="I9" s="4" t="e">
        <f>H9/$B$3</f>
        <v>#DIV/0!</v>
      </c>
    </row>
    <row r="10" spans="1:17" x14ac:dyDescent="0.25">
      <c r="D10" s="7" t="s">
        <v>14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Sandeep Solanki</cp:lastModifiedBy>
  <dcterms:created xsi:type="dcterms:W3CDTF">2015-08-23T00:40:28Z</dcterms:created>
  <dcterms:modified xsi:type="dcterms:W3CDTF">2023-05-12T00:39:44Z</dcterms:modified>
</cp:coreProperties>
</file>