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D:\workspaces\derp-parent\derp-web-order\src\main\resources\customsTemplate\"/>
    </mc:Choice>
  </mc:AlternateContent>
  <xr:revisionPtr revIDLastSave="0" documentId="13_ncr:1_{07E84D2C-C751-48C0-B223-77F3AEB74695}" xr6:coauthVersionLast="47" xr6:coauthVersionMax="47" xr10:uidLastSave="{00000000-0000-0000-0000-000000000000}"/>
  <bookViews>
    <workbookView xWindow="-108" yWindow="-108" windowWidth="23256" windowHeight="12576" tabRatio="805" activeTab="4" xr2:uid="{00000000-000D-0000-FFFF-FFFF00000000}"/>
  </bookViews>
  <sheets>
    <sheet name="合同" sheetId="10" r:id="rId1"/>
    <sheet name="發票" sheetId="8" r:id="rId2"/>
    <sheet name="裝箱單" sheetId="9" r:id="rId3"/>
    <sheet name="装箱明细" sheetId="12" r:id="rId4"/>
    <sheet name="原料成分占比" sheetId="13" r:id="rId5"/>
    <sheet name="Sheet5" sheetId="22" state="hidden" r:id="rId6"/>
    <sheet name="Sheet4" sheetId="21" state="hidden" r:id="rId7"/>
    <sheet name="Sheet3" sheetId="20" state="hidden" r:id="rId8"/>
    <sheet name="Sheet2" sheetId="19" state="hidden" r:id="rId9"/>
    <sheet name="装箱明细 (2)" sheetId="14" state="hidden" r:id="rId10"/>
    <sheet name="Sheet1" sheetId="18" state="hidden" r:id="rId11"/>
    <sheet name="空运提单样式" sheetId="16" state="hidden" r:id="rId12"/>
    <sheet name="海运提单样式" sheetId="17" state="hidden" r:id="rId13"/>
  </sheets>
  <definedNames>
    <definedName name="_xlnm._FilterDatabase" localSheetId="0" hidden="1">合同!$A$15:$O$17</definedName>
    <definedName name="_xlnm._FilterDatabase" localSheetId="2" hidden="1">裝箱單!$K$13:$M$13</definedName>
    <definedName name="_GoBack" localSheetId="0">合同!$A$6</definedName>
    <definedName name="_xlnm.Print_Area" localSheetId="1">發票!$A$1:$I$43</definedName>
    <definedName name="_xlnm.Print_Area" localSheetId="2">裝箱單!$A$1:$H$43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" i="18" l="1"/>
  <c r="P12" i="18"/>
  <c r="G17" i="14"/>
  <c r="F17" i="14"/>
  <c r="E17" i="14"/>
  <c r="D16" i="14"/>
  <c r="D15" i="14"/>
  <c r="D14" i="14"/>
  <c r="D13" i="14"/>
  <c r="D12" i="14"/>
  <c r="D11" i="14"/>
  <c r="D10" i="14"/>
  <c r="D9" i="14"/>
  <c r="D8" i="14"/>
  <c r="D17" i="14" s="1"/>
  <c r="Q4" i="19"/>
  <c r="Q3" i="19"/>
  <c r="Q2" i="19"/>
  <c r="U8" i="20"/>
  <c r="R8" i="20"/>
  <c r="U7" i="20"/>
  <c r="R7" i="20"/>
  <c r="U6" i="20"/>
  <c r="R6" i="20"/>
  <c r="U5" i="20"/>
  <c r="R5" i="20"/>
  <c r="U4" i="20"/>
  <c r="R4" i="20"/>
  <c r="U3" i="20"/>
  <c r="R3" i="20"/>
  <c r="U2" i="20"/>
  <c r="R2" i="20"/>
  <c r="Q8" i="21"/>
  <c r="Q7" i="21"/>
  <c r="Q6" i="21"/>
  <c r="Q5" i="21"/>
  <c r="Q4" i="21"/>
  <c r="Q3" i="21"/>
  <c r="Q2" i="21"/>
  <c r="P4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Top&amp;ideal</author>
  </authors>
  <commentList>
    <comment ref="A1" authorId="0" shapeId="0" xr:uid="{8C4F0136-A190-4102-B0DA-367E2F8C5B52}">
      <text>
        <r>
          <rPr>
            <b/>
            <sz val="9"/>
            <color indexed="81"/>
            <rFont val="宋体"/>
            <family val="3"/>
            <charset val="134"/>
          </rPr>
          <t>Top&amp;ideal:</t>
        </r>
        <r>
          <rPr>
            <sz val="9"/>
            <color indexed="81"/>
            <rFont val="宋体"/>
            <family val="3"/>
            <charset val="134"/>
          </rPr>
          <t xml:space="preserve">
jx:area(lastCell="H34")</t>
        </r>
      </text>
    </comment>
    <comment ref="A16" authorId="0" shapeId="0" xr:uid="{6524581A-9202-4B9F-A241-B2DEFF1FE3CA}">
      <text>
        <r>
          <rPr>
            <b/>
            <sz val="9"/>
            <color indexed="81"/>
            <rFont val="宋体"/>
            <family val="3"/>
            <charset val="134"/>
          </rPr>
          <t>Top&amp;ideal:</t>
        </r>
        <r>
          <rPr>
            <sz val="9"/>
            <color indexed="81"/>
            <rFont val="宋体"/>
            <family val="3"/>
            <charset val="134"/>
          </rPr>
          <t xml:space="preserve">
jx:each(items="dto.itemList" var="item" lastCell="H16")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Top&amp;ideal</author>
  </authors>
  <commentList>
    <comment ref="A1" authorId="0" shapeId="0" xr:uid="{4615F8EB-390C-40C7-8658-13275C160693}">
      <text>
        <r>
          <rPr>
            <b/>
            <sz val="9"/>
            <color indexed="81"/>
            <rFont val="宋体"/>
            <family val="3"/>
            <charset val="134"/>
          </rPr>
          <t>Top&amp;ideal:</t>
        </r>
        <r>
          <rPr>
            <sz val="9"/>
            <color indexed="81"/>
            <rFont val="宋体"/>
            <family val="3"/>
            <charset val="134"/>
          </rPr>
          <t xml:space="preserve">
jx:area(lastCell="H42")</t>
        </r>
      </text>
    </comment>
    <comment ref="A16" authorId="0" shapeId="0" xr:uid="{4A6DD371-EF16-4B89-A86B-D50B4D90AD89}">
      <text>
        <r>
          <rPr>
            <b/>
            <sz val="9"/>
            <color indexed="81"/>
            <rFont val="宋体"/>
            <family val="3"/>
            <charset val="134"/>
          </rPr>
          <t>Top&amp;ideal:</t>
        </r>
        <r>
          <rPr>
            <sz val="9"/>
            <color indexed="81"/>
            <rFont val="宋体"/>
            <family val="3"/>
            <charset val="134"/>
          </rPr>
          <t xml:space="preserve">
jx:each(items="dto.itemList" var="item" lastCell="H16")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Top&amp;ideal</author>
  </authors>
  <commentList>
    <comment ref="A1" authorId="0" shapeId="0" xr:uid="{48D8EB84-BFCF-4ECD-9769-C2C168CFBF14}">
      <text>
        <r>
          <rPr>
            <b/>
            <sz val="9"/>
            <color indexed="81"/>
            <rFont val="宋体"/>
            <family val="3"/>
            <charset val="134"/>
          </rPr>
          <t>Top&amp;ideal:</t>
        </r>
        <r>
          <rPr>
            <sz val="9"/>
            <color indexed="81"/>
            <rFont val="宋体"/>
            <family val="3"/>
            <charset val="134"/>
          </rPr>
          <t xml:space="preserve">
jx:area(lastCell="H41")</t>
        </r>
      </text>
    </comment>
    <comment ref="A13" authorId="0" shapeId="0" xr:uid="{C485C301-CD37-4845-A28E-1DACC6A7905F}">
      <text>
        <r>
          <rPr>
            <b/>
            <sz val="9"/>
            <color indexed="81"/>
            <rFont val="宋体"/>
            <family val="3"/>
            <charset val="134"/>
          </rPr>
          <t>Top&amp;ideal:</t>
        </r>
        <r>
          <rPr>
            <sz val="9"/>
            <color indexed="81"/>
            <rFont val="宋体"/>
            <family val="3"/>
            <charset val="134"/>
          </rPr>
          <t xml:space="preserve">
jx:each(items="dto.itemList" var="item" lastCell="H13")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Top&amp;ideal</author>
  </authors>
  <commentList>
    <comment ref="A1" authorId="0" shapeId="0" xr:uid="{2D9F61B5-1CAB-4E3E-B35C-62B523BDA91E}">
      <text>
        <r>
          <rPr>
            <b/>
            <sz val="9"/>
            <color indexed="81"/>
            <rFont val="宋体"/>
            <family val="3"/>
            <charset val="134"/>
          </rPr>
          <t>Top&amp;ideal:</t>
        </r>
        <r>
          <rPr>
            <sz val="9"/>
            <color indexed="81"/>
            <rFont val="宋体"/>
            <family val="3"/>
            <charset val="134"/>
          </rPr>
          <t xml:space="preserve">
jx:area(lastCell="H13")</t>
        </r>
      </text>
    </comment>
    <comment ref="A8" authorId="0" shapeId="0" xr:uid="{67AF114F-DCE3-4B14-A498-771D9531D4A7}">
      <text>
        <r>
          <rPr>
            <b/>
            <sz val="9"/>
            <color indexed="81"/>
            <rFont val="宋体"/>
            <family val="3"/>
            <charset val="134"/>
          </rPr>
          <t>Top&amp;ideal:</t>
        </r>
        <r>
          <rPr>
            <sz val="9"/>
            <color indexed="81"/>
            <rFont val="宋体"/>
            <family val="3"/>
            <charset val="134"/>
          </rPr>
          <t xml:space="preserve">
jx:each(items="dto.detailsDTOList" var="item" lastCell="H8")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Top&amp;ideal</author>
  </authors>
  <commentList>
    <comment ref="B1" authorId="0" shapeId="0" xr:uid="{DF1BAF1B-4ED0-42FE-BF5D-5ED7BE1F8CE6}">
      <text>
        <r>
          <rPr>
            <b/>
            <sz val="9"/>
            <color indexed="81"/>
            <rFont val="宋体"/>
            <family val="3"/>
            <charset val="134"/>
          </rPr>
          <t>Top&amp;ideal:</t>
        </r>
        <r>
          <rPr>
            <sz val="9"/>
            <color indexed="81"/>
            <rFont val="宋体"/>
            <family val="3"/>
            <charset val="134"/>
          </rPr>
          <t xml:space="preserve">
jx:area(lastCell="H8")</t>
        </r>
      </text>
    </comment>
    <comment ref="B7" authorId="0" shapeId="0" xr:uid="{68454C68-1179-49E0-BCB2-2ABBFA4B471D}">
      <text>
        <r>
          <rPr>
            <b/>
            <sz val="9"/>
            <color indexed="81"/>
            <rFont val="宋体"/>
            <family val="3"/>
            <charset val="134"/>
          </rPr>
          <t>Top&amp;ideal:</t>
        </r>
        <r>
          <rPr>
            <sz val="9"/>
            <color indexed="81"/>
            <rFont val="宋体"/>
            <family val="3"/>
            <charset val="134"/>
          </rPr>
          <t xml:space="preserve">
jx:each(items="dto.itemList" var="item" lastCell="H7")</t>
        </r>
      </text>
    </comment>
  </commentList>
</comments>
</file>

<file path=xl/sharedStrings.xml><?xml version="1.0" encoding="utf-8"?>
<sst xmlns="http://schemas.openxmlformats.org/spreadsheetml/2006/main" count="1317" uniqueCount="455">
  <si>
    <t>合同</t>
  </si>
  <si>
    <t>合同编号：</t>
  </si>
  <si>
    <t>签订日期：</t>
  </si>
  <si>
    <t>签订地点：</t>
  </si>
  <si>
    <t>中国广州市 </t>
  </si>
  <si>
    <t>甲方：</t>
  </si>
  <si>
    <t>甲方地址：</t>
  </si>
  <si>
    <t>的《委托服务协议》（下称“《委托服务协议》”），甲方现委托乙方办理如下商品在</t>
  </si>
  <si>
    <t>中国南沙保税港区的申报通关、仓储服务：</t>
  </si>
  <si>
    <t>商品名称</t>
  </si>
  <si>
    <t>货号</t>
  </si>
  <si>
    <t>单位</t>
  </si>
  <si>
    <t>数量</t>
  </si>
  <si>
    <t>单价(RMB)</t>
  </si>
  <si>
    <t>总价(RMB)</t>
  </si>
  <si>
    <t>原产地</t>
  </si>
  <si>
    <t>Priorin 生发胶囊 120粒/盒</t>
  </si>
  <si>
    <t>JTPR001</t>
  </si>
  <si>
    <t>盒</t>
  </si>
  <si>
    <t>西班牙</t>
  </si>
  <si>
    <t>ONE A DAY 女士复合维生素片-小粒装 160片/盒</t>
  </si>
  <si>
    <t>JTOAD005</t>
  </si>
  <si>
    <t>美国</t>
  </si>
  <si>
    <t>JTALW016</t>
  </si>
  <si>
    <t>支</t>
  </si>
  <si>
    <t>德国</t>
  </si>
  <si>
    <t>瓶</t>
  </si>
  <si>
    <t>法国</t>
  </si>
  <si>
    <t>Bepanthen Ointment Nappy Rash宝宝红疹湿护臀膏</t>
  </si>
  <si>
    <t>JTPR003</t>
  </si>
  <si>
    <t>Citracal美信 柠檬酸钙片 200片/瓶</t>
  </si>
  <si>
    <t>85147242</t>
  </si>
  <si>
    <t>TOTAL:</t>
  </si>
  <si>
    <t>商品原产地：</t>
  </si>
  <si>
    <t>特殊操作要求：无</t>
  </si>
  <si>
    <t>二、</t>
  </si>
  <si>
    <t>其他</t>
  </si>
  <si>
    <t>本协议一式贰份，甲、乙双方各持一份，具有同等法律效力。</t>
  </si>
  <si>
    <t>本协议经甲、乙双方签章后生效，通过传真件或扫描件方式签订同样具备法</t>
  </si>
  <si>
    <t>律效力。</t>
  </si>
  <si>
    <t>本协议作为《委托服务协议》不可分割的组成部分，未尽之处，适用《委托</t>
  </si>
  <si>
    <t>服务协议》的约定。</t>
  </si>
  <si>
    <t>（以下无正文）</t>
  </si>
  <si>
    <t xml:space="preserve"> 乙方（签章）</t>
  </si>
  <si>
    <t>Consignee:</t>
  </si>
  <si>
    <t>Guangdong Top Ideal Cross-border E-Commerce SCM Service Co., Ltd.
Rm 401-2, No.3, Gangrong First Street, Nansha Dist., Guangzhou</t>
  </si>
  <si>
    <t>收货人：</t>
  </si>
  <si>
    <t>广东卓志跨境电商供应链服务有限公司</t>
  </si>
  <si>
    <t xml:space="preserve">广州市南沙区港荣一街3号401-2房 </t>
  </si>
  <si>
    <r>
      <rPr>
        <sz val="14"/>
        <rFont val="Times New Roman"/>
        <family val="1"/>
      </rPr>
      <t xml:space="preserve">COMMODITY.
</t>
    </r>
    <r>
      <rPr>
        <sz val="14"/>
        <rFont val="宋体"/>
        <family val="3"/>
        <charset val="134"/>
      </rPr>
      <t>商品名称</t>
    </r>
  </si>
  <si>
    <r>
      <rPr>
        <sz val="14"/>
        <rFont val="Times New Roman"/>
        <family val="1"/>
      </rPr>
      <t xml:space="preserve">Article number
</t>
    </r>
    <r>
      <rPr>
        <sz val="14"/>
        <rFont val="宋体"/>
        <family val="3"/>
        <charset val="134"/>
      </rPr>
      <t>货号</t>
    </r>
  </si>
  <si>
    <t>Unit
单位</t>
  </si>
  <si>
    <r>
      <rPr>
        <sz val="14"/>
        <color theme="1"/>
        <rFont val="Times New Roman"/>
        <family val="1"/>
      </rPr>
      <t xml:space="preserve">QUANTITY 
( PCS )
</t>
    </r>
    <r>
      <rPr>
        <sz val="14"/>
        <color theme="1"/>
        <rFont val="宋体"/>
        <family val="3"/>
        <charset val="134"/>
      </rPr>
      <t>数量</t>
    </r>
    <r>
      <rPr>
        <sz val="14"/>
        <color theme="1"/>
        <rFont val="Times New Roman"/>
        <family val="1"/>
      </rPr>
      <t xml:space="preserve"> </t>
    </r>
  </si>
  <si>
    <t>Payment:</t>
  </si>
  <si>
    <t>T/T</t>
  </si>
  <si>
    <t>Packing:</t>
  </si>
  <si>
    <t xml:space="preserve">Port of Loading:  </t>
  </si>
  <si>
    <t xml:space="preserve">Port of Discharge: </t>
  </si>
  <si>
    <t>Payment RULES:</t>
  </si>
  <si>
    <t>Country of Origin:</t>
  </si>
  <si>
    <t>Shipper:</t>
  </si>
  <si>
    <t>Marks and Numbers:</t>
  </si>
  <si>
    <t>唛头：</t>
  </si>
  <si>
    <t>盖章</t>
  </si>
  <si>
    <r>
      <rPr>
        <sz val="14"/>
        <color theme="1"/>
        <rFont val="Times New Roman"/>
        <family val="1"/>
      </rPr>
      <t xml:space="preserve">NET WEIGHT                  </t>
    </r>
    <r>
      <rPr>
        <sz val="14"/>
        <color theme="1"/>
        <rFont val="宋体"/>
        <family val="3"/>
        <charset val="134"/>
      </rPr>
      <t>（</t>
    </r>
    <r>
      <rPr>
        <sz val="14"/>
        <color theme="1"/>
        <rFont val="Times New Roman"/>
        <family val="1"/>
      </rPr>
      <t>KGS</t>
    </r>
    <r>
      <rPr>
        <sz val="14"/>
        <color theme="1"/>
        <rFont val="宋体"/>
        <family val="3"/>
        <charset val="134"/>
      </rPr>
      <t>）</t>
    </r>
    <r>
      <rPr>
        <sz val="14"/>
        <color theme="1"/>
        <rFont val="Times New Roman"/>
        <family val="1"/>
      </rPr>
      <t xml:space="preserve">                  </t>
    </r>
    <r>
      <rPr>
        <sz val="14"/>
        <color theme="1"/>
        <rFont val="宋体"/>
        <family val="3"/>
        <charset val="134"/>
      </rPr>
      <t>净重</t>
    </r>
  </si>
  <si>
    <t>120粒/盒</t>
  </si>
  <si>
    <t>160片/盒</t>
  </si>
  <si>
    <t>60粒/盒</t>
  </si>
  <si>
    <t>200ml/盒</t>
  </si>
  <si>
    <t>200片/瓶</t>
  </si>
  <si>
    <r>
      <rPr>
        <sz val="14"/>
        <color theme="1"/>
        <rFont val="Times New Roman"/>
        <family val="1"/>
      </rPr>
      <t>Total</t>
    </r>
    <r>
      <rPr>
        <sz val="14"/>
        <color theme="1"/>
        <rFont val="宋体"/>
        <family val="3"/>
        <charset val="134"/>
      </rPr>
      <t>：</t>
    </r>
  </si>
  <si>
    <t>装船时间：</t>
  </si>
  <si>
    <t>付款方式：</t>
  </si>
  <si>
    <t>包装：</t>
  </si>
  <si>
    <t>付款条约：</t>
  </si>
  <si>
    <t>原产国：</t>
  </si>
  <si>
    <t>境外发货人</t>
  </si>
  <si>
    <t>注：本装箱单通过扫描件方式出具同样具有法律效力。</t>
  </si>
  <si>
    <t>Guangdong Top Ideal Cross-border E-Commerce SCM Service Co., Ltd.</t>
  </si>
  <si>
    <r>
      <rPr>
        <sz val="14"/>
        <rFont val="Times New Roman"/>
        <family val="1"/>
      </rPr>
      <t xml:space="preserve">The pallet no. 
</t>
    </r>
    <r>
      <rPr>
        <sz val="14"/>
        <rFont val="宋体"/>
        <family val="3"/>
        <charset val="134"/>
      </rPr>
      <t>托盘号</t>
    </r>
  </si>
  <si>
    <r>
      <rPr>
        <sz val="14"/>
        <rFont val="Times New Roman"/>
        <family val="1"/>
      </rPr>
      <t xml:space="preserve">Cartons                </t>
    </r>
    <r>
      <rPr>
        <sz val="14"/>
        <rFont val="宋体"/>
        <family val="3"/>
        <charset val="134"/>
      </rPr>
      <t>箱数</t>
    </r>
  </si>
  <si>
    <r>
      <rPr>
        <sz val="14"/>
        <color theme="1"/>
        <rFont val="Times New Roman"/>
        <family val="1"/>
      </rPr>
      <t>GROSS WEIGHT</t>
    </r>
    <r>
      <rPr>
        <sz val="14"/>
        <color theme="1"/>
        <rFont val="宋体"/>
        <family val="3"/>
        <charset val="134"/>
      </rPr>
      <t>（</t>
    </r>
    <r>
      <rPr>
        <sz val="14"/>
        <color theme="1"/>
        <rFont val="Times New Roman"/>
        <family val="1"/>
      </rPr>
      <t>KGS</t>
    </r>
    <r>
      <rPr>
        <sz val="14"/>
        <color theme="1"/>
        <rFont val="宋体"/>
        <family val="3"/>
        <charset val="134"/>
      </rPr>
      <t>）</t>
    </r>
    <r>
      <rPr>
        <sz val="14"/>
        <color theme="1"/>
        <rFont val="Times New Roman"/>
        <family val="1"/>
      </rPr>
      <t xml:space="preserve">                 </t>
    </r>
    <r>
      <rPr>
        <sz val="14"/>
        <color theme="1"/>
        <rFont val="宋体"/>
        <family val="3"/>
        <charset val="134"/>
      </rPr>
      <t>毛重</t>
    </r>
  </si>
  <si>
    <r>
      <rPr>
        <sz val="14"/>
        <color theme="1"/>
        <rFont val="Times New Roman"/>
        <family val="1"/>
      </rPr>
      <t xml:space="preserve"> Container No.                       </t>
    </r>
    <r>
      <rPr>
        <sz val="14"/>
        <color theme="1"/>
        <rFont val="宋体"/>
        <family val="3"/>
        <charset val="134"/>
      </rPr>
      <t>柜号</t>
    </r>
  </si>
  <si>
    <t xml:space="preserve">1 Container </t>
  </si>
  <si>
    <t>原料成分占比</t>
  </si>
  <si>
    <t>成分占比</t>
  </si>
  <si>
    <t>小麦胚芽油32%，油性小米提取物22.4%，明胶20.739%，甘油9.4%，泛酸2.8%，净化水2.6%，卵磷脂2.1%，胱氨酸0.3%，生物素0.01%，氧化铁7.651%</t>
  </si>
  <si>
    <t>维生素A醋酸盐0.38%,Β-胡萝卜素0.12%,抗坏血酸5.39%,维生素D3 0.76%,维生素E醋酸盐2.31%,烟酰胺1.11%,吡哆醇盐酸盐0.14%,生物素7.08%,泛酸钙0.42%,碳酸钙62.92%,氧化锌0.67%,硒酵母0.2%,硫酸锰0.37%,富马酸亚铁3.87%,交联羧甲基纤维素钠1.21%,二氧化硅0.6%,微晶纤维素8.99%,硬脂酸0.36%,涂层2.46%,多种维生素0.64%</t>
  </si>
  <si>
    <t>藻油混合物71.03%(海藻油(二十二碳六烯酸)40%，高油酸向日葵油13.39%，迷迭香提取物10.24%,生育酚3.94%，抗坏血酸棕榈酸酯3.46%),明胶18.56%,甘油8.63%,净化水1.78%</t>
  </si>
  <si>
    <t>纯净水10%,脱水羊毛脂10%,维生素原B520%,液体石蜡10%,软性白石蜡10%,杏肉油10%,白蜂蜡10%,十六醇10%,硬脂醇10%</t>
  </si>
  <si>
    <t>水71.3%，月桂基醚硫酸钠14%，椰油酰胺丙基甜菜碱7.5%，椰油基椰子氨基酸钠2%，泛醇1%，香兰素，对 - 甲氧基苯乙酮 0.8%，甘油水0.5%，戊二醇0.3%，氯化钠0.5%，山梨酸钾0.3%，黍提取物0.1%，柠檬酸0.1%，百里香酚1.6%</t>
  </si>
  <si>
    <t>柠檬酸钙 36%,丙二醇 22%,羧甲基纤维素钠 15%,羟丙甲纤维素 8%,硅酸镁 5%,色素3%,丙二醇二癸酯/二癸酸盐 5%,菊粉 3%,硬脂酸镁 1%,维生素D3 2%</t>
  </si>
  <si>
    <t>注：本成分占比通过扫描件方式出具同样具有法律效力。</t>
  </si>
  <si>
    <t>状态</t>
  </si>
  <si>
    <t>进出口类型</t>
  </si>
  <si>
    <t>业务类型</t>
  </si>
  <si>
    <t>申报地海关</t>
  </si>
  <si>
    <t>申报地国检</t>
  </si>
  <si>
    <t>异常备注</t>
  </si>
  <si>
    <t>客户代码</t>
  </si>
  <si>
    <t>客户名称</t>
  </si>
  <si>
    <t>账册项号</t>
  </si>
  <si>
    <t>HS编码</t>
  </si>
  <si>
    <t>商品货号</t>
  </si>
  <si>
    <t>规格型号</t>
  </si>
  <si>
    <t>合同单位</t>
  </si>
  <si>
    <t>品牌</t>
  </si>
  <si>
    <t>单价</t>
  </si>
  <si>
    <t>毛重</t>
  </si>
  <si>
    <t>净重</t>
  </si>
  <si>
    <t>生产企业名称</t>
  </si>
  <si>
    <t>生产企业地址</t>
  </si>
  <si>
    <t>条形码</t>
  </si>
  <si>
    <t>原产国</t>
  </si>
  <si>
    <t>原产地区</t>
  </si>
  <si>
    <t>申报要素</t>
  </si>
  <si>
    <t>报关规格型号</t>
  </si>
  <si>
    <t>成分</t>
  </si>
  <si>
    <t>保质期</t>
  </si>
  <si>
    <t>第一法定数量</t>
  </si>
  <si>
    <t>第一法定单位</t>
  </si>
  <si>
    <t>第二法定数量</t>
  </si>
  <si>
    <t>第二法定单位</t>
  </si>
  <si>
    <t>企业货品</t>
  </si>
  <si>
    <t>企业货品编码</t>
  </si>
  <si>
    <t>商品品类</t>
  </si>
  <si>
    <t>海关账册编码</t>
  </si>
  <si>
    <t>启用</t>
  </si>
  <si>
    <t>进口</t>
  </si>
  <si>
    <t>网购保税备货进口</t>
  </si>
  <si>
    <t>南沙保税</t>
  </si>
  <si>
    <t>南沙局本部</t>
  </si>
  <si>
    <t/>
  </si>
  <si>
    <t>1000000204</t>
  </si>
  <si>
    <t>健太有限公司</t>
  </si>
  <si>
    <t>3808940090</t>
  </si>
  <si>
    <t>JTCNT004</t>
  </si>
  <si>
    <t>Canesten 衣服消毒液1升/瓶</t>
  </si>
  <si>
    <t>1升/瓶</t>
  </si>
  <si>
    <t>Canesten</t>
  </si>
  <si>
    <t>98</t>
  </si>
  <si>
    <t>1.085</t>
  </si>
  <si>
    <t>1.075</t>
  </si>
  <si>
    <t>BAYER AUSTRALIA LTD</t>
  </si>
  <si>
    <t>875 Pacific Highway, Pymble 2073</t>
  </si>
  <si>
    <t>9310160802637</t>
  </si>
  <si>
    <t>澳大利亚</t>
  </si>
  <si>
    <t>4|3|衣物洗护|氯化铵22%,表面活性剂45%,聚氧乙烯烷基醚18%,软化剂15%|1升（1.075KG）/瓶,是零售包装|Canesten|无型号</t>
  </si>
  <si>
    <t>氯化铵22%,表面活性剂45%,聚氧乙烯烷基醚18%,软化剂15%</t>
  </si>
  <si>
    <t>1800</t>
  </si>
  <si>
    <t>千克</t>
  </si>
  <si>
    <t>T5165W000059</t>
  </si>
  <si>
    <t>2106909090</t>
  </si>
  <si>
    <t>Citracal 美信</t>
  </si>
  <si>
    <t>139</t>
  </si>
  <si>
    <t>0.27</t>
  </si>
  <si>
    <t>0.16</t>
  </si>
  <si>
    <t>Mission Pharmacal</t>
  </si>
  <si>
    <t>016500535034</t>
  </si>
  <si>
    <t>4|3|柠檬酸钙 36%,丙二醇 22%,羧甲基纤维素钠 15%,羟丙甲纤维素 8%,硅酸镁 5%,色素3%,丙二醇二癸酯/二癸酸盐 5%,菊粉 3%,硬脂酸镁 1%,维生素D3 2%|200片/瓶|Citracal 美信</t>
  </si>
  <si>
    <t>730</t>
  </si>
  <si>
    <t>9447</t>
  </si>
  <si>
    <t>3305900000</t>
  </si>
  <si>
    <t>JTPR004</t>
  </si>
  <si>
    <t>Priorin头皮喷雾50ml/盒</t>
  </si>
  <si>
    <t>50ml/盒</t>
  </si>
  <si>
    <t>Priorin</t>
  </si>
  <si>
    <t>69</t>
  </si>
  <si>
    <t>0.065</t>
  </si>
  <si>
    <t>0.052</t>
  </si>
  <si>
    <t>Bayer HealthCare LLC</t>
  </si>
  <si>
    <t>Famar Avlona 48km Greece, Km 48 Athinon-Lamias, Avlona, Greece</t>
  </si>
  <si>
    <t>PZN-11711661</t>
  </si>
  <si>
    <t>品牌类型:境外品牌(其他);用途:头皮营养护理；规格：50ml/盒|；品牌：Priorin</t>
  </si>
  <si>
    <t>4|3|头皮营养护理|50ml/盒|Priorin|JTPR004</t>
  </si>
  <si>
    <t>喷雾罐材质：塑料；变性酒精 16.515 %,1,2-六角醇 1.25 %,Baicapil™ 3 %,甘油 1 %,聚醚硅油 0.6 %,泛醇 0.5 %,四钠谷氨酸 0.24 %,羟丙基瓜儿胶 0.2 %,曲克芦丁 0.1 %,香水 0.085 %,水及 酸度调节剂 76.51 %</t>
  </si>
  <si>
    <t>321</t>
  </si>
  <si>
    <t>0.2</t>
  </si>
  <si>
    <t>0.12</t>
  </si>
  <si>
    <t>Berlimed SA c/ Francisco Alonso 7 28806 Alcala De Henares, Spain</t>
  </si>
  <si>
    <t>4057599000511</t>
  </si>
  <si>
    <t>4|3|小麦胚芽油32%,油性小米提取物22.4%,明胶20.739%,甘油9.4%,泛酸2.8%,净化水2.6%,卵磷脂2.1%,胱氨酸0.3%,生物素0.01%,氧化铁7.651%|120粒/盒|Priorin</t>
  </si>
  <si>
    <t>1095</t>
  </si>
  <si>
    <t>8452</t>
  </si>
  <si>
    <t>JTRED001</t>
  </si>
  <si>
    <t>Redoxon力度伸维生素C泡腾片30片</t>
  </si>
  <si>
    <t>30片/盒</t>
  </si>
  <si>
    <t>Redoxon</t>
  </si>
  <si>
    <t>119</t>
  </si>
  <si>
    <t>0.18</t>
  </si>
  <si>
    <t>0.135</t>
  </si>
  <si>
    <t>Bayer Indonesia Cimanggis</t>
  </si>
  <si>
    <t>P.T. Bayer indonesia
Cimanggis Plant
Jl. Raya Bogor KM32</t>
  </si>
  <si>
    <t>8470001593245</t>
  </si>
  <si>
    <t>印度尼西亚</t>
  </si>
  <si>
    <t>4|3|抗坏血酸22.22%,胆钙化醇0.12%,柠檬酸锌三水合物0.71%,碳酸氢钠22.22%,无水柠檬酸21.33%,異构麦芽糖20.68%,苹果酸6.56%,Β-胡萝卜素2.22%,其他辅料(碳酸钠,橙味增味剂,乙酰磺胺酸钾, 氯化钠,三氯半乳蔗糖)3.94%|30片/盒|Redoxon</t>
  </si>
  <si>
    <t>抗坏血酸22.22%,胆钙化醇0.12%,柠檬酸锌三水合物0.71%,碳酸氢钠22.22%,无水柠檬酸21.33%,異构麦芽糖20.68%,苹果酸6.56%,Β-胡萝卜素2.22%,其他辅料(碳酸钠,橙味增味剂,乙酰磺胺酸钾, 氯化钠,三氯半乳蔗糖)3.94%</t>
  </si>
  <si>
    <t>748</t>
  </si>
  <si>
    <t>8453</t>
  </si>
  <si>
    <t>JTRED002</t>
  </si>
  <si>
    <t>Redoxon力度伸维生素C泡腾片15片</t>
  </si>
  <si>
    <t>15片/盒</t>
  </si>
  <si>
    <t>0.09</t>
  </si>
  <si>
    <t>0.08</t>
  </si>
  <si>
    <t>8470001593238</t>
  </si>
  <si>
    <t>4|3|抗坏血酸22.22%,胆钙化醇0.12%,柠檬酸锌三水合物0.71%,碳酸氢钠22.22 %,无水柠檬酸21.33%,異构麦芽糖20.68%,苹果酸6.56%,Β-胡萝卜素2.22%,其他辅料(碳酸钠,橙味增味剂,乙酰磺胺酸钾,氯化钠,三氯半乳蔗糖)3.94%|15片/盒|Redoxon</t>
  </si>
  <si>
    <t>抗坏血酸22.22%,胆钙化醇0.12%,柠檬酸锌三水合物0.71%,碳酸氢钠22.22 %,无水柠檬酸21.33%,異构麦芽糖20.68%,苹果酸6.56%,Β-胡萝卜素2.22%,其他辅料(碳酸钠,橙味增味剂,乙酰磺胺酸钾,氯化钠,三氯半乳蔗糖)3.94%;</t>
  </si>
  <si>
    <t>9036</t>
  </si>
  <si>
    <t>JTCDR001</t>
  </si>
  <si>
    <t>CDR维生素C泡腾片20片</t>
  </si>
  <si>
    <t>20片/盒</t>
  </si>
  <si>
    <t>CDR</t>
  </si>
  <si>
    <t>39</t>
  </si>
  <si>
    <t>0.07</t>
  </si>
  <si>
    <t>0.04</t>
  </si>
  <si>
    <t>8994591010024</t>
  </si>
  <si>
    <t>品牌类型:境外品牌(其他）;成分含量:抗坏血酸21.74%,盐酸吡哆醇0.36%,维生素D3 0.09%,碳酸钙14.67%,三氯半乳蔗糖0.43 %,阿朴胡萝卜素醛1.02%,柠檬酸28.8%,苹果酸3.26%,碳酸氢钠20.14%,山梨糖醇4.73%,其他辅料(碳酸钠, 氯化钠,氯化钠,调味剂,乙酰磺胺酸钾)4.76%；包装规格:20片/瓶；品牌:CDR</t>
  </si>
  <si>
    <t>4|3|抗坏血酸21.74%,盐酸吡哆醇0.36%,维生素D3 0.09%,碳酸钙14.67%,三氯半乳蔗糖0.43 %,阿朴胡萝卜素醛1.02%,柠檬酸28.8%,苹果酸3.26%,碳酸氢钠20.14%,山梨糖醇4.73%,其他辅料(碳酸钠, 氯化钠,氯化钠,调味剂,乙酰磺胺酸钾)4.76%|20片/盒|CDR</t>
  </si>
  <si>
    <t>抗坏血酸21.74%,盐酸吡哆醇0.36%,维生素D3 0.09%,碳酸钙14.67%,三氯半乳蔗糖0.43 %,阿朴胡萝卜素醛1.02%,柠檬酸28.8%,苹果酸3.26%,碳酸氢钠20.14%,山梨糖醇4.73%,其他辅料(碳酸钠, 氯化钠,氯化钠,调味剂,乙酰磺胺酸钾)4.76%</t>
  </si>
  <si>
    <t>912</t>
  </si>
  <si>
    <t>ONE A DAY</t>
  </si>
  <si>
    <t>129</t>
  </si>
  <si>
    <t>0.185</t>
  </si>
  <si>
    <t>0.164</t>
  </si>
  <si>
    <t>Bayer healthcare LLC</t>
  </si>
  <si>
    <t>Myerstown United States PA, 400 West Stoever Avenue, North America</t>
  </si>
  <si>
    <t>016500545897</t>
  </si>
  <si>
    <t>4|3|碳酸钙63%,富马酸亚铁4%,微晶纤维素9%,其它24%|160片/盒|ONE A DAY</t>
  </si>
  <si>
    <t>JTOAD001</t>
  </si>
  <si>
    <t>ONE A DAY 男士复合维生素片 100片/盒</t>
  </si>
  <si>
    <t>100片/盒</t>
  </si>
  <si>
    <t>016500080121</t>
  </si>
  <si>
    <t>4|3|钙44%,镁20%,,微晶纤维素10%,其它26%|100片/盒|ONE A DAY</t>
  </si>
  <si>
    <t>维生素A醋酸酯0.64%,Β-胡萝卜素0.16%,维生素C5.51%,维生素D0.63%,维生素E3.83%,维生素K0.2%,维生素B1 0.12%,维生素B2 0.15%,烟酸1.57%,维生素B6 0.33%,叶酸0.04%,维生素B12 0.16%,生物素0.62%,泛酸1.65%,钙44.03%,镁20.61%,锌1.66%,硒1%,铜0.23%,锰0.55%,铬0.55%,西红柿红素0.24%,交联羧甲基纤维素钠2.28%,聚乙烯吡咯烷酮1.44%,微晶纤维素10.66%,二氧化硅0.46%,硬脂酸0.16%,羟丙基甲基纤维素0.52%</t>
  </si>
  <si>
    <t>9037</t>
  </si>
  <si>
    <t>JTALW015</t>
  </si>
  <si>
    <t>ONE A DAY复合植物舒压深眠胶囊120粒/盒</t>
  </si>
  <si>
    <t>199</t>
  </si>
  <si>
    <t>0.086</t>
  </si>
  <si>
    <t>0.062</t>
  </si>
  <si>
    <t>Sophartex France [FR]</t>
  </si>
  <si>
    <t>21, rue du pressoir, France</t>
  </si>
  <si>
    <t>3400932897162</t>
  </si>
  <si>
    <t>品牌类型:境外品牌(其他);成分含量:缬草干提取物9.79%,西番莲花提取物7.84%,山楂干提取物1.96%,黑苦薄荷提取物1.96%,氧化镁5.29%,麦芽糊精28.01%,微晶纤维素3.92%,硬脂酸镁0.59%,净化水2.35%,虫胶0.59%,阿拉伯胶0.9%,蔗糖29.97%,滑石6.37%,其他0.46%,包装规格:120粒/盒;品牌:ONE A DAY</t>
  </si>
  <si>
    <t>4|3|缬草干提取物9.79%,西番莲花提取物7.84%,山楂干提取物1.96%,黑苦薄荷提取物1.96%,氧化镁5.29%,麦芽糊精28.01%,微晶纤维素3.92%,硬脂酸镁0.59%,净化水2.35%,虫胶0.59%,阿拉伯胶0.9%,蔗糖29.97%,滑石6.37%,其他0.46%|120粒/盒|ONE A DAY</t>
  </si>
  <si>
    <t>缬草干提取物	9.79	%,	西番莲花提取物	7.84	%,	山楂干提取物	1.96	%,	黑苦薄荷提取物	1.96	%,	氧化镁	5.29	%,	麦芽糊精	28.01	%,	微晶纤维素	3.92	%,	硬脂酸镁	0.59	%,	净化水	2.35	%,	虫胶	0.59	%,	阿拉伯胶	0.9	%,	蔗糖	29.97	%,	滑石	6.37	%,	其他辅料（巴西棕榈蜡, 氧化铁, 二氧化钛）	0.46	%</t>
  </si>
  <si>
    <t>731</t>
  </si>
  <si>
    <t>3304990029</t>
  </si>
  <si>
    <t>JTBPT001</t>
  </si>
  <si>
    <t>30克/支</t>
  </si>
  <si>
    <t>Bepanthen</t>
  </si>
  <si>
    <t>27</t>
  </si>
  <si>
    <t>0.057</t>
  </si>
  <si>
    <t>0.03</t>
  </si>
  <si>
    <t>9310160822956</t>
  </si>
  <si>
    <t>4|3|婴幼儿臀部滋润护理|30克/支|Bepanthen</t>
  </si>
  <si>
    <t>1</t>
  </si>
  <si>
    <t>件</t>
  </si>
  <si>
    <t>JTBPT005</t>
  </si>
  <si>
    <t>Bepanthen 淡疤祛痕外用按摩滚珠20克/支</t>
  </si>
  <si>
    <t>20克/支</t>
  </si>
  <si>
    <t>107</t>
  </si>
  <si>
    <t>0.069</t>
  </si>
  <si>
    <t>0.02</t>
  </si>
  <si>
    <t>9310160821102</t>
  </si>
  <si>
    <t>瑞士</t>
  </si>
  <si>
    <t>4|3|皮肤滋润护理|20克/支|Bepanthen</t>
  </si>
  <si>
    <t>维生素B5 45%,硅凝胶40%,纯净水15%</t>
  </si>
  <si>
    <t>3305100090</t>
  </si>
  <si>
    <t>Priorin 洗发水 200ml/盒</t>
  </si>
  <si>
    <t>0.25</t>
  </si>
  <si>
    <t>0.23</t>
  </si>
  <si>
    <t>PZN-11072480</t>
  </si>
  <si>
    <t>4|3|洗发护发|200ml/盒|Priorin|JTPR003</t>
  </si>
  <si>
    <t>8619</t>
  </si>
  <si>
    <t>JTALW014</t>
  </si>
  <si>
    <t>Elevit爱乐维孕期益生菌胶囊30粒/盒</t>
  </si>
  <si>
    <t>30粒/盒</t>
  </si>
  <si>
    <t>Elevit</t>
  </si>
  <si>
    <t>159</t>
  </si>
  <si>
    <t>Chr. Hansen A/S [DK]</t>
  </si>
  <si>
    <t>Boege Alle 10-12, Hoersholm2970, Denmark</t>
  </si>
  <si>
    <t>4057599002515</t>
  </si>
  <si>
    <t>丹麦</t>
  </si>
  <si>
    <t>品牌类型:境外品牌(其他);成分含量:嗜酸乳杆菌36.46%,鼠李糖乳杆菌8.56%,双歧杆菌6.91%,羟丙甲纤维素胶囊壳20.72%,微晶纤维素19.89%,麦芽糊精5.52%,二氧化硅1.66 %,硬脂酸镁0.28%,包装规格：30粒/盒；品牌：Elevit</t>
  </si>
  <si>
    <t>4|3|嗜酸乳杆菌36.46%,鼠李糖乳杆菌8.56%,双歧杆菌6.91%,羟丙甲纤维素胶囊壳20.72%,微晶纤维素19.89%,麦芽糊精5.52%,二氧化硅1.66 %,硬脂酸镁0.28%|30粒/盒|Elevit</t>
  </si>
  <si>
    <t>嗜酸乳杆菌36.46%,鼠李糖乳杆菌8.56%,双歧杆菌6.91%,羟丙甲纤维素胶囊壳20.72%,微晶纤维素19.89%,麦芽糊精5.52%,二氧化硅1.66 %,硬脂酸镁0.28%</t>
  </si>
  <si>
    <t>738</t>
  </si>
  <si>
    <t>含人参成分，进出口环节可能涉及提供濒危证或者物种证明</t>
  </si>
  <si>
    <t>JTOAD014</t>
  </si>
  <si>
    <t>ONE A DAY男士抗疲劳复合维生素胶囊</t>
  </si>
  <si>
    <t>0.06497</t>
  </si>
  <si>
    <t>0.00762</t>
  </si>
  <si>
    <t>Rottendorf Pharma GmbH Germany [DE]</t>
  </si>
  <si>
    <t>Ostenfelderstr. 51-61, 59320, Ennigerloh, Germany</t>
  </si>
  <si>
    <t>3401360235021</t>
  </si>
  <si>
    <t>境外品牌(其他);成分含量:维生素A棕榈酸酯0.55%,维生素(D3,E,B6,B12)6.91%,硫胺素单硝酸盐0.18%,核黄素0.18%,烟酰胺2.01%,D-泛酸钙0.86%,D生物素0.01%,抗坏血酸15.79%,泛酸钙24.96%,氧化镁7.93%,富马酸亚铁1.7%,硫酸铜0.2%,碘化钾0.78%,氧化锌1%,一水硫酸锰0.49%二水合钼酸钠0.01%,人参（园参-中国东北生产）乾提取物2.23%,橄榄树叶,橄榄果)4.97%,微晶纤维素12.58%,麦芽糊精9.77%,交联羧甲基纤维素钠2.87%,二氧化硅0.96%,硬脂酸镁0.96%,羟丙基甲基纤维素1.33%,二氧化钛1.1%,其他1.9%;30粒/盒;ONE A DAY</t>
  </si>
  <si>
    <t>维生素A棕榈酸酯0.55%,维生素D3 0.18%,维生素E 6.28%,硫胺素单硝酸盐0.18%,核黄素0.18%,烟酰胺2.01%,D-泛酸钙0.86%,维生素B60.21%,蝶酰基单谷氨酸0.02%,维生素B12 0.24%,D生物素0.01%,抗坏血酸15.79%,泛酸钙24.96%,氧化镁7.93%,富马酸亚铁1.7硫酸铜0.2%,碘化钾0.78%,氧化锌1%,一水硫酸锰0.49%,无水亚硒酸钠0.01%,二水合钼酸钠0.01%,人参（园参-中国东北生产）乾提取物2.23%,橄榄树叶提取物2.22%,橄榄果提取物0.52%,微晶纤维素12.58%,麦芽糊精9.77%,交联羧甲基纤维素钠2.87%,二氧化硅胶体0.96%,硬脂酸镁0.96%,羟丙基甲基纤维素1.33%,二氧化钛1.1%,其他(聚葡萄糖,滑石,麦芽糊精,中链甘油三酸酯,氧化铁)1.87%</t>
  </si>
  <si>
    <r>
      <rPr>
        <b/>
        <u/>
        <sz val="18"/>
        <color theme="1"/>
        <rFont val="Times New Roman"/>
        <family val="1"/>
      </rPr>
      <t xml:space="preserve">PACKING DETAIL                      
   </t>
    </r>
    <r>
      <rPr>
        <u/>
        <sz val="24"/>
        <color theme="1"/>
        <rFont val="宋体"/>
        <family val="3"/>
        <charset val="134"/>
      </rPr>
      <t>装箱明细</t>
    </r>
  </si>
  <si>
    <t>Guangdong Top Ideal Cross-border E-Commerce SCM Service Co., Ltd.
Rm X3131, 3 / F, Administrative Committee, Processing Zone, 9th Stream Segment, Yuehai Ave., Wanqingsha Town, Nansha Dist., Guangzhou</t>
  </si>
  <si>
    <t>广州市南沙区万顷沙镇粤海大道九涌段加工区管委会大楼3楼X3131房</t>
  </si>
  <si>
    <t>批次</t>
  </si>
  <si>
    <t>失效日期</t>
  </si>
  <si>
    <t>Wyeth惠氏 S26金装幼儿配方奶粉3段（1-3岁上儿童适用）</t>
  </si>
  <si>
    <t>12398337</t>
  </si>
  <si>
    <t>Wyeth惠氏 S26金装婴儿配方奶粉2段（6-12个月婴儿适用）</t>
  </si>
  <si>
    <t>12398336</t>
  </si>
  <si>
    <t>Wyeth惠氏 S26金装幼儿配方奶粉4段（3岁以上儿童适用）</t>
  </si>
  <si>
    <t>12280436</t>
  </si>
  <si>
    <t>Wyeth惠氏 S26-A2幼儿配方奶粉3段（1-3岁上儿童适用）</t>
  </si>
  <si>
    <t>12386106</t>
  </si>
  <si>
    <t>Wyeth惠氏 S26-A2婴儿配方奶粉2段（6-12个月婴儿适用）</t>
  </si>
  <si>
    <t>12386107</t>
  </si>
  <si>
    <t>Wyeth惠氏 S26-A2婴儿配方奶粉1段（0-6个月婴儿适用）</t>
  </si>
  <si>
    <t>12386108</t>
  </si>
  <si>
    <t xml:space="preserve">8 Container </t>
  </si>
  <si>
    <t>Priorin 头皮喷雾 50ml/盒</t>
  </si>
  <si>
    <t>0.65</t>
  </si>
  <si>
    <t>0.52</t>
  </si>
  <si>
    <t>JTOAD013</t>
  </si>
  <si>
    <t>ONE A DAY女士中老年复合维生素片</t>
  </si>
  <si>
    <t>65片/盒</t>
  </si>
  <si>
    <t>0.128</t>
  </si>
  <si>
    <t>0.107</t>
  </si>
  <si>
    <t>016500587033</t>
  </si>
  <si>
    <t>4|3|碘化钾-氧化镁0.02%,叶酸0.04%,维生素B12 0.18%,硫胺素单硝酸盐0.35%,Β-胡萝卜素0.17%,核黄素0.26%,硒酵母0.21%,吡哆醇盐酸盐0.54%,氧化铜0.21%,维生素K1 0.17%,生物素0.23%,维生素A醋酸酯0.59%,钼酵母0.63%,硫酸锰0.99%,氯化铬0.69%,泛酸钙1.15%,硬脂酸0.18%,烟酰胺1.54%,维生素D3 0.9%,氧化锌2.29%,维生素E醋酸酯4.21%,抗坏血酸8.89%,氧化镁6.05%,碳酸钙颗粒53.05%,二氧化硅0.39%,交联羧甲基纤维素钠1.85%,微晶纤维素11.52%,涂层2.7%|65片/盒|ONE A DAY</t>
  </si>
  <si>
    <t>碘化钾-氧化镁0.02%,叶酸0.04%,维生素B12 0.18%,硫胺素单硝酸盐0.35%,Β-胡萝卜素0.17%,核黄素0.26%,硒酵母0.21%,吡哆醇盐酸盐0.54%,氧化铜0.21%,维生素K1 0.17%,生物素0.23%,维生素A醋酸酯0.59%,钼酵母0.63%,硫酸锰0.99%,氯化铬0.69%,泛酸钙1.15%,硬脂酸0.18%,烟酰胺1.54%,维生素D3 0.9%,氧化锌2.29%,维生素E醋酸酯4.21%,抗坏血酸8.89%,氧化镁6.05%,碳酸钙颗粒53.05%,二氧化硅0.39%,交联羧甲基纤维素钠1.85%,微晶纤维素11.52%,涂层2.7%</t>
  </si>
  <si>
    <t>1517909090</t>
  </si>
  <si>
    <t>Elevit爱乐维孕期藻油DHA胶囊60粒/盒</t>
  </si>
  <si>
    <t>169</t>
  </si>
  <si>
    <t>0.126</t>
  </si>
  <si>
    <t>0.063</t>
  </si>
  <si>
    <t>Berlimed [ES]</t>
  </si>
  <si>
    <t>Francisco Alonso 7 28806 Alcala De Henares, Spain</t>
  </si>
  <si>
    <t>4057599003284</t>
  </si>
  <si>
    <t>品牌类型：境外品牌(其他)；成分含量:藻油混合物71.03%(海藻油(二十二碳六烯酸)40%，高油酸向日葵油13.39%，迷迭香提取物10.24%,生育酚3.94%，抗坏血酸棕榈酸酯3.46%),明胶18.56%,甘油8.63%,净化水1.78%;包装规格：60粒/盒；品牌：Elevit</t>
  </si>
  <si>
    <t>JTALW002</t>
  </si>
  <si>
    <t>elevit 爱乐维哺乳黄金素片 60片/盒</t>
  </si>
  <si>
    <t>60片/盒</t>
  </si>
  <si>
    <t>elevit</t>
  </si>
  <si>
    <t>145</t>
  </si>
  <si>
    <t>0.129</t>
  </si>
  <si>
    <t>0.119</t>
  </si>
  <si>
    <t>4057599000085</t>
  </si>
  <si>
    <t>4|3|叶黄素35%、Omega-3 20%、β胡萝卜素15%、淀粉乙醇酸钠15%、聚维酮8%、乳糖5%、维生素2%|60片/盒|elevit</t>
  </si>
  <si>
    <t>叶黄素35%、Omega-3 20%、β胡萝卜素15%、淀粉乙醇酸钠15%、聚维酮8%、乳糖5%、维生素2%</t>
  </si>
  <si>
    <t xml:space="preserve">收货人：广东卓志跨境电商供应链服务有限公司            </t>
  </si>
  <si>
    <t>（ Consignee: Guangdong Top Ideal Cross-border E-Commerce SCM Service Co., Ltd.）</t>
  </si>
  <si>
    <t>收货地址：广州市南沙区港荣一街3号401-2房</t>
  </si>
  <si>
    <t>（Rm 401-2, No.3, Gangrong First Street, Nansha Dist., Guangzhou）</t>
  </si>
  <si>
    <t>联系人：谭小姐</t>
  </si>
  <si>
    <t>TEL:86-20-62981416；FAX: 86-20-82291436</t>
  </si>
  <si>
    <t>E-mail：tanqn@topideal.com.cn</t>
  </si>
  <si>
    <t>注意事项：</t>
  </si>
  <si>
    <t xml:space="preserve">
关于广州白云机场转关的注意事项如下：
1， 提单主运单必须是我司为收货人。
2， 货物起飞前必须要备案成功，提供提单和报关资料的扫描件。
3， 货物到达时间尽量最好不要安排周4,5,6到达，南沙卓志操作需要一天时间，因为广州机场海关节假日不进行进口操作的，而机场的仓储是比较贵的。
</t>
  </si>
  <si>
    <r>
      <rPr>
        <sz val="11"/>
        <color theme="1"/>
        <rFont val="宋体"/>
        <family val="3"/>
        <charset val="134"/>
        <scheme val="minor"/>
      </rPr>
      <t xml:space="preserve">1、目的港为NANSHA NEW PORT（南沙新港二期）；
2、跨境电商必须以“整柜”货物入保税仓。
3、海运提单信息：
CONSIGNEE &amp; NOTIFY：
Guangdong Top Ideal Cross-border E-Commerce SCM Service Co., Ltd.          
</t>
    </r>
    <r>
      <rPr>
        <sz val="11"/>
        <color theme="1"/>
        <rFont val="宋体"/>
        <family val="3"/>
        <charset val="134"/>
        <scheme val="minor"/>
      </rPr>
      <t>Rm 401-2, No.3, Gangrong First Street, Nansha Dist., Guangzhou</t>
    </r>
    <r>
      <rPr>
        <sz val="11"/>
        <color theme="1"/>
        <rFont val="宋体"/>
        <family val="3"/>
        <charset val="134"/>
        <scheme val="minor"/>
      </rPr>
      <t xml:space="preserve">
TEL:86-20-62981416  FAX:86-20-82291436
Email: tanqn@topideal.com.cn
注：提单货物描述请注明：Contract No.：XXXXXX，以便我司收到船公司的到货通知后，及时知道是哪家客户的货物。
4、合同、发票、箱单由合同甲方盖章，格式见附件。（注：货名、货号和单位要与商品备案信息一致）
5、成份含量表的要求：中文，要显示成分/配料/含量的百分比，由合同甲方盖章。
6、请在装运前，提供提单、发票、装箱单、装箱明细、成份含量表、保险单（CIF条款）等文件电子版给我司复核。联系人：谭小姐，TEL：020-62981416 FAX：020-82291436，Email: tanqn@topideal.com.cn
8、请确认商品备案通过后，才安排发运。
9、海关申报严格要求单货一致，请让供应商发货时，严格按照实货和数量制作提单、发票、箱单等文件，避免因单货不符，导致重新改单申报，影响上架销售时效
10、现由于海关舱单改革，50个品名以上不能出一张提单，请务必通知船公司拆分提单。
11、现时跨境业务是暂时可以只提供成分分析证明（即要显示成分/配料/含量的百分比），如供应商没法提供“产地证、质量证明、自由销售证”等文件，如报关过程中，海关要求提供提供此类文件，再请贵司配合让供应商提供。
12、如是奢侈品、高价值货品等，需入高价值货区的货物，请提前通知，以便我司合理安排。
13、目前中国国检禁止从日本福岛县、群马县、栃木县、茨城县、宫城县、新泻县、长野县、琦玉县、东京都、千叶县等10个都县进口食品、食用农产品及饲料。从日本进口的货物，凡请在备案时，产地请注明日本所在地区，避免出现原产地为以上地区的货物进口。
同时，凡是日本（非禁止地区）进口的食品，提供清关文件时，请提供官方原产地证明，以便清关，并确保单单一致、单货一致，以免影响清关时效。
</t>
    </r>
  </si>
  <si>
    <t>${dto.merchantName}</t>
    <phoneticPr fontId="22" type="noConversion"/>
  </si>
  <si>
    <t>${dto.merchantAddr}</t>
    <phoneticPr fontId="22" type="noConversion"/>
  </si>
  <si>
    <r>
      <t>乙方：</t>
    </r>
    <r>
      <rPr>
        <u/>
        <sz val="10.5"/>
        <rFont val="宋体"/>
        <family val="3"/>
        <charset val="134"/>
      </rPr>
      <t>广东卓志跨境电商供应链服务有限公司</t>
    </r>
  </si>
  <si>
    <r>
      <t>一、</t>
    </r>
    <r>
      <rPr>
        <sz val="7"/>
        <rFont val="Times New Roman"/>
        <family val="1"/>
      </rPr>
      <t xml:space="preserve">          </t>
    </r>
    <r>
      <rPr>
        <sz val="10.5"/>
        <rFont val="宋体"/>
        <family val="3"/>
        <charset val="134"/>
      </rPr>
      <t>商品资料明细：</t>
    </r>
  </si>
  <si>
    <r>
      <t>1</t>
    </r>
    <r>
      <rPr>
        <sz val="10.5"/>
        <rFont val="宋体"/>
        <family val="3"/>
        <charset val="134"/>
      </rPr>
      <t>、</t>
    </r>
    <r>
      <rPr>
        <sz val="7"/>
        <rFont val="Times New Roman"/>
        <family val="1"/>
      </rPr>
      <t>            </t>
    </r>
  </si>
  <si>
    <r>
      <t>2</t>
    </r>
    <r>
      <rPr>
        <sz val="10.5"/>
        <rFont val="宋体"/>
        <family val="3"/>
        <charset val="134"/>
      </rPr>
      <t>、</t>
    </r>
    <r>
      <rPr>
        <sz val="7"/>
        <rFont val="Times New Roman"/>
        <family val="1"/>
      </rPr>
      <t xml:space="preserve">             </t>
    </r>
  </si>
  <si>
    <r>
      <t>3</t>
    </r>
    <r>
      <rPr>
        <sz val="10.5"/>
        <rFont val="宋体"/>
        <family val="3"/>
        <charset val="134"/>
      </rPr>
      <t>、</t>
    </r>
    <r>
      <rPr>
        <sz val="7"/>
        <rFont val="Times New Roman"/>
        <family val="1"/>
      </rPr>
      <t xml:space="preserve">             </t>
    </r>
  </si>
  <si>
    <r>
      <t>甲方（签章）</t>
    </r>
    <r>
      <rPr>
        <sz val="10.5"/>
        <rFont val="Cambria"/>
        <family val="1"/>
      </rPr>
      <t xml:space="preserve">                           </t>
    </r>
  </si>
  <si>
    <r>
      <t>基于甲方与</t>
    </r>
    <r>
      <rPr>
        <u/>
        <sz val="10.5"/>
        <rFont val="宋体"/>
        <family val="3"/>
        <charset val="134"/>
        <scheme val="minor"/>
      </rPr>
      <t>广东卓志跨境电商供应链服务有限公司</t>
    </r>
    <r>
      <rPr>
        <sz val="10.5"/>
        <rFont val="宋体"/>
        <family val="3"/>
        <charset val="134"/>
        <scheme val="minor"/>
      </rPr>
      <t>签订的编号为</t>
    </r>
    <r>
      <rPr>
        <b/>
        <sz val="10.5"/>
        <rFont val="宋体"/>
        <family val="3"/>
        <charset val="134"/>
        <scheme val="minor"/>
      </rPr>
      <t xml:space="preserve"> ${dto.signNo}</t>
    </r>
    <phoneticPr fontId="22" type="noConversion"/>
  </si>
  <si>
    <t>${dto.contractNo}</t>
    <phoneticPr fontId="22" type="noConversion"/>
  </si>
  <si>
    <t>${dto.orderDate}</t>
    <phoneticPr fontId="22" type="noConversion"/>
  </si>
  <si>
    <r>
      <t>PACKING LIST</t>
    </r>
    <r>
      <rPr>
        <b/>
        <u/>
        <sz val="24"/>
        <rFont val="Times New Roman"/>
        <family val="1"/>
      </rPr>
      <t xml:space="preserve">
</t>
    </r>
    <r>
      <rPr>
        <u/>
        <sz val="26"/>
        <rFont val="宋体"/>
        <family val="3"/>
        <charset val="134"/>
      </rPr>
      <t>装箱单</t>
    </r>
  </si>
  <si>
    <r>
      <t>DATE</t>
    </r>
    <r>
      <rPr>
        <sz val="14"/>
        <rFont val="宋体"/>
        <family val="3"/>
        <charset val="134"/>
      </rPr>
      <t>时间：</t>
    </r>
  </si>
  <si>
    <r>
      <t>INVOICE NO</t>
    </r>
    <r>
      <rPr>
        <sz val="14"/>
        <rFont val="宋体"/>
        <family val="3"/>
        <charset val="134"/>
      </rPr>
      <t>发票号：</t>
    </r>
  </si>
  <si>
    <r>
      <t>CONTRACT NO</t>
    </r>
    <r>
      <rPr>
        <sz val="14"/>
        <rFont val="宋体"/>
        <family val="3"/>
        <charset val="134"/>
      </rPr>
      <t>合同号：</t>
    </r>
    <r>
      <rPr>
        <sz val="14"/>
        <rFont val="Times New Roman"/>
        <family val="1"/>
      </rPr>
      <t xml:space="preserve"> </t>
    </r>
  </si>
  <si>
    <r>
      <t xml:space="preserve">COMMODITY.
</t>
    </r>
    <r>
      <rPr>
        <sz val="14"/>
        <rFont val="宋体"/>
        <family val="3"/>
        <charset val="134"/>
      </rPr>
      <t>商品名称</t>
    </r>
  </si>
  <si>
    <r>
      <t xml:space="preserve">Specifications
</t>
    </r>
    <r>
      <rPr>
        <sz val="14"/>
        <rFont val="宋体"/>
        <family val="3"/>
        <charset val="134"/>
      </rPr>
      <t>规格</t>
    </r>
  </si>
  <si>
    <r>
      <t xml:space="preserve">Article number
</t>
    </r>
    <r>
      <rPr>
        <sz val="14"/>
        <rFont val="宋体"/>
        <family val="3"/>
        <charset val="134"/>
      </rPr>
      <t>货号</t>
    </r>
  </si>
  <si>
    <r>
      <t xml:space="preserve">Unit
</t>
    </r>
    <r>
      <rPr>
        <sz val="14"/>
        <rFont val="宋体"/>
        <family val="3"/>
        <charset val="134"/>
      </rPr>
      <t>单位</t>
    </r>
  </si>
  <si>
    <r>
      <t xml:space="preserve">NET WEIGHT                  </t>
    </r>
    <r>
      <rPr>
        <sz val="14"/>
        <rFont val="宋体"/>
        <family val="3"/>
        <charset val="134"/>
      </rPr>
      <t>（</t>
    </r>
    <r>
      <rPr>
        <sz val="14"/>
        <rFont val="Times New Roman"/>
        <family val="1"/>
      </rPr>
      <t>KGS</t>
    </r>
    <r>
      <rPr>
        <sz val="14"/>
        <rFont val="宋体"/>
        <family val="3"/>
        <charset val="134"/>
      </rPr>
      <t>）</t>
    </r>
    <r>
      <rPr>
        <sz val="14"/>
        <rFont val="Times New Roman"/>
        <family val="1"/>
      </rPr>
      <t xml:space="preserve">                  </t>
    </r>
    <r>
      <rPr>
        <sz val="14"/>
        <rFont val="宋体"/>
        <family val="3"/>
        <charset val="134"/>
      </rPr>
      <t>净重</t>
    </r>
  </si>
  <si>
    <r>
      <t>Total</t>
    </r>
    <r>
      <rPr>
        <sz val="14"/>
        <rFont val="宋体"/>
        <family val="3"/>
        <charset val="134"/>
      </rPr>
      <t>：</t>
    </r>
  </si>
  <si>
    <r>
      <t>1</t>
    </r>
    <r>
      <rPr>
        <sz val="14"/>
        <rFont val="宋体"/>
        <family val="3"/>
        <charset val="134"/>
      </rPr>
      <t>、</t>
    </r>
  </si>
  <si>
    <r>
      <t>Shipment before</t>
    </r>
    <r>
      <rPr>
        <sz val="14"/>
        <rFont val="宋体"/>
        <family val="3"/>
        <charset val="134"/>
      </rPr>
      <t>：</t>
    </r>
  </si>
  <si>
    <r>
      <t>2</t>
    </r>
    <r>
      <rPr>
        <sz val="14"/>
        <rFont val="宋体"/>
        <family val="3"/>
        <charset val="134"/>
      </rPr>
      <t>、</t>
    </r>
    <r>
      <rPr>
        <sz val="14"/>
        <rFont val="Times New Roman"/>
        <family val="1"/>
      </rPr>
      <t xml:space="preserve"> </t>
    </r>
  </si>
  <si>
    <r>
      <t>3</t>
    </r>
    <r>
      <rPr>
        <sz val="14"/>
        <rFont val="宋体"/>
        <family val="3"/>
        <charset val="134"/>
      </rPr>
      <t>、</t>
    </r>
  </si>
  <si>
    <r>
      <t>4</t>
    </r>
    <r>
      <rPr>
        <sz val="14"/>
        <rFont val="宋体"/>
        <family val="3"/>
        <charset val="134"/>
      </rPr>
      <t>、</t>
    </r>
  </si>
  <si>
    <r>
      <t>装货港</t>
    </r>
    <r>
      <rPr>
        <sz val="14"/>
        <rFont val="Times New Roman"/>
        <family val="1"/>
      </rPr>
      <t>:</t>
    </r>
  </si>
  <si>
    <r>
      <t>5</t>
    </r>
    <r>
      <rPr>
        <sz val="14"/>
        <rFont val="宋体"/>
        <family val="3"/>
        <charset val="134"/>
      </rPr>
      <t>、</t>
    </r>
  </si>
  <si>
    <r>
      <t>卸货港</t>
    </r>
    <r>
      <rPr>
        <sz val="14"/>
        <rFont val="Times New Roman"/>
        <family val="1"/>
      </rPr>
      <t>:</t>
    </r>
  </si>
  <si>
    <r>
      <t>6</t>
    </r>
    <r>
      <rPr>
        <sz val="14"/>
        <rFont val="宋体"/>
        <family val="3"/>
        <charset val="134"/>
      </rPr>
      <t>、</t>
    </r>
  </si>
  <si>
    <r>
      <t>7</t>
    </r>
    <r>
      <rPr>
        <sz val="14"/>
        <rFont val="宋体"/>
        <family val="3"/>
        <charset val="134"/>
      </rPr>
      <t>、</t>
    </r>
  </si>
  <si>
    <r>
      <t>8</t>
    </r>
    <r>
      <rPr>
        <sz val="14"/>
        <rFont val="宋体"/>
        <family val="3"/>
        <charset val="134"/>
      </rPr>
      <t>、</t>
    </r>
  </si>
  <si>
    <r>
      <t>9</t>
    </r>
    <r>
      <rPr>
        <sz val="14"/>
        <rFont val="宋体"/>
        <family val="3"/>
        <charset val="134"/>
      </rPr>
      <t>、</t>
    </r>
  </si>
  <si>
    <r>
      <t>电</t>
    </r>
    <r>
      <rPr>
        <sz val="14"/>
        <rFont val="新細明體"/>
        <charset val="134"/>
      </rPr>
      <t>商企</t>
    </r>
    <r>
      <rPr>
        <sz val="14"/>
        <rFont val="宋体"/>
        <family val="3"/>
        <charset val="134"/>
      </rPr>
      <t>业</t>
    </r>
  </si>
  <si>
    <r>
      <t xml:space="preserve">INVOICE
</t>
    </r>
    <r>
      <rPr>
        <b/>
        <u/>
        <sz val="20"/>
        <rFont val="宋体"/>
        <family val="3"/>
        <charset val="134"/>
      </rPr>
      <t>发票</t>
    </r>
  </si>
  <si>
    <r>
      <t xml:space="preserve">QUANTITY 
( PCS )
</t>
    </r>
    <r>
      <rPr>
        <sz val="14"/>
        <rFont val="宋体"/>
        <family val="3"/>
        <charset val="134"/>
      </rPr>
      <t>数量</t>
    </r>
    <r>
      <rPr>
        <sz val="14"/>
        <rFont val="Times New Roman"/>
        <family val="1"/>
      </rPr>
      <t xml:space="preserve"> </t>
    </r>
  </si>
  <si>
    <r>
      <t xml:space="preserve">UNITY PRICE
</t>
    </r>
    <r>
      <rPr>
        <sz val="14"/>
        <rFont val="宋体"/>
        <family val="3"/>
        <charset val="134"/>
      </rPr>
      <t>单价</t>
    </r>
    <r>
      <rPr>
        <sz val="14"/>
        <rFont val="Times New Roman"/>
        <family val="1"/>
      </rPr>
      <t>(RMB)</t>
    </r>
  </si>
  <si>
    <r>
      <t xml:space="preserve">AMOUNT
</t>
    </r>
    <r>
      <rPr>
        <sz val="14"/>
        <rFont val="宋体"/>
        <family val="3"/>
        <charset val="134"/>
      </rPr>
      <t>总价（</t>
    </r>
    <r>
      <rPr>
        <sz val="14"/>
        <rFont val="Times New Roman"/>
        <family val="1"/>
      </rPr>
      <t>RMB</t>
    </r>
    <r>
      <rPr>
        <sz val="14"/>
        <rFont val="宋体"/>
        <family val="3"/>
        <charset val="134"/>
      </rPr>
      <t>）</t>
    </r>
  </si>
  <si>
    <r>
      <t>TOTAL</t>
    </r>
    <r>
      <rPr>
        <sz val="14"/>
        <rFont val="宋体"/>
        <family val="3"/>
        <charset val="134"/>
      </rPr>
      <t>：</t>
    </r>
  </si>
  <si>
    <r>
      <t>1</t>
    </r>
    <r>
      <rPr>
        <sz val="14"/>
        <rFont val="宋体"/>
        <family val="3"/>
        <charset val="134"/>
      </rPr>
      <t>、</t>
    </r>
    <r>
      <rPr>
        <sz val="14"/>
        <rFont val="Times New Roman"/>
        <family val="1"/>
      </rPr>
      <t xml:space="preserve"> </t>
    </r>
  </si>
  <si>
    <r>
      <rPr>
        <sz val="14"/>
        <rFont val="宋体"/>
        <family val="3"/>
        <charset val="134"/>
      </rPr>
      <t>装船时间：</t>
    </r>
  </si>
  <si>
    <r>
      <rPr>
        <sz val="14"/>
        <rFont val="宋体"/>
        <family val="3"/>
        <charset val="134"/>
      </rPr>
      <t>付款方式：</t>
    </r>
  </si>
  <si>
    <r>
      <t>3</t>
    </r>
    <r>
      <rPr>
        <sz val="14"/>
        <rFont val="宋体"/>
        <family val="3"/>
        <charset val="134"/>
      </rPr>
      <t>、</t>
    </r>
    <r>
      <rPr>
        <sz val="14"/>
        <rFont val="Times New Roman"/>
        <family val="1"/>
      </rPr>
      <t xml:space="preserve"> </t>
    </r>
  </si>
  <si>
    <r>
      <rPr>
        <sz val="14"/>
        <rFont val="宋体"/>
        <family val="3"/>
        <charset val="134"/>
      </rPr>
      <t>包装：</t>
    </r>
  </si>
  <si>
    <r>
      <rPr>
        <sz val="14"/>
        <rFont val="宋体"/>
        <family val="3"/>
        <charset val="134"/>
      </rPr>
      <t>装货港</t>
    </r>
    <r>
      <rPr>
        <sz val="14"/>
        <rFont val="Times New Roman"/>
        <family val="1"/>
      </rPr>
      <t>:</t>
    </r>
  </si>
  <si>
    <r>
      <rPr>
        <sz val="14"/>
        <rFont val="宋体"/>
        <family val="3"/>
        <charset val="134"/>
      </rPr>
      <t>卸货港</t>
    </r>
    <r>
      <rPr>
        <sz val="14"/>
        <rFont val="Times New Roman"/>
        <family val="1"/>
      </rPr>
      <t>:</t>
    </r>
  </si>
  <si>
    <r>
      <rPr>
        <sz val="14"/>
        <rFont val="宋体"/>
        <family val="3"/>
        <charset val="134"/>
      </rPr>
      <t>付款条约：</t>
    </r>
  </si>
  <si>
    <r>
      <rPr>
        <sz val="14"/>
        <rFont val="宋体"/>
        <family val="3"/>
        <charset val="134"/>
      </rPr>
      <t>原产国：</t>
    </r>
  </si>
  <si>
    <r>
      <rPr>
        <sz val="14"/>
        <rFont val="宋体"/>
        <family val="3"/>
        <charset val="134"/>
      </rPr>
      <t>境外发货人</t>
    </r>
  </si>
  <si>
    <r>
      <t>注</t>
    </r>
    <r>
      <rPr>
        <sz val="14"/>
        <rFont val="宋体"/>
        <family val="3"/>
        <charset val="134"/>
        <scheme val="minor"/>
      </rPr>
      <t>：本发票通过扫描件方式出具同样具有法律效力。</t>
    </r>
  </si>
  <si>
    <t>${dto.invoiceNo}</t>
    <phoneticPr fontId="22" type="noConversion"/>
  </si>
  <si>
    <t>${dto.payRules} NANSHA</t>
    <phoneticPr fontId="22" type="noConversion"/>
  </si>
  <si>
    <t>${dto.shipDate}</t>
    <phoneticPr fontId="22" type="noConversion"/>
  </si>
  <si>
    <t>${dto.pack}</t>
    <phoneticPr fontId="22" type="noConversion"/>
  </si>
  <si>
    <t>${dto.portLoading}</t>
    <phoneticPr fontId="22" type="noConversion"/>
  </si>
  <si>
    <t>${dto.destinationPort}</t>
    <phoneticPr fontId="22" type="noConversion"/>
  </si>
  <si>
    <t xml:space="preserve">${dto.payRules} NANSHA </t>
    <phoneticPr fontId="22" type="noConversion"/>
  </si>
  <si>
    <t>${dto.country}</t>
    <phoneticPr fontId="22" type="noConversion"/>
  </si>
  <si>
    <t>${dto.shipper}</t>
    <phoneticPr fontId="22" type="noConversion"/>
  </si>
  <si>
    <t>N/M </t>
    <phoneticPr fontId="22" type="noConversion"/>
  </si>
  <si>
    <r>
      <t>PACKING DETAIL</t>
    </r>
    <r>
      <rPr>
        <b/>
        <u/>
        <sz val="18"/>
        <rFont val="Times New Roman"/>
        <family val="1"/>
      </rPr>
      <t xml:space="preserve">
</t>
    </r>
    <r>
      <rPr>
        <b/>
        <u/>
        <sz val="24"/>
        <rFont val="宋体"/>
        <family val="3"/>
        <charset val="134"/>
      </rPr>
      <t>装箱明细</t>
    </r>
  </si>
  <si>
    <r>
      <t xml:space="preserve">The pallet no. 
</t>
    </r>
    <r>
      <rPr>
        <sz val="14"/>
        <rFont val="宋体"/>
        <family val="3"/>
        <charset val="134"/>
      </rPr>
      <t>托盘号</t>
    </r>
  </si>
  <si>
    <r>
      <t xml:space="preserve">Cartons                </t>
    </r>
    <r>
      <rPr>
        <sz val="14"/>
        <rFont val="宋体"/>
        <family val="3"/>
        <charset val="134"/>
      </rPr>
      <t>箱数</t>
    </r>
  </si>
  <si>
    <r>
      <t>GROSS WEIGHT</t>
    </r>
    <r>
      <rPr>
        <sz val="14"/>
        <rFont val="宋体"/>
        <family val="3"/>
        <charset val="134"/>
      </rPr>
      <t>（</t>
    </r>
    <r>
      <rPr>
        <sz val="14"/>
        <rFont val="Times New Roman"/>
        <family val="1"/>
      </rPr>
      <t>KGS</t>
    </r>
    <r>
      <rPr>
        <sz val="14"/>
        <rFont val="宋体"/>
        <family val="3"/>
        <charset val="134"/>
      </rPr>
      <t>）</t>
    </r>
    <r>
      <rPr>
        <sz val="14"/>
        <rFont val="Times New Roman"/>
        <family val="1"/>
      </rPr>
      <t xml:space="preserve">                 </t>
    </r>
    <r>
      <rPr>
        <sz val="14"/>
        <rFont val="宋体"/>
        <family val="3"/>
        <charset val="134"/>
      </rPr>
      <t>毛重</t>
    </r>
  </si>
  <si>
    <r>
      <t xml:space="preserve"> Container No.                       </t>
    </r>
    <r>
      <rPr>
        <sz val="14"/>
        <rFont val="宋体"/>
        <family val="3"/>
        <charset val="134"/>
      </rPr>
      <t>柜号</t>
    </r>
  </si>
  <si>
    <r>
      <t xml:space="preserve">GROSS WEIGHT </t>
    </r>
    <r>
      <rPr>
        <sz val="14"/>
        <rFont val="宋体"/>
        <family val="3"/>
        <charset val="134"/>
      </rPr>
      <t>（</t>
    </r>
    <r>
      <rPr>
        <sz val="14"/>
        <rFont val="Times New Roman"/>
        <family val="1"/>
      </rPr>
      <t>KGS</t>
    </r>
    <r>
      <rPr>
        <sz val="14"/>
        <rFont val="宋体"/>
        <family val="3"/>
        <charset val="134"/>
      </rPr>
      <t>）</t>
    </r>
    <r>
      <rPr>
        <sz val="14"/>
        <rFont val="Times New Roman"/>
        <family val="1"/>
      </rPr>
      <t xml:space="preserve">
</t>
    </r>
    <r>
      <rPr>
        <sz val="14"/>
        <rFont val="宋体"/>
        <family val="3"/>
        <charset val="134"/>
      </rPr>
      <t>毛重</t>
    </r>
    <phoneticPr fontId="22" type="noConversion"/>
  </si>
  <si>
    <r>
      <t>NET WEIGHT</t>
    </r>
    <r>
      <rPr>
        <sz val="14"/>
        <rFont val="宋体"/>
        <family val="3"/>
        <charset val="134"/>
      </rPr>
      <t>（</t>
    </r>
    <r>
      <rPr>
        <sz val="14"/>
        <rFont val="Times New Roman"/>
        <family val="1"/>
      </rPr>
      <t>KGS</t>
    </r>
    <r>
      <rPr>
        <sz val="14"/>
        <rFont val="宋体"/>
        <family val="3"/>
        <charset val="134"/>
      </rPr>
      <t>）</t>
    </r>
    <r>
      <rPr>
        <sz val="14"/>
        <rFont val="Times New Roman"/>
        <family val="1"/>
      </rPr>
      <t xml:space="preserve">
</t>
    </r>
    <r>
      <rPr>
        <sz val="14"/>
        <rFont val="宋体"/>
        <family val="3"/>
        <charset val="134"/>
      </rPr>
      <t>净重</t>
    </r>
    <phoneticPr fontId="22" type="noConversion"/>
  </si>
  <si>
    <r>
      <t xml:space="preserve">QUANTITY 
( PCS )
</t>
    </r>
    <r>
      <rPr>
        <sz val="14"/>
        <rFont val="宋体"/>
        <family val="3"/>
        <charset val="134"/>
      </rPr>
      <t>数量</t>
    </r>
    <phoneticPr fontId="22" type="noConversion"/>
  </si>
  <si>
    <t>${item.goodsName}</t>
    <phoneticPr fontId="22" type="noConversion"/>
  </si>
  <si>
    <t>${item.goodsNo}</t>
  </si>
  <si>
    <t>${item.goodsNo}</t>
    <phoneticPr fontId="22" type="noConversion"/>
  </si>
  <si>
    <t>${item.unit}</t>
  </si>
  <si>
    <t>${item.unit}</t>
    <phoneticPr fontId="22" type="noConversion"/>
  </si>
  <si>
    <t>${item.num}</t>
    <phoneticPr fontId="22" type="noConversion"/>
  </si>
  <si>
    <t>${item.price}</t>
  </si>
  <si>
    <t>${item.price}</t>
    <phoneticPr fontId="22" type="noConversion"/>
  </si>
  <si>
    <t>${item.num * item.price}</t>
  </si>
  <si>
    <t>${item.num * item.price}</t>
    <phoneticPr fontId="22" type="noConversion"/>
  </si>
  <si>
    <t>${item.country}</t>
  </si>
  <si>
    <t>${item.country}</t>
    <phoneticPr fontId="22" type="noConversion"/>
  </si>
  <si>
    <t>${item.goodsSpec}</t>
    <phoneticPr fontId="22" type="noConversion"/>
  </si>
  <si>
    <t>${item.netWeight}</t>
  </si>
  <si>
    <t>${item.netWeight}</t>
    <phoneticPr fontId="22" type="noConversion"/>
  </si>
  <si>
    <t>${item.grossWeight}</t>
  </si>
  <si>
    <t>${item.grossWeight}</t>
    <phoneticPr fontId="22" type="noConversion"/>
  </si>
  <si>
    <t>${item.boxNum}</t>
    <phoneticPr fontId="22" type="noConversion"/>
  </si>
  <si>
    <r>
      <t>Total:${dto.torrNum}</t>
    </r>
    <r>
      <rPr>
        <sz val="14"/>
        <rFont val="宋体"/>
        <family val="3"/>
        <charset val="134"/>
      </rPr>
      <t>托</t>
    </r>
    <phoneticPr fontId="22" type="noConversion"/>
  </si>
  <si>
    <t>${item.constituentRatio}</t>
    <phoneticPr fontId="22" type="noConversion"/>
  </si>
  <si>
    <t>${item.palletNo}</t>
    <phoneticPr fontId="22" type="noConversion"/>
  </si>
  <si>
    <t>${item.cabinetNo}</t>
    <phoneticPr fontId="22" type="noConversion"/>
  </si>
  <si>
    <t>$[SUM(E16)]</t>
    <phoneticPr fontId="22" type="noConversion"/>
  </si>
  <si>
    <t>$[SUM(G16)]</t>
    <phoneticPr fontId="22" type="noConversion"/>
  </si>
  <si>
    <t>$[SUM(F13)]</t>
    <phoneticPr fontId="22" type="noConversion"/>
  </si>
  <si>
    <t>$[SUM(G13)]</t>
    <phoneticPr fontId="22" type="noConversion"/>
  </si>
  <si>
    <t>$[SUM(H13)]</t>
    <phoneticPr fontId="22" type="noConversion"/>
  </si>
  <si>
    <t>$[SUM(D8)]</t>
    <phoneticPr fontId="22" type="noConversion"/>
  </si>
  <si>
    <t>$[SUM(F8)]</t>
    <phoneticPr fontId="22" type="noConversion"/>
  </si>
  <si>
    <t>$[SUM(G8)]</t>
    <phoneticPr fontId="22" type="noConversion"/>
  </si>
  <si>
    <t>$[SUM(E8)]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</si>
</sst>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[$HKD]\ #,##0.00_);[Red]\([$HKD]\ #,##0.00\)"/>
    <numFmt numFmtId="177" formatCode="_-* #,##0.00_-;\-* #,##0.00_-;_-* &quot;-&quot;??_-;_-@_-"/>
    <numFmt numFmtId="178" formatCode="0_);[Red]\(0\)"/>
    <numFmt numFmtId="179" formatCode="0.00_);[Red]\(0.00\)"/>
    <numFmt numFmtId="180" formatCode="0.00_ "/>
    <numFmt numFmtId="181" formatCode="0.000_ "/>
  </numFmts>
  <fonts count="49">
    <font>
      <sz val="12"/>
      <name val="新細明體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b/>
      <u/>
      <sz val="18"/>
      <color theme="1"/>
      <name val="Times New Roman"/>
      <family val="1"/>
    </font>
    <font>
      <sz val="24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name val="宋体"/>
      <family val="3"/>
      <charset val="134"/>
    </font>
    <font>
      <sz val="12"/>
      <name val="幼圆"/>
      <family val="3"/>
      <charset val="134"/>
    </font>
    <font>
      <sz val="12"/>
      <color theme="1"/>
      <name val="新細明體"/>
      <charset val="134"/>
    </font>
    <font>
      <sz val="14"/>
      <name val="Times New Roman"/>
      <family val="1"/>
    </font>
    <font>
      <sz val="14"/>
      <color theme="1"/>
      <name val="Times New Roman"/>
      <family val="1"/>
    </font>
    <font>
      <sz val="14"/>
      <color theme="1"/>
      <name val="宋体"/>
      <family val="3"/>
      <charset val="134"/>
    </font>
    <font>
      <sz val="14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4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name val="ＭＳ Ｐゴシック"/>
      <charset val="134"/>
    </font>
    <font>
      <sz val="11"/>
      <color theme="1"/>
      <name val="Arial"/>
      <family val="2"/>
    </font>
    <font>
      <sz val="12"/>
      <color indexed="8"/>
      <name val="宋体"/>
      <family val="3"/>
      <charset val="134"/>
    </font>
    <font>
      <u/>
      <sz val="24"/>
      <color theme="1"/>
      <name val="宋体"/>
      <family val="3"/>
      <charset val="134"/>
    </font>
    <font>
      <sz val="12"/>
      <name val="新細明體"/>
      <charset val="134"/>
    </font>
    <font>
      <sz val="9"/>
      <name val="新細明體"/>
      <charset val="134"/>
    </font>
    <font>
      <sz val="9"/>
      <color indexed="81"/>
      <name val="宋体"/>
      <family val="3"/>
      <charset val="134"/>
    </font>
    <font>
      <b/>
      <sz val="22"/>
      <name val="宋体"/>
      <family val="3"/>
      <charset val="134"/>
    </font>
    <font>
      <sz val="10.5"/>
      <name val="宋体"/>
      <family val="3"/>
      <charset val="134"/>
    </font>
    <font>
      <sz val="10.5"/>
      <name val="宋体"/>
      <family val="3"/>
      <charset val="134"/>
      <scheme val="minor"/>
    </font>
    <font>
      <u/>
      <sz val="10.5"/>
      <name val="宋体"/>
      <family val="3"/>
      <charset val="134"/>
    </font>
    <font>
      <u/>
      <sz val="10.5"/>
      <name val="宋体"/>
      <family val="3"/>
      <charset val="134"/>
      <scheme val="minor"/>
    </font>
    <font>
      <b/>
      <sz val="10.5"/>
      <name val="宋体"/>
      <family val="3"/>
      <charset val="134"/>
      <scheme val="minor"/>
    </font>
    <font>
      <sz val="10.5"/>
      <name val="Cambria"/>
      <family val="1"/>
    </font>
    <font>
      <sz val="7"/>
      <name val="Times New Roman"/>
      <family val="1"/>
    </font>
    <font>
      <sz val="10"/>
      <name val="宋体"/>
      <family val="3"/>
      <charset val="134"/>
    </font>
    <font>
      <sz val="9.75"/>
      <name val="Arial"/>
      <family val="2"/>
    </font>
    <font>
      <sz val="10.5"/>
      <name val="Arial"/>
      <family val="2"/>
    </font>
    <font>
      <b/>
      <u/>
      <sz val="20"/>
      <name val="Times New Roman"/>
      <family val="1"/>
    </font>
    <font>
      <b/>
      <u/>
      <sz val="24"/>
      <name val="Times New Roman"/>
      <family val="1"/>
    </font>
    <font>
      <u/>
      <sz val="26"/>
      <name val="宋体"/>
      <family val="3"/>
      <charset val="134"/>
    </font>
    <font>
      <sz val="24"/>
      <name val="Times New Roman"/>
      <family val="1"/>
    </font>
    <font>
      <sz val="18"/>
      <name val="Tahoma"/>
      <family val="2"/>
    </font>
    <font>
      <sz val="16"/>
      <name val="新細明體"/>
      <charset val="134"/>
    </font>
    <font>
      <sz val="14"/>
      <name val="新細明體"/>
      <charset val="134"/>
    </font>
    <font>
      <b/>
      <u/>
      <sz val="20"/>
      <name val="宋体"/>
      <family val="3"/>
      <charset val="134"/>
    </font>
    <font>
      <b/>
      <u/>
      <sz val="18"/>
      <name val="Times New Roman"/>
      <family val="1"/>
    </font>
    <font>
      <sz val="10.5"/>
      <name val="微软雅黑"/>
      <family val="2"/>
      <charset val="134"/>
    </font>
    <font>
      <b/>
      <u/>
      <sz val="28"/>
      <name val="宋体"/>
      <family val="3"/>
      <charset val="134"/>
    </font>
    <font>
      <b/>
      <u/>
      <sz val="28"/>
      <name val="Times New Roman"/>
      <family val="1"/>
    </font>
    <font>
      <b/>
      <u/>
      <sz val="24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0">
    <xf numFmtId="0" fontId="0" fillId="0" borderId="0">
      <alignment vertical="center"/>
    </xf>
    <xf numFmtId="0" fontId="21" fillId="0" borderId="0"/>
    <xf numFmtId="0" fontId="19" fillId="0" borderId="0">
      <alignment vertical="center"/>
    </xf>
    <xf numFmtId="177" fontId="21" fillId="0" borderId="0" applyFont="0" applyFill="0" applyBorder="0" applyAlignment="0" applyProtection="0"/>
    <xf numFmtId="176" fontId="18" fillId="0" borderId="0"/>
    <xf numFmtId="0" fontId="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/>
  </cellStyleXfs>
  <cellXfs count="175">
    <xf numFmtId="0" fontId="0" fillId="0" borderId="0" xfId="0">
      <alignment vertical="center"/>
    </xf>
    <xf numFmtId="0" fontId="1" fillId="0" borderId="0" xfId="8">
      <alignment vertical="center"/>
    </xf>
    <xf numFmtId="0" fontId="1" fillId="2" borderId="0" xfId="8" applyFont="1" applyFill="1" applyAlignment="1">
      <alignment vertical="center"/>
    </xf>
    <xf numFmtId="0" fontId="1" fillId="0" borderId="0" xfId="8" applyAlignment="1">
      <alignment vertical="center"/>
    </xf>
    <xf numFmtId="0" fontId="1" fillId="0" borderId="0" xfId="8" applyFill="1">
      <alignment vertical="center"/>
    </xf>
    <xf numFmtId="0" fontId="1" fillId="0" borderId="0" xfId="8" applyFont="1" applyAlignment="1">
      <alignment vertical="center"/>
    </xf>
    <xf numFmtId="0" fontId="1" fillId="0" borderId="0" xfId="8" applyFont="1">
      <alignment vertical="center"/>
    </xf>
    <xf numFmtId="0" fontId="0" fillId="0" borderId="0" xfId="0" applyFont="1">
      <alignment vertical="center"/>
    </xf>
    <xf numFmtId="0" fontId="1" fillId="0" borderId="0" xfId="8" applyFont="1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/>
    </xf>
    <xf numFmtId="0" fontId="1" fillId="0" borderId="0" xfId="7">
      <alignment vertical="center"/>
    </xf>
    <xf numFmtId="0" fontId="4" fillId="0" borderId="0" xfId="5" applyFont="1" applyFill="1" applyAlignment="1">
      <alignment horizontal="center"/>
    </xf>
    <xf numFmtId="0" fontId="5" fillId="0" borderId="0" xfId="1" applyFont="1" applyFill="1" applyAlignment="1">
      <alignment horizontal="left" vertical="center"/>
    </xf>
    <xf numFmtId="0" fontId="5" fillId="0" borderId="0" xfId="1" applyFont="1" applyFill="1" applyAlignment="1">
      <alignment horizontal="left"/>
    </xf>
    <xf numFmtId="0" fontId="7" fillId="0" borderId="0" xfId="1" applyFont="1" applyFill="1"/>
    <xf numFmtId="0" fontId="6" fillId="0" borderId="0" xfId="1" applyFont="1" applyFill="1"/>
    <xf numFmtId="0" fontId="6" fillId="0" borderId="0" xfId="7" applyFont="1">
      <alignment vertical="center"/>
    </xf>
    <xf numFmtId="0" fontId="8" fillId="0" borderId="0" xfId="7" applyFont="1" applyFill="1" applyAlignment="1">
      <alignment vertical="center"/>
    </xf>
    <xf numFmtId="0" fontId="9" fillId="0" borderId="0" xfId="1" applyFont="1" applyFill="1" applyBorder="1"/>
    <xf numFmtId="0" fontId="7" fillId="0" borderId="0" xfId="1" applyFont="1" applyFill="1" applyBorder="1"/>
    <xf numFmtId="0" fontId="0" fillId="0" borderId="0" xfId="1" applyFont="1" applyFill="1" applyBorder="1"/>
    <xf numFmtId="0" fontId="6" fillId="0" borderId="0" xfId="1" applyFont="1" applyFill="1" applyBorder="1" applyAlignment="1">
      <alignment horizontal="right"/>
    </xf>
    <xf numFmtId="0" fontId="0" fillId="0" borderId="0" xfId="1" applyFont="1" applyFill="1" applyBorder="1" applyAlignment="1">
      <alignment horizontal="left"/>
    </xf>
    <xf numFmtId="0" fontId="10" fillId="0" borderId="1" xfId="7" applyFont="1" applyBorder="1" applyAlignment="1">
      <alignment horizontal="center" vertical="center" wrapText="1"/>
    </xf>
    <xf numFmtId="0" fontId="11" fillId="0" borderId="1" xfId="7" applyFont="1" applyBorder="1" applyAlignment="1">
      <alignment horizontal="center" vertical="center" wrapText="1"/>
    </xf>
    <xf numFmtId="49" fontId="12" fillId="0" borderId="2" xfId="7" applyNumberFormat="1" applyFont="1" applyFill="1" applyBorder="1" applyAlignment="1">
      <alignment horizontal="center" vertical="center" wrapText="1"/>
    </xf>
    <xf numFmtId="178" fontId="11" fillId="0" borderId="1" xfId="7" applyNumberFormat="1" applyFont="1" applyFill="1" applyBorder="1" applyAlignment="1">
      <alignment horizontal="center" vertical="center" wrapText="1"/>
    </xf>
    <xf numFmtId="179" fontId="11" fillId="0" borderId="1" xfId="7" applyNumberFormat="1" applyFont="1" applyFill="1" applyBorder="1" applyAlignment="1">
      <alignment horizontal="center" vertical="center" wrapText="1"/>
    </xf>
    <xf numFmtId="0" fontId="11" fillId="0" borderId="1" xfId="7" applyFont="1" applyBorder="1" applyAlignment="1">
      <alignment vertical="center"/>
    </xf>
    <xf numFmtId="49" fontId="12" fillId="0" borderId="3" xfId="7" applyNumberFormat="1" applyFont="1" applyFill="1" applyBorder="1" applyAlignment="1">
      <alignment horizontal="center" vertical="center" wrapText="1"/>
    </xf>
    <xf numFmtId="0" fontId="11" fillId="0" borderId="4" xfId="7" applyFont="1" applyBorder="1" applyAlignment="1">
      <alignment horizontal="center" vertical="center"/>
    </xf>
    <xf numFmtId="0" fontId="11" fillId="0" borderId="5" xfId="7" applyFont="1" applyBorder="1" applyAlignment="1">
      <alignment vertical="center" wrapText="1"/>
    </xf>
    <xf numFmtId="0" fontId="11" fillId="0" borderId="1" xfId="7" applyFont="1" applyFill="1" applyBorder="1" applyAlignment="1">
      <alignment horizontal="left" vertical="center" wrapText="1"/>
    </xf>
    <xf numFmtId="178" fontId="11" fillId="0" borderId="1" xfId="7" applyNumberFormat="1" applyFont="1" applyBorder="1" applyAlignment="1">
      <alignment horizontal="center" vertical="center" wrapText="1"/>
    </xf>
    <xf numFmtId="179" fontId="11" fillId="0" borderId="1" xfId="7" applyNumberFormat="1" applyFont="1" applyBorder="1" applyAlignment="1">
      <alignment horizontal="center" vertical="center" wrapText="1"/>
    </xf>
    <xf numFmtId="0" fontId="11" fillId="0" borderId="1" xfId="7" applyFont="1" applyBorder="1" applyAlignment="1">
      <alignment horizontal="center" vertical="center"/>
    </xf>
    <xf numFmtId="0" fontId="1" fillId="0" borderId="6" xfId="7" applyBorder="1">
      <alignment vertical="center"/>
    </xf>
    <xf numFmtId="0" fontId="3" fillId="0" borderId="0" xfId="9" applyFont="1" applyBorder="1" applyAlignment="1">
      <alignment vertical="center" wrapText="1"/>
    </xf>
    <xf numFmtId="0" fontId="9" fillId="0" borderId="0" xfId="7" applyFont="1" applyFill="1">
      <alignment vertical="center"/>
    </xf>
    <xf numFmtId="0" fontId="6" fillId="0" borderId="0" xfId="7" applyFont="1" applyAlignment="1">
      <alignment vertical="center" wrapText="1"/>
    </xf>
    <xf numFmtId="0" fontId="6" fillId="0" borderId="0" xfId="1" applyFont="1" applyFill="1" applyAlignment="1"/>
    <xf numFmtId="0" fontId="0" fillId="0" borderId="0" xfId="7" applyFont="1" applyFill="1">
      <alignment vertical="center"/>
    </xf>
    <xf numFmtId="0" fontId="1" fillId="0" borderId="0" xfId="7" applyFont="1">
      <alignment vertical="center"/>
    </xf>
    <xf numFmtId="49" fontId="1" fillId="0" borderId="0" xfId="7" applyNumberFormat="1" applyFont="1">
      <alignment vertical="center"/>
    </xf>
    <xf numFmtId="14" fontId="1" fillId="0" borderId="0" xfId="7" applyNumberFormat="1">
      <alignment vertical="center"/>
    </xf>
    <xf numFmtId="3" fontId="1" fillId="0" borderId="0" xfId="7" applyNumberFormat="1">
      <alignment vertical="center"/>
    </xf>
    <xf numFmtId="4" fontId="1" fillId="0" borderId="0" xfId="7" applyNumberFormat="1">
      <alignment vertical="center"/>
    </xf>
    <xf numFmtId="0" fontId="2" fillId="2" borderId="0" xfId="0" applyFont="1" applyFill="1" applyAlignment="1">
      <alignment vertical="center"/>
    </xf>
    <xf numFmtId="49" fontId="7" fillId="0" borderId="1" xfId="7" applyNumberFormat="1" applyFont="1" applyFill="1" applyBorder="1" applyAlignment="1">
      <alignment horizontal="center" vertical="center" wrapText="1"/>
    </xf>
    <xf numFmtId="0" fontId="2" fillId="0" borderId="0" xfId="0" quotePrefix="1" applyFont="1" applyFill="1" applyAlignment="1">
      <alignment vertical="center"/>
    </xf>
    <xf numFmtId="49" fontId="26" fillId="0" borderId="0" xfId="7" applyNumberFormat="1" applyFont="1" applyFill="1" applyAlignment="1">
      <alignment horizontal="left" vertical="center"/>
    </xf>
    <xf numFmtId="49" fontId="25" fillId="0" borderId="0" xfId="7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vertical="center"/>
    </xf>
    <xf numFmtId="49" fontId="16" fillId="0" borderId="0" xfId="7" applyNumberFormat="1" applyFont="1" applyFill="1">
      <alignment vertical="center"/>
    </xf>
    <xf numFmtId="49" fontId="21" fillId="0" borderId="0" xfId="1" applyNumberFormat="1" applyFont="1"/>
    <xf numFmtId="49" fontId="6" fillId="0" borderId="0" xfId="1" applyNumberFormat="1" applyFont="1" applyAlignment="1">
      <alignment horizontal="center"/>
    </xf>
    <xf numFmtId="49" fontId="21" fillId="0" borderId="0" xfId="0" applyNumberFormat="1" applyFont="1" applyFill="1">
      <alignment vertical="center"/>
    </xf>
    <xf numFmtId="49" fontId="38" fillId="0" borderId="0" xfId="5" applyNumberFormat="1" applyFont="1" applyFill="1" applyAlignment="1">
      <alignment horizontal="center"/>
    </xf>
    <xf numFmtId="49" fontId="6" fillId="0" borderId="0" xfId="5" applyNumberFormat="1" applyFont="1" applyFill="1" applyAlignment="1">
      <alignment horizontal="center"/>
    </xf>
    <xf numFmtId="49" fontId="6" fillId="0" borderId="0" xfId="0" applyNumberFormat="1" applyFont="1" applyFill="1">
      <alignment vertical="center"/>
    </xf>
    <xf numFmtId="49" fontId="6" fillId="0" borderId="0" xfId="1" applyNumberFormat="1" applyFont="1" applyFill="1" applyAlignment="1">
      <alignment horizontal="right"/>
    </xf>
    <xf numFmtId="49" fontId="10" fillId="0" borderId="0" xfId="1" applyNumberFormat="1" applyFont="1" applyFill="1" applyAlignment="1">
      <alignment horizontal="right"/>
    </xf>
    <xf numFmtId="49" fontId="15" fillId="0" borderId="0" xfId="0" applyNumberFormat="1" applyFont="1" applyFill="1" applyAlignment="1">
      <alignment horizontal="left" vertical="center"/>
    </xf>
    <xf numFmtId="49" fontId="6" fillId="0" borderId="0" xfId="1" applyNumberFormat="1" applyFont="1" applyFill="1" applyAlignment="1">
      <alignment horizontal="center" vertical="center"/>
    </xf>
    <xf numFmtId="49" fontId="6" fillId="0" borderId="0" xfId="1" applyNumberFormat="1" applyFont="1" applyFill="1" applyAlignment="1">
      <alignment vertical="center"/>
    </xf>
    <xf numFmtId="49" fontId="7" fillId="0" borderId="0" xfId="1" applyNumberFormat="1" applyFont="1" applyFill="1" applyAlignment="1">
      <alignment vertical="center"/>
    </xf>
    <xf numFmtId="49" fontId="8" fillId="0" borderId="0" xfId="0" applyNumberFormat="1" applyFont="1" applyFill="1" applyAlignment="1">
      <alignment vertical="center"/>
    </xf>
    <xf numFmtId="49" fontId="21" fillId="0" borderId="0" xfId="1" applyNumberFormat="1" applyFont="1" applyFill="1" applyBorder="1" applyAlignment="1">
      <alignment vertical="center"/>
    </xf>
    <xf numFmtId="49" fontId="7" fillId="0" borderId="0" xfId="1" applyNumberFormat="1" applyFont="1" applyFill="1" applyBorder="1" applyAlignment="1">
      <alignment vertical="center"/>
    </xf>
    <xf numFmtId="49" fontId="6" fillId="0" borderId="0" xfId="1" applyNumberFormat="1" applyFont="1" applyFill="1" applyBorder="1" applyAlignment="1">
      <alignment horizontal="right" vertical="center"/>
    </xf>
    <xf numFmtId="49" fontId="21" fillId="0" borderId="0" xfId="1" applyNumberFormat="1" applyFont="1" applyFill="1" applyBorder="1" applyAlignment="1">
      <alignment horizontal="left" vertical="center"/>
    </xf>
    <xf numFmtId="49" fontId="21" fillId="0" borderId="0" xfId="0" applyNumberFormat="1" applyFont="1" applyFill="1" applyAlignment="1">
      <alignment vertical="center"/>
    </xf>
    <xf numFmtId="49" fontId="6" fillId="0" borderId="0" xfId="0" applyNumberFormat="1" applyFont="1" applyFill="1" applyAlignment="1">
      <alignment vertical="center"/>
    </xf>
    <xf numFmtId="49" fontId="7" fillId="0" borderId="0" xfId="0" applyNumberFormat="1" applyFont="1" applyFill="1">
      <alignment vertical="center"/>
    </xf>
    <xf numFmtId="49" fontId="10" fillId="0" borderId="0" xfId="0" applyNumberFormat="1" applyFont="1" applyFill="1">
      <alignment vertical="center"/>
    </xf>
    <xf numFmtId="49" fontId="10" fillId="0" borderId="0" xfId="0" applyNumberFormat="1" applyFont="1" applyFill="1" applyAlignment="1">
      <alignment horizontal="left" vertical="center" wrapText="1"/>
    </xf>
    <xf numFmtId="49" fontId="6" fillId="0" borderId="0" xfId="1" applyNumberFormat="1" applyFont="1" applyFill="1" applyAlignment="1"/>
    <xf numFmtId="49" fontId="21" fillId="0" borderId="0" xfId="1" applyNumberFormat="1" applyFont="1" applyFill="1" applyBorder="1"/>
    <xf numFmtId="49" fontId="6" fillId="0" borderId="0" xfId="1" applyNumberFormat="1" applyFont="1" applyFill="1" applyBorder="1" applyAlignment="1">
      <alignment horizontal="right"/>
    </xf>
    <xf numFmtId="49" fontId="21" fillId="0" borderId="0" xfId="1" applyNumberFormat="1" applyFont="1" applyFill="1" applyBorder="1" applyAlignment="1">
      <alignment horizontal="left"/>
    </xf>
    <xf numFmtId="49" fontId="15" fillId="0" borderId="0" xfId="0" applyNumberFormat="1" applyFont="1" applyFill="1">
      <alignment vertical="center"/>
    </xf>
    <xf numFmtId="49" fontId="10" fillId="0" borderId="1" xfId="0" applyNumberFormat="1" applyFont="1" applyFill="1" applyBorder="1" applyAlignment="1">
      <alignment horizontal="center" vertical="center" wrapText="1"/>
    </xf>
    <xf numFmtId="49" fontId="21" fillId="0" borderId="0" xfId="1" applyNumberFormat="1" applyFont="1" applyFill="1"/>
    <xf numFmtId="49" fontId="21" fillId="0" borderId="0" xfId="1" applyNumberFormat="1" applyFont="1" applyFill="1" applyBorder="1" applyAlignment="1">
      <alignment horizontal="center"/>
    </xf>
    <xf numFmtId="49" fontId="10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vertical="center" wrapText="1"/>
    </xf>
    <xf numFmtId="49" fontId="6" fillId="0" borderId="0" xfId="0" applyNumberFormat="1" applyFont="1" applyFill="1" applyAlignment="1">
      <alignment vertical="center" wrapText="1"/>
    </xf>
    <xf numFmtId="49" fontId="13" fillId="0" borderId="0" xfId="0" applyNumberFormat="1" applyFont="1" applyFill="1">
      <alignment vertical="center"/>
    </xf>
    <xf numFmtId="49" fontId="21" fillId="0" borderId="0" xfId="7" applyNumberFormat="1" applyFont="1">
      <alignment vertical="center"/>
    </xf>
    <xf numFmtId="49" fontId="21" fillId="0" borderId="0" xfId="7" applyNumberFormat="1" applyFont="1" applyFill="1">
      <alignment vertical="center"/>
    </xf>
    <xf numFmtId="49" fontId="21" fillId="0" borderId="0" xfId="7" applyNumberFormat="1" applyFont="1" applyAlignment="1">
      <alignment vertical="center"/>
    </xf>
    <xf numFmtId="49" fontId="6" fillId="0" borderId="0" xfId="7" applyNumberFormat="1" applyFont="1" applyFill="1">
      <alignment vertical="center"/>
    </xf>
    <xf numFmtId="49" fontId="6" fillId="0" borderId="0" xfId="1" applyNumberFormat="1" applyFont="1" applyFill="1" applyAlignment="1">
      <alignment horizontal="center"/>
    </xf>
    <xf numFmtId="49" fontId="21" fillId="0" borderId="0" xfId="1" applyNumberFormat="1" applyFont="1" applyFill="1" applyAlignment="1">
      <alignment horizontal="center"/>
    </xf>
    <xf numFmtId="49" fontId="38" fillId="0" borderId="0" xfId="1" applyNumberFormat="1" applyFont="1" applyFill="1" applyAlignment="1">
      <alignment horizontal="center"/>
    </xf>
    <xf numFmtId="49" fontId="10" fillId="0" borderId="0" xfId="0" applyNumberFormat="1" applyFont="1" applyFill="1" applyAlignment="1">
      <alignment horizontal="center" vertical="center"/>
    </xf>
    <xf numFmtId="49" fontId="10" fillId="0" borderId="5" xfId="0" applyNumberFormat="1" applyFont="1" applyFill="1" applyBorder="1" applyAlignment="1">
      <alignment horizontal="center" vertical="center" wrapText="1"/>
    </xf>
    <xf numFmtId="49" fontId="15" fillId="0" borderId="5" xfId="0" applyNumberFormat="1" applyFont="1" applyFill="1" applyBorder="1" applyAlignment="1">
      <alignment horizontal="center" vertical="center" wrapText="1"/>
    </xf>
    <xf numFmtId="49" fontId="15" fillId="0" borderId="1" xfId="0" applyNumberFormat="1" applyFont="1" applyFill="1" applyBorder="1" applyAlignment="1">
      <alignment horizontal="center" vertical="center" wrapText="1"/>
    </xf>
    <xf numFmtId="49" fontId="10" fillId="0" borderId="0" xfId="0" applyNumberFormat="1" applyFont="1" applyFill="1" applyAlignment="1">
      <alignment horizontal="left" vertical="top"/>
    </xf>
    <xf numFmtId="49" fontId="40" fillId="0" borderId="0" xfId="1" applyNumberFormat="1" applyFont="1" applyFill="1"/>
    <xf numFmtId="49" fontId="15" fillId="0" borderId="0" xfId="1" applyNumberFormat="1" applyFont="1" applyFill="1"/>
    <xf numFmtId="49" fontId="43" fillId="0" borderId="0" xfId="9" applyNumberFormat="1" applyFont="1" applyFill="1" applyBorder="1" applyAlignment="1">
      <alignment horizontal="center" vertical="center" wrapText="1"/>
    </xf>
    <xf numFmtId="49" fontId="10" fillId="0" borderId="0" xfId="0" applyNumberFormat="1" applyFont="1" applyFill="1" applyAlignment="1">
      <alignment horizontal="right" vertical="center"/>
    </xf>
    <xf numFmtId="49" fontId="10" fillId="0" borderId="1" xfId="0" applyNumberFormat="1" applyFont="1" applyFill="1" applyBorder="1">
      <alignment vertical="center"/>
    </xf>
    <xf numFmtId="49" fontId="10" fillId="0" borderId="1" xfId="0" applyNumberFormat="1" applyFont="1" applyFill="1" applyBorder="1" applyAlignment="1">
      <alignment vertical="center" wrapText="1"/>
    </xf>
    <xf numFmtId="49" fontId="44" fillId="0" borderId="0" xfId="0" applyNumberFormat="1" applyFont="1" applyFill="1">
      <alignment vertical="center"/>
    </xf>
    <xf numFmtId="49" fontId="13" fillId="0" borderId="0" xfId="0" applyNumberFormat="1" applyFont="1" applyFill="1" applyAlignment="1">
      <alignment vertical="center" wrapText="1"/>
    </xf>
    <xf numFmtId="49" fontId="21" fillId="0" borderId="0" xfId="1" applyNumberFormat="1" applyFont="1" applyFill="1" applyAlignment="1">
      <alignment horizontal="left" wrapText="1"/>
    </xf>
    <xf numFmtId="49" fontId="24" fillId="0" borderId="0" xfId="7" applyNumberFormat="1" applyFont="1" applyFill="1" applyAlignment="1">
      <alignment horizontal="center" vertical="center"/>
    </xf>
    <xf numFmtId="49" fontId="26" fillId="0" borderId="0" xfId="7" applyNumberFormat="1" applyFont="1" applyFill="1">
      <alignment vertical="center"/>
    </xf>
    <xf numFmtId="49" fontId="30" fillId="0" borderId="0" xfId="7" applyNumberFormat="1" applyFont="1" applyFill="1" applyAlignment="1">
      <alignment horizontal="left" vertical="center"/>
    </xf>
    <xf numFmtId="49" fontId="16" fillId="0" borderId="0" xfId="7" applyNumberFormat="1" applyFont="1" applyFill="1" applyAlignment="1">
      <alignment horizontal="center" vertical="center"/>
    </xf>
    <xf numFmtId="49" fontId="14" fillId="0" borderId="1" xfId="7" applyNumberFormat="1" applyFont="1" applyFill="1" applyBorder="1" applyAlignment="1">
      <alignment horizontal="center" vertical="center"/>
    </xf>
    <xf numFmtId="49" fontId="14" fillId="0" borderId="1" xfId="7" applyNumberFormat="1" applyFont="1" applyFill="1" applyBorder="1" applyAlignment="1">
      <alignment horizontal="center" vertical="center" wrapText="1"/>
    </xf>
    <xf numFmtId="49" fontId="16" fillId="0" borderId="1" xfId="7" applyNumberFormat="1" applyFont="1" applyFill="1" applyBorder="1" applyAlignment="1">
      <alignment horizontal="center" vertical="center"/>
    </xf>
    <xf numFmtId="0" fontId="16" fillId="0" borderId="1" xfId="7" applyNumberFormat="1" applyFont="1" applyFill="1" applyBorder="1" applyAlignment="1">
      <alignment horizontal="center" vertical="center"/>
    </xf>
    <xf numFmtId="49" fontId="34" fillId="0" borderId="0" xfId="0" applyNumberFormat="1" applyFont="1" applyFill="1">
      <alignment vertical="center"/>
    </xf>
    <xf numFmtId="49" fontId="6" fillId="0" borderId="0" xfId="1" applyNumberFormat="1" applyFont="1" applyFill="1" applyAlignment="1">
      <alignment horizontal="left" vertical="center"/>
    </xf>
    <xf numFmtId="49" fontId="6" fillId="0" borderId="0" xfId="7" applyNumberFormat="1" applyFont="1" applyFill="1" applyAlignment="1">
      <alignment vertical="center" wrapText="1"/>
    </xf>
    <xf numFmtId="49" fontId="6" fillId="0" borderId="0" xfId="1" applyNumberFormat="1" applyFont="1" applyFill="1" applyAlignment="1">
      <alignment horizontal="left"/>
    </xf>
    <xf numFmtId="49" fontId="7" fillId="0" borderId="0" xfId="1" applyNumberFormat="1" applyFont="1" applyFill="1"/>
    <xf numFmtId="49" fontId="6" fillId="0" borderId="0" xfId="1" applyNumberFormat="1" applyFont="1" applyFill="1"/>
    <xf numFmtId="49" fontId="8" fillId="0" borderId="0" xfId="7" applyNumberFormat="1" applyFont="1" applyFill="1" applyAlignment="1">
      <alignment vertical="center"/>
    </xf>
    <xf numFmtId="49" fontId="7" fillId="0" borderId="0" xfId="1" applyNumberFormat="1" applyFont="1" applyFill="1" applyBorder="1"/>
    <xf numFmtId="49" fontId="10" fillId="0" borderId="1" xfId="7" applyNumberFormat="1" applyFont="1" applyFill="1" applyBorder="1" applyAlignment="1">
      <alignment horizontal="center" vertical="center" wrapText="1"/>
    </xf>
    <xf numFmtId="49" fontId="15" fillId="0" borderId="1" xfId="7" applyNumberFormat="1" applyFont="1" applyFill="1" applyBorder="1" applyAlignment="1">
      <alignment horizontal="center" vertical="center" wrapText="1"/>
    </xf>
    <xf numFmtId="49" fontId="10" fillId="0" borderId="2" xfId="7" applyNumberFormat="1" applyFont="1" applyFill="1" applyBorder="1" applyAlignment="1">
      <alignment horizontal="center" vertical="center" wrapText="1"/>
    </xf>
    <xf numFmtId="49" fontId="10" fillId="0" borderId="5" xfId="7" applyNumberFormat="1" applyFont="1" applyFill="1" applyBorder="1" applyAlignment="1">
      <alignment horizontal="center" vertical="center" wrapText="1"/>
    </xf>
    <xf numFmtId="49" fontId="10" fillId="0" borderId="1" xfId="7" applyNumberFormat="1" applyFont="1" applyFill="1" applyBorder="1" applyAlignment="1">
      <alignment horizontal="left" vertical="center" wrapText="1"/>
    </xf>
    <xf numFmtId="49" fontId="16" fillId="0" borderId="0" xfId="7" applyNumberFormat="1" applyFont="1" applyFill="1" applyBorder="1">
      <alignment vertical="center"/>
    </xf>
    <xf numFmtId="179" fontId="16" fillId="0" borderId="1" xfId="7" applyNumberFormat="1" applyFont="1" applyFill="1" applyBorder="1" applyAlignment="1">
      <alignment horizontal="center" vertical="center"/>
    </xf>
    <xf numFmtId="180" fontId="15" fillId="0" borderId="1" xfId="0" applyNumberFormat="1" applyFont="1" applyFill="1" applyBorder="1" applyAlignment="1">
      <alignment horizontal="center" vertical="center" wrapText="1"/>
    </xf>
    <xf numFmtId="180" fontId="10" fillId="0" borderId="1" xfId="0" applyNumberFormat="1" applyFont="1" applyFill="1" applyBorder="1" applyAlignment="1">
      <alignment horizontal="center" vertical="center"/>
    </xf>
    <xf numFmtId="181" fontId="10" fillId="0" borderId="1" xfId="0" applyNumberFormat="1" applyFont="1" applyFill="1" applyBorder="1" applyAlignment="1">
      <alignment horizontal="center" vertical="center"/>
    </xf>
    <xf numFmtId="181" fontId="15" fillId="0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center" vertical="center"/>
    </xf>
    <xf numFmtId="181" fontId="15" fillId="0" borderId="1" xfId="7" applyNumberFormat="1" applyFont="1" applyFill="1" applyBorder="1" applyAlignment="1">
      <alignment horizontal="center" vertical="center" wrapText="1"/>
    </xf>
    <xf numFmtId="181" fontId="10" fillId="0" borderId="1" xfId="7" applyNumberFormat="1" applyFont="1" applyFill="1" applyBorder="1" applyAlignment="1">
      <alignment horizontal="center" vertical="center" wrapText="1"/>
    </xf>
    <xf numFmtId="0" fontId="10" fillId="0" borderId="1" xfId="7" applyNumberFormat="1" applyFont="1" applyFill="1" applyBorder="1" applyAlignment="1">
      <alignment horizontal="center" vertical="center" wrapText="1"/>
    </xf>
    <xf numFmtId="14" fontId="15" fillId="0" borderId="0" xfId="0" applyNumberFormat="1" applyFont="1" applyFill="1" applyAlignment="1">
      <alignment horizontal="left" vertical="center"/>
    </xf>
    <xf numFmtId="14" fontId="25" fillId="0" borderId="0" xfId="7" applyNumberFormat="1" applyFont="1" applyFill="1" applyAlignment="1">
      <alignment horizontal="left" vertical="center"/>
    </xf>
    <xf numFmtId="179" fontId="32" fillId="0" borderId="1" xfId="0" applyNumberFormat="1" applyFont="1" applyFill="1" applyBorder="1" applyAlignment="1">
      <alignment horizontal="center" vertical="center" wrapText="1"/>
    </xf>
    <xf numFmtId="49" fontId="32" fillId="0" borderId="1" xfId="0" applyNumberFormat="1" applyFont="1" applyFill="1" applyBorder="1" applyAlignment="1">
      <alignment horizontal="center" vertical="center" wrapText="1"/>
    </xf>
    <xf numFmtId="179" fontId="33" fillId="0" borderId="1" xfId="0" applyNumberFormat="1" applyFont="1" applyFill="1" applyBorder="1" applyAlignment="1">
      <alignment horizontal="center" vertical="center"/>
    </xf>
    <xf numFmtId="49" fontId="16" fillId="0" borderId="1" xfId="7" applyNumberFormat="1" applyFont="1" applyFill="1" applyBorder="1" applyAlignment="1">
      <alignment horizontal="center" vertical="center" wrapText="1"/>
    </xf>
    <xf numFmtId="49" fontId="32" fillId="0" borderId="1" xfId="0" applyNumberFormat="1" applyFont="1" applyFill="1" applyBorder="1" applyAlignment="1">
      <alignment horizontal="center" vertical="center"/>
    </xf>
    <xf numFmtId="14" fontId="44" fillId="0" borderId="0" xfId="0" applyNumberFormat="1" applyFont="1" applyFill="1" applyAlignment="1">
      <alignment horizontal="left" vertical="center"/>
    </xf>
    <xf numFmtId="49" fontId="35" fillId="0" borderId="0" xfId="9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Alignment="1">
      <alignment horizontal="left" vertical="center" wrapText="1"/>
    </xf>
    <xf numFmtId="49" fontId="10" fillId="0" borderId="1" xfId="0" applyNumberFormat="1" applyFont="1" applyFill="1" applyBorder="1" applyAlignment="1">
      <alignment horizontal="center" vertical="center"/>
    </xf>
    <xf numFmtId="49" fontId="21" fillId="0" borderId="0" xfId="1" applyNumberFormat="1" applyFont="1" applyFill="1" applyBorder="1" applyAlignment="1">
      <alignment horizontal="center"/>
    </xf>
    <xf numFmtId="49" fontId="39" fillId="0" borderId="0" xfId="1" applyNumberFormat="1" applyFont="1" applyFill="1" applyAlignment="1">
      <alignment horizontal="center" shrinkToFit="1"/>
    </xf>
    <xf numFmtId="49" fontId="6" fillId="0" borderId="0" xfId="5" applyNumberFormat="1" applyFont="1" applyFill="1" applyAlignment="1">
      <alignment horizontal="center"/>
    </xf>
    <xf numFmtId="49" fontId="36" fillId="0" borderId="0" xfId="9" applyNumberFormat="1" applyFont="1" applyFill="1" applyBorder="1" applyAlignment="1">
      <alignment horizontal="center" vertical="center" wrapText="1"/>
    </xf>
    <xf numFmtId="49" fontId="10" fillId="0" borderId="0" xfId="0" applyNumberFormat="1" applyFont="1" applyFill="1" applyAlignment="1">
      <alignment horizontal="left" vertical="center" wrapText="1"/>
    </xf>
    <xf numFmtId="49" fontId="35" fillId="0" borderId="0" xfId="9" applyNumberFormat="1" applyFont="1" applyFill="1" applyAlignment="1">
      <alignment horizontal="center" vertical="center" wrapText="1"/>
    </xf>
    <xf numFmtId="49" fontId="43" fillId="0" borderId="0" xfId="9" applyNumberFormat="1" applyFont="1" applyFill="1" applyAlignment="1">
      <alignment horizontal="center" vertical="center" wrapText="1"/>
    </xf>
    <xf numFmtId="49" fontId="6" fillId="0" borderId="0" xfId="7" applyNumberFormat="1" applyFont="1" applyFill="1" applyAlignment="1">
      <alignment horizontal="left" vertical="center" wrapText="1"/>
    </xf>
    <xf numFmtId="49" fontId="13" fillId="0" borderId="9" xfId="7" applyNumberFormat="1" applyFont="1" applyFill="1" applyBorder="1" applyAlignment="1">
      <alignment vertical="center"/>
    </xf>
    <xf numFmtId="49" fontId="45" fillId="0" borderId="0" xfId="9" applyNumberFormat="1" applyFont="1" applyBorder="1" applyAlignment="1">
      <alignment horizontal="center" vertical="center" wrapText="1"/>
    </xf>
    <xf numFmtId="49" fontId="46" fillId="0" borderId="0" xfId="9" applyNumberFormat="1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49" fontId="13" fillId="0" borderId="5" xfId="1" applyNumberFormat="1" applyFont="1" applyBorder="1" applyAlignment="1">
      <alignment horizontal="center" vertical="center" wrapText="1"/>
    </xf>
    <xf numFmtId="49" fontId="13" fillId="0" borderId="7" xfId="7" applyNumberFormat="1" applyFont="1" applyBorder="1" applyAlignment="1">
      <alignment horizontal="center" vertical="center" wrapText="1"/>
    </xf>
    <xf numFmtId="49" fontId="13" fillId="0" borderId="8" xfId="7" applyNumberFormat="1" applyFont="1" applyBorder="1" applyAlignment="1">
      <alignment horizontal="center" vertical="center" wrapText="1"/>
    </xf>
    <xf numFmtId="49" fontId="14" fillId="0" borderId="1" xfId="1" applyNumberFormat="1" applyFont="1" applyFill="1" applyBorder="1" applyAlignment="1">
      <alignment horizontal="center" vertical="center" wrapText="1"/>
    </xf>
    <xf numFmtId="49" fontId="14" fillId="0" borderId="5" xfId="1" applyNumberFormat="1" applyFont="1" applyFill="1" applyBorder="1" applyAlignment="1">
      <alignment horizontal="left" vertical="center" wrapText="1"/>
    </xf>
    <xf numFmtId="49" fontId="14" fillId="0" borderId="7" xfId="7" applyNumberFormat="1" applyFont="1" applyFill="1" applyBorder="1" applyAlignment="1">
      <alignment horizontal="left" vertical="center" wrapText="1"/>
    </xf>
    <xf numFmtId="49" fontId="14" fillId="0" borderId="8" xfId="7" applyNumberFormat="1" applyFont="1" applyFill="1" applyBorder="1" applyAlignment="1">
      <alignment horizontal="left" vertical="center" wrapText="1"/>
    </xf>
    <xf numFmtId="0" fontId="3" fillId="0" borderId="0" xfId="9" applyFont="1" applyBorder="1" applyAlignment="1">
      <alignment horizontal="center" vertical="center" wrapText="1"/>
    </xf>
    <xf numFmtId="0" fontId="6" fillId="0" borderId="0" xfId="7" applyFont="1" applyAlignment="1">
      <alignment horizontal="left" vertical="center" wrapText="1"/>
    </xf>
    <xf numFmtId="0" fontId="1" fillId="0" borderId="0" xfId="8" applyFont="1" applyAlignment="1">
      <alignment horizontal="left" vertical="top" wrapText="1"/>
    </xf>
  </cellXfs>
  <cellStyles count="10">
    <cellStyle name="Normal 3" xfId="4" xr:uid="{00000000-0005-0000-0000-00002F000000}"/>
    <cellStyle name="標準_帳票（プルーフリスト）" xfId="6" xr:uid="{00000000-0005-0000-0000-000036000000}"/>
    <cellStyle name="常规" xfId="0" builtinId="0"/>
    <cellStyle name="常规 2" xfId="7" xr:uid="{00000000-0005-0000-0000-000037000000}"/>
    <cellStyle name="常规 3" xfId="8" xr:uid="{00000000-0005-0000-0000-000038000000}"/>
    <cellStyle name="常规_Sheet1" xfId="9" xr:uid="{00000000-0005-0000-0000-000039000000}"/>
    <cellStyle name="千分位_Sheet1" xfId="3" xr:uid="{00000000-0005-0000-0000-00002C000000}"/>
    <cellStyle name="一般 2 7" xfId="2" xr:uid="{00000000-0005-0000-0000-00002A000000}"/>
    <cellStyle name="一般_Book1" xfId="5" xr:uid="{00000000-0005-0000-0000-000032000000}"/>
    <cellStyle name="一般_Sheet1" xfId="1" xr:uid="{00000000-0005-0000-0000-000026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FF000000"/>
      <color rgb="FFFF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457200</xdr:colOff>
      <xdr:row>14</xdr:row>
      <xdr:rowOff>3206750</xdr:rowOff>
    </xdr:to>
    <xdr:pic>
      <xdr:nvPicPr>
        <xdr:cNvPr id="2" name="图片 1" descr="https://static.dingtalk.com/media/lADObJV5gs0Cj80CZQ_613_655.jpg_620x10000q90g.jp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5867400" cy="5645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342900</xdr:colOff>
      <xdr:row>34</xdr:row>
      <xdr:rowOff>117475</xdr:rowOff>
    </xdr:to>
    <xdr:pic>
      <xdr:nvPicPr>
        <xdr:cNvPr id="2" name="图片 1" descr="https://static.dingtalk.com/media/lALObJcUmc0Ckc0CWQ_601_657.png_620x10000q90g.jp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5753100" cy="5946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7"/>
  <sheetViews>
    <sheetView topLeftCell="A10" workbookViewId="0">
      <selection activeCell="A16" sqref="A16"/>
    </sheetView>
  </sheetViews>
  <sheetFormatPr defaultColWidth="8.88671875" defaultRowHeight="14.4"/>
  <cols>
    <col min="1" max="1" width="9.33203125" style="54" customWidth="1"/>
    <col min="2" max="2" width="40.109375" style="54" customWidth="1"/>
    <col min="3" max="3" width="15.6640625" style="54" customWidth="1"/>
    <col min="4" max="4" width="13.88671875" style="54" customWidth="1"/>
    <col min="5" max="5" width="10.44140625" style="54" customWidth="1"/>
    <col min="6" max="6" width="14.33203125" style="54" customWidth="1"/>
    <col min="7" max="7" width="19.77734375" style="54" customWidth="1"/>
    <col min="8" max="8" width="10.33203125" style="54" customWidth="1"/>
    <col min="9" max="9" width="10.44140625" style="54" hidden="1" customWidth="1"/>
    <col min="10" max="15" width="8.88671875" style="54" hidden="1" customWidth="1"/>
    <col min="16" max="16384" width="8.88671875" style="54"/>
  </cols>
  <sheetData>
    <row r="1" spans="1:12"/>
    <row r="2" spans="1:12" ht="28.2">
      <c r="C2" s="111" t="s">
        <v>0</v>
      </c>
      <c r="D2" s="111"/>
    </row>
    <row r="3" spans="1:12">
      <c r="F3" s="52" t="s">
        <v>1</v>
      </c>
      <c r="G3" s="51" t="s">
        <v>365</v>
      </c>
    </row>
    <row r="4" spans="1:12">
      <c r="F4" s="52" t="s">
        <v>2</v>
      </c>
      <c r="G4" s="143" t="s">
        <v>366</v>
      </c>
    </row>
    <row r="5" spans="1:12">
      <c r="F5" s="52" t="s">
        <v>3</v>
      </c>
      <c r="G5" s="112" t="s">
        <v>4</v>
      </c>
    </row>
    <row r="6" spans="1:12" ht="15.6">
      <c r="A6" s="52" t="s">
        <v>5</v>
      </c>
      <c r="B6" s="74" t="s">
        <v>356</v>
      </c>
    </row>
    <row r="7" spans="1:12">
      <c r="A7" s="52" t="s">
        <v>6</v>
      </c>
      <c r="B7" s="53" t="s">
        <v>357</v>
      </c>
    </row>
    <row r="8" spans="1:12">
      <c r="A8" s="52" t="s">
        <v>358</v>
      </c>
    </row>
    <row r="10" spans="1:12">
      <c r="A10" s="52"/>
      <c r="B10" s="112" t="s">
        <v>364</v>
      </c>
    </row>
    <row r="11" spans="1:12">
      <c r="A11" s="112" t="s">
        <v>7</v>
      </c>
    </row>
    <row r="12" spans="1:12">
      <c r="A12" s="54" t="s">
        <v>8</v>
      </c>
    </row>
    <row r="14" spans="1:12">
      <c r="A14" s="113" t="s">
        <v>359</v>
      </c>
    </row>
    <row r="15" spans="1:12" s="114" customFormat="1" ht="42" customHeight="1">
      <c r="B15" s="115" t="s">
        <v>9</v>
      </c>
      <c r="C15" s="115" t="s">
        <v>10</v>
      </c>
      <c r="D15" s="115" t="s">
        <v>11</v>
      </c>
      <c r="E15" s="115" t="s">
        <v>12</v>
      </c>
      <c r="F15" s="116" t="s">
        <v>13</v>
      </c>
      <c r="G15" s="49" t="s">
        <v>14</v>
      </c>
      <c r="H15" s="49" t="s">
        <v>15</v>
      </c>
    </row>
    <row r="16" spans="1:12" s="114" customFormat="1" ht="36" customHeight="1">
      <c r="B16" s="147" t="s">
        <v>424</v>
      </c>
      <c r="C16" s="49" t="s">
        <v>426</v>
      </c>
      <c r="D16" s="148" t="s">
        <v>428</v>
      </c>
      <c r="E16" s="145" t="s">
        <v>429</v>
      </c>
      <c r="F16" s="144" t="s">
        <v>431</v>
      </c>
      <c r="G16" s="146" t="s">
        <v>433</v>
      </c>
      <c r="H16" s="49" t="s">
        <v>435</v>
      </c>
      <c r="I16" s="53"/>
      <c r="J16" s="53"/>
      <c r="K16" s="53"/>
      <c r="L16" s="53"/>
    </row>
    <row r="17" spans="1:12" s="114" customFormat="1" ht="36" customHeight="1">
      <c r="B17" s="115" t="s">
        <v>32</v>
      </c>
      <c r="C17" s="117"/>
      <c r="D17" s="117"/>
      <c r="E17" s="118" t="s">
        <v>446</v>
      </c>
      <c r="F17" s="117"/>
      <c r="G17" s="133" t="s">
        <v>447</v>
      </c>
      <c r="H17" s="117"/>
      <c r="I17" s="53"/>
      <c r="J17" s="53"/>
      <c r="K17" s="53"/>
      <c r="L17" s="53"/>
    </row>
    <row r="19" spans="1:12">
      <c r="B19" s="52" t="s">
        <v>33</v>
      </c>
      <c r="C19" s="119" t="s">
        <v>413</v>
      </c>
    </row>
    <row r="21" spans="1:12">
      <c r="B21" s="52" t="s">
        <v>34</v>
      </c>
    </row>
    <row r="23" spans="1:12">
      <c r="A23" s="52" t="s">
        <v>35</v>
      </c>
      <c r="B23" s="54" t="s">
        <v>36</v>
      </c>
    </row>
    <row r="24" spans="1:12">
      <c r="A24" s="113" t="s">
        <v>360</v>
      </c>
      <c r="B24" s="54" t="s">
        <v>37</v>
      </c>
    </row>
    <row r="25" spans="1:12" ht="14.25" customHeight="1">
      <c r="A25" s="113" t="s">
        <v>361</v>
      </c>
      <c r="B25" s="54" t="s">
        <v>38</v>
      </c>
    </row>
    <row r="26" spans="1:12" ht="14.25" customHeight="1">
      <c r="B26" s="54" t="s">
        <v>39</v>
      </c>
    </row>
    <row r="27" spans="1:12" ht="14.25" customHeight="1">
      <c r="A27" s="113" t="s">
        <v>362</v>
      </c>
      <c r="B27" s="54" t="s">
        <v>40</v>
      </c>
    </row>
    <row r="28" spans="1:12" ht="14.25" customHeight="1">
      <c r="A28" s="52"/>
      <c r="B28" s="54" t="s">
        <v>41</v>
      </c>
    </row>
    <row r="29" spans="1:12" ht="14.25" customHeight="1"/>
    <row r="30" spans="1:12" ht="14.25" customHeight="1">
      <c r="B30" s="54" t="s">
        <v>42</v>
      </c>
    </row>
    <row r="31" spans="1:12" ht="14.25" customHeight="1"/>
    <row r="32" spans="1:12" ht="14.25" customHeight="1"/>
    <row r="33" spans="2:5" ht="14.25" customHeight="1">
      <c r="B33" s="52" t="s">
        <v>363</v>
      </c>
      <c r="E33" s="54" t="s">
        <v>43</v>
      </c>
    </row>
    <row r="34" spans="2:5" ht="14.25" customHeight="1"/>
    <row r="35" spans="2:5" ht="14.25" customHeight="1"/>
    <row r="36" spans="2:5" ht="14.25" customHeight="1"/>
    <row r="37" spans="2:5" ht="14.25" customHeight="1"/>
    <row r="38" spans="2:5" ht="14.25" customHeight="1"/>
    <row r="39" spans="2:5" ht="14.25" customHeight="1"/>
    <row r="40" spans="2:5" ht="14.25" customHeight="1"/>
    <row r="41" spans="2:5" ht="14.25" customHeight="1"/>
    <row r="42" spans="2:5" ht="14.25" customHeight="1"/>
    <row r="43" spans="2:5" ht="14.25" customHeight="1"/>
    <row r="44" spans="2:5" ht="14.25" customHeight="1"/>
    <row r="45" spans="2:5" ht="14.25" customHeight="1"/>
    <row r="46" spans="2:5" ht="14.25" customHeight="1"/>
    <row r="47" spans="2:5" ht="14.25" customHeight="1"/>
    <row r="48" spans="2:5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</sheetData>
  <phoneticPr fontId="22" type="noConversion"/>
  <conditionalFormatting sqref="C16">
    <cfRule type="duplicateValues" dxfId="2" priority="18"/>
  </conditionalFormatting>
  <pageMargins left="0.39305555555555599" right="0.39305555555555599" top="0.59027777777777801" bottom="0.39305555555555599" header="0.31388888888888899" footer="0.31388888888888899"/>
  <pageSetup paperSize="9" scale="78" orientation="portrait" horizontalDpi="200" verticalDpi="30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7"/>
  <sheetViews>
    <sheetView topLeftCell="A8" zoomScale="85" zoomScaleNormal="85" workbookViewId="0">
      <selection activeCell="H16" sqref="H16"/>
    </sheetView>
  </sheetViews>
  <sheetFormatPr defaultColWidth="8.88671875" defaultRowHeight="14.4"/>
  <cols>
    <col min="1" max="1" width="14.88671875" style="11" customWidth="1"/>
    <col min="2" max="2" width="60.77734375" style="11" customWidth="1"/>
    <col min="3" max="3" width="15.109375" style="11" customWidth="1"/>
    <col min="4" max="4" width="15.44140625" style="11" customWidth="1"/>
    <col min="5" max="5" width="12.6640625" style="11" customWidth="1"/>
    <col min="6" max="6" width="19.6640625" style="11" customWidth="1"/>
    <col min="7" max="7" width="19.44140625" style="11" customWidth="1"/>
    <col min="8" max="8" width="20.33203125" style="11" customWidth="1"/>
    <col min="9" max="10" width="4.33203125" style="11" customWidth="1"/>
    <col min="11" max="11" width="8.88671875" style="11" customWidth="1"/>
    <col min="12" max="16384" width="8.88671875" style="11"/>
  </cols>
  <sheetData>
    <row r="1" spans="1:11" ht="57.75" customHeight="1">
      <c r="A1" s="172" t="s">
        <v>298</v>
      </c>
      <c r="B1" s="172"/>
      <c r="C1" s="172"/>
      <c r="D1" s="172"/>
      <c r="E1" s="172"/>
      <c r="F1" s="172"/>
      <c r="G1" s="172"/>
      <c r="I1" s="38"/>
      <c r="J1" s="39"/>
    </row>
    <row r="2" spans="1:11" ht="30.6">
      <c r="A2" s="12"/>
      <c r="B2" s="12"/>
      <c r="C2" s="12"/>
      <c r="D2" s="12"/>
      <c r="E2" s="12"/>
      <c r="F2" s="12"/>
      <c r="G2" s="12"/>
      <c r="I2" s="12"/>
      <c r="J2" s="39"/>
    </row>
    <row r="3" spans="1:11" ht="30.6">
      <c r="A3" s="12"/>
      <c r="B3" s="12"/>
      <c r="C3" s="12"/>
      <c r="D3" s="12"/>
      <c r="E3" s="12"/>
      <c r="F3" s="12"/>
      <c r="G3" s="12"/>
      <c r="I3" s="12"/>
      <c r="J3" s="39"/>
    </row>
    <row r="4" spans="1:11" ht="36.75" customHeight="1">
      <c r="A4" s="13" t="s">
        <v>44</v>
      </c>
      <c r="B4" s="173" t="s">
        <v>299</v>
      </c>
      <c r="C4" s="173"/>
      <c r="D4" s="173"/>
      <c r="E4" s="173"/>
      <c r="F4" s="173"/>
      <c r="G4" s="173"/>
      <c r="I4" s="40"/>
      <c r="J4" s="40"/>
    </row>
    <row r="5" spans="1:11" ht="16.2">
      <c r="A5" s="14" t="s">
        <v>46</v>
      </c>
      <c r="B5" s="15" t="s">
        <v>47</v>
      </c>
      <c r="C5" s="16"/>
      <c r="D5" s="17"/>
      <c r="E5" s="17"/>
      <c r="F5" s="17"/>
      <c r="G5" s="18"/>
      <c r="I5" s="41"/>
      <c r="J5" s="41"/>
    </row>
    <row r="6" spans="1:11" ht="16.2">
      <c r="A6" s="19"/>
      <c r="B6" s="20" t="s">
        <v>300</v>
      </c>
      <c r="C6" s="21"/>
      <c r="D6" s="22"/>
      <c r="E6" s="22"/>
      <c r="F6" s="22"/>
      <c r="G6" s="23"/>
      <c r="I6" s="42"/>
      <c r="J6" s="42"/>
    </row>
    <row r="7" spans="1:11" ht="63.75" customHeight="1">
      <c r="A7" s="24" t="s">
        <v>79</v>
      </c>
      <c r="B7" s="24" t="s">
        <v>49</v>
      </c>
      <c r="C7" s="24" t="s">
        <v>50</v>
      </c>
      <c r="D7" s="25" t="s">
        <v>52</v>
      </c>
      <c r="E7" s="24" t="s">
        <v>80</v>
      </c>
      <c r="F7" s="25" t="s">
        <v>64</v>
      </c>
      <c r="G7" s="25" t="s">
        <v>81</v>
      </c>
      <c r="H7" s="25" t="s">
        <v>82</v>
      </c>
      <c r="I7" s="43" t="s">
        <v>301</v>
      </c>
      <c r="J7" s="43" t="s">
        <v>302</v>
      </c>
    </row>
    <row r="8" spans="1:11" ht="45" customHeight="1">
      <c r="A8" s="26"/>
      <c r="B8" s="27" t="s">
        <v>303</v>
      </c>
      <c r="C8" s="27" t="s">
        <v>304</v>
      </c>
      <c r="D8" s="27">
        <f>E8*6</f>
        <v>13680</v>
      </c>
      <c r="E8" s="27">
        <v>2280</v>
      </c>
      <c r="F8" s="28"/>
      <c r="G8" s="28">
        <v>15504</v>
      </c>
      <c r="H8" s="29"/>
      <c r="I8" s="44"/>
      <c r="J8" s="45"/>
      <c r="K8" s="46"/>
    </row>
    <row r="9" spans="1:11" ht="45" customHeight="1">
      <c r="A9" s="30"/>
      <c r="B9" s="27" t="s">
        <v>305</v>
      </c>
      <c r="C9" s="27" t="s">
        <v>306</v>
      </c>
      <c r="D9" s="27">
        <f>E9*6</f>
        <v>13062</v>
      </c>
      <c r="E9" s="27">
        <v>2177</v>
      </c>
      <c r="F9" s="28"/>
      <c r="G9" s="28"/>
      <c r="H9" s="29"/>
      <c r="I9" s="44"/>
      <c r="J9" s="45"/>
      <c r="K9" s="46"/>
    </row>
    <row r="10" spans="1:11" ht="45" customHeight="1">
      <c r="A10" s="30"/>
      <c r="B10" s="27" t="s">
        <v>303</v>
      </c>
      <c r="C10" s="27" t="s">
        <v>304</v>
      </c>
      <c r="D10" s="27">
        <f>E10*6</f>
        <v>15840</v>
      </c>
      <c r="E10" s="27">
        <v>2640</v>
      </c>
      <c r="F10" s="28"/>
      <c r="G10" s="28"/>
      <c r="H10" s="31"/>
      <c r="I10" s="44"/>
      <c r="J10" s="45"/>
      <c r="K10" s="47"/>
    </row>
    <row r="11" spans="1:11" ht="45" customHeight="1">
      <c r="A11" s="30"/>
      <c r="B11" s="27" t="s">
        <v>307</v>
      </c>
      <c r="C11" s="27" t="s">
        <v>308</v>
      </c>
      <c r="D11" s="27">
        <f>E11*6</f>
        <v>14958</v>
      </c>
      <c r="E11" s="27">
        <v>2493</v>
      </c>
      <c r="F11" s="28"/>
      <c r="G11" s="28"/>
      <c r="H11" s="31"/>
      <c r="I11" s="44"/>
      <c r="J11" s="45"/>
    </row>
    <row r="12" spans="1:11" ht="45" customHeight="1">
      <c r="A12" s="30"/>
      <c r="B12" s="27" t="s">
        <v>309</v>
      </c>
      <c r="C12" s="27" t="s">
        <v>310</v>
      </c>
      <c r="D12" s="27">
        <f t="shared" ref="D12:D16" si="0">E12*6</f>
        <v>13200</v>
      </c>
      <c r="E12" s="27">
        <v>2200</v>
      </c>
      <c r="F12" s="28"/>
      <c r="G12" s="28"/>
      <c r="H12" s="31"/>
      <c r="I12" s="44"/>
      <c r="J12" s="45"/>
      <c r="K12" s="46"/>
    </row>
    <row r="13" spans="1:11" ht="45" customHeight="1">
      <c r="A13" s="30"/>
      <c r="B13" s="27" t="s">
        <v>311</v>
      </c>
      <c r="C13" s="27" t="s">
        <v>312</v>
      </c>
      <c r="D13" s="27">
        <f t="shared" si="0"/>
        <v>4668</v>
      </c>
      <c r="E13" s="27">
        <v>778</v>
      </c>
      <c r="F13" s="28"/>
      <c r="G13" s="28"/>
      <c r="H13" s="31"/>
      <c r="I13" s="44"/>
      <c r="J13" s="45"/>
      <c r="K13" s="47"/>
    </row>
    <row r="14" spans="1:11" ht="45" customHeight="1">
      <c r="A14" s="30"/>
      <c r="B14" s="27" t="s">
        <v>309</v>
      </c>
      <c r="C14" s="27" t="s">
        <v>310</v>
      </c>
      <c r="D14" s="27">
        <f t="shared" si="0"/>
        <v>12816</v>
      </c>
      <c r="E14" s="27">
        <v>2136</v>
      </c>
      <c r="F14" s="28"/>
      <c r="G14" s="28"/>
      <c r="H14" s="31"/>
      <c r="I14" s="44"/>
      <c r="J14" s="45"/>
      <c r="K14" s="46"/>
    </row>
    <row r="15" spans="1:11" ht="45" customHeight="1">
      <c r="A15" s="30"/>
      <c r="B15" s="27" t="s">
        <v>313</v>
      </c>
      <c r="C15" s="27" t="s">
        <v>314</v>
      </c>
      <c r="D15" s="27">
        <f t="shared" si="0"/>
        <v>8904</v>
      </c>
      <c r="E15" s="27">
        <v>1484</v>
      </c>
      <c r="F15" s="28"/>
      <c r="G15" s="28"/>
      <c r="H15" s="31"/>
      <c r="I15" s="44"/>
      <c r="J15" s="45"/>
      <c r="K15" s="47"/>
    </row>
    <row r="16" spans="1:11" ht="45" customHeight="1">
      <c r="A16" s="30"/>
      <c r="B16" s="27" t="s">
        <v>311</v>
      </c>
      <c r="C16" s="27" t="s">
        <v>312</v>
      </c>
      <c r="D16" s="27">
        <f t="shared" si="0"/>
        <v>4200</v>
      </c>
      <c r="E16" s="27">
        <v>700</v>
      </c>
      <c r="F16" s="28"/>
      <c r="G16" s="28"/>
      <c r="H16" s="31"/>
      <c r="I16" s="44"/>
      <c r="J16" s="45"/>
      <c r="K16" s="46"/>
    </row>
    <row r="17" spans="1:11" ht="30.75" customHeight="1">
      <c r="A17" s="32" t="s">
        <v>70</v>
      </c>
      <c r="B17" s="33"/>
      <c r="C17" s="33"/>
      <c r="D17" s="34">
        <f>SUM(D8:D16)</f>
        <v>101328</v>
      </c>
      <c r="E17" s="34">
        <f>SUM(E8:E16)</f>
        <v>16888</v>
      </c>
      <c r="F17" s="35">
        <f>SUM(F8:F16)</f>
        <v>0</v>
      </c>
      <c r="G17" s="35">
        <f>SUM(G8:G16)</f>
        <v>15504</v>
      </c>
      <c r="H17" s="36" t="s">
        <v>315</v>
      </c>
      <c r="K17" s="47"/>
    </row>
    <row r="27" spans="1:11">
      <c r="F27" s="37"/>
      <c r="G27" s="37"/>
      <c r="H27" s="37"/>
    </row>
  </sheetData>
  <mergeCells count="2">
    <mergeCell ref="A1:G1"/>
    <mergeCell ref="B4:G4"/>
  </mergeCells>
  <phoneticPr fontId="22" type="noConversion"/>
  <conditionalFormatting sqref="C8:C16">
    <cfRule type="duplicateValues" dxfId="0" priority="1"/>
  </conditionalFormatting>
  <pageMargins left="0.39305555555555599" right="0.39305555555555599" top="0.74791666666666701" bottom="0.74791666666666701" header="0.31388888888888899" footer="0.31388888888888899"/>
  <pageSetup paperSize="9" scale="75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13"/>
  <sheetViews>
    <sheetView topLeftCell="M1" workbookViewId="0">
      <selection activeCell="Z9" sqref="Z9:Z10"/>
    </sheetView>
  </sheetViews>
  <sheetFormatPr defaultColWidth="9" defaultRowHeight="15"/>
  <cols>
    <col min="21" max="21" width="18.88671875" customWidth="1"/>
  </cols>
  <sheetData>
    <row r="1" spans="1:35" s="9" customFormat="1" ht="14.4">
      <c r="A1" s="9" t="s">
        <v>93</v>
      </c>
      <c r="B1" s="9" t="s">
        <v>94</v>
      </c>
      <c r="C1" s="9" t="s">
        <v>95</v>
      </c>
      <c r="D1" s="9" t="s">
        <v>96</v>
      </c>
      <c r="E1" s="9" t="s">
        <v>97</v>
      </c>
      <c r="F1" s="9" t="s">
        <v>98</v>
      </c>
      <c r="G1" s="9" t="s">
        <v>99</v>
      </c>
      <c r="H1" s="9" t="s">
        <v>100</v>
      </c>
      <c r="I1" s="9" t="s">
        <v>101</v>
      </c>
      <c r="J1" s="9" t="s">
        <v>102</v>
      </c>
      <c r="K1" s="9" t="s">
        <v>103</v>
      </c>
      <c r="L1" s="9" t="s">
        <v>9</v>
      </c>
      <c r="M1" s="9" t="s">
        <v>104</v>
      </c>
      <c r="N1" s="9" t="s">
        <v>105</v>
      </c>
      <c r="O1" s="9" t="s">
        <v>106</v>
      </c>
      <c r="P1" s="9" t="s">
        <v>107</v>
      </c>
      <c r="Q1" s="9" t="s">
        <v>108</v>
      </c>
      <c r="R1" s="9" t="s">
        <v>109</v>
      </c>
      <c r="S1" s="9" t="s">
        <v>110</v>
      </c>
      <c r="T1" s="9" t="s">
        <v>111</v>
      </c>
      <c r="U1" s="9" t="s">
        <v>112</v>
      </c>
      <c r="V1" s="9" t="s">
        <v>113</v>
      </c>
      <c r="W1" s="9" t="s">
        <v>114</v>
      </c>
      <c r="X1" s="9" t="s">
        <v>115</v>
      </c>
      <c r="Y1" s="9" t="s">
        <v>116</v>
      </c>
      <c r="Z1" s="9" t="s">
        <v>117</v>
      </c>
      <c r="AA1" s="9" t="s">
        <v>118</v>
      </c>
      <c r="AB1" s="9" t="s">
        <v>119</v>
      </c>
      <c r="AC1" s="9" t="s">
        <v>120</v>
      </c>
      <c r="AD1" s="9" t="s">
        <v>121</v>
      </c>
      <c r="AE1" s="9" t="s">
        <v>122</v>
      </c>
      <c r="AF1" s="9" t="s">
        <v>123</v>
      </c>
      <c r="AG1" s="9" t="s">
        <v>124</v>
      </c>
      <c r="AH1" s="9" t="s">
        <v>125</v>
      </c>
      <c r="AI1" s="9" t="s">
        <v>126</v>
      </c>
    </row>
    <row r="2" spans="1:35" s="9" customFormat="1" ht="14.4">
      <c r="A2" s="9" t="s">
        <v>127</v>
      </c>
      <c r="B2" s="9" t="s">
        <v>128</v>
      </c>
      <c r="C2" s="9" t="s">
        <v>129</v>
      </c>
      <c r="D2" s="9" t="s">
        <v>130</v>
      </c>
      <c r="E2" s="9" t="s">
        <v>131</v>
      </c>
      <c r="F2" s="9" t="s">
        <v>132</v>
      </c>
      <c r="G2" s="9" t="s">
        <v>133</v>
      </c>
      <c r="H2" s="9" t="s">
        <v>134</v>
      </c>
      <c r="I2" s="9" t="s">
        <v>132</v>
      </c>
      <c r="J2" s="9" t="s">
        <v>268</v>
      </c>
      <c r="K2" s="9" t="s">
        <v>29</v>
      </c>
      <c r="L2" s="9" t="s">
        <v>269</v>
      </c>
      <c r="M2" s="9" t="s">
        <v>68</v>
      </c>
      <c r="N2" s="9" t="s">
        <v>18</v>
      </c>
      <c r="O2" s="9" t="s">
        <v>166</v>
      </c>
      <c r="P2" s="9" t="s">
        <v>188</v>
      </c>
      <c r="Q2" s="9" t="s">
        <v>270</v>
      </c>
      <c r="R2" s="9" t="s">
        <v>271</v>
      </c>
      <c r="S2" s="9" t="s">
        <v>170</v>
      </c>
      <c r="T2" s="9" t="s">
        <v>171</v>
      </c>
      <c r="U2" s="9" t="s">
        <v>272</v>
      </c>
      <c r="V2" s="9" t="s">
        <v>25</v>
      </c>
      <c r="W2" s="9" t="s">
        <v>25</v>
      </c>
      <c r="X2" s="9" t="s">
        <v>273</v>
      </c>
      <c r="Y2" s="9" t="s">
        <v>273</v>
      </c>
      <c r="Z2" s="9" t="s">
        <v>90</v>
      </c>
      <c r="AA2" s="9" t="s">
        <v>182</v>
      </c>
      <c r="AB2" s="9" t="s">
        <v>271</v>
      </c>
      <c r="AC2" s="9" t="s">
        <v>150</v>
      </c>
      <c r="AD2" s="9" t="s">
        <v>132</v>
      </c>
      <c r="AE2" s="9" t="s">
        <v>132</v>
      </c>
      <c r="AF2" s="9" t="s">
        <v>132</v>
      </c>
      <c r="AG2" s="9" t="s">
        <v>132</v>
      </c>
      <c r="AH2" s="9" t="s">
        <v>132</v>
      </c>
      <c r="AI2" s="9" t="s">
        <v>151</v>
      </c>
    </row>
    <row r="3" spans="1:35" s="9" customFormat="1" ht="14.4">
      <c r="A3" s="9" t="s">
        <v>127</v>
      </c>
      <c r="B3" s="9" t="s">
        <v>128</v>
      </c>
      <c r="C3" s="9" t="s">
        <v>129</v>
      </c>
      <c r="D3" s="9" t="s">
        <v>130</v>
      </c>
      <c r="E3" s="9" t="s">
        <v>131</v>
      </c>
      <c r="F3" s="9" t="s">
        <v>132</v>
      </c>
      <c r="G3" s="9" t="s">
        <v>133</v>
      </c>
      <c r="H3" s="9" t="s">
        <v>134</v>
      </c>
      <c r="I3" s="9" t="s">
        <v>132</v>
      </c>
      <c r="J3" s="9" t="s">
        <v>162</v>
      </c>
      <c r="K3" s="9" t="s">
        <v>163</v>
      </c>
      <c r="L3" s="9" t="s">
        <v>316</v>
      </c>
      <c r="M3" s="9" t="s">
        <v>165</v>
      </c>
      <c r="N3" s="9" t="s">
        <v>18</v>
      </c>
      <c r="O3" s="9" t="s">
        <v>166</v>
      </c>
      <c r="P3" s="9" t="s">
        <v>167</v>
      </c>
      <c r="Q3" s="9" t="s">
        <v>317</v>
      </c>
      <c r="R3" s="9" t="s">
        <v>318</v>
      </c>
      <c r="S3" s="9" t="s">
        <v>170</v>
      </c>
      <c r="T3" s="9" t="s">
        <v>171</v>
      </c>
      <c r="U3" s="9" t="s">
        <v>172</v>
      </c>
      <c r="V3" s="9" t="s">
        <v>25</v>
      </c>
      <c r="W3" s="9" t="s">
        <v>25</v>
      </c>
      <c r="X3" s="9" t="s">
        <v>174</v>
      </c>
      <c r="Y3" s="9" t="s">
        <v>174</v>
      </c>
      <c r="Z3" s="9" t="s">
        <v>175</v>
      </c>
      <c r="AA3" s="9" t="s">
        <v>160</v>
      </c>
      <c r="AB3" s="9" t="s">
        <v>318</v>
      </c>
      <c r="AC3" s="9" t="s">
        <v>150</v>
      </c>
      <c r="AD3" s="9" t="s">
        <v>132</v>
      </c>
      <c r="AE3" s="9" t="s">
        <v>132</v>
      </c>
      <c r="AF3" s="9" t="s">
        <v>132</v>
      </c>
      <c r="AG3" s="9" t="s">
        <v>132</v>
      </c>
      <c r="AH3" s="9" t="s">
        <v>132</v>
      </c>
      <c r="AI3" s="9" t="s">
        <v>151</v>
      </c>
    </row>
    <row r="4" spans="1:35" s="9" customFormat="1" ht="14.4">
      <c r="A4" s="9" t="s">
        <v>127</v>
      </c>
      <c r="B4" s="9" t="s">
        <v>128</v>
      </c>
      <c r="C4" s="9" t="s">
        <v>129</v>
      </c>
      <c r="D4" s="9" t="s">
        <v>130</v>
      </c>
      <c r="E4" s="9" t="s">
        <v>131</v>
      </c>
      <c r="F4" s="9" t="s">
        <v>132</v>
      </c>
      <c r="G4" s="9" t="s">
        <v>133</v>
      </c>
      <c r="H4" s="9" t="s">
        <v>134</v>
      </c>
      <c r="I4" s="9" t="s">
        <v>132</v>
      </c>
      <c r="J4" s="9" t="s">
        <v>152</v>
      </c>
      <c r="K4" s="9" t="s">
        <v>17</v>
      </c>
      <c r="L4" s="9" t="s">
        <v>16</v>
      </c>
      <c r="M4" s="9" t="s">
        <v>65</v>
      </c>
      <c r="N4" s="9" t="s">
        <v>18</v>
      </c>
      <c r="O4" s="9" t="s">
        <v>166</v>
      </c>
      <c r="P4" s="9" t="s">
        <v>176</v>
      </c>
      <c r="Q4" s="9" t="s">
        <v>177</v>
      </c>
      <c r="R4" s="9" t="s">
        <v>178</v>
      </c>
      <c r="S4" s="9" t="s">
        <v>170</v>
      </c>
      <c r="T4" s="9" t="s">
        <v>179</v>
      </c>
      <c r="U4" s="9" t="s">
        <v>180</v>
      </c>
      <c r="V4" s="9" t="s">
        <v>19</v>
      </c>
      <c r="W4" s="9" t="s">
        <v>19</v>
      </c>
      <c r="X4" s="9" t="s">
        <v>181</v>
      </c>
      <c r="Y4" s="9" t="s">
        <v>181</v>
      </c>
      <c r="Z4" s="9" t="s">
        <v>86</v>
      </c>
      <c r="AA4" s="9" t="s">
        <v>182</v>
      </c>
      <c r="AB4" s="9" t="s">
        <v>178</v>
      </c>
      <c r="AC4" s="9" t="s">
        <v>150</v>
      </c>
      <c r="AD4" s="9" t="s">
        <v>132</v>
      </c>
      <c r="AE4" s="9" t="s">
        <v>132</v>
      </c>
      <c r="AF4" s="9" t="s">
        <v>132</v>
      </c>
      <c r="AG4" s="9" t="s">
        <v>132</v>
      </c>
      <c r="AH4" s="9" t="s">
        <v>132</v>
      </c>
      <c r="AI4" s="9" t="s">
        <v>151</v>
      </c>
    </row>
    <row r="5" spans="1:35" s="9" customFormat="1" ht="14.4"/>
    <row r="6" spans="1:35" s="10" customFormat="1" ht="14.4">
      <c r="A6" s="10" t="s">
        <v>93</v>
      </c>
      <c r="B6" s="10" t="s">
        <v>94</v>
      </c>
      <c r="C6" s="10" t="s">
        <v>95</v>
      </c>
      <c r="D6" s="10" t="s">
        <v>96</v>
      </c>
      <c r="E6" s="10" t="s">
        <v>97</v>
      </c>
      <c r="F6" s="10" t="s">
        <v>98</v>
      </c>
      <c r="G6" s="10" t="s">
        <v>99</v>
      </c>
      <c r="H6" s="10" t="s">
        <v>100</v>
      </c>
      <c r="I6" s="10" t="s">
        <v>102</v>
      </c>
      <c r="J6" s="10" t="s">
        <v>103</v>
      </c>
      <c r="K6" s="10" t="s">
        <v>9</v>
      </c>
      <c r="L6" s="10" t="s">
        <v>104</v>
      </c>
      <c r="M6" s="10" t="s">
        <v>105</v>
      </c>
      <c r="N6" s="10" t="s">
        <v>106</v>
      </c>
      <c r="O6" s="10" t="s">
        <v>107</v>
      </c>
      <c r="P6" s="10" t="s">
        <v>108</v>
      </c>
      <c r="Q6" s="10" t="s">
        <v>109</v>
      </c>
      <c r="R6" s="10" t="s">
        <v>110</v>
      </c>
      <c r="S6" s="10" t="s">
        <v>111</v>
      </c>
      <c r="T6" s="10" t="s">
        <v>112</v>
      </c>
      <c r="U6" s="10" t="s">
        <v>113</v>
      </c>
      <c r="V6" s="10" t="s">
        <v>114</v>
      </c>
      <c r="W6" s="10" t="s">
        <v>115</v>
      </c>
      <c r="X6" s="10" t="s">
        <v>116</v>
      </c>
      <c r="Y6" s="10" t="s">
        <v>117</v>
      </c>
      <c r="Z6" s="10" t="s">
        <v>118</v>
      </c>
      <c r="AA6" s="10" t="s">
        <v>119</v>
      </c>
      <c r="AB6" s="10" t="s">
        <v>120</v>
      </c>
      <c r="AC6" s="10" t="s">
        <v>121</v>
      </c>
      <c r="AD6" s="10" t="s">
        <v>122</v>
      </c>
      <c r="AE6" s="10" t="s">
        <v>123</v>
      </c>
      <c r="AF6" s="10" t="s">
        <v>124</v>
      </c>
      <c r="AG6" s="10" t="s">
        <v>125</v>
      </c>
      <c r="AH6" s="10" t="s">
        <v>126</v>
      </c>
    </row>
    <row r="7" spans="1:35" s="10" customFormat="1" ht="14.4">
      <c r="A7" s="10" t="s">
        <v>127</v>
      </c>
      <c r="B7" s="10" t="s">
        <v>128</v>
      </c>
      <c r="C7" s="10" t="s">
        <v>129</v>
      </c>
      <c r="D7" s="10" t="s">
        <v>130</v>
      </c>
      <c r="E7" s="10" t="s">
        <v>131</v>
      </c>
      <c r="F7" s="10" t="s">
        <v>132</v>
      </c>
      <c r="G7" s="10" t="s">
        <v>133</v>
      </c>
      <c r="H7" s="10" t="s">
        <v>134</v>
      </c>
      <c r="I7" s="10" t="s">
        <v>152</v>
      </c>
      <c r="J7" s="10" t="s">
        <v>319</v>
      </c>
      <c r="K7" s="10" t="s">
        <v>320</v>
      </c>
      <c r="L7" s="10" t="s">
        <v>321</v>
      </c>
      <c r="M7" s="10" t="s">
        <v>18</v>
      </c>
      <c r="N7" s="10" t="s">
        <v>220</v>
      </c>
      <c r="O7" s="10" t="s">
        <v>221</v>
      </c>
      <c r="P7" s="10" t="s">
        <v>322</v>
      </c>
      <c r="Q7" s="10" t="s">
        <v>323</v>
      </c>
      <c r="R7" s="10" t="s">
        <v>170</v>
      </c>
      <c r="S7" s="10" t="s">
        <v>225</v>
      </c>
      <c r="T7" s="10" t="s">
        <v>324</v>
      </c>
      <c r="U7" s="10" t="s">
        <v>22</v>
      </c>
      <c r="V7" s="10" t="s">
        <v>22</v>
      </c>
      <c r="W7" s="10" t="s">
        <v>325</v>
      </c>
      <c r="X7" s="10" t="s">
        <v>132</v>
      </c>
      <c r="Y7" s="10" t="s">
        <v>326</v>
      </c>
      <c r="Z7" s="10" t="s">
        <v>160</v>
      </c>
      <c r="AA7" s="10" t="s">
        <v>323</v>
      </c>
      <c r="AB7" s="10" t="s">
        <v>150</v>
      </c>
      <c r="AC7" s="10" t="s">
        <v>132</v>
      </c>
      <c r="AD7" s="10" t="s">
        <v>132</v>
      </c>
      <c r="AE7" s="10" t="s">
        <v>132</v>
      </c>
      <c r="AF7" s="10" t="s">
        <v>132</v>
      </c>
      <c r="AG7" s="10" t="s">
        <v>132</v>
      </c>
      <c r="AH7" s="10" t="s">
        <v>151</v>
      </c>
    </row>
    <row r="8" spans="1:35" s="9" customFormat="1" ht="14.4"/>
    <row r="9" spans="1:35" s="9" customFormat="1" ht="14.4">
      <c r="A9" s="9" t="s">
        <v>127</v>
      </c>
      <c r="B9" s="9" t="s">
        <v>128</v>
      </c>
      <c r="C9" s="9" t="s">
        <v>129</v>
      </c>
      <c r="D9" s="9" t="s">
        <v>130</v>
      </c>
      <c r="E9" s="9" t="s">
        <v>131</v>
      </c>
      <c r="F9" s="9" t="s">
        <v>132</v>
      </c>
      <c r="G9" s="9" t="s">
        <v>133</v>
      </c>
      <c r="H9" s="9" t="s">
        <v>134</v>
      </c>
      <c r="I9" s="9" t="s">
        <v>132</v>
      </c>
      <c r="J9" s="9" t="s">
        <v>327</v>
      </c>
      <c r="K9" s="9" t="s">
        <v>23</v>
      </c>
      <c r="L9" s="9" t="s">
        <v>328</v>
      </c>
      <c r="M9" s="9" t="s">
        <v>67</v>
      </c>
      <c r="N9" s="9" t="s">
        <v>18</v>
      </c>
      <c r="O9" s="9" t="s">
        <v>278</v>
      </c>
      <c r="P9" s="9" t="s">
        <v>329</v>
      </c>
      <c r="Q9" s="9" t="s">
        <v>330</v>
      </c>
      <c r="R9" s="9" t="s">
        <v>331</v>
      </c>
      <c r="S9" s="9" t="s">
        <v>332</v>
      </c>
      <c r="T9" s="9" t="s">
        <v>333</v>
      </c>
      <c r="U9" s="50" t="s">
        <v>334</v>
      </c>
      <c r="V9" s="9" t="s">
        <v>19</v>
      </c>
      <c r="W9" s="9" t="s">
        <v>19</v>
      </c>
      <c r="X9" s="9" t="s">
        <v>335</v>
      </c>
      <c r="Y9" s="9" t="s">
        <v>132</v>
      </c>
      <c r="Z9" s="9" t="s">
        <v>88</v>
      </c>
      <c r="AA9" s="9" t="s">
        <v>287</v>
      </c>
      <c r="AB9" s="9" t="s">
        <v>331</v>
      </c>
      <c r="AC9" s="9" t="s">
        <v>150</v>
      </c>
      <c r="AD9" s="9" t="s">
        <v>132</v>
      </c>
      <c r="AE9" s="9" t="s">
        <v>132</v>
      </c>
      <c r="AF9" s="9" t="s">
        <v>132</v>
      </c>
      <c r="AG9" s="9" t="s">
        <v>132</v>
      </c>
      <c r="AH9" s="9" t="s">
        <v>132</v>
      </c>
      <c r="AI9" s="9" t="s">
        <v>151</v>
      </c>
    </row>
    <row r="10" spans="1:35" s="9" customFormat="1" ht="14.4">
      <c r="A10" s="9" t="s">
        <v>127</v>
      </c>
      <c r="B10" s="9" t="s">
        <v>128</v>
      </c>
      <c r="C10" s="9" t="s">
        <v>129</v>
      </c>
      <c r="D10" s="9" t="s">
        <v>130</v>
      </c>
      <c r="E10" s="9" t="s">
        <v>131</v>
      </c>
      <c r="F10" s="9" t="s">
        <v>132</v>
      </c>
      <c r="G10" s="9" t="s">
        <v>133</v>
      </c>
      <c r="H10" s="9" t="s">
        <v>134</v>
      </c>
      <c r="I10" s="9" t="s">
        <v>132</v>
      </c>
      <c r="J10" s="9" t="s">
        <v>152</v>
      </c>
      <c r="K10" s="9" t="s">
        <v>336</v>
      </c>
      <c r="L10" s="9" t="s">
        <v>337</v>
      </c>
      <c r="M10" s="9" t="s">
        <v>338</v>
      </c>
      <c r="N10" s="9" t="s">
        <v>18</v>
      </c>
      <c r="O10" s="9" t="s">
        <v>339</v>
      </c>
      <c r="P10" s="9" t="s">
        <v>340</v>
      </c>
      <c r="Q10" s="9" t="s">
        <v>341</v>
      </c>
      <c r="R10" s="9" t="s">
        <v>342</v>
      </c>
      <c r="S10" s="9" t="s">
        <v>143</v>
      </c>
      <c r="T10" s="9" t="s">
        <v>144</v>
      </c>
      <c r="U10" s="9" t="s">
        <v>343</v>
      </c>
      <c r="V10" s="9" t="s">
        <v>146</v>
      </c>
      <c r="W10" s="9" t="s">
        <v>146</v>
      </c>
      <c r="X10" s="9" t="s">
        <v>344</v>
      </c>
      <c r="Y10" s="9" t="s">
        <v>344</v>
      </c>
      <c r="Z10" s="9" t="s">
        <v>345</v>
      </c>
      <c r="AA10" s="9" t="s">
        <v>160</v>
      </c>
      <c r="AB10" s="9" t="s">
        <v>342</v>
      </c>
      <c r="AC10" s="9" t="s">
        <v>150</v>
      </c>
      <c r="AD10" s="9" t="s">
        <v>132</v>
      </c>
      <c r="AE10" s="9" t="s">
        <v>132</v>
      </c>
      <c r="AF10" s="9" t="s">
        <v>132</v>
      </c>
      <c r="AG10" s="9" t="s">
        <v>132</v>
      </c>
      <c r="AH10" s="9" t="s">
        <v>132</v>
      </c>
      <c r="AI10" s="9" t="s">
        <v>151</v>
      </c>
    </row>
    <row r="12" spans="1:35">
      <c r="P12">
        <f>P9*0.7</f>
        <v>118.3</v>
      </c>
    </row>
    <row r="13" spans="1:35">
      <c r="P13">
        <f>P10*0.7</f>
        <v>101.5</v>
      </c>
    </row>
  </sheetData>
  <phoneticPr fontId="22" type="noConversion"/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L2:Z15"/>
  <sheetViews>
    <sheetView topLeftCell="A10" workbookViewId="0">
      <selection activeCell="J9" sqref="J9"/>
    </sheetView>
  </sheetViews>
  <sheetFormatPr defaultColWidth="8.88671875" defaultRowHeight="14.4"/>
  <cols>
    <col min="1" max="16384" width="8.88671875" style="1"/>
  </cols>
  <sheetData>
    <row r="2" spans="12:26">
      <c r="L2" s="4"/>
      <c r="M2" s="4"/>
      <c r="N2" s="4"/>
      <c r="O2" s="4"/>
    </row>
    <row r="3" spans="12:26" ht="15">
      <c r="L3" s="4"/>
      <c r="M3" s="4"/>
      <c r="N3" s="4"/>
      <c r="O3" s="4"/>
      <c r="V3" s="7"/>
    </row>
    <row r="4" spans="12:26" ht="15">
      <c r="L4" s="4"/>
      <c r="M4" s="4"/>
      <c r="N4" s="4"/>
      <c r="O4" s="4"/>
      <c r="V4" s="7"/>
    </row>
    <row r="5" spans="12:26" ht="15">
      <c r="L5" s="3" t="s">
        <v>346</v>
      </c>
      <c r="M5" s="3"/>
      <c r="N5" s="3"/>
      <c r="O5" s="3"/>
      <c r="P5" s="3"/>
      <c r="Q5" s="3"/>
      <c r="R5" s="3"/>
      <c r="S5" s="3"/>
      <c r="V5" s="7"/>
    </row>
    <row r="6" spans="12:26" ht="15">
      <c r="L6" s="3" t="s">
        <v>347</v>
      </c>
      <c r="M6" s="3"/>
      <c r="N6" s="3"/>
      <c r="O6" s="3"/>
      <c r="P6" s="3"/>
      <c r="Q6" s="3"/>
      <c r="R6" s="3"/>
      <c r="S6" s="3"/>
      <c r="V6" s="7"/>
    </row>
    <row r="7" spans="12:26">
      <c r="L7" s="5" t="s">
        <v>348</v>
      </c>
      <c r="M7" s="3"/>
      <c r="N7" s="3"/>
      <c r="O7" s="3"/>
      <c r="P7" s="3"/>
      <c r="Q7" s="3"/>
      <c r="R7" s="3"/>
      <c r="S7" s="3"/>
    </row>
    <row r="8" spans="12:26">
      <c r="L8" s="6" t="s">
        <v>349</v>
      </c>
      <c r="M8" s="3"/>
      <c r="N8" s="3"/>
      <c r="O8" s="3"/>
      <c r="P8" s="3"/>
      <c r="Q8" s="3"/>
      <c r="R8" s="3"/>
      <c r="S8" s="3"/>
    </row>
    <row r="9" spans="12:26">
      <c r="M9" s="3"/>
      <c r="N9" s="3"/>
      <c r="O9" s="3"/>
      <c r="P9" s="3"/>
      <c r="Q9" s="3"/>
      <c r="R9" s="3"/>
      <c r="S9" s="3"/>
    </row>
    <row r="10" spans="12:26">
      <c r="L10" s="3" t="s">
        <v>350</v>
      </c>
      <c r="M10" s="3"/>
      <c r="N10" s="3"/>
      <c r="O10" s="3"/>
      <c r="P10" s="3"/>
      <c r="Q10" s="3"/>
      <c r="R10" s="3"/>
      <c r="S10" s="3"/>
    </row>
    <row r="11" spans="12:26">
      <c r="L11" s="3" t="s">
        <v>351</v>
      </c>
      <c r="M11" s="3"/>
      <c r="N11" s="3"/>
      <c r="O11" s="3"/>
      <c r="P11" s="3"/>
      <c r="Q11" s="3"/>
      <c r="R11" s="3"/>
      <c r="S11" s="3"/>
    </row>
    <row r="12" spans="12:26">
      <c r="L12" s="3" t="s">
        <v>352</v>
      </c>
      <c r="M12" s="3"/>
      <c r="N12" s="3"/>
      <c r="O12" s="3"/>
      <c r="P12" s="3"/>
      <c r="Q12" s="3"/>
      <c r="R12" s="3"/>
      <c r="S12" s="3"/>
    </row>
    <row r="13" spans="12:26">
      <c r="L13" s="3"/>
      <c r="M13" s="3"/>
      <c r="N13" s="3"/>
      <c r="O13" s="3"/>
      <c r="P13" s="3"/>
      <c r="Q13" s="3"/>
      <c r="R13" s="3"/>
      <c r="S13" s="3"/>
    </row>
    <row r="14" spans="12:26">
      <c r="L14" s="2" t="s">
        <v>353</v>
      </c>
      <c r="M14" s="3"/>
      <c r="N14" s="3"/>
      <c r="O14" s="3"/>
      <c r="P14" s="3"/>
      <c r="Q14" s="3"/>
      <c r="R14" s="3"/>
      <c r="S14" s="3"/>
    </row>
    <row r="15" spans="12:26" ht="409.5" customHeight="1">
      <c r="L15" s="174" t="s">
        <v>354</v>
      </c>
      <c r="M15" s="174"/>
      <c r="N15" s="174"/>
      <c r="O15" s="174"/>
      <c r="P15" s="174"/>
      <c r="Q15" s="174"/>
      <c r="R15" s="174"/>
      <c r="S15" s="174"/>
      <c r="T15" s="174"/>
      <c r="U15" s="174"/>
      <c r="V15" s="174"/>
      <c r="W15" s="174"/>
      <c r="X15" s="8"/>
      <c r="Y15" s="8"/>
      <c r="Z15" s="8"/>
    </row>
  </sheetData>
  <mergeCells count="1">
    <mergeCell ref="L15:W15"/>
  </mergeCells>
  <phoneticPr fontId="22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K2:Y34"/>
  <sheetViews>
    <sheetView topLeftCell="A4" workbookViewId="0">
      <selection activeCell="J7" sqref="J7"/>
    </sheetView>
  </sheetViews>
  <sheetFormatPr defaultColWidth="8.88671875" defaultRowHeight="14.4"/>
  <cols>
    <col min="1" max="16384" width="8.88671875" style="1"/>
  </cols>
  <sheetData>
    <row r="2" spans="11:25">
      <c r="K2" s="2" t="s">
        <v>353</v>
      </c>
      <c r="L2" s="3"/>
      <c r="M2" s="3"/>
      <c r="N2" s="3"/>
      <c r="O2" s="3"/>
      <c r="P2" s="3"/>
      <c r="Q2" s="3"/>
      <c r="R2" s="3"/>
    </row>
    <row r="3" spans="11:25" ht="13.5" customHeight="1">
      <c r="K3" s="174" t="s">
        <v>355</v>
      </c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</row>
    <row r="4" spans="11:25"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</row>
    <row r="5" spans="11:25"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  <c r="W5" s="174"/>
      <c r="X5" s="174"/>
      <c r="Y5" s="174"/>
    </row>
    <row r="6" spans="11:25"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  <c r="W6" s="174"/>
      <c r="X6" s="174"/>
      <c r="Y6" s="174"/>
    </row>
    <row r="7" spans="11:25"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</row>
    <row r="8" spans="11:25"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</row>
    <row r="9" spans="11:25"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</row>
    <row r="10" spans="11:25"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4"/>
    </row>
    <row r="11" spans="11:25">
      <c r="K11" s="174"/>
      <c r="L11" s="174"/>
      <c r="M11" s="174"/>
      <c r="N11" s="174"/>
      <c r="O11" s="174"/>
      <c r="P11" s="174"/>
      <c r="Q11" s="174"/>
      <c r="R11" s="174"/>
      <c r="S11" s="174"/>
      <c r="T11" s="174"/>
      <c r="U11" s="174"/>
      <c r="V11" s="174"/>
      <c r="W11" s="174"/>
      <c r="X11" s="174"/>
      <c r="Y11" s="174"/>
    </row>
    <row r="12" spans="11:25"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174"/>
    </row>
    <row r="13" spans="11:25"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</row>
    <row r="14" spans="11:25">
      <c r="K14" s="174"/>
      <c r="L14" s="174"/>
      <c r="M14" s="174"/>
      <c r="N14" s="174"/>
      <c r="O14" s="174"/>
      <c r="P14" s="174"/>
      <c r="Q14" s="174"/>
      <c r="R14" s="174"/>
      <c r="S14" s="174"/>
      <c r="T14" s="174"/>
      <c r="U14" s="174"/>
      <c r="V14" s="174"/>
      <c r="W14" s="174"/>
      <c r="X14" s="174"/>
      <c r="Y14" s="174"/>
    </row>
    <row r="15" spans="11:25">
      <c r="K15" s="174"/>
      <c r="L15" s="174"/>
      <c r="M15" s="174"/>
      <c r="N15" s="174"/>
      <c r="O15" s="174"/>
      <c r="P15" s="174"/>
      <c r="Q15" s="174"/>
      <c r="R15" s="174"/>
      <c r="S15" s="174"/>
      <c r="T15" s="174"/>
      <c r="U15" s="174"/>
      <c r="V15" s="174"/>
      <c r="W15" s="174"/>
      <c r="X15" s="174"/>
      <c r="Y15" s="174"/>
    </row>
    <row r="16" spans="11:25">
      <c r="K16" s="174"/>
      <c r="L16" s="174"/>
      <c r="M16" s="174"/>
      <c r="N16" s="174"/>
      <c r="O16" s="174"/>
      <c r="P16" s="174"/>
      <c r="Q16" s="174"/>
      <c r="R16" s="174"/>
      <c r="S16" s="174"/>
      <c r="T16" s="174"/>
      <c r="U16" s="174"/>
      <c r="V16" s="174"/>
      <c r="W16" s="174"/>
      <c r="X16" s="174"/>
      <c r="Y16" s="174"/>
    </row>
    <row r="17" spans="11:25">
      <c r="K17" s="174"/>
      <c r="L17" s="174"/>
      <c r="M17" s="174"/>
      <c r="N17" s="174"/>
      <c r="O17" s="174"/>
      <c r="P17" s="174"/>
      <c r="Q17" s="174"/>
      <c r="R17" s="174"/>
      <c r="S17" s="174"/>
      <c r="T17" s="174"/>
      <c r="U17" s="174"/>
      <c r="V17" s="174"/>
      <c r="W17" s="174"/>
      <c r="X17" s="174"/>
      <c r="Y17" s="174"/>
    </row>
    <row r="18" spans="11:25">
      <c r="K18" s="174"/>
      <c r="L18" s="174"/>
      <c r="M18" s="174"/>
      <c r="N18" s="174"/>
      <c r="O18" s="174"/>
      <c r="P18" s="174"/>
      <c r="Q18" s="174"/>
      <c r="R18" s="174"/>
      <c r="S18" s="174"/>
      <c r="T18" s="174"/>
      <c r="U18" s="174"/>
      <c r="V18" s="174"/>
      <c r="W18" s="174"/>
      <c r="X18" s="174"/>
      <c r="Y18" s="174"/>
    </row>
    <row r="19" spans="11:25"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  <c r="V19" s="174"/>
      <c r="W19" s="174"/>
      <c r="X19" s="174"/>
      <c r="Y19" s="174"/>
    </row>
    <row r="20" spans="11:25"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</row>
    <row r="21" spans="11:25"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74"/>
    </row>
    <row r="22" spans="11:25"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Y22" s="174"/>
    </row>
    <row r="23" spans="11:25">
      <c r="K23" s="17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  <c r="W23" s="174"/>
      <c r="X23" s="174"/>
      <c r="Y23" s="174"/>
    </row>
    <row r="24" spans="11:25"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</row>
    <row r="25" spans="11:25">
      <c r="K25" s="174"/>
      <c r="L25" s="174"/>
      <c r="M25" s="174"/>
      <c r="N25" s="174"/>
      <c r="O25" s="174"/>
      <c r="P25" s="174"/>
      <c r="Q25" s="174"/>
      <c r="R25" s="174"/>
      <c r="S25" s="174"/>
      <c r="T25" s="174"/>
      <c r="U25" s="174"/>
      <c r="V25" s="174"/>
      <c r="W25" s="174"/>
      <c r="X25" s="174"/>
      <c r="Y25" s="174"/>
    </row>
    <row r="26" spans="11:25"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174"/>
    </row>
    <row r="27" spans="11:25"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174"/>
    </row>
    <row r="28" spans="11:25">
      <c r="K28" s="174"/>
      <c r="L28" s="174"/>
      <c r="M28" s="174"/>
      <c r="N28" s="174"/>
      <c r="O28" s="174"/>
      <c r="P28" s="174"/>
      <c r="Q28" s="174"/>
      <c r="R28" s="174"/>
      <c r="S28" s="174"/>
      <c r="T28" s="174"/>
      <c r="U28" s="174"/>
      <c r="V28" s="174"/>
      <c r="W28" s="174"/>
      <c r="X28" s="174"/>
      <c r="Y28" s="174"/>
    </row>
    <row r="29" spans="11:25"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</row>
    <row r="30" spans="11:25">
      <c r="K30" s="174"/>
      <c r="L30" s="174"/>
      <c r="M30" s="174"/>
      <c r="N30" s="174"/>
      <c r="O30" s="174"/>
      <c r="P30" s="174"/>
      <c r="Q30" s="174"/>
      <c r="R30" s="174"/>
      <c r="S30" s="174"/>
      <c r="T30" s="174"/>
      <c r="U30" s="174"/>
      <c r="V30" s="174"/>
      <c r="W30" s="174"/>
      <c r="X30" s="174"/>
      <c r="Y30" s="174"/>
    </row>
    <row r="31" spans="11:25">
      <c r="K31" s="17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  <c r="W31" s="174"/>
      <c r="X31" s="174"/>
      <c r="Y31" s="174"/>
    </row>
    <row r="32" spans="11:25">
      <c r="K32" s="174"/>
      <c r="L32" s="174"/>
      <c r="M32" s="174"/>
      <c r="N32" s="174"/>
      <c r="O32" s="174"/>
      <c r="P32" s="174"/>
      <c r="Q32" s="174"/>
      <c r="R32" s="174"/>
      <c r="S32" s="174"/>
      <c r="T32" s="174"/>
      <c r="U32" s="174"/>
      <c r="V32" s="174"/>
      <c r="W32" s="174"/>
      <c r="X32" s="174"/>
      <c r="Y32" s="174"/>
    </row>
    <row r="33" spans="11:25">
      <c r="K33" s="174"/>
      <c r="L33" s="174"/>
      <c r="M33" s="174"/>
      <c r="N33" s="174"/>
      <c r="O33" s="174"/>
      <c r="P33" s="174"/>
      <c r="Q33" s="174"/>
      <c r="R33" s="174"/>
      <c r="S33" s="174"/>
      <c r="T33" s="174"/>
      <c r="U33" s="174"/>
      <c r="V33" s="174"/>
      <c r="W33" s="174"/>
      <c r="X33" s="174"/>
      <c r="Y33" s="174"/>
    </row>
    <row r="34" spans="11:25"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74"/>
      <c r="Y34" s="174"/>
    </row>
  </sheetData>
  <mergeCells count="1">
    <mergeCell ref="K3:Y34"/>
  </mergeCells>
  <phoneticPr fontId="22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45"/>
  <sheetViews>
    <sheetView topLeftCell="A10" zoomScale="90" zoomScaleNormal="90" workbookViewId="0">
      <selection activeCell="A16" sqref="A16"/>
    </sheetView>
  </sheetViews>
  <sheetFormatPr defaultColWidth="9" defaultRowHeight="15"/>
  <cols>
    <col min="1" max="1" width="10.6640625" style="57" customWidth="1"/>
    <col min="2" max="2" width="59.44140625" style="57" customWidth="1"/>
    <col min="3" max="3" width="18.77734375" style="57" customWidth="1"/>
    <col min="4" max="4" width="14.6640625" style="57" customWidth="1"/>
    <col min="5" max="5" width="16.6640625" style="57" customWidth="1"/>
    <col min="6" max="6" width="18.6640625" style="57" customWidth="1"/>
    <col min="7" max="7" width="29.5546875" style="57" customWidth="1"/>
    <col min="8" max="8" width="16.109375" style="57" customWidth="1"/>
    <col min="9" max="9" width="9" style="57"/>
    <col min="10" max="10" width="11.77734375" style="57" customWidth="1"/>
    <col min="11" max="11" width="13.33203125" style="57" customWidth="1"/>
    <col min="12" max="16384" width="9" style="57"/>
  </cols>
  <sheetData>
    <row r="1" spans="1:9" ht="15.6">
      <c r="A1" s="83"/>
      <c r="B1" s="94"/>
      <c r="C1" s="94"/>
      <c r="D1" s="94"/>
      <c r="E1" s="94"/>
      <c r="F1" s="94"/>
      <c r="G1" s="94"/>
      <c r="H1" s="94"/>
    </row>
    <row r="2" spans="1:9" ht="54.75" customHeight="1">
      <c r="A2" s="150" t="s">
        <v>390</v>
      </c>
      <c r="B2" s="150"/>
      <c r="C2" s="150"/>
      <c r="D2" s="150"/>
      <c r="E2" s="150"/>
      <c r="F2" s="150"/>
      <c r="G2" s="150"/>
      <c r="H2" s="150"/>
    </row>
    <row r="3" spans="1:9" ht="12.75" customHeight="1">
      <c r="A3" s="104"/>
      <c r="B3" s="104"/>
      <c r="C3" s="104"/>
      <c r="D3" s="104"/>
      <c r="E3" s="104"/>
      <c r="F3" s="104"/>
      <c r="G3" s="104"/>
      <c r="H3" s="104"/>
    </row>
    <row r="4" spans="1:9" ht="12.75" customHeight="1">
      <c r="A4" s="104"/>
      <c r="B4" s="104"/>
      <c r="C4" s="104"/>
      <c r="D4" s="104"/>
      <c r="E4" s="104"/>
      <c r="F4" s="104"/>
      <c r="G4" s="104"/>
      <c r="H4" s="104"/>
    </row>
    <row r="5" spans="1:9" ht="18.75" customHeight="1">
      <c r="A5" s="96"/>
      <c r="B5" s="96"/>
      <c r="F5" s="62" t="s">
        <v>368</v>
      </c>
      <c r="G5" s="142" t="s">
        <v>366</v>
      </c>
      <c r="H5" s="85"/>
    </row>
    <row r="6" spans="1:9" ht="16.5" hidden="1" customHeight="1">
      <c r="A6" s="83"/>
      <c r="B6" s="83"/>
      <c r="F6" s="105"/>
      <c r="G6" s="75"/>
      <c r="H6" s="75"/>
    </row>
    <row r="7" spans="1:9" ht="21" customHeight="1">
      <c r="A7" s="83"/>
      <c r="B7" s="83"/>
      <c r="F7" s="62" t="s">
        <v>369</v>
      </c>
      <c r="G7" s="63" t="s">
        <v>406</v>
      </c>
      <c r="H7" s="76"/>
    </row>
    <row r="8" spans="1:9" ht="21" customHeight="1">
      <c r="A8" s="83"/>
      <c r="B8" s="83"/>
      <c r="F8" s="62" t="s">
        <v>370</v>
      </c>
      <c r="G8" s="81" t="s">
        <v>365</v>
      </c>
      <c r="H8" s="76"/>
    </row>
    <row r="9" spans="1:9" ht="18.75" customHeight="1">
      <c r="A9" s="83"/>
      <c r="B9" s="83"/>
      <c r="F9" s="77"/>
      <c r="G9" s="77"/>
    </row>
    <row r="10" spans="1:9" s="73" customFormat="1" ht="54.75" customHeight="1">
      <c r="A10" s="64" t="s">
        <v>44</v>
      </c>
      <c r="B10" s="151" t="s">
        <v>45</v>
      </c>
      <c r="C10" s="151"/>
      <c r="D10" s="151"/>
      <c r="E10" s="151"/>
      <c r="F10" s="151"/>
      <c r="G10" s="151"/>
      <c r="H10" s="151"/>
    </row>
    <row r="11" spans="1:9" s="73" customFormat="1" ht="15.6">
      <c r="A11" s="64" t="s">
        <v>46</v>
      </c>
      <c r="B11" s="66" t="s">
        <v>47</v>
      </c>
      <c r="H11" s="67"/>
    </row>
    <row r="12" spans="1:9" s="72" customFormat="1" ht="15.6">
      <c r="A12" s="68"/>
      <c r="B12" s="69" t="s">
        <v>48</v>
      </c>
      <c r="C12" s="70"/>
      <c r="D12" s="70"/>
      <c r="E12" s="70"/>
      <c r="F12" s="70"/>
      <c r="G12" s="70"/>
      <c r="H12" s="71"/>
    </row>
    <row r="13" spans="1:9" ht="15.6">
      <c r="A13" s="78"/>
      <c r="B13" s="78"/>
      <c r="C13" s="79"/>
      <c r="D13" s="79"/>
      <c r="E13" s="79"/>
      <c r="F13" s="79"/>
      <c r="G13" s="79"/>
      <c r="H13" s="80"/>
    </row>
    <row r="14" spans="1:9" s="75" customFormat="1" ht="59.25" customHeight="1">
      <c r="B14" s="82" t="s">
        <v>371</v>
      </c>
      <c r="C14" s="82" t="s">
        <v>373</v>
      </c>
      <c r="D14" s="82" t="s">
        <v>51</v>
      </c>
      <c r="E14" s="82" t="s">
        <v>391</v>
      </c>
      <c r="F14" s="82" t="s">
        <v>392</v>
      </c>
      <c r="G14" s="82" t="s">
        <v>393</v>
      </c>
      <c r="H14" s="82" t="s">
        <v>15</v>
      </c>
      <c r="I14" s="81"/>
    </row>
    <row r="15" spans="1:9" s="75" customFormat="1" ht="34.5" customHeight="1">
      <c r="B15" s="82"/>
      <c r="C15" s="106"/>
      <c r="D15" s="106"/>
      <c r="E15" s="106"/>
      <c r="F15" s="152" t="s">
        <v>407</v>
      </c>
      <c r="G15" s="152"/>
      <c r="H15" s="107"/>
    </row>
    <row r="16" spans="1:9" s="75" customFormat="1" ht="48" customHeight="1">
      <c r="B16" s="147" t="s">
        <v>424</v>
      </c>
      <c r="C16" s="49" t="s">
        <v>426</v>
      </c>
      <c r="D16" s="100" t="s">
        <v>428</v>
      </c>
      <c r="E16" s="100" t="s">
        <v>429</v>
      </c>
      <c r="F16" s="134" t="s">
        <v>430</v>
      </c>
      <c r="G16" s="134" t="s">
        <v>432</v>
      </c>
      <c r="H16" s="100" t="s">
        <v>434</v>
      </c>
    </row>
    <row r="17" spans="1:8" s="75" customFormat="1" ht="40.950000000000003" customHeight="1">
      <c r="B17" s="82" t="s">
        <v>394</v>
      </c>
      <c r="C17" s="82"/>
      <c r="D17" s="82"/>
      <c r="E17" s="138" t="s">
        <v>446</v>
      </c>
      <c r="F17" s="82"/>
      <c r="G17" s="135" t="s">
        <v>447</v>
      </c>
      <c r="H17" s="82"/>
    </row>
    <row r="18" spans="1:8">
      <c r="A18" s="83"/>
      <c r="B18" s="84"/>
      <c r="C18" s="84"/>
      <c r="D18" s="84"/>
      <c r="E18" s="84"/>
      <c r="F18" s="84"/>
      <c r="G18" s="84"/>
      <c r="H18" s="84"/>
    </row>
    <row r="19" spans="1:8" s="75" customFormat="1" ht="18">
      <c r="A19" s="85" t="s">
        <v>395</v>
      </c>
      <c r="B19" s="75" t="s">
        <v>378</v>
      </c>
      <c r="C19" s="149" t="s">
        <v>408</v>
      </c>
      <c r="D19" s="85"/>
      <c r="E19" s="85"/>
    </row>
    <row r="20" spans="1:8" s="75" customFormat="1" ht="18">
      <c r="A20" s="85"/>
      <c r="B20" s="75" t="s">
        <v>396</v>
      </c>
      <c r="C20" s="86"/>
      <c r="D20" s="85"/>
      <c r="E20" s="85"/>
    </row>
    <row r="21" spans="1:8" s="75" customFormat="1" ht="18">
      <c r="A21" s="85" t="s">
        <v>379</v>
      </c>
      <c r="B21" s="75" t="s">
        <v>53</v>
      </c>
      <c r="C21" s="86" t="s">
        <v>54</v>
      </c>
      <c r="D21" s="85"/>
      <c r="E21" s="85"/>
    </row>
    <row r="22" spans="1:8" s="75" customFormat="1" ht="18">
      <c r="A22" s="85"/>
      <c r="B22" s="75" t="s">
        <v>397</v>
      </c>
      <c r="C22" s="86"/>
      <c r="D22" s="85"/>
      <c r="E22" s="85"/>
    </row>
    <row r="23" spans="1:8" s="75" customFormat="1" ht="18">
      <c r="A23" s="85" t="s">
        <v>398</v>
      </c>
      <c r="B23" s="75" t="s">
        <v>55</v>
      </c>
      <c r="C23" s="108" t="s">
        <v>409</v>
      </c>
      <c r="D23" s="63"/>
      <c r="E23" s="85"/>
    </row>
    <row r="24" spans="1:8" s="75" customFormat="1" ht="18">
      <c r="A24" s="85"/>
      <c r="B24" s="75" t="s">
        <v>399</v>
      </c>
      <c r="C24" s="86"/>
      <c r="D24" s="85"/>
      <c r="E24" s="63"/>
    </row>
    <row r="25" spans="1:8" s="75" customFormat="1" ht="18">
      <c r="A25" s="101" t="s">
        <v>381</v>
      </c>
      <c r="B25" s="75" t="s">
        <v>56</v>
      </c>
      <c r="C25" s="108" t="s">
        <v>410</v>
      </c>
      <c r="D25" s="85"/>
      <c r="E25" s="85"/>
    </row>
    <row r="26" spans="1:8" s="75" customFormat="1" ht="18">
      <c r="A26" s="85"/>
      <c r="B26" s="75" t="s">
        <v>400</v>
      </c>
      <c r="C26" s="86"/>
      <c r="D26" s="85"/>
      <c r="E26" s="85"/>
    </row>
    <row r="27" spans="1:8" s="75" customFormat="1" ht="18">
      <c r="A27" s="101" t="s">
        <v>383</v>
      </c>
      <c r="B27" s="75" t="s">
        <v>57</v>
      </c>
      <c r="C27" s="86" t="s">
        <v>411</v>
      </c>
      <c r="D27" s="85"/>
      <c r="E27" s="85"/>
    </row>
    <row r="28" spans="1:8" s="75" customFormat="1" ht="18">
      <c r="A28" s="85"/>
      <c r="B28" s="75" t="s">
        <v>401</v>
      </c>
      <c r="C28" s="86"/>
      <c r="D28" s="85"/>
      <c r="E28" s="85"/>
    </row>
    <row r="29" spans="1:8" s="75" customFormat="1" ht="18">
      <c r="A29" s="85" t="s">
        <v>385</v>
      </c>
      <c r="B29" s="75" t="s">
        <v>58</v>
      </c>
      <c r="C29" s="86" t="s">
        <v>412</v>
      </c>
      <c r="D29" s="87"/>
      <c r="E29" s="87"/>
      <c r="F29" s="87"/>
      <c r="G29" s="87"/>
      <c r="H29" s="87"/>
    </row>
    <row r="30" spans="1:8" s="75" customFormat="1" ht="18">
      <c r="A30" s="97"/>
      <c r="B30" s="75" t="s">
        <v>402</v>
      </c>
      <c r="C30" s="109"/>
      <c r="D30" s="88"/>
      <c r="E30" s="88"/>
      <c r="F30" s="88"/>
      <c r="G30" s="88"/>
      <c r="H30" s="88"/>
    </row>
    <row r="31" spans="1:8" s="75" customFormat="1" ht="18">
      <c r="A31" s="101" t="s">
        <v>386</v>
      </c>
      <c r="B31" s="75" t="s">
        <v>59</v>
      </c>
      <c r="C31" s="86" t="s">
        <v>413</v>
      </c>
      <c r="D31" s="81"/>
      <c r="F31" s="85"/>
      <c r="G31" s="85"/>
    </row>
    <row r="32" spans="1:8" s="75" customFormat="1" ht="18">
      <c r="A32" s="85"/>
      <c r="B32" s="75" t="s">
        <v>403</v>
      </c>
      <c r="C32" s="86"/>
      <c r="F32" s="85"/>
      <c r="G32" s="85"/>
    </row>
    <row r="33" spans="1:8" s="75" customFormat="1" ht="24.75" customHeight="1">
      <c r="A33" s="85" t="s">
        <v>387</v>
      </c>
      <c r="B33" s="75" t="s">
        <v>60</v>
      </c>
      <c r="C33" s="86" t="s">
        <v>414</v>
      </c>
      <c r="D33" s="85"/>
      <c r="E33" s="87"/>
      <c r="F33" s="87"/>
      <c r="G33" s="87"/>
      <c r="H33" s="87"/>
    </row>
    <row r="34" spans="1:8" s="75" customFormat="1" ht="18">
      <c r="A34" s="85"/>
      <c r="B34" s="75" t="s">
        <v>404</v>
      </c>
      <c r="C34" s="89"/>
      <c r="D34" s="87"/>
      <c r="E34" s="87"/>
      <c r="F34" s="87"/>
      <c r="G34" s="87"/>
      <c r="H34" s="87"/>
    </row>
    <row r="35" spans="1:8" ht="21.75" customHeight="1">
      <c r="A35" s="85" t="s">
        <v>388</v>
      </c>
      <c r="B35" s="75" t="s">
        <v>61</v>
      </c>
      <c r="C35" s="89" t="s">
        <v>415</v>
      </c>
      <c r="D35" s="75"/>
      <c r="E35" s="81"/>
      <c r="F35" s="81"/>
      <c r="G35" s="81"/>
      <c r="H35" s="81"/>
    </row>
    <row r="36" spans="1:8" ht="21.75" customHeight="1">
      <c r="A36" s="85"/>
      <c r="B36" s="81" t="s">
        <v>62</v>
      </c>
      <c r="C36" s="75"/>
      <c r="D36" s="75"/>
      <c r="E36" s="110"/>
      <c r="F36" s="110"/>
      <c r="G36" s="110"/>
      <c r="H36" s="110"/>
    </row>
    <row r="37" spans="1:8" ht="18" customHeight="1">
      <c r="A37" s="85"/>
      <c r="B37" s="81"/>
      <c r="C37" s="75"/>
      <c r="D37" s="75"/>
      <c r="E37" s="110"/>
      <c r="F37" s="110"/>
      <c r="G37" s="110"/>
      <c r="H37" s="110"/>
    </row>
    <row r="38" spans="1:8" ht="17.399999999999999">
      <c r="A38" s="81" t="s">
        <v>405</v>
      </c>
      <c r="B38" s="83"/>
      <c r="C38" s="83"/>
      <c r="D38" s="83"/>
      <c r="E38" s="83"/>
      <c r="F38" s="83"/>
      <c r="G38" s="83"/>
      <c r="H38" s="83"/>
    </row>
    <row r="39" spans="1:8" ht="17.399999999999999">
      <c r="A39" s="81"/>
      <c r="B39" s="83"/>
      <c r="C39" s="83"/>
      <c r="D39" s="83"/>
      <c r="E39" s="83"/>
      <c r="F39" s="83"/>
      <c r="G39" s="83"/>
      <c r="H39" s="83"/>
    </row>
    <row r="40" spans="1:8" ht="19.8">
      <c r="A40" s="81"/>
      <c r="B40" s="83"/>
      <c r="C40" s="83"/>
      <c r="D40" s="83"/>
      <c r="E40" s="103" t="s">
        <v>389</v>
      </c>
      <c r="F40" s="102"/>
      <c r="G40" s="102"/>
      <c r="H40" s="83"/>
    </row>
    <row r="41" spans="1:8" ht="17.399999999999999">
      <c r="A41" s="81"/>
      <c r="B41" s="83"/>
      <c r="C41" s="83"/>
      <c r="D41" s="83"/>
      <c r="E41" s="103" t="s">
        <v>63</v>
      </c>
      <c r="F41" s="83"/>
      <c r="G41" s="83"/>
      <c r="H41" s="83"/>
    </row>
    <row r="42" spans="1:8">
      <c r="A42" s="83"/>
      <c r="B42" s="83"/>
      <c r="C42" s="83"/>
      <c r="D42" s="83"/>
      <c r="E42" s="83"/>
      <c r="F42" s="78"/>
      <c r="G42" s="78"/>
      <c r="H42" s="78"/>
    </row>
    <row r="43" spans="1:8">
      <c r="A43" s="83"/>
      <c r="B43" s="83"/>
      <c r="C43" s="78"/>
      <c r="D43" s="78"/>
      <c r="E43" s="78"/>
      <c r="F43" s="153"/>
      <c r="G43" s="153"/>
      <c r="H43" s="153"/>
    </row>
    <row r="44" spans="1:8">
      <c r="A44" s="83"/>
      <c r="B44" s="83"/>
      <c r="C44" s="83"/>
      <c r="D44" s="83"/>
      <c r="E44" s="83"/>
      <c r="F44" s="83"/>
      <c r="G44" s="83"/>
      <c r="H44" s="83"/>
    </row>
    <row r="45" spans="1:8">
      <c r="A45" s="83"/>
      <c r="B45" s="83"/>
      <c r="C45" s="83"/>
      <c r="D45" s="83"/>
      <c r="E45" s="83"/>
      <c r="F45" s="83"/>
      <c r="G45" s="83"/>
      <c r="H45" s="83"/>
    </row>
  </sheetData>
  <mergeCells count="4">
    <mergeCell ref="A2:H2"/>
    <mergeCell ref="B10:H10"/>
    <mergeCell ref="F15:G15"/>
    <mergeCell ref="F43:H43"/>
  </mergeCells>
  <phoneticPr fontId="22" type="noConversion"/>
  <conditionalFormatting sqref="C16">
    <cfRule type="duplicateValues" dxfId="1" priority="1"/>
  </conditionalFormatting>
  <printOptions horizontalCentered="1"/>
  <pageMargins left="0.35416666666666702" right="0.23611111111111099" top="0.59027777777777801" bottom="0.39305555555555599" header="0.51180555555555596" footer="0.51180555555555596"/>
  <pageSetup paperSize="9" scale="50" firstPageNumber="4294963191" orientation="portrait" useFirstPageNumber="1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43"/>
  <sheetViews>
    <sheetView topLeftCell="A7" zoomScale="75" zoomScaleNormal="75" workbookViewId="0">
      <selection activeCell="C15" sqref="C15"/>
    </sheetView>
  </sheetViews>
  <sheetFormatPr defaultColWidth="9" defaultRowHeight="15"/>
  <cols>
    <col min="1" max="1" width="10.21875" style="57" customWidth="1"/>
    <col min="2" max="2" width="40.109375" style="57" customWidth="1"/>
    <col min="3" max="5" width="17.44140625" style="57" customWidth="1"/>
    <col min="6" max="6" width="19.44140625" style="57" customWidth="1"/>
    <col min="7" max="7" width="21.109375" style="57" customWidth="1"/>
    <col min="8" max="8" width="25.21875" style="57" customWidth="1"/>
    <col min="9" max="9" width="9" style="57" customWidth="1"/>
    <col min="10" max="10" width="10.77734375" style="57" customWidth="1"/>
    <col min="11" max="11" width="9" style="57" customWidth="1"/>
    <col min="12" max="16384" width="9" style="57"/>
  </cols>
  <sheetData>
    <row r="1" spans="1:10" ht="15.6">
      <c r="A1" s="83"/>
      <c r="B1" s="94"/>
      <c r="C1" s="94"/>
      <c r="D1" s="94"/>
      <c r="E1" s="94"/>
      <c r="F1" s="94"/>
      <c r="G1" s="95"/>
    </row>
    <row r="2" spans="1:10" ht="15.6">
      <c r="A2" s="155"/>
      <c r="B2" s="155"/>
      <c r="C2" s="155"/>
      <c r="D2" s="155"/>
      <c r="E2" s="155"/>
      <c r="F2" s="155"/>
    </row>
    <row r="3" spans="1:10" ht="66" customHeight="1">
      <c r="A3" s="150" t="s">
        <v>367</v>
      </c>
      <c r="B3" s="156"/>
      <c r="C3" s="156"/>
      <c r="D3" s="156"/>
      <c r="E3" s="156"/>
      <c r="F3" s="156"/>
      <c r="G3" s="156"/>
      <c r="H3" s="156"/>
    </row>
    <row r="4" spans="1:10" ht="15" customHeight="1">
      <c r="A4" s="58"/>
      <c r="B4" s="58"/>
      <c r="C4" s="58"/>
      <c r="D4" s="58"/>
      <c r="E4" s="58"/>
      <c r="F4" s="58"/>
    </row>
    <row r="5" spans="1:10" ht="15" customHeight="1">
      <c r="A5" s="58"/>
      <c r="B5" s="58"/>
      <c r="C5" s="58"/>
      <c r="D5" s="58"/>
      <c r="E5" s="58"/>
      <c r="F5" s="59"/>
      <c r="G5" s="60"/>
    </row>
    <row r="6" spans="1:10" ht="18.75" customHeight="1">
      <c r="A6" s="96"/>
      <c r="B6" s="96"/>
      <c r="C6" s="96"/>
      <c r="D6" s="96"/>
      <c r="E6" s="61"/>
      <c r="F6" s="62" t="s">
        <v>368</v>
      </c>
      <c r="G6" s="142" t="s">
        <v>366</v>
      </c>
    </row>
    <row r="7" spans="1:10" ht="18.75" customHeight="1">
      <c r="A7" s="83"/>
      <c r="B7" s="83"/>
      <c r="C7" s="83"/>
      <c r="D7" s="83"/>
      <c r="E7" s="61"/>
      <c r="F7" s="62" t="s">
        <v>369</v>
      </c>
      <c r="G7" s="63" t="s">
        <v>406</v>
      </c>
    </row>
    <row r="8" spans="1:10" ht="18.75" customHeight="1">
      <c r="A8" s="83"/>
      <c r="B8" s="83"/>
      <c r="C8" s="83"/>
      <c r="D8" s="83"/>
      <c r="E8" s="61"/>
      <c r="F8" s="62" t="s">
        <v>370</v>
      </c>
      <c r="G8" s="81" t="s">
        <v>365</v>
      </c>
    </row>
    <row r="9" spans="1:10" s="73" customFormat="1" ht="45.75" customHeight="1">
      <c r="A9" s="64" t="s">
        <v>44</v>
      </c>
      <c r="B9" s="151" t="s">
        <v>45</v>
      </c>
      <c r="C9" s="151"/>
      <c r="D9" s="151"/>
      <c r="E9" s="151"/>
      <c r="F9" s="151"/>
      <c r="G9" s="151"/>
      <c r="H9" s="65"/>
    </row>
    <row r="10" spans="1:10" s="73" customFormat="1" ht="22.5" customHeight="1">
      <c r="A10" s="64" t="s">
        <v>46</v>
      </c>
      <c r="B10" s="66" t="s">
        <v>47</v>
      </c>
      <c r="E10" s="67"/>
      <c r="F10" s="65"/>
      <c r="G10" s="65"/>
      <c r="H10" s="65"/>
    </row>
    <row r="11" spans="1:10" s="73" customFormat="1" ht="15.6">
      <c r="A11" s="68"/>
      <c r="B11" s="69" t="s">
        <v>48</v>
      </c>
      <c r="C11" s="70"/>
      <c r="D11" s="70"/>
      <c r="E11" s="71"/>
      <c r="F11" s="72"/>
      <c r="G11" s="72"/>
    </row>
    <row r="12" spans="1:10" s="97" customFormat="1" ht="67.05" customHeight="1">
      <c r="B12" s="98" t="s">
        <v>371</v>
      </c>
      <c r="C12" s="82" t="s">
        <v>372</v>
      </c>
      <c r="D12" s="82" t="s">
        <v>373</v>
      </c>
      <c r="E12" s="82" t="s">
        <v>374</v>
      </c>
      <c r="F12" s="82" t="s">
        <v>423</v>
      </c>
      <c r="G12" s="82" t="s">
        <v>422</v>
      </c>
      <c r="H12" s="82" t="s">
        <v>421</v>
      </c>
    </row>
    <row r="13" spans="1:10" s="97" customFormat="1" ht="59.25" customHeight="1">
      <c r="B13" s="99" t="s">
        <v>424</v>
      </c>
      <c r="C13" s="100" t="s">
        <v>436</v>
      </c>
      <c r="D13" s="100" t="s">
        <v>425</v>
      </c>
      <c r="E13" s="100" t="s">
        <v>427</v>
      </c>
      <c r="F13" s="100" t="s">
        <v>429</v>
      </c>
      <c r="G13" s="100" t="s">
        <v>438</v>
      </c>
      <c r="H13" s="137" t="s">
        <v>440</v>
      </c>
      <c r="I13" s="53"/>
      <c r="J13" s="53"/>
    </row>
    <row r="14" spans="1:10" s="97" customFormat="1" ht="42" customHeight="1">
      <c r="B14" s="82" t="s">
        <v>376</v>
      </c>
      <c r="C14" s="82"/>
      <c r="D14" s="82"/>
      <c r="E14" s="82"/>
      <c r="F14" s="138" t="s">
        <v>448</v>
      </c>
      <c r="G14" s="138" t="s">
        <v>449</v>
      </c>
      <c r="H14" s="136" t="s">
        <v>450</v>
      </c>
    </row>
    <row r="15" spans="1:10" s="60" customFormat="1" ht="15.6">
      <c r="G15" s="74"/>
      <c r="H15" s="74"/>
    </row>
    <row r="16" spans="1:10" s="60" customFormat="1" ht="18">
      <c r="A16" s="75" t="s">
        <v>377</v>
      </c>
      <c r="B16" s="75" t="s">
        <v>378</v>
      </c>
      <c r="C16" s="142" t="s">
        <v>408</v>
      </c>
      <c r="D16" s="85"/>
    </row>
    <row r="17" spans="1:7" s="60" customFormat="1" ht="18">
      <c r="A17" s="75"/>
      <c r="B17" s="81" t="s">
        <v>71</v>
      </c>
      <c r="C17" s="85"/>
      <c r="D17" s="85"/>
    </row>
    <row r="18" spans="1:7" s="75" customFormat="1" ht="18">
      <c r="A18" s="85" t="s">
        <v>379</v>
      </c>
      <c r="B18" s="75" t="s">
        <v>53</v>
      </c>
      <c r="C18" s="86" t="s">
        <v>54</v>
      </c>
      <c r="D18" s="85"/>
    </row>
    <row r="19" spans="1:7" s="75" customFormat="1" ht="18">
      <c r="A19" s="85"/>
      <c r="B19" s="81" t="s">
        <v>72</v>
      </c>
      <c r="C19" s="85"/>
      <c r="D19" s="85"/>
    </row>
    <row r="20" spans="1:7" s="75" customFormat="1" ht="18">
      <c r="A20" s="85" t="s">
        <v>380</v>
      </c>
      <c r="B20" s="75" t="s">
        <v>55</v>
      </c>
      <c r="C20" s="108" t="s">
        <v>409</v>
      </c>
      <c r="D20" s="85"/>
    </row>
    <row r="21" spans="1:7" s="75" customFormat="1" ht="18">
      <c r="A21" s="85"/>
      <c r="B21" s="81" t="s">
        <v>73</v>
      </c>
      <c r="C21" s="85"/>
      <c r="D21" s="63"/>
    </row>
    <row r="22" spans="1:7" s="75" customFormat="1" ht="18">
      <c r="A22" s="85" t="s">
        <v>381</v>
      </c>
      <c r="B22" s="75" t="s">
        <v>56</v>
      </c>
      <c r="C22" s="108" t="s">
        <v>410</v>
      </c>
      <c r="D22" s="85"/>
    </row>
    <row r="23" spans="1:7" s="75" customFormat="1" ht="18">
      <c r="A23" s="85"/>
      <c r="B23" s="81" t="s">
        <v>382</v>
      </c>
      <c r="C23" s="86"/>
      <c r="D23" s="85"/>
    </row>
    <row r="24" spans="1:7" s="75" customFormat="1" ht="18">
      <c r="A24" s="101" t="s">
        <v>383</v>
      </c>
      <c r="B24" s="75" t="s">
        <v>57</v>
      </c>
      <c r="C24" s="86" t="s">
        <v>411</v>
      </c>
      <c r="D24" s="85"/>
    </row>
    <row r="25" spans="1:7" s="75" customFormat="1" ht="18">
      <c r="A25" s="85"/>
      <c r="B25" s="81" t="s">
        <v>384</v>
      </c>
      <c r="C25" s="86"/>
      <c r="D25" s="85"/>
    </row>
    <row r="26" spans="1:7" s="75" customFormat="1" ht="18">
      <c r="A26" s="85" t="s">
        <v>385</v>
      </c>
      <c r="B26" s="75" t="s">
        <v>58</v>
      </c>
      <c r="C26" s="86" t="s">
        <v>412</v>
      </c>
      <c r="D26" s="87"/>
      <c r="E26" s="157"/>
      <c r="F26" s="157"/>
      <c r="G26" s="157"/>
    </row>
    <row r="27" spans="1:7" s="75" customFormat="1" ht="18">
      <c r="A27" s="97"/>
      <c r="B27" s="81" t="s">
        <v>74</v>
      </c>
      <c r="C27" s="109"/>
      <c r="D27" s="88"/>
      <c r="E27" s="151"/>
      <c r="F27" s="151"/>
      <c r="G27" s="151"/>
    </row>
    <row r="28" spans="1:7" s="75" customFormat="1" ht="18">
      <c r="A28" s="101" t="s">
        <v>386</v>
      </c>
      <c r="B28" s="75" t="s">
        <v>59</v>
      </c>
      <c r="C28" s="86" t="s">
        <v>413</v>
      </c>
    </row>
    <row r="29" spans="1:7" s="75" customFormat="1" ht="18">
      <c r="A29" s="85"/>
      <c r="B29" s="81" t="s">
        <v>75</v>
      </c>
      <c r="C29" s="86"/>
    </row>
    <row r="30" spans="1:7" s="75" customFormat="1" ht="18">
      <c r="A30" s="85" t="s">
        <v>387</v>
      </c>
      <c r="B30" s="81" t="s">
        <v>60</v>
      </c>
      <c r="C30" s="86" t="s">
        <v>414</v>
      </c>
    </row>
    <row r="31" spans="1:7" s="75" customFormat="1" ht="18">
      <c r="A31" s="85"/>
      <c r="B31" s="81" t="s">
        <v>76</v>
      </c>
      <c r="C31" s="89"/>
    </row>
    <row r="32" spans="1:7" s="75" customFormat="1" ht="18">
      <c r="A32" s="85" t="s">
        <v>388</v>
      </c>
      <c r="B32" s="75" t="s">
        <v>61</v>
      </c>
      <c r="C32" s="89" t="s">
        <v>415</v>
      </c>
    </row>
    <row r="33" spans="1:6" s="75" customFormat="1" ht="18">
      <c r="A33" s="85"/>
      <c r="B33" s="81" t="s">
        <v>62</v>
      </c>
    </row>
    <row r="34" spans="1:6" s="60" customFormat="1" ht="15.6"/>
    <row r="36" spans="1:6" ht="22.2">
      <c r="E36" s="154"/>
      <c r="F36" s="154"/>
    </row>
    <row r="37" spans="1:6" ht="17.399999999999999">
      <c r="A37" s="81" t="s">
        <v>77</v>
      </c>
      <c r="B37" s="60"/>
      <c r="C37" s="60"/>
    </row>
    <row r="38" spans="1:6" ht="17.399999999999999">
      <c r="A38" s="81"/>
      <c r="B38" s="83"/>
      <c r="C38" s="83"/>
      <c r="D38" s="83"/>
      <c r="E38" s="83"/>
      <c r="F38" s="83"/>
    </row>
    <row r="39" spans="1:6" ht="19.8">
      <c r="A39" s="81"/>
      <c r="B39" s="83"/>
      <c r="C39" s="83"/>
      <c r="E39" s="102"/>
      <c r="F39" s="103" t="s">
        <v>389</v>
      </c>
    </row>
    <row r="40" spans="1:6" ht="17.399999999999999">
      <c r="A40" s="81"/>
      <c r="B40" s="83"/>
      <c r="C40" s="83"/>
      <c r="E40" s="78"/>
      <c r="F40" s="103" t="s">
        <v>63</v>
      </c>
    </row>
    <row r="41" spans="1:6">
      <c r="A41" s="83"/>
      <c r="B41" s="83"/>
      <c r="C41" s="83"/>
      <c r="D41" s="83"/>
      <c r="E41" s="78"/>
      <c r="F41" s="78"/>
    </row>
    <row r="42" spans="1:6">
      <c r="A42" s="83"/>
      <c r="B42" s="83"/>
      <c r="C42" s="83"/>
      <c r="D42" s="83"/>
      <c r="E42" s="78"/>
      <c r="F42" s="78"/>
    </row>
    <row r="43" spans="1:6">
      <c r="A43" s="83"/>
      <c r="B43" s="83"/>
      <c r="C43" s="83"/>
      <c r="D43" s="83"/>
    </row>
  </sheetData>
  <mergeCells count="6">
    <mergeCell ref="E36:F36"/>
    <mergeCell ref="A2:F2"/>
    <mergeCell ref="A3:H3"/>
    <mergeCell ref="B9:G9"/>
    <mergeCell ref="E26:G26"/>
    <mergeCell ref="E27:G27"/>
  </mergeCells>
  <phoneticPr fontId="22" type="noConversion"/>
  <printOptions horizontalCentered="1"/>
  <pageMargins left="0.39305555555555599" right="0.35416666666666702" top="0.59027777777777801" bottom="0.196527777777778" header="0.51180555555555596" footer="0.51180555555555596"/>
  <pageSetup paperSize="9" scale="47" firstPageNumber="4294963191" orientation="portrait" useFirstPageNumber="1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16"/>
  <sheetViews>
    <sheetView zoomScale="80" zoomScaleNormal="80" workbookViewId="0">
      <selection activeCell="D8" sqref="D8"/>
    </sheetView>
  </sheetViews>
  <sheetFormatPr defaultColWidth="8.88671875" defaultRowHeight="14.4"/>
  <cols>
    <col min="1" max="1" width="15.33203125" style="54" customWidth="1"/>
    <col min="2" max="2" width="60.77734375" style="54" customWidth="1"/>
    <col min="3" max="3" width="15.109375" style="54" customWidth="1"/>
    <col min="4" max="4" width="15.44140625" style="54" customWidth="1"/>
    <col min="5" max="5" width="12.6640625" style="54" customWidth="1"/>
    <col min="6" max="6" width="18.5546875" style="54" customWidth="1"/>
    <col min="7" max="7" width="17.77734375" style="54" customWidth="1"/>
    <col min="8" max="8" width="13.6640625" style="54" customWidth="1"/>
    <col min="9" max="9" width="9.44140625" style="54" customWidth="1"/>
    <col min="10" max="10" width="8.88671875" style="54" customWidth="1"/>
    <col min="11" max="16384" width="8.88671875" style="54"/>
  </cols>
  <sheetData>
    <row r="1" spans="1:9" ht="57.75" customHeight="1">
      <c r="A1" s="158" t="s">
        <v>416</v>
      </c>
      <c r="B1" s="159"/>
      <c r="C1" s="159"/>
      <c r="D1" s="159"/>
      <c r="E1" s="159"/>
      <c r="F1" s="159"/>
      <c r="G1" s="159"/>
      <c r="H1" s="159"/>
      <c r="I1" s="91"/>
    </row>
    <row r="2" spans="1:9" ht="9" customHeight="1">
      <c r="A2" s="58"/>
      <c r="B2" s="58"/>
      <c r="C2" s="58"/>
      <c r="D2" s="58"/>
      <c r="E2" s="58"/>
      <c r="F2" s="58"/>
      <c r="G2" s="58"/>
      <c r="H2" s="58"/>
      <c r="I2" s="91"/>
    </row>
    <row r="3" spans="1:9" ht="9" customHeight="1">
      <c r="A3" s="58"/>
      <c r="B3" s="58"/>
      <c r="C3" s="58"/>
      <c r="D3" s="58"/>
      <c r="E3" s="58"/>
      <c r="F3" s="58"/>
      <c r="G3" s="58"/>
      <c r="H3" s="58"/>
      <c r="I3" s="91"/>
    </row>
    <row r="4" spans="1:9" ht="36.75" customHeight="1">
      <c r="A4" s="120" t="s">
        <v>44</v>
      </c>
      <c r="B4" s="160" t="s">
        <v>78</v>
      </c>
      <c r="C4" s="160"/>
      <c r="D4" s="160"/>
      <c r="E4" s="160"/>
      <c r="F4" s="160"/>
      <c r="G4" s="160"/>
      <c r="H4" s="121"/>
      <c r="I4" s="121"/>
    </row>
    <row r="5" spans="1:9" ht="16.2">
      <c r="A5" s="122" t="s">
        <v>46</v>
      </c>
      <c r="B5" s="123" t="s">
        <v>47</v>
      </c>
      <c r="C5" s="124"/>
      <c r="D5" s="93"/>
      <c r="E5" s="93"/>
      <c r="F5" s="93"/>
      <c r="G5" s="125"/>
      <c r="H5" s="77"/>
      <c r="I5" s="77"/>
    </row>
    <row r="6" spans="1:9" ht="16.2">
      <c r="A6" s="78"/>
      <c r="B6" s="126"/>
      <c r="C6" s="78"/>
      <c r="D6" s="79"/>
      <c r="E6" s="79"/>
      <c r="F6" s="79"/>
      <c r="G6" s="80"/>
      <c r="H6" s="91"/>
      <c r="I6" s="91"/>
    </row>
    <row r="7" spans="1:9" ht="76.2" customHeight="1">
      <c r="A7" s="127" t="s">
        <v>417</v>
      </c>
      <c r="B7" s="127" t="s">
        <v>371</v>
      </c>
      <c r="C7" s="127" t="s">
        <v>373</v>
      </c>
      <c r="D7" s="127" t="s">
        <v>391</v>
      </c>
      <c r="E7" s="127" t="s">
        <v>418</v>
      </c>
      <c r="F7" s="127" t="s">
        <v>375</v>
      </c>
      <c r="G7" s="127" t="s">
        <v>419</v>
      </c>
      <c r="H7" s="127" t="s">
        <v>420</v>
      </c>
    </row>
    <row r="8" spans="1:9" ht="64.95" customHeight="1">
      <c r="A8" s="128" t="s">
        <v>444</v>
      </c>
      <c r="B8" s="128" t="s">
        <v>424</v>
      </c>
      <c r="C8" s="128" t="s">
        <v>425</v>
      </c>
      <c r="D8" s="128" t="s">
        <v>429</v>
      </c>
      <c r="E8" s="128" t="s">
        <v>441</v>
      </c>
      <c r="F8" s="128" t="s">
        <v>437</v>
      </c>
      <c r="G8" s="139" t="s">
        <v>439</v>
      </c>
      <c r="H8" s="129" t="s">
        <v>445</v>
      </c>
    </row>
    <row r="9" spans="1:9" ht="30.75" customHeight="1">
      <c r="A9" s="130" t="s">
        <v>442</v>
      </c>
      <c r="B9" s="131"/>
      <c r="C9" s="127"/>
      <c r="D9" s="141" t="s">
        <v>451</v>
      </c>
      <c r="E9" s="141" t="s">
        <v>454</v>
      </c>
      <c r="F9" s="141" t="s">
        <v>452</v>
      </c>
      <c r="G9" s="140" t="s">
        <v>453</v>
      </c>
      <c r="H9" s="127" t="s">
        <v>83</v>
      </c>
    </row>
    <row r="10" spans="1:9">
      <c r="A10" s="114"/>
    </row>
    <row r="12" spans="1:9" ht="19.8">
      <c r="E12" s="103" t="s">
        <v>389</v>
      </c>
      <c r="F12" s="102"/>
    </row>
    <row r="13" spans="1:9" ht="17.399999999999999">
      <c r="E13" s="103" t="s">
        <v>63</v>
      </c>
      <c r="F13" s="132"/>
      <c r="G13" s="132"/>
    </row>
    <row r="14" spans="1:9">
      <c r="F14" s="132"/>
      <c r="G14" s="132"/>
    </row>
    <row r="15" spans="1:9">
      <c r="F15" s="132"/>
      <c r="G15" s="132"/>
    </row>
    <row r="16" spans="1:9">
      <c r="F16" s="132"/>
      <c r="G16" s="132"/>
    </row>
  </sheetData>
  <mergeCells count="2">
    <mergeCell ref="A1:H1"/>
    <mergeCell ref="B4:G4"/>
  </mergeCells>
  <phoneticPr fontId="22" type="noConversion"/>
  <printOptions horizontalCentered="1"/>
  <pageMargins left="0.39305555555555599" right="0.39305555555555599" top="0.59027777777777801" bottom="0.39305555555555599" header="0.31458333333333299" footer="0.31458333333333299"/>
  <pageSetup paperSize="9" scale="52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H8"/>
  <sheetViews>
    <sheetView tabSelected="1" topLeftCell="B1" zoomScale="85" zoomScaleNormal="85" workbookViewId="0">
      <selection activeCell="B7" sqref="B7:D7"/>
    </sheetView>
  </sheetViews>
  <sheetFormatPr defaultColWidth="4.109375" defaultRowHeight="15"/>
  <cols>
    <col min="1" max="1" width="5.33203125" style="91" hidden="1" customWidth="1"/>
    <col min="2" max="2" width="10" style="91" customWidth="1"/>
    <col min="3" max="3" width="7.77734375" style="91" customWidth="1"/>
    <col min="4" max="4" width="24.44140625" style="91" customWidth="1"/>
    <col min="5" max="7" width="12.109375" style="91" customWidth="1"/>
    <col min="8" max="8" width="57.6640625" style="91" customWidth="1"/>
    <col min="9" max="16384" width="4.109375" style="91"/>
  </cols>
  <sheetData>
    <row r="1" spans="2:8" s="90" customFormat="1" ht="15.6">
      <c r="B1" s="55"/>
      <c r="C1" s="56"/>
      <c r="D1" s="56"/>
      <c r="E1" s="56"/>
      <c r="F1" s="56"/>
      <c r="G1" s="56"/>
      <c r="H1" s="56"/>
    </row>
    <row r="2" spans="2:8" ht="15.6">
      <c r="B2" s="155"/>
      <c r="C2" s="155"/>
      <c r="D2" s="155"/>
      <c r="E2" s="155"/>
      <c r="F2" s="155"/>
      <c r="G2" s="155"/>
      <c r="H2" s="155"/>
    </row>
    <row r="3" spans="2:8" ht="66" customHeight="1">
      <c r="B3" s="162" t="s">
        <v>84</v>
      </c>
      <c r="C3" s="163"/>
      <c r="D3" s="163"/>
      <c r="E3" s="163"/>
      <c r="F3" s="163"/>
      <c r="G3" s="163"/>
      <c r="H3" s="163"/>
    </row>
    <row r="4" spans="2:8" ht="15" customHeight="1">
      <c r="B4" s="58"/>
      <c r="C4" s="58"/>
      <c r="D4" s="58"/>
      <c r="E4" s="58"/>
      <c r="F4" s="58"/>
      <c r="G4" s="58"/>
      <c r="H4" s="58"/>
    </row>
    <row r="5" spans="2:8" ht="15" customHeight="1">
      <c r="B5" s="58"/>
      <c r="C5" s="58"/>
      <c r="D5" s="58"/>
      <c r="E5" s="58"/>
      <c r="F5" s="58"/>
      <c r="G5" s="58"/>
      <c r="H5" s="58"/>
    </row>
    <row r="6" spans="2:8" s="92" customFormat="1" ht="43.95" customHeight="1">
      <c r="B6" s="164" t="s">
        <v>9</v>
      </c>
      <c r="C6" s="164"/>
      <c r="D6" s="164"/>
      <c r="E6" s="165" t="s">
        <v>85</v>
      </c>
      <c r="F6" s="166"/>
      <c r="G6" s="166"/>
      <c r="H6" s="167"/>
    </row>
    <row r="7" spans="2:8" s="93" customFormat="1" ht="111" customHeight="1">
      <c r="B7" s="168" t="s">
        <v>424</v>
      </c>
      <c r="C7" s="168"/>
      <c r="D7" s="168"/>
      <c r="E7" s="169" t="s">
        <v>443</v>
      </c>
      <c r="F7" s="170"/>
      <c r="G7" s="170"/>
      <c r="H7" s="171"/>
    </row>
    <row r="8" spans="2:8" ht="33.75" customHeight="1">
      <c r="B8" s="161" t="s">
        <v>92</v>
      </c>
      <c r="C8" s="161"/>
      <c r="D8" s="161"/>
      <c r="E8" s="161"/>
      <c r="F8" s="161"/>
      <c r="G8" s="161"/>
      <c r="H8" s="161"/>
    </row>
  </sheetData>
  <mergeCells count="7">
    <mergeCell ref="B8:H8"/>
    <mergeCell ref="B2:H2"/>
    <mergeCell ref="B3:H3"/>
    <mergeCell ref="B6:D6"/>
    <mergeCell ref="E6:H6"/>
    <mergeCell ref="B7:D7"/>
    <mergeCell ref="E7:H7"/>
  </mergeCells>
  <phoneticPr fontId="22" type="noConversion"/>
  <printOptions horizontalCentered="1"/>
  <pageMargins left="0.39305555555555599" right="0.39305555555555599" top="0.196527777777778" bottom="0.39305555555555599" header="0.31458333333333299" footer="0.31458333333333299"/>
  <pageSetup paperSize="9" scale="65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4"/>
  <sheetViews>
    <sheetView topLeftCell="P1" workbookViewId="0">
      <selection activeCell="Z2" sqref="Z2"/>
    </sheetView>
  </sheetViews>
  <sheetFormatPr defaultColWidth="9" defaultRowHeight="15"/>
  <sheetData>
    <row r="1" spans="1:35" s="9" customFormat="1" ht="14.4">
      <c r="A1" s="9" t="s">
        <v>93</v>
      </c>
      <c r="B1" s="9" t="s">
        <v>94</v>
      </c>
      <c r="C1" s="9" t="s">
        <v>95</v>
      </c>
      <c r="D1" s="9" t="s">
        <v>96</v>
      </c>
      <c r="E1" s="9" t="s">
        <v>97</v>
      </c>
      <c r="F1" s="9" t="s">
        <v>98</v>
      </c>
      <c r="G1" s="9" t="s">
        <v>99</v>
      </c>
      <c r="H1" s="9" t="s">
        <v>100</v>
      </c>
      <c r="I1" s="9" t="s">
        <v>101</v>
      </c>
      <c r="J1" s="9" t="s">
        <v>102</v>
      </c>
      <c r="K1" s="9" t="s">
        <v>103</v>
      </c>
      <c r="L1" s="9" t="s">
        <v>9</v>
      </c>
      <c r="M1" s="9" t="s">
        <v>104</v>
      </c>
      <c r="N1" s="9" t="s">
        <v>105</v>
      </c>
      <c r="O1" s="9" t="s">
        <v>106</v>
      </c>
      <c r="P1" s="9" t="s">
        <v>107</v>
      </c>
      <c r="Q1" s="9" t="s">
        <v>108</v>
      </c>
      <c r="R1" s="9" t="s">
        <v>109</v>
      </c>
      <c r="S1" s="9" t="s">
        <v>110</v>
      </c>
      <c r="T1" s="9" t="s">
        <v>111</v>
      </c>
      <c r="U1" s="9" t="s">
        <v>112</v>
      </c>
      <c r="V1" s="9" t="s">
        <v>113</v>
      </c>
      <c r="W1" s="9" t="s">
        <v>114</v>
      </c>
      <c r="X1" s="9" t="s">
        <v>115</v>
      </c>
      <c r="Y1" s="9" t="s">
        <v>116</v>
      </c>
      <c r="Z1" s="9" t="s">
        <v>117</v>
      </c>
      <c r="AA1" s="9" t="s">
        <v>118</v>
      </c>
      <c r="AB1" s="9" t="s">
        <v>119</v>
      </c>
      <c r="AC1" s="9" t="s">
        <v>120</v>
      </c>
      <c r="AD1" s="9" t="s">
        <v>121</v>
      </c>
      <c r="AE1" s="9" t="s">
        <v>122</v>
      </c>
      <c r="AF1" s="9" t="s">
        <v>123</v>
      </c>
      <c r="AG1" s="9" t="s">
        <v>124</v>
      </c>
      <c r="AH1" s="9" t="s">
        <v>125</v>
      </c>
      <c r="AI1" s="9" t="s">
        <v>126</v>
      </c>
    </row>
    <row r="2" spans="1:35" s="9" customFormat="1" ht="14.4">
      <c r="A2" s="9" t="s">
        <v>127</v>
      </c>
      <c r="B2" s="9" t="s">
        <v>128</v>
      </c>
      <c r="C2" s="9" t="s">
        <v>129</v>
      </c>
      <c r="D2" s="9" t="s">
        <v>130</v>
      </c>
      <c r="E2" s="9" t="s">
        <v>131</v>
      </c>
      <c r="F2" s="9" t="s">
        <v>132</v>
      </c>
      <c r="G2" s="9" t="s">
        <v>133</v>
      </c>
      <c r="H2" s="9" t="s">
        <v>134</v>
      </c>
      <c r="I2" s="9" t="s">
        <v>132</v>
      </c>
      <c r="J2" s="9" t="s">
        <v>135</v>
      </c>
      <c r="K2" s="9" t="s">
        <v>136</v>
      </c>
      <c r="L2" s="9" t="s">
        <v>137</v>
      </c>
      <c r="M2" s="9" t="s">
        <v>138</v>
      </c>
      <c r="N2" s="9" t="s">
        <v>26</v>
      </c>
      <c r="O2" s="9" t="s">
        <v>139</v>
      </c>
      <c r="P2" s="9" t="s">
        <v>140</v>
      </c>
      <c r="Q2" s="9" t="s">
        <v>141</v>
      </c>
      <c r="R2" s="9" t="s">
        <v>142</v>
      </c>
      <c r="S2" s="9" t="s">
        <v>143</v>
      </c>
      <c r="T2" s="9" t="s">
        <v>144</v>
      </c>
      <c r="U2" s="9" t="s">
        <v>145</v>
      </c>
      <c r="V2" s="9" t="s">
        <v>146</v>
      </c>
      <c r="W2" s="9" t="s">
        <v>146</v>
      </c>
      <c r="X2" s="9" t="s">
        <v>147</v>
      </c>
      <c r="Y2" s="9" t="s">
        <v>147</v>
      </c>
      <c r="Z2" s="9" t="s">
        <v>148</v>
      </c>
      <c r="AA2" s="9" t="s">
        <v>149</v>
      </c>
      <c r="AB2" s="9" t="s">
        <v>142</v>
      </c>
      <c r="AC2" s="9" t="s">
        <v>150</v>
      </c>
      <c r="AD2" s="9" t="s">
        <v>132</v>
      </c>
      <c r="AE2" s="9" t="s">
        <v>132</v>
      </c>
      <c r="AF2" s="9" t="s">
        <v>132</v>
      </c>
      <c r="AG2" s="9" t="s">
        <v>132</v>
      </c>
      <c r="AH2" s="9" t="s">
        <v>132</v>
      </c>
      <c r="AI2" s="9" t="s">
        <v>151</v>
      </c>
    </row>
    <row r="4" spans="1:35">
      <c r="P4">
        <f>P2*0.7</f>
        <v>68.599999999999994</v>
      </c>
    </row>
  </sheetData>
  <phoneticPr fontId="22" type="noConversion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8"/>
  <sheetViews>
    <sheetView topLeftCell="M1" workbookViewId="0">
      <selection activeCell="AA2" sqref="AA2:AA8"/>
    </sheetView>
  </sheetViews>
  <sheetFormatPr defaultColWidth="9" defaultRowHeight="15"/>
  <sheetData>
    <row r="1" spans="1:36" s="9" customFormat="1" ht="14.4">
      <c r="A1" s="9" t="s">
        <v>93</v>
      </c>
      <c r="B1" s="9" t="s">
        <v>94</v>
      </c>
      <c r="C1" s="9" t="s">
        <v>95</v>
      </c>
      <c r="D1" s="9" t="s">
        <v>96</v>
      </c>
      <c r="E1" s="9" t="s">
        <v>97</v>
      </c>
      <c r="F1" s="9" t="s">
        <v>98</v>
      </c>
      <c r="G1" s="9" t="s">
        <v>99</v>
      </c>
      <c r="H1" s="9" t="s">
        <v>100</v>
      </c>
      <c r="I1" s="9" t="s">
        <v>101</v>
      </c>
      <c r="J1" s="9" t="s">
        <v>102</v>
      </c>
      <c r="K1" s="9" t="s">
        <v>103</v>
      </c>
      <c r="L1" s="9" t="s">
        <v>9</v>
      </c>
      <c r="M1" s="9" t="s">
        <v>104</v>
      </c>
      <c r="N1" s="9" t="s">
        <v>105</v>
      </c>
      <c r="O1" s="9" t="s">
        <v>106</v>
      </c>
      <c r="P1" s="9" t="s">
        <v>107</v>
      </c>
      <c r="R1" s="9" t="s">
        <v>108</v>
      </c>
      <c r="S1" s="9" t="s">
        <v>109</v>
      </c>
      <c r="T1" s="9" t="s">
        <v>110</v>
      </c>
      <c r="U1" s="9" t="s">
        <v>111</v>
      </c>
      <c r="V1" s="9" t="s">
        <v>112</v>
      </c>
      <c r="W1" s="9" t="s">
        <v>113</v>
      </c>
      <c r="X1" s="9" t="s">
        <v>114</v>
      </c>
      <c r="Y1" s="9" t="s">
        <v>115</v>
      </c>
      <c r="Z1" s="9" t="s">
        <v>116</v>
      </c>
      <c r="AA1" s="9" t="s">
        <v>117</v>
      </c>
      <c r="AB1" s="9" t="s">
        <v>118</v>
      </c>
      <c r="AC1" s="9" t="s">
        <v>119</v>
      </c>
      <c r="AD1" s="9" t="s">
        <v>120</v>
      </c>
      <c r="AE1" s="9" t="s">
        <v>121</v>
      </c>
      <c r="AF1" s="9" t="s">
        <v>122</v>
      </c>
      <c r="AG1" s="9" t="s">
        <v>123</v>
      </c>
      <c r="AH1" s="9" t="s">
        <v>124</v>
      </c>
      <c r="AI1" s="9" t="s">
        <v>125</v>
      </c>
      <c r="AJ1" s="9" t="s">
        <v>126</v>
      </c>
    </row>
    <row r="2" spans="1:36" s="9" customFormat="1" ht="14.4">
      <c r="A2" s="9" t="s">
        <v>127</v>
      </c>
      <c r="B2" s="9" t="s">
        <v>128</v>
      </c>
      <c r="C2" s="9" t="s">
        <v>129</v>
      </c>
      <c r="D2" s="9" t="s">
        <v>130</v>
      </c>
      <c r="E2" s="9" t="s">
        <v>131</v>
      </c>
      <c r="F2" s="9" t="s">
        <v>132</v>
      </c>
      <c r="G2" s="9" t="s">
        <v>133</v>
      </c>
      <c r="H2" s="9" t="s">
        <v>134</v>
      </c>
      <c r="I2" s="9" t="s">
        <v>132</v>
      </c>
      <c r="J2" s="9" t="s">
        <v>152</v>
      </c>
      <c r="K2" s="9" t="s">
        <v>31</v>
      </c>
      <c r="L2" s="9" t="s">
        <v>30</v>
      </c>
      <c r="M2" s="9" t="s">
        <v>69</v>
      </c>
      <c r="N2" s="9" t="s">
        <v>26</v>
      </c>
      <c r="O2" s="9" t="s">
        <v>153</v>
      </c>
      <c r="P2" s="9" t="s">
        <v>154</v>
      </c>
      <c r="Q2" s="9">
        <f t="shared" ref="Q2:Q8" si="0">P2*0.7</f>
        <v>97.3</v>
      </c>
      <c r="R2" s="9" t="s">
        <v>155</v>
      </c>
      <c r="S2" s="9" t="s">
        <v>156</v>
      </c>
      <c r="T2" s="9" t="s">
        <v>157</v>
      </c>
      <c r="U2" s="9" t="s">
        <v>132</v>
      </c>
      <c r="V2" s="9" t="s">
        <v>158</v>
      </c>
      <c r="W2" s="9" t="s">
        <v>22</v>
      </c>
      <c r="X2" s="9" t="s">
        <v>22</v>
      </c>
      <c r="Y2" s="9" t="s">
        <v>159</v>
      </c>
      <c r="Z2" s="9" t="s">
        <v>159</v>
      </c>
      <c r="AA2" s="9" t="s">
        <v>91</v>
      </c>
      <c r="AB2" s="9" t="s">
        <v>160</v>
      </c>
      <c r="AC2" s="9" t="s">
        <v>156</v>
      </c>
      <c r="AD2" s="9" t="s">
        <v>150</v>
      </c>
      <c r="AE2" s="9" t="s">
        <v>132</v>
      </c>
      <c r="AF2" s="9" t="s">
        <v>132</v>
      </c>
      <c r="AG2" s="9" t="s">
        <v>132</v>
      </c>
      <c r="AH2" s="9" t="s">
        <v>132</v>
      </c>
      <c r="AI2" s="9" t="s">
        <v>132</v>
      </c>
      <c r="AJ2" s="9" t="s">
        <v>151</v>
      </c>
    </row>
    <row r="3" spans="1:36" s="9" customFormat="1" ht="14.4">
      <c r="A3" s="9" t="s">
        <v>127</v>
      </c>
      <c r="B3" s="9" t="s">
        <v>128</v>
      </c>
      <c r="C3" s="9" t="s">
        <v>129</v>
      </c>
      <c r="D3" s="9" t="s">
        <v>130</v>
      </c>
      <c r="E3" s="9" t="s">
        <v>131</v>
      </c>
      <c r="F3" s="9" t="s">
        <v>132</v>
      </c>
      <c r="G3" s="9" t="s">
        <v>133</v>
      </c>
      <c r="H3" s="9" t="s">
        <v>134</v>
      </c>
      <c r="I3" s="9" t="s">
        <v>161</v>
      </c>
      <c r="J3" s="9" t="s">
        <v>162</v>
      </c>
      <c r="K3" s="9" t="s">
        <v>163</v>
      </c>
      <c r="L3" s="9" t="s">
        <v>164</v>
      </c>
      <c r="M3" s="9" t="s">
        <v>165</v>
      </c>
      <c r="N3" s="9" t="s">
        <v>18</v>
      </c>
      <c r="O3" s="9" t="s">
        <v>166</v>
      </c>
      <c r="P3" s="9" t="s">
        <v>167</v>
      </c>
      <c r="Q3" s="9">
        <f t="shared" si="0"/>
        <v>48.3</v>
      </c>
      <c r="R3" s="9" t="s">
        <v>168</v>
      </c>
      <c r="S3" s="9" t="s">
        <v>169</v>
      </c>
      <c r="T3" s="9" t="s">
        <v>170</v>
      </c>
      <c r="U3" s="9" t="s">
        <v>171</v>
      </c>
      <c r="V3" s="9" t="s">
        <v>172</v>
      </c>
      <c r="W3" s="9" t="s">
        <v>25</v>
      </c>
      <c r="X3" s="9" t="s">
        <v>25</v>
      </c>
      <c r="Y3" s="9" t="s">
        <v>173</v>
      </c>
      <c r="Z3" s="9" t="s">
        <v>174</v>
      </c>
      <c r="AA3" s="9" t="s">
        <v>175</v>
      </c>
      <c r="AB3" s="9" t="s">
        <v>160</v>
      </c>
      <c r="AC3" s="9" t="s">
        <v>169</v>
      </c>
      <c r="AD3" s="9" t="s">
        <v>150</v>
      </c>
      <c r="AE3" s="9" t="s">
        <v>132</v>
      </c>
      <c r="AF3" s="9" t="s">
        <v>132</v>
      </c>
      <c r="AG3" s="9" t="s">
        <v>132</v>
      </c>
      <c r="AH3" s="9" t="s">
        <v>132</v>
      </c>
      <c r="AI3" s="9" t="s">
        <v>132</v>
      </c>
      <c r="AJ3" s="9" t="s">
        <v>151</v>
      </c>
    </row>
    <row r="4" spans="1:36" s="9" customFormat="1" ht="14.4">
      <c r="A4" s="9" t="s">
        <v>127</v>
      </c>
      <c r="B4" s="9" t="s">
        <v>128</v>
      </c>
      <c r="C4" s="9" t="s">
        <v>129</v>
      </c>
      <c r="D4" s="9" t="s">
        <v>130</v>
      </c>
      <c r="E4" s="9" t="s">
        <v>131</v>
      </c>
      <c r="F4" s="9" t="s">
        <v>132</v>
      </c>
      <c r="G4" s="9" t="s">
        <v>133</v>
      </c>
      <c r="H4" s="9" t="s">
        <v>134</v>
      </c>
      <c r="I4" s="9" t="s">
        <v>132</v>
      </c>
      <c r="J4" s="9" t="s">
        <v>152</v>
      </c>
      <c r="K4" s="9" t="s">
        <v>17</v>
      </c>
      <c r="L4" s="9" t="s">
        <v>16</v>
      </c>
      <c r="M4" s="9" t="s">
        <v>65</v>
      </c>
      <c r="N4" s="9" t="s">
        <v>18</v>
      </c>
      <c r="O4" s="9" t="s">
        <v>166</v>
      </c>
      <c r="P4" s="9" t="s">
        <v>176</v>
      </c>
      <c r="Q4" s="9">
        <f t="shared" si="0"/>
        <v>224.7</v>
      </c>
      <c r="R4" s="9" t="s">
        <v>177</v>
      </c>
      <c r="S4" s="9" t="s">
        <v>178</v>
      </c>
      <c r="T4" s="9" t="s">
        <v>170</v>
      </c>
      <c r="U4" s="9" t="s">
        <v>179</v>
      </c>
      <c r="V4" s="9" t="s">
        <v>180</v>
      </c>
      <c r="W4" s="9" t="s">
        <v>19</v>
      </c>
      <c r="X4" s="9" t="s">
        <v>19</v>
      </c>
      <c r="Y4" s="9" t="s">
        <v>181</v>
      </c>
      <c r="Z4" s="9" t="s">
        <v>181</v>
      </c>
      <c r="AA4" s="9" t="s">
        <v>86</v>
      </c>
      <c r="AB4" s="9" t="s">
        <v>182</v>
      </c>
      <c r="AC4" s="9" t="s">
        <v>178</v>
      </c>
      <c r="AD4" s="9" t="s">
        <v>150</v>
      </c>
      <c r="AE4" s="9" t="s">
        <v>132</v>
      </c>
      <c r="AF4" s="9" t="s">
        <v>132</v>
      </c>
      <c r="AG4" s="9" t="s">
        <v>132</v>
      </c>
      <c r="AH4" s="9" t="s">
        <v>132</v>
      </c>
      <c r="AI4" s="9" t="s">
        <v>132</v>
      </c>
      <c r="AJ4" s="9" t="s">
        <v>151</v>
      </c>
    </row>
    <row r="5" spans="1:36" s="9" customFormat="1" ht="14.4">
      <c r="A5" s="9" t="s">
        <v>127</v>
      </c>
      <c r="B5" s="9" t="s">
        <v>128</v>
      </c>
      <c r="C5" s="9" t="s">
        <v>129</v>
      </c>
      <c r="D5" s="9" t="s">
        <v>130</v>
      </c>
      <c r="E5" s="9" t="s">
        <v>131</v>
      </c>
      <c r="F5" s="9" t="s">
        <v>132</v>
      </c>
      <c r="G5" s="9" t="s">
        <v>133</v>
      </c>
      <c r="H5" s="9" t="s">
        <v>134</v>
      </c>
      <c r="I5" s="9" t="s">
        <v>183</v>
      </c>
      <c r="J5" s="9" t="s">
        <v>152</v>
      </c>
      <c r="K5" s="9" t="s">
        <v>184</v>
      </c>
      <c r="L5" s="9" t="s">
        <v>185</v>
      </c>
      <c r="M5" s="9" t="s">
        <v>186</v>
      </c>
      <c r="N5" s="9" t="s">
        <v>18</v>
      </c>
      <c r="O5" s="9" t="s">
        <v>187</v>
      </c>
      <c r="P5" s="9" t="s">
        <v>188</v>
      </c>
      <c r="Q5" s="9">
        <f t="shared" si="0"/>
        <v>83.3</v>
      </c>
      <c r="R5" s="9" t="s">
        <v>189</v>
      </c>
      <c r="S5" s="9" t="s">
        <v>190</v>
      </c>
      <c r="T5" s="9" t="s">
        <v>191</v>
      </c>
      <c r="U5" s="9" t="s">
        <v>192</v>
      </c>
      <c r="V5" s="9" t="s">
        <v>193</v>
      </c>
      <c r="W5" s="9" t="s">
        <v>194</v>
      </c>
      <c r="X5" s="9" t="s">
        <v>194</v>
      </c>
      <c r="Y5" s="9" t="s">
        <v>195</v>
      </c>
      <c r="Z5" s="9" t="s">
        <v>195</v>
      </c>
      <c r="AA5" s="9" t="s">
        <v>196</v>
      </c>
      <c r="AB5" s="9" t="s">
        <v>197</v>
      </c>
      <c r="AC5" s="9" t="s">
        <v>190</v>
      </c>
      <c r="AD5" s="9" t="s">
        <v>150</v>
      </c>
      <c r="AE5" s="9" t="s">
        <v>132</v>
      </c>
      <c r="AF5" s="9" t="s">
        <v>132</v>
      </c>
      <c r="AG5" s="9" t="s">
        <v>132</v>
      </c>
      <c r="AH5" s="9" t="s">
        <v>132</v>
      </c>
      <c r="AI5" s="9" t="s">
        <v>132</v>
      </c>
      <c r="AJ5" s="9" t="s">
        <v>151</v>
      </c>
    </row>
    <row r="6" spans="1:36" s="9" customFormat="1" ht="14.4">
      <c r="A6" s="9" t="s">
        <v>127</v>
      </c>
      <c r="B6" s="9" t="s">
        <v>128</v>
      </c>
      <c r="C6" s="9" t="s">
        <v>129</v>
      </c>
      <c r="D6" s="9" t="s">
        <v>130</v>
      </c>
      <c r="E6" s="9" t="s">
        <v>131</v>
      </c>
      <c r="F6" s="9" t="s">
        <v>132</v>
      </c>
      <c r="G6" s="9" t="s">
        <v>133</v>
      </c>
      <c r="H6" s="9" t="s">
        <v>134</v>
      </c>
      <c r="I6" s="9" t="s">
        <v>198</v>
      </c>
      <c r="J6" s="9" t="s">
        <v>152</v>
      </c>
      <c r="K6" s="9" t="s">
        <v>199</v>
      </c>
      <c r="L6" s="9" t="s">
        <v>200</v>
      </c>
      <c r="M6" s="9" t="s">
        <v>201</v>
      </c>
      <c r="N6" s="9" t="s">
        <v>18</v>
      </c>
      <c r="O6" s="9" t="s">
        <v>187</v>
      </c>
      <c r="P6" s="9" t="s">
        <v>167</v>
      </c>
      <c r="Q6" s="9">
        <f t="shared" si="0"/>
        <v>48.3</v>
      </c>
      <c r="R6" s="9" t="s">
        <v>202</v>
      </c>
      <c r="S6" s="9" t="s">
        <v>203</v>
      </c>
      <c r="T6" s="9" t="s">
        <v>191</v>
      </c>
      <c r="U6" s="9" t="s">
        <v>192</v>
      </c>
      <c r="V6" s="9" t="s">
        <v>204</v>
      </c>
      <c r="W6" s="9" t="s">
        <v>194</v>
      </c>
      <c r="X6" s="9" t="s">
        <v>194</v>
      </c>
      <c r="Y6" s="9" t="s">
        <v>205</v>
      </c>
      <c r="Z6" s="9" t="s">
        <v>205</v>
      </c>
      <c r="AA6" s="9" t="s">
        <v>206</v>
      </c>
      <c r="AB6" s="9" t="s">
        <v>197</v>
      </c>
      <c r="AC6" s="9" t="s">
        <v>203</v>
      </c>
      <c r="AD6" s="9" t="s">
        <v>150</v>
      </c>
      <c r="AE6" s="9" t="s">
        <v>132</v>
      </c>
      <c r="AF6" s="9" t="s">
        <v>132</v>
      </c>
      <c r="AG6" s="9" t="s">
        <v>132</v>
      </c>
      <c r="AH6" s="9" t="s">
        <v>132</v>
      </c>
      <c r="AI6" s="9" t="s">
        <v>132</v>
      </c>
      <c r="AJ6" s="9" t="s">
        <v>151</v>
      </c>
    </row>
    <row r="7" spans="1:36" s="9" customFormat="1" ht="14.4">
      <c r="A7" s="9" t="s">
        <v>127</v>
      </c>
      <c r="B7" s="9" t="s">
        <v>128</v>
      </c>
      <c r="C7" s="9" t="s">
        <v>129</v>
      </c>
      <c r="D7" s="9" t="s">
        <v>130</v>
      </c>
      <c r="E7" s="9" t="s">
        <v>131</v>
      </c>
      <c r="F7" s="9" t="s">
        <v>132</v>
      </c>
      <c r="G7" s="9" t="s">
        <v>133</v>
      </c>
      <c r="H7" s="9" t="s">
        <v>134</v>
      </c>
      <c r="I7" s="9" t="s">
        <v>207</v>
      </c>
      <c r="J7" s="9" t="s">
        <v>152</v>
      </c>
      <c r="K7" s="9" t="s">
        <v>208</v>
      </c>
      <c r="L7" s="9" t="s">
        <v>209</v>
      </c>
      <c r="M7" s="9" t="s">
        <v>210</v>
      </c>
      <c r="N7" s="9" t="s">
        <v>18</v>
      </c>
      <c r="O7" s="9" t="s">
        <v>211</v>
      </c>
      <c r="P7" s="9" t="s">
        <v>212</v>
      </c>
      <c r="Q7" s="9">
        <f t="shared" si="0"/>
        <v>27.299999999999997</v>
      </c>
      <c r="R7" s="9" t="s">
        <v>213</v>
      </c>
      <c r="S7" s="9" t="s">
        <v>214</v>
      </c>
      <c r="T7" s="9" t="s">
        <v>191</v>
      </c>
      <c r="U7" s="9" t="s">
        <v>192</v>
      </c>
      <c r="V7" s="9" t="s">
        <v>215</v>
      </c>
      <c r="W7" s="9" t="s">
        <v>194</v>
      </c>
      <c r="X7" s="9" t="s">
        <v>194</v>
      </c>
      <c r="Y7" s="9" t="s">
        <v>216</v>
      </c>
      <c r="Z7" s="9" t="s">
        <v>217</v>
      </c>
      <c r="AA7" s="9" t="s">
        <v>218</v>
      </c>
      <c r="AB7" s="9" t="s">
        <v>219</v>
      </c>
      <c r="AC7" s="9" t="s">
        <v>214</v>
      </c>
      <c r="AD7" s="9" t="s">
        <v>150</v>
      </c>
      <c r="AE7" s="9" t="s">
        <v>132</v>
      </c>
      <c r="AF7" s="9" t="s">
        <v>132</v>
      </c>
      <c r="AG7" s="9" t="s">
        <v>132</v>
      </c>
      <c r="AH7" s="9" t="s">
        <v>132</v>
      </c>
      <c r="AI7" s="9" t="s">
        <v>132</v>
      </c>
      <c r="AJ7" s="9" t="s">
        <v>151</v>
      </c>
    </row>
    <row r="8" spans="1:36" s="9" customFormat="1" ht="14.4">
      <c r="A8" s="9" t="s">
        <v>127</v>
      </c>
      <c r="B8" s="9" t="s">
        <v>128</v>
      </c>
      <c r="C8" s="9" t="s">
        <v>129</v>
      </c>
      <c r="D8" s="9" t="s">
        <v>130</v>
      </c>
      <c r="E8" s="9" t="s">
        <v>131</v>
      </c>
      <c r="F8" s="9" t="s">
        <v>132</v>
      </c>
      <c r="G8" s="9" t="s">
        <v>133</v>
      </c>
      <c r="H8" s="9" t="s">
        <v>134</v>
      </c>
      <c r="I8" s="9" t="s">
        <v>132</v>
      </c>
      <c r="J8" s="9" t="s">
        <v>152</v>
      </c>
      <c r="K8" s="9" t="s">
        <v>21</v>
      </c>
      <c r="L8" s="9" t="s">
        <v>20</v>
      </c>
      <c r="M8" s="9" t="s">
        <v>66</v>
      </c>
      <c r="N8" s="9" t="s">
        <v>18</v>
      </c>
      <c r="O8" s="9" t="s">
        <v>220</v>
      </c>
      <c r="P8" s="9" t="s">
        <v>221</v>
      </c>
      <c r="Q8" s="9">
        <f t="shared" si="0"/>
        <v>90.3</v>
      </c>
      <c r="R8" s="9" t="s">
        <v>222</v>
      </c>
      <c r="S8" s="9" t="s">
        <v>223</v>
      </c>
      <c r="T8" s="9" t="s">
        <v>224</v>
      </c>
      <c r="U8" s="9" t="s">
        <v>225</v>
      </c>
      <c r="V8" s="9" t="s">
        <v>226</v>
      </c>
      <c r="W8" s="9" t="s">
        <v>22</v>
      </c>
      <c r="X8" s="9" t="s">
        <v>22</v>
      </c>
      <c r="Y8" s="9" t="s">
        <v>227</v>
      </c>
      <c r="Z8" s="9" t="s">
        <v>227</v>
      </c>
      <c r="AA8" s="9" t="s">
        <v>87</v>
      </c>
      <c r="AB8" s="9" t="s">
        <v>182</v>
      </c>
      <c r="AC8" s="9" t="s">
        <v>223</v>
      </c>
      <c r="AD8" s="9" t="s">
        <v>150</v>
      </c>
      <c r="AE8" s="9" t="s">
        <v>132</v>
      </c>
      <c r="AF8" s="9" t="s">
        <v>132</v>
      </c>
      <c r="AG8" s="9" t="s">
        <v>132</v>
      </c>
      <c r="AH8" s="9" t="s">
        <v>132</v>
      </c>
      <c r="AI8" s="9" t="s">
        <v>132</v>
      </c>
      <c r="AJ8" s="9" t="s">
        <v>151</v>
      </c>
    </row>
  </sheetData>
  <phoneticPr fontId="22" type="noConversion"/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8"/>
  <sheetViews>
    <sheetView topLeftCell="Q1" workbookViewId="0">
      <selection activeCell="AC2" sqref="AC2:AC8"/>
    </sheetView>
  </sheetViews>
  <sheetFormatPr defaultColWidth="9" defaultRowHeight="15"/>
  <sheetData>
    <row r="1" spans="1:38" s="9" customFormat="1" ht="14.4">
      <c r="A1" s="9" t="s">
        <v>93</v>
      </c>
      <c r="B1" s="9" t="s">
        <v>94</v>
      </c>
      <c r="C1" s="9" t="s">
        <v>95</v>
      </c>
      <c r="D1" s="9" t="s">
        <v>96</v>
      </c>
      <c r="E1" s="9" t="s">
        <v>97</v>
      </c>
      <c r="F1" s="9" t="s">
        <v>98</v>
      </c>
      <c r="G1" s="9" t="s">
        <v>99</v>
      </c>
      <c r="H1" s="9" t="s">
        <v>100</v>
      </c>
      <c r="I1" s="9" t="s">
        <v>101</v>
      </c>
      <c r="J1" s="9" t="s">
        <v>102</v>
      </c>
      <c r="K1" s="9" t="s">
        <v>103</v>
      </c>
      <c r="L1" s="9" t="s">
        <v>9</v>
      </c>
      <c r="M1" s="9" t="s">
        <v>104</v>
      </c>
      <c r="N1" s="9" t="s">
        <v>105</v>
      </c>
      <c r="P1" s="9" t="s">
        <v>106</v>
      </c>
      <c r="Q1" s="9" t="s">
        <v>107</v>
      </c>
      <c r="S1" s="9" t="s">
        <v>108</v>
      </c>
      <c r="T1" s="9" t="s">
        <v>109</v>
      </c>
      <c r="V1" s="9" t="s">
        <v>110</v>
      </c>
      <c r="W1" s="9" t="s">
        <v>111</v>
      </c>
      <c r="X1" s="9" t="s">
        <v>112</v>
      </c>
      <c r="Y1" s="9" t="s">
        <v>113</v>
      </c>
      <c r="Z1" s="9" t="s">
        <v>114</v>
      </c>
      <c r="AA1" s="9" t="s">
        <v>115</v>
      </c>
      <c r="AB1" s="9" t="s">
        <v>116</v>
      </c>
      <c r="AC1" s="9" t="s">
        <v>117</v>
      </c>
      <c r="AD1" s="9" t="s">
        <v>118</v>
      </c>
      <c r="AE1" s="9" t="s">
        <v>119</v>
      </c>
      <c r="AF1" s="9" t="s">
        <v>120</v>
      </c>
      <c r="AG1" s="9" t="s">
        <v>121</v>
      </c>
      <c r="AH1" s="9" t="s">
        <v>122</v>
      </c>
      <c r="AI1" s="9" t="s">
        <v>123</v>
      </c>
      <c r="AJ1" s="9" t="s">
        <v>124</v>
      </c>
      <c r="AK1" s="9" t="s">
        <v>125</v>
      </c>
      <c r="AL1" s="9" t="s">
        <v>126</v>
      </c>
    </row>
    <row r="2" spans="1:38" s="9" customFormat="1" ht="14.4">
      <c r="A2" s="9" t="s">
        <v>127</v>
      </c>
      <c r="B2" s="9" t="s">
        <v>128</v>
      </c>
      <c r="C2" s="9" t="s">
        <v>129</v>
      </c>
      <c r="D2" s="9" t="s">
        <v>130</v>
      </c>
      <c r="E2" s="9" t="s">
        <v>131</v>
      </c>
      <c r="F2" s="9" t="s">
        <v>132</v>
      </c>
      <c r="G2" s="9" t="s">
        <v>133</v>
      </c>
      <c r="H2" s="9" t="s">
        <v>134</v>
      </c>
      <c r="I2" s="9" t="s">
        <v>132</v>
      </c>
      <c r="J2" s="9" t="s">
        <v>152</v>
      </c>
      <c r="K2" s="9" t="s">
        <v>228</v>
      </c>
      <c r="L2" s="9" t="s">
        <v>229</v>
      </c>
      <c r="M2" s="9" t="s">
        <v>230</v>
      </c>
      <c r="N2" s="9" t="s">
        <v>18</v>
      </c>
      <c r="O2" s="48">
        <v>500</v>
      </c>
      <c r="P2" s="9" t="s">
        <v>220</v>
      </c>
      <c r="Q2" s="9" t="s">
        <v>221</v>
      </c>
      <c r="R2" s="9">
        <f>Q2*0.7</f>
        <v>90.3</v>
      </c>
      <c r="S2" s="9" t="s">
        <v>222</v>
      </c>
      <c r="T2" s="9" t="s">
        <v>223</v>
      </c>
      <c r="U2" s="9">
        <f t="shared" ref="U2:U8" si="0">T2*O2</f>
        <v>82</v>
      </c>
      <c r="V2" s="9" t="s">
        <v>170</v>
      </c>
      <c r="W2" s="9" t="s">
        <v>225</v>
      </c>
      <c r="X2" s="9" t="s">
        <v>231</v>
      </c>
      <c r="Y2" s="9" t="s">
        <v>22</v>
      </c>
      <c r="Z2" s="9" t="s">
        <v>22</v>
      </c>
      <c r="AA2" s="9" t="s">
        <v>232</v>
      </c>
      <c r="AB2" s="9" t="s">
        <v>232</v>
      </c>
      <c r="AC2" s="9" t="s">
        <v>233</v>
      </c>
      <c r="AD2" s="9" t="s">
        <v>160</v>
      </c>
      <c r="AE2" s="9" t="s">
        <v>223</v>
      </c>
      <c r="AF2" s="9" t="s">
        <v>150</v>
      </c>
      <c r="AG2" s="9" t="s">
        <v>132</v>
      </c>
      <c r="AH2" s="9" t="s">
        <v>132</v>
      </c>
      <c r="AI2" s="9" t="s">
        <v>132</v>
      </c>
      <c r="AJ2" s="9" t="s">
        <v>132</v>
      </c>
      <c r="AK2" s="9" t="s">
        <v>132</v>
      </c>
      <c r="AL2" s="9" t="s">
        <v>151</v>
      </c>
    </row>
    <row r="3" spans="1:38" s="9" customFormat="1" ht="14.4">
      <c r="A3" s="9" t="s">
        <v>127</v>
      </c>
      <c r="B3" s="9" t="s">
        <v>128</v>
      </c>
      <c r="C3" s="9" t="s">
        <v>129</v>
      </c>
      <c r="D3" s="9" t="s">
        <v>130</v>
      </c>
      <c r="E3" s="9" t="s">
        <v>131</v>
      </c>
      <c r="F3" s="9" t="s">
        <v>132</v>
      </c>
      <c r="G3" s="9" t="s">
        <v>133</v>
      </c>
      <c r="H3" s="9" t="s">
        <v>134</v>
      </c>
      <c r="I3" s="9" t="s">
        <v>234</v>
      </c>
      <c r="J3" s="9" t="s">
        <v>152</v>
      </c>
      <c r="K3" s="9" t="s">
        <v>235</v>
      </c>
      <c r="L3" s="9" t="s">
        <v>236</v>
      </c>
      <c r="M3" s="9" t="s">
        <v>65</v>
      </c>
      <c r="N3" s="9" t="s">
        <v>18</v>
      </c>
      <c r="O3" s="48">
        <v>600</v>
      </c>
      <c r="P3" s="9" t="s">
        <v>220</v>
      </c>
      <c r="Q3" s="9" t="s">
        <v>237</v>
      </c>
      <c r="R3" s="9">
        <f t="shared" ref="R3:R8" si="1">Q3*0.7</f>
        <v>139.29999999999998</v>
      </c>
      <c r="S3" s="9" t="s">
        <v>238</v>
      </c>
      <c r="T3" s="9" t="s">
        <v>239</v>
      </c>
      <c r="U3" s="9">
        <f t="shared" si="0"/>
        <v>37.200000000000003</v>
      </c>
      <c r="V3" s="9" t="s">
        <v>240</v>
      </c>
      <c r="W3" s="9" t="s">
        <v>241</v>
      </c>
      <c r="X3" s="9" t="s">
        <v>242</v>
      </c>
      <c r="Y3" s="9" t="s">
        <v>27</v>
      </c>
      <c r="Z3" s="9" t="s">
        <v>27</v>
      </c>
      <c r="AA3" s="9" t="s">
        <v>243</v>
      </c>
      <c r="AB3" s="9" t="s">
        <v>244</v>
      </c>
      <c r="AC3" s="9" t="s">
        <v>245</v>
      </c>
      <c r="AD3" s="9" t="s">
        <v>246</v>
      </c>
      <c r="AE3" s="9" t="s">
        <v>239</v>
      </c>
      <c r="AF3" s="9" t="s">
        <v>150</v>
      </c>
      <c r="AG3" s="9" t="s">
        <v>132</v>
      </c>
      <c r="AH3" s="9" t="s">
        <v>132</v>
      </c>
      <c r="AI3" s="9" t="s">
        <v>132</v>
      </c>
      <c r="AJ3" s="9" t="s">
        <v>132</v>
      </c>
      <c r="AK3" s="9" t="s">
        <v>132</v>
      </c>
      <c r="AL3" s="9" t="s">
        <v>151</v>
      </c>
    </row>
    <row r="4" spans="1:38" s="9" customFormat="1" ht="14.4">
      <c r="A4" s="9" t="s">
        <v>127</v>
      </c>
      <c r="B4" s="9" t="s">
        <v>128</v>
      </c>
      <c r="C4" s="9" t="s">
        <v>129</v>
      </c>
      <c r="D4" s="9" t="s">
        <v>130</v>
      </c>
      <c r="E4" s="9" t="s">
        <v>131</v>
      </c>
      <c r="F4" s="9" t="s">
        <v>132</v>
      </c>
      <c r="G4" s="9" t="s">
        <v>133</v>
      </c>
      <c r="H4" s="9" t="s">
        <v>134</v>
      </c>
      <c r="I4" s="9" t="s">
        <v>132</v>
      </c>
      <c r="J4" s="9" t="s">
        <v>152</v>
      </c>
      <c r="K4" s="9" t="s">
        <v>31</v>
      </c>
      <c r="L4" s="9" t="s">
        <v>30</v>
      </c>
      <c r="M4" s="9" t="s">
        <v>69</v>
      </c>
      <c r="N4" s="9" t="s">
        <v>26</v>
      </c>
      <c r="O4" s="48">
        <v>500</v>
      </c>
      <c r="P4" s="9" t="s">
        <v>153</v>
      </c>
      <c r="Q4" s="9" t="s">
        <v>154</v>
      </c>
      <c r="R4" s="9">
        <f t="shared" si="1"/>
        <v>97.3</v>
      </c>
      <c r="S4" s="9" t="s">
        <v>155</v>
      </c>
      <c r="T4" s="9" t="s">
        <v>156</v>
      </c>
      <c r="U4" s="9">
        <f t="shared" si="0"/>
        <v>80</v>
      </c>
      <c r="V4" s="9" t="s">
        <v>157</v>
      </c>
      <c r="W4" s="9" t="s">
        <v>132</v>
      </c>
      <c r="X4" s="9" t="s">
        <v>158</v>
      </c>
      <c r="Y4" s="9" t="s">
        <v>22</v>
      </c>
      <c r="Z4" s="9" t="s">
        <v>22</v>
      </c>
      <c r="AA4" s="9" t="s">
        <v>159</v>
      </c>
      <c r="AB4" s="9" t="s">
        <v>159</v>
      </c>
      <c r="AC4" s="9" t="s">
        <v>91</v>
      </c>
      <c r="AD4" s="9" t="s">
        <v>160</v>
      </c>
      <c r="AE4" s="9" t="s">
        <v>156</v>
      </c>
      <c r="AF4" s="9" t="s">
        <v>150</v>
      </c>
      <c r="AG4" s="9" t="s">
        <v>132</v>
      </c>
      <c r="AH4" s="9" t="s">
        <v>132</v>
      </c>
      <c r="AI4" s="9" t="s">
        <v>132</v>
      </c>
      <c r="AJ4" s="9" t="s">
        <v>132</v>
      </c>
      <c r="AK4" s="9" t="s">
        <v>132</v>
      </c>
      <c r="AL4" s="9" t="s">
        <v>151</v>
      </c>
    </row>
    <row r="5" spans="1:38" s="9" customFormat="1" ht="14.4">
      <c r="A5" s="9" t="s">
        <v>127</v>
      </c>
      <c r="B5" s="9" t="s">
        <v>128</v>
      </c>
      <c r="C5" s="9" t="s">
        <v>129</v>
      </c>
      <c r="D5" s="9" t="s">
        <v>130</v>
      </c>
      <c r="E5" s="9" t="s">
        <v>131</v>
      </c>
      <c r="F5" s="9" t="s">
        <v>132</v>
      </c>
      <c r="G5" s="9" t="s">
        <v>133</v>
      </c>
      <c r="H5" s="9" t="s">
        <v>134</v>
      </c>
      <c r="I5" s="9" t="s">
        <v>161</v>
      </c>
      <c r="J5" s="9" t="s">
        <v>162</v>
      </c>
      <c r="K5" s="9" t="s">
        <v>163</v>
      </c>
      <c r="L5" s="9" t="s">
        <v>164</v>
      </c>
      <c r="M5" s="9" t="s">
        <v>165</v>
      </c>
      <c r="N5" s="9" t="s">
        <v>18</v>
      </c>
      <c r="O5" s="48">
        <v>350</v>
      </c>
      <c r="P5" s="9" t="s">
        <v>166</v>
      </c>
      <c r="Q5" s="9" t="s">
        <v>167</v>
      </c>
      <c r="R5" s="9">
        <f t="shared" si="1"/>
        <v>48.3</v>
      </c>
      <c r="S5" s="9" t="s">
        <v>168</v>
      </c>
      <c r="T5" s="9" t="s">
        <v>169</v>
      </c>
      <c r="U5" s="9">
        <f t="shared" si="0"/>
        <v>18.2</v>
      </c>
      <c r="V5" s="9" t="s">
        <v>170</v>
      </c>
      <c r="W5" s="9" t="s">
        <v>171</v>
      </c>
      <c r="X5" s="9" t="s">
        <v>172</v>
      </c>
      <c r="Y5" s="9" t="s">
        <v>25</v>
      </c>
      <c r="Z5" s="9" t="s">
        <v>25</v>
      </c>
      <c r="AA5" s="9" t="s">
        <v>173</v>
      </c>
      <c r="AB5" s="9" t="s">
        <v>174</v>
      </c>
      <c r="AC5" s="9" t="s">
        <v>175</v>
      </c>
      <c r="AD5" s="9" t="s">
        <v>160</v>
      </c>
      <c r="AE5" s="9" t="s">
        <v>169</v>
      </c>
      <c r="AF5" s="9" t="s">
        <v>150</v>
      </c>
      <c r="AG5" s="9" t="s">
        <v>132</v>
      </c>
      <c r="AH5" s="9" t="s">
        <v>132</v>
      </c>
      <c r="AI5" s="9" t="s">
        <v>132</v>
      </c>
      <c r="AJ5" s="9" t="s">
        <v>132</v>
      </c>
      <c r="AK5" s="9" t="s">
        <v>132</v>
      </c>
      <c r="AL5" s="9" t="s">
        <v>151</v>
      </c>
    </row>
    <row r="6" spans="1:38" s="9" customFormat="1" ht="14.4">
      <c r="A6" s="9" t="s">
        <v>127</v>
      </c>
      <c r="B6" s="9" t="s">
        <v>128</v>
      </c>
      <c r="C6" s="9" t="s">
        <v>129</v>
      </c>
      <c r="D6" s="9" t="s">
        <v>130</v>
      </c>
      <c r="E6" s="9" t="s">
        <v>131</v>
      </c>
      <c r="F6" s="9" t="s">
        <v>132</v>
      </c>
      <c r="G6" s="9" t="s">
        <v>133</v>
      </c>
      <c r="H6" s="9" t="s">
        <v>134</v>
      </c>
      <c r="I6" s="9" t="s">
        <v>132</v>
      </c>
      <c r="J6" s="9" t="s">
        <v>247</v>
      </c>
      <c r="K6" s="9" t="s">
        <v>248</v>
      </c>
      <c r="L6" s="9" t="s">
        <v>28</v>
      </c>
      <c r="M6" s="9" t="s">
        <v>249</v>
      </c>
      <c r="N6" s="9" t="s">
        <v>24</v>
      </c>
      <c r="O6" s="48">
        <v>400</v>
      </c>
      <c r="P6" s="9" t="s">
        <v>250</v>
      </c>
      <c r="Q6" s="9" t="s">
        <v>251</v>
      </c>
      <c r="R6" s="9">
        <f t="shared" si="1"/>
        <v>18.899999999999999</v>
      </c>
      <c r="S6" s="9" t="s">
        <v>252</v>
      </c>
      <c r="T6" s="9" t="s">
        <v>253</v>
      </c>
      <c r="U6" s="9">
        <f t="shared" si="0"/>
        <v>12</v>
      </c>
      <c r="V6" s="9" t="s">
        <v>143</v>
      </c>
      <c r="W6" s="9" t="s">
        <v>144</v>
      </c>
      <c r="X6" s="9" t="s">
        <v>254</v>
      </c>
      <c r="Y6" s="9" t="s">
        <v>25</v>
      </c>
      <c r="Z6" s="9" t="s">
        <v>25</v>
      </c>
      <c r="AA6" s="9" t="s">
        <v>255</v>
      </c>
      <c r="AB6" s="9" t="s">
        <v>255</v>
      </c>
      <c r="AC6" s="9" t="s">
        <v>89</v>
      </c>
      <c r="AD6" s="9" t="s">
        <v>160</v>
      </c>
      <c r="AE6" s="9" t="s">
        <v>253</v>
      </c>
      <c r="AF6" s="9" t="s">
        <v>150</v>
      </c>
      <c r="AG6" s="9" t="s">
        <v>256</v>
      </c>
      <c r="AH6" s="9" t="s">
        <v>257</v>
      </c>
      <c r="AI6" s="9" t="s">
        <v>132</v>
      </c>
      <c r="AJ6" s="9" t="s">
        <v>132</v>
      </c>
      <c r="AK6" s="9" t="s">
        <v>132</v>
      </c>
      <c r="AL6" s="9" t="s">
        <v>151</v>
      </c>
    </row>
    <row r="7" spans="1:38" s="9" customFormat="1" ht="14.4">
      <c r="A7" s="9" t="s">
        <v>127</v>
      </c>
      <c r="B7" s="9" t="s">
        <v>128</v>
      </c>
      <c r="C7" s="9" t="s">
        <v>129</v>
      </c>
      <c r="D7" s="9" t="s">
        <v>130</v>
      </c>
      <c r="E7" s="9" t="s">
        <v>131</v>
      </c>
      <c r="F7" s="9" t="s">
        <v>132</v>
      </c>
      <c r="G7" s="9" t="s">
        <v>133</v>
      </c>
      <c r="H7" s="9" t="s">
        <v>134</v>
      </c>
      <c r="I7" s="9" t="s">
        <v>132</v>
      </c>
      <c r="J7" s="9" t="s">
        <v>247</v>
      </c>
      <c r="K7" s="9" t="s">
        <v>258</v>
      </c>
      <c r="L7" s="9" t="s">
        <v>259</v>
      </c>
      <c r="M7" s="9" t="s">
        <v>260</v>
      </c>
      <c r="N7" s="9" t="s">
        <v>24</v>
      </c>
      <c r="O7" s="48">
        <v>500</v>
      </c>
      <c r="P7" s="9" t="s">
        <v>250</v>
      </c>
      <c r="Q7" s="9" t="s">
        <v>261</v>
      </c>
      <c r="R7" s="9">
        <f t="shared" si="1"/>
        <v>74.899999999999991</v>
      </c>
      <c r="S7" s="9" t="s">
        <v>262</v>
      </c>
      <c r="T7" s="9" t="s">
        <v>263</v>
      </c>
      <c r="U7" s="9">
        <f t="shared" si="0"/>
        <v>10</v>
      </c>
      <c r="V7" s="9" t="s">
        <v>143</v>
      </c>
      <c r="W7" s="9" t="s">
        <v>144</v>
      </c>
      <c r="X7" s="9" t="s">
        <v>264</v>
      </c>
      <c r="Y7" s="9" t="s">
        <v>265</v>
      </c>
      <c r="Z7" s="9" t="s">
        <v>265</v>
      </c>
      <c r="AA7" s="9" t="s">
        <v>266</v>
      </c>
      <c r="AB7" s="9" t="s">
        <v>266</v>
      </c>
      <c r="AC7" s="9" t="s">
        <v>267</v>
      </c>
      <c r="AD7" s="9" t="s">
        <v>182</v>
      </c>
      <c r="AE7" s="9" t="s">
        <v>263</v>
      </c>
      <c r="AF7" s="9" t="s">
        <v>150</v>
      </c>
      <c r="AG7" s="9" t="s">
        <v>256</v>
      </c>
      <c r="AH7" s="9" t="s">
        <v>257</v>
      </c>
      <c r="AI7" s="9" t="s">
        <v>132</v>
      </c>
      <c r="AJ7" s="9" t="s">
        <v>132</v>
      </c>
      <c r="AK7" s="9" t="s">
        <v>132</v>
      </c>
      <c r="AL7" s="9" t="s">
        <v>151</v>
      </c>
    </row>
    <row r="8" spans="1:38" s="9" customFormat="1" ht="14.4">
      <c r="A8" s="9" t="s">
        <v>127</v>
      </c>
      <c r="B8" s="9" t="s">
        <v>128</v>
      </c>
      <c r="C8" s="9" t="s">
        <v>129</v>
      </c>
      <c r="D8" s="9" t="s">
        <v>130</v>
      </c>
      <c r="E8" s="9" t="s">
        <v>131</v>
      </c>
      <c r="F8" s="9" t="s">
        <v>132</v>
      </c>
      <c r="G8" s="9" t="s">
        <v>133</v>
      </c>
      <c r="H8" s="9" t="s">
        <v>134</v>
      </c>
      <c r="I8" s="9" t="s">
        <v>132</v>
      </c>
      <c r="J8" s="9" t="s">
        <v>268</v>
      </c>
      <c r="K8" s="9" t="s">
        <v>29</v>
      </c>
      <c r="L8" s="9" t="s">
        <v>269</v>
      </c>
      <c r="M8" s="9" t="s">
        <v>68</v>
      </c>
      <c r="N8" s="9" t="s">
        <v>18</v>
      </c>
      <c r="O8" s="48">
        <v>300</v>
      </c>
      <c r="P8" s="9" t="s">
        <v>166</v>
      </c>
      <c r="Q8" s="9" t="s">
        <v>188</v>
      </c>
      <c r="R8" s="9">
        <f t="shared" si="1"/>
        <v>83.3</v>
      </c>
      <c r="S8" s="9" t="s">
        <v>270</v>
      </c>
      <c r="T8" s="9" t="s">
        <v>271</v>
      </c>
      <c r="U8" s="9">
        <f t="shared" si="0"/>
        <v>69</v>
      </c>
      <c r="V8" s="9" t="s">
        <v>170</v>
      </c>
      <c r="W8" s="9" t="s">
        <v>171</v>
      </c>
      <c r="X8" s="9" t="s">
        <v>272</v>
      </c>
      <c r="Y8" s="9" t="s">
        <v>25</v>
      </c>
      <c r="Z8" s="9" t="s">
        <v>25</v>
      </c>
      <c r="AA8" s="9" t="s">
        <v>273</v>
      </c>
      <c r="AB8" s="9" t="s">
        <v>273</v>
      </c>
      <c r="AC8" s="9" t="s">
        <v>90</v>
      </c>
      <c r="AD8" s="9" t="s">
        <v>182</v>
      </c>
      <c r="AE8" s="9" t="s">
        <v>271</v>
      </c>
      <c r="AF8" s="9" t="s">
        <v>150</v>
      </c>
      <c r="AG8" s="9" t="s">
        <v>132</v>
      </c>
      <c r="AH8" s="9" t="s">
        <v>132</v>
      </c>
      <c r="AI8" s="9" t="s">
        <v>132</v>
      </c>
      <c r="AJ8" s="9" t="s">
        <v>132</v>
      </c>
      <c r="AK8" s="9" t="s">
        <v>132</v>
      </c>
      <c r="AL8" s="9" t="s">
        <v>151</v>
      </c>
    </row>
  </sheetData>
  <phoneticPr fontId="22" type="noConversion"/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J4"/>
  <sheetViews>
    <sheetView workbookViewId="0">
      <selection activeCell="L2" sqref="L2:L4"/>
    </sheetView>
  </sheetViews>
  <sheetFormatPr defaultColWidth="9" defaultRowHeight="15"/>
  <sheetData>
    <row r="1" spans="1:36" s="9" customFormat="1" ht="14.4">
      <c r="A1" s="9" t="s">
        <v>93</v>
      </c>
      <c r="B1" s="9" t="s">
        <v>94</v>
      </c>
      <c r="C1" s="9" t="s">
        <v>95</v>
      </c>
      <c r="D1" s="9" t="s">
        <v>96</v>
      </c>
      <c r="E1" s="9" t="s">
        <v>97</v>
      </c>
      <c r="F1" s="9" t="s">
        <v>98</v>
      </c>
      <c r="G1" s="9" t="s">
        <v>99</v>
      </c>
      <c r="H1" s="9" t="s">
        <v>100</v>
      </c>
      <c r="I1" s="9" t="s">
        <v>101</v>
      </c>
      <c r="J1" s="9" t="s">
        <v>102</v>
      </c>
      <c r="K1" s="9" t="s">
        <v>103</v>
      </c>
      <c r="L1" s="9" t="s">
        <v>9</v>
      </c>
      <c r="M1" s="9" t="s">
        <v>104</v>
      </c>
      <c r="N1" s="9" t="s">
        <v>105</v>
      </c>
      <c r="O1" s="9" t="s">
        <v>106</v>
      </c>
      <c r="P1" s="9" t="s">
        <v>107</v>
      </c>
      <c r="R1" s="9" t="s">
        <v>108</v>
      </c>
      <c r="S1" s="9" t="s">
        <v>109</v>
      </c>
      <c r="T1" s="9" t="s">
        <v>110</v>
      </c>
      <c r="U1" s="9" t="s">
        <v>111</v>
      </c>
      <c r="V1" s="9" t="s">
        <v>112</v>
      </c>
      <c r="W1" s="9" t="s">
        <v>113</v>
      </c>
      <c r="X1" s="9" t="s">
        <v>114</v>
      </c>
      <c r="Y1" s="9" t="s">
        <v>115</v>
      </c>
      <c r="Z1" s="9" t="s">
        <v>116</v>
      </c>
      <c r="AA1" s="9" t="s">
        <v>117</v>
      </c>
      <c r="AB1" s="9" t="s">
        <v>118</v>
      </c>
      <c r="AC1" s="9" t="s">
        <v>119</v>
      </c>
      <c r="AD1" s="9" t="s">
        <v>120</v>
      </c>
      <c r="AE1" s="9" t="s">
        <v>121</v>
      </c>
      <c r="AF1" s="9" t="s">
        <v>122</v>
      </c>
      <c r="AG1" s="9" t="s">
        <v>123</v>
      </c>
      <c r="AH1" s="9" t="s">
        <v>124</v>
      </c>
      <c r="AI1" s="9" t="s">
        <v>125</v>
      </c>
      <c r="AJ1" s="9" t="s">
        <v>126</v>
      </c>
    </row>
    <row r="2" spans="1:36" s="9" customFormat="1" ht="14.4">
      <c r="A2" s="9" t="s">
        <v>127</v>
      </c>
      <c r="B2" s="9" t="s">
        <v>128</v>
      </c>
      <c r="C2" s="9" t="s">
        <v>129</v>
      </c>
      <c r="D2" s="9" t="s">
        <v>130</v>
      </c>
      <c r="E2" s="9" t="s">
        <v>131</v>
      </c>
      <c r="F2" s="9" t="s">
        <v>132</v>
      </c>
      <c r="G2" s="9" t="s">
        <v>133</v>
      </c>
      <c r="H2" s="9" t="s">
        <v>134</v>
      </c>
      <c r="I2" s="9" t="s">
        <v>274</v>
      </c>
      <c r="J2" s="9" t="s">
        <v>152</v>
      </c>
      <c r="K2" s="9" t="s">
        <v>275</v>
      </c>
      <c r="L2" s="9" t="s">
        <v>276</v>
      </c>
      <c r="M2" s="9" t="s">
        <v>277</v>
      </c>
      <c r="N2" s="9" t="s">
        <v>18</v>
      </c>
      <c r="O2" s="9" t="s">
        <v>278</v>
      </c>
      <c r="P2" s="9" t="s">
        <v>279</v>
      </c>
      <c r="Q2" s="9">
        <f>P2*0.7</f>
        <v>111.3</v>
      </c>
      <c r="R2" s="9" t="s">
        <v>238</v>
      </c>
      <c r="S2" s="9" t="s">
        <v>239</v>
      </c>
      <c r="T2" s="9" t="s">
        <v>280</v>
      </c>
      <c r="U2" s="9" t="s">
        <v>281</v>
      </c>
      <c r="V2" s="9" t="s">
        <v>282</v>
      </c>
      <c r="W2" s="9" t="s">
        <v>283</v>
      </c>
      <c r="X2" s="9" t="s">
        <v>283</v>
      </c>
      <c r="Y2" s="9" t="s">
        <v>284</v>
      </c>
      <c r="Z2" s="9" t="s">
        <v>285</v>
      </c>
      <c r="AA2" s="9" t="s">
        <v>286</v>
      </c>
      <c r="AB2" s="9" t="s">
        <v>287</v>
      </c>
      <c r="AC2" s="9" t="s">
        <v>239</v>
      </c>
      <c r="AD2" s="9" t="s">
        <v>150</v>
      </c>
      <c r="AE2" s="9" t="s">
        <v>132</v>
      </c>
      <c r="AF2" s="9" t="s">
        <v>132</v>
      </c>
      <c r="AG2" s="9" t="s">
        <v>132</v>
      </c>
      <c r="AH2" s="9" t="s">
        <v>132</v>
      </c>
      <c r="AI2" s="9" t="s">
        <v>132</v>
      </c>
      <c r="AJ2" s="9" t="s">
        <v>151</v>
      </c>
    </row>
    <row r="3" spans="1:36" s="9" customFormat="1" ht="14.4">
      <c r="A3" s="9" t="s">
        <v>127</v>
      </c>
      <c r="B3" s="9" t="s">
        <v>128</v>
      </c>
      <c r="C3" s="9" t="s">
        <v>129</v>
      </c>
      <c r="D3" s="9" t="s">
        <v>130</v>
      </c>
      <c r="E3" s="9" t="s">
        <v>131</v>
      </c>
      <c r="F3" s="9" t="s">
        <v>132</v>
      </c>
      <c r="G3" s="9" t="s">
        <v>133</v>
      </c>
      <c r="H3" s="9" t="s">
        <v>134</v>
      </c>
      <c r="I3" s="9" t="s">
        <v>234</v>
      </c>
      <c r="J3" s="9" t="s">
        <v>152</v>
      </c>
      <c r="K3" s="9" t="s">
        <v>235</v>
      </c>
      <c r="L3" s="9" t="s">
        <v>236</v>
      </c>
      <c r="M3" s="9" t="s">
        <v>65</v>
      </c>
      <c r="N3" s="9" t="s">
        <v>18</v>
      </c>
      <c r="O3" s="9" t="s">
        <v>220</v>
      </c>
      <c r="P3" s="9" t="s">
        <v>237</v>
      </c>
      <c r="Q3" s="9">
        <f>P3*0.7</f>
        <v>139.29999999999998</v>
      </c>
      <c r="R3" s="9" t="s">
        <v>238</v>
      </c>
      <c r="S3" s="9" t="s">
        <v>239</v>
      </c>
      <c r="T3" s="9" t="s">
        <v>240</v>
      </c>
      <c r="U3" s="9" t="s">
        <v>241</v>
      </c>
      <c r="V3" s="9" t="s">
        <v>242</v>
      </c>
      <c r="W3" s="9" t="s">
        <v>27</v>
      </c>
      <c r="X3" s="9" t="s">
        <v>27</v>
      </c>
      <c r="Y3" s="9" t="s">
        <v>243</v>
      </c>
      <c r="Z3" s="9" t="s">
        <v>244</v>
      </c>
      <c r="AA3" s="9" t="s">
        <v>245</v>
      </c>
      <c r="AB3" s="9" t="s">
        <v>246</v>
      </c>
      <c r="AC3" s="9" t="s">
        <v>239</v>
      </c>
      <c r="AD3" s="9" t="s">
        <v>150</v>
      </c>
      <c r="AE3" s="9" t="s">
        <v>132</v>
      </c>
      <c r="AF3" s="9" t="s">
        <v>132</v>
      </c>
      <c r="AG3" s="9" t="s">
        <v>132</v>
      </c>
      <c r="AH3" s="9" t="s">
        <v>132</v>
      </c>
      <c r="AI3" s="9" t="s">
        <v>132</v>
      </c>
      <c r="AJ3" s="9" t="s">
        <v>151</v>
      </c>
    </row>
    <row r="4" spans="1:36" s="9" customFormat="1" ht="14.4">
      <c r="A4" s="9" t="s">
        <v>127</v>
      </c>
      <c r="B4" s="9" t="s">
        <v>128</v>
      </c>
      <c r="C4" s="9" t="s">
        <v>129</v>
      </c>
      <c r="D4" s="9" t="s">
        <v>130</v>
      </c>
      <c r="E4" s="9" t="s">
        <v>131</v>
      </c>
      <c r="F4" s="9" t="s">
        <v>288</v>
      </c>
      <c r="G4" s="9" t="s">
        <v>133</v>
      </c>
      <c r="H4" s="9" t="s">
        <v>134</v>
      </c>
      <c r="I4" s="9" t="s">
        <v>132</v>
      </c>
      <c r="J4" s="9" t="s">
        <v>152</v>
      </c>
      <c r="K4" s="9" t="s">
        <v>289</v>
      </c>
      <c r="L4" s="9" t="s">
        <v>290</v>
      </c>
      <c r="M4" s="9" t="s">
        <v>277</v>
      </c>
      <c r="N4" s="9" t="s">
        <v>18</v>
      </c>
      <c r="O4" s="9" t="s">
        <v>220</v>
      </c>
      <c r="P4" s="9" t="s">
        <v>237</v>
      </c>
      <c r="Q4" s="9">
        <f>P4*0.7</f>
        <v>139.29999999999998</v>
      </c>
      <c r="R4" s="9" t="s">
        <v>291</v>
      </c>
      <c r="S4" s="9" t="s">
        <v>292</v>
      </c>
      <c r="T4" s="9" t="s">
        <v>293</v>
      </c>
      <c r="U4" s="9" t="s">
        <v>294</v>
      </c>
      <c r="V4" s="9" t="s">
        <v>295</v>
      </c>
      <c r="W4" s="9" t="s">
        <v>25</v>
      </c>
      <c r="X4" s="9" t="s">
        <v>25</v>
      </c>
      <c r="Y4" s="9" t="s">
        <v>296</v>
      </c>
      <c r="Z4" s="9" t="s">
        <v>132</v>
      </c>
      <c r="AA4" s="9" t="s">
        <v>297</v>
      </c>
      <c r="AB4" s="9" t="s">
        <v>246</v>
      </c>
      <c r="AC4" s="9" t="s">
        <v>292</v>
      </c>
      <c r="AD4" s="9" t="s">
        <v>150</v>
      </c>
      <c r="AE4" s="9" t="s">
        <v>132</v>
      </c>
      <c r="AF4" s="9" t="s">
        <v>132</v>
      </c>
      <c r="AG4" s="9" t="s">
        <v>132</v>
      </c>
      <c r="AH4" s="9" t="s">
        <v>132</v>
      </c>
      <c r="AI4" s="9" t="s">
        <v>132</v>
      </c>
      <c r="AJ4" s="9" t="s">
        <v>151</v>
      </c>
    </row>
  </sheetData>
  <phoneticPr fontId="22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3</vt:i4>
      </vt:variant>
    </vt:vector>
  </HeadingPairs>
  <TitlesOfParts>
    <vt:vector size="16" baseType="lpstr">
      <vt:lpstr>合同</vt:lpstr>
      <vt:lpstr>發票</vt:lpstr>
      <vt:lpstr>裝箱單</vt:lpstr>
      <vt:lpstr>装箱明细</vt:lpstr>
      <vt:lpstr>原料成分占比</vt:lpstr>
      <vt:lpstr>Sheet5</vt:lpstr>
      <vt:lpstr>Sheet4</vt:lpstr>
      <vt:lpstr>Sheet3</vt:lpstr>
      <vt:lpstr>Sheet2</vt:lpstr>
      <vt:lpstr>装箱明细 (2)</vt:lpstr>
      <vt:lpstr>Sheet1</vt:lpstr>
      <vt:lpstr>空运提单样式</vt:lpstr>
      <vt:lpstr>海运提单样式</vt:lpstr>
      <vt:lpstr>合同!_GoBack</vt:lpstr>
      <vt:lpstr>發票!Print_Area</vt:lpstr>
      <vt:lpstr>裝箱單!Print_Area</vt:lpstr>
    </vt:vector>
  </TitlesOfParts>
  <Company>gracethw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潘彦蓉</dc:creator>
  <cp:lastModifiedBy>Top&amp;ideal</cp:lastModifiedBy>
  <cp:lastPrinted>2019-11-30T08:04:00Z</cp:lastPrinted>
  <dcterms:created xsi:type="dcterms:W3CDTF">2005-09-16T04:06:00Z</dcterms:created>
  <dcterms:modified xsi:type="dcterms:W3CDTF">2021-12-30T08:54:42Z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2052-11.1.0.11194</vt:lpwstr>
  </property>
  <property fmtid="{D5CDD505-2E9C-101B-9397-08002B2CF9AE}" pid="3" name="MSIP_Label_1ada0a2f-b917-4d51-b0d0-d418a10c8b23_Enabled">
    <vt:lpwstr>True</vt:lpwstr>
  </property>
  <property fmtid="{D5CDD505-2E9C-101B-9397-08002B2CF9AE}" pid="4" name="MSIP_Label_1ada0a2f-b917-4d51-b0d0-d418a10c8b23_SiteId">
    <vt:lpwstr>12a3af23-a769-4654-847f-958f3d479f4a</vt:lpwstr>
  </property>
  <property fmtid="{D5CDD505-2E9C-101B-9397-08002B2CF9AE}" pid="5" name="MSIP_Label_1ada0a2f-b917-4d51-b0d0-d418a10c8b23_Owner">
    <vt:lpwstr>Jing.Zhang10@cn.nestle.com</vt:lpwstr>
  </property>
  <property fmtid="{D5CDD505-2E9C-101B-9397-08002B2CF9AE}" pid="6" name="MSIP_Label_1ada0a2f-b917-4d51-b0d0-d418a10c8b23_SetDate">
    <vt:lpwstr>2019-04-08T10:59:02.5731368Z</vt:lpwstr>
  </property>
  <property fmtid="{D5CDD505-2E9C-101B-9397-08002B2CF9AE}" pid="7" name="MSIP_Label_1ada0a2f-b917-4d51-b0d0-d418a10c8b23_Name">
    <vt:lpwstr>General Use</vt:lpwstr>
  </property>
  <property fmtid="{D5CDD505-2E9C-101B-9397-08002B2CF9AE}" pid="8" name="MSIP_Label_1ada0a2f-b917-4d51-b0d0-d418a10c8b23_Application">
    <vt:lpwstr>Microsoft Azure Information Protection</vt:lpwstr>
  </property>
  <property fmtid="{D5CDD505-2E9C-101B-9397-08002B2CF9AE}" pid="9" name="MSIP_Label_1ada0a2f-b917-4d51-b0d0-d418a10c8b23_Extended_MSFT_Method">
    <vt:lpwstr>Automatic</vt:lpwstr>
  </property>
  <property fmtid="{D5CDD505-2E9C-101B-9397-08002B2CF9AE}" pid="10" name="Sensitivity">
    <vt:lpwstr>General Use</vt:lpwstr>
  </property>
  <property fmtid="{D5CDD505-2E9C-101B-9397-08002B2CF9AE}" pid="11" name="KSOReadingLayout">
    <vt:bool>true</vt:bool>
  </property>
  <property fmtid="{D5CDD505-2E9C-101B-9397-08002B2CF9AE}" pid="12" name="ICV">
    <vt:lpwstr>56C263451CE64069A36BFAC3716DD98D</vt:lpwstr>
  </property>
</Properties>
</file>