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24347F58-B81F-4E83-83DD-40EF668C8127}" xr6:coauthVersionLast="47" xr6:coauthVersionMax="47" xr10:uidLastSave="{00000000-0000-0000-0000-000000000000}"/>
  <bookViews>
    <workbookView xWindow="-108" yWindow="-108" windowWidth="23256" windowHeight="12576" tabRatio="805" xr2:uid="{00000000-000D-0000-FFFF-FFFF00000000}"/>
  </bookViews>
  <sheets>
    <sheet name="合同" sheetId="10" r:id="rId1"/>
    <sheet name="發票" sheetId="8" r:id="rId2"/>
    <sheet name="裝箱單" sheetId="9" r:id="rId3"/>
    <sheet name="装箱明细" sheetId="12" state="hidden" r:id="rId4"/>
    <sheet name="Sheet2" sheetId="14" state="hidden" r:id="rId5"/>
    <sheet name="Sheet1" sheetId="13" state="hidden" r:id="rId6"/>
  </sheets>
  <definedNames>
    <definedName name="_xlnm._FilterDatabase" localSheetId="0" hidden="1">合同!$B$18:$J$18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" i="14" l="1"/>
  <c r="R8" i="14"/>
  <c r="U7" i="14"/>
  <c r="R7" i="14"/>
  <c r="U6" i="14"/>
  <c r="R6" i="14"/>
  <c r="U5" i="14"/>
  <c r="R5" i="14"/>
  <c r="U4" i="14"/>
  <c r="R4" i="14"/>
  <c r="U3" i="14"/>
  <c r="R3" i="14"/>
  <c r="U2" i="14"/>
  <c r="R2" i="14"/>
  <c r="E23" i="12"/>
  <c r="D23" i="12"/>
  <c r="G22" i="12"/>
  <c r="F22" i="12"/>
  <c r="D22" i="12"/>
  <c r="C22" i="12"/>
  <c r="B22" i="12"/>
  <c r="G21" i="12"/>
  <c r="F21" i="12"/>
  <c r="D21" i="12"/>
  <c r="C21" i="12"/>
  <c r="B21" i="12"/>
  <c r="G20" i="12"/>
  <c r="F20" i="12"/>
  <c r="D20" i="12"/>
  <c r="C20" i="12"/>
  <c r="B20" i="12"/>
  <c r="G19" i="12"/>
  <c r="F19" i="12"/>
  <c r="D19" i="12"/>
  <c r="C19" i="12"/>
  <c r="B19" i="12"/>
  <c r="G18" i="12"/>
  <c r="F18" i="12"/>
  <c r="D18" i="12"/>
  <c r="C18" i="12"/>
  <c r="B18" i="12"/>
  <c r="G17" i="12"/>
  <c r="F17" i="12"/>
  <c r="D17" i="12"/>
  <c r="C17" i="12"/>
  <c r="B17" i="12"/>
  <c r="G16" i="12"/>
  <c r="F16" i="12"/>
  <c r="D16" i="12"/>
  <c r="C16" i="12"/>
  <c r="B16" i="12"/>
  <c r="G15" i="12"/>
  <c r="F15" i="12"/>
  <c r="D15" i="12"/>
  <c r="C15" i="12"/>
  <c r="B15" i="12"/>
  <c r="G14" i="12"/>
  <c r="F14" i="12"/>
  <c r="D14" i="12"/>
  <c r="C14" i="12"/>
  <c r="B14" i="12"/>
  <c r="G13" i="12"/>
  <c r="F13" i="12"/>
  <c r="D13" i="12"/>
  <c r="C13" i="12"/>
  <c r="B13" i="12"/>
  <c r="G12" i="12"/>
  <c r="F12" i="12"/>
  <c r="D12" i="12"/>
  <c r="C12" i="12"/>
  <c r="B12" i="12"/>
  <c r="G11" i="12"/>
  <c r="F11" i="12"/>
  <c r="D11" i="12"/>
  <c r="C11" i="12"/>
  <c r="B11" i="12"/>
  <c r="G10" i="12"/>
  <c r="F10" i="12"/>
  <c r="D10" i="12"/>
  <c r="C10" i="12"/>
  <c r="B10" i="12"/>
  <c r="G9" i="12"/>
  <c r="G23" i="12" s="1"/>
  <c r="F9" i="12"/>
  <c r="F23" i="12" s="1"/>
  <c r="D9" i="12"/>
  <c r="C9" i="12"/>
  <c r="B9" i="12"/>
  <c r="G8" i="12"/>
  <c r="F8" i="12"/>
  <c r="D8" i="12"/>
  <c r="C8" i="12"/>
  <c r="B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jx:area(lastCell="H37")</t>
        </r>
      </text>
    </comment>
    <comment ref="A1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lastCell="H19")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jx:area(lastCell="G40")
</t>
        </r>
      </text>
    </comment>
    <comment ref="A1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lastCell="G15")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jx:area(lastCell="G43")</t>
        </r>
      </text>
    </comment>
    <comment ref="A1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lastCell="G15")
</t>
        </r>
      </text>
    </comment>
  </commentList>
</comments>
</file>

<file path=xl/sharedStrings.xml><?xml version="1.0" encoding="utf-8"?>
<sst xmlns="http://schemas.openxmlformats.org/spreadsheetml/2006/main" count="1185" uniqueCount="404">
  <si>
    <t>合同</t>
  </si>
  <si>
    <t>合同编号:</t>
  </si>
  <si>
    <t>${dto.contractNo}</t>
  </si>
  <si>
    <t>签订日期：</t>
  </si>
  <si>
    <t>${dto.orderDate}</t>
  </si>
  <si>
    <t>签订地点：</t>
  </si>
  <si>
    <t>中国广州市</t>
  </si>
  <si>
    <t>甲方：</t>
  </si>
  <si>
    <t>甲方地址：</t>
  </si>
  <si>
    <t xml:space="preserve"> 的《委托服务协议》（下称“《委托服务协议》”），甲方现委托乙方办理如下商品在中国南沙</t>
  </si>
  <si>
    <t>保税港区的申报通关、仓储服务：</t>
  </si>
  <si>
    <t>一、 商品资料明细：</t>
  </si>
  <si>
    <t>商品名称</t>
  </si>
  <si>
    <t>货号</t>
  </si>
  <si>
    <t>单位</t>
  </si>
  <si>
    <t>数量</t>
  </si>
  <si>
    <t>单价(RMB)</t>
  </si>
  <si>
    <t>总价(RMB)</t>
  </si>
  <si>
    <t>原产地</t>
  </si>
  <si>
    <t>${item.goodsName}</t>
  </si>
  <si>
    <t>${item.goodsNo}</t>
  </si>
  <si>
    <t>${item.unit}</t>
  </si>
  <si>
    <t>${item.num}</t>
  </si>
  <si>
    <t>${item.price}</t>
  </si>
  <si>
    <t>${item.countryName}</t>
  </si>
  <si>
    <t>TOTAL：</t>
  </si>
  <si>
    <t>商品原产地：</t>
  </si>
  <si>
    <t>${dto.country}</t>
  </si>
  <si>
    <t>特殊操作要求：无</t>
  </si>
  <si>
    <t xml:space="preserve">二、其他： </t>
  </si>
  <si>
    <t>1、 本协议一式贰份，甲、乙双方各持一份，具有同等法律效力。</t>
  </si>
  <si>
    <t>2、 本协议经甲、乙双方签章后生效，通过传真件或扫描件方式签订同样具备法律效力。</t>
  </si>
  <si>
    <t>3、 本协议作为《委托服务协议》不可分割的组成部分，未尽之处，适用《委托服务协议》的约定。</t>
  </si>
  <si>
    <t>（以下无正文）</t>
  </si>
  <si>
    <t>甲方（签章）</t>
  </si>
  <si>
    <t>乙方（签章）</t>
  </si>
  <si>
    <r>
      <rPr>
        <b/>
        <sz val="12"/>
        <rFont val="Times New Roman"/>
        <family val="1"/>
      </rPr>
      <t>DATE</t>
    </r>
    <r>
      <rPr>
        <b/>
        <sz val="12"/>
        <rFont val="宋体"/>
        <family val="3"/>
        <charset val="134"/>
      </rPr>
      <t>时间：</t>
    </r>
  </si>
  <si>
    <r>
      <rPr>
        <b/>
        <sz val="12"/>
        <rFont val="Times New Roman"/>
        <family val="1"/>
      </rPr>
      <t>INVOICE NO</t>
    </r>
    <r>
      <rPr>
        <b/>
        <sz val="12"/>
        <rFont val="宋体"/>
        <family val="3"/>
        <charset val="134"/>
      </rPr>
      <t>发票号：</t>
    </r>
  </si>
  <si>
    <t>${dto.invoiceNo}</t>
  </si>
  <si>
    <r>
      <rPr>
        <b/>
        <sz val="12"/>
        <rFont val="Times New Roman"/>
        <family val="1"/>
      </rPr>
      <t>CONTRACT NO</t>
    </r>
    <r>
      <rPr>
        <b/>
        <sz val="12"/>
        <rFont val="宋体"/>
        <family val="3"/>
        <charset val="134"/>
      </rPr>
      <t>合同号：</t>
    </r>
    <r>
      <rPr>
        <b/>
        <sz val="12"/>
        <rFont val="Times New Roman"/>
        <family val="1"/>
      </rPr>
      <t xml:space="preserve"> </t>
    </r>
  </si>
  <si>
    <t>Consignee:${dto.eAddresseeAddr}</t>
  </si>
  <si>
    <t>收货人：${dto.addressee}</t>
  </si>
  <si>
    <r>
      <rPr>
        <b/>
        <sz val="14"/>
        <rFont val="Times New Roman"/>
        <family val="1"/>
      </rPr>
      <t xml:space="preserve">COMMODITY.
</t>
    </r>
    <r>
      <rPr>
        <b/>
        <sz val="14"/>
        <rFont val="宋体"/>
        <family val="3"/>
        <charset val="134"/>
      </rPr>
      <t>商品名称</t>
    </r>
  </si>
  <si>
    <r>
      <rPr>
        <b/>
        <sz val="14"/>
        <rFont val="Times New Roman"/>
        <family val="1"/>
      </rPr>
      <t xml:space="preserve">Article number
</t>
    </r>
    <r>
      <rPr>
        <b/>
        <sz val="14"/>
        <rFont val="宋体"/>
        <family val="3"/>
        <charset val="134"/>
      </rPr>
      <t>货号</t>
    </r>
  </si>
  <si>
    <t>Unit
单位</t>
  </si>
  <si>
    <r>
      <rPr>
        <b/>
        <sz val="14"/>
        <rFont val="Times New Roman"/>
        <family val="1"/>
      </rPr>
      <t xml:space="preserve">QUANTITY 
( PCS )
</t>
    </r>
    <r>
      <rPr>
        <b/>
        <sz val="14"/>
        <rFont val="宋体"/>
        <family val="3"/>
        <charset val="134"/>
      </rPr>
      <t>数量</t>
    </r>
    <r>
      <rPr>
        <b/>
        <sz val="14"/>
        <rFont val="Times New Roman"/>
        <family val="1"/>
      </rPr>
      <t xml:space="preserve"> </t>
    </r>
  </si>
  <si>
    <t>装船时间：</t>
  </si>
  <si>
    <r>
      <rPr>
        <b/>
        <sz val="14"/>
        <rFont val="Times New Roman"/>
        <family val="1"/>
      </rPr>
      <t>2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 xml:space="preserve"> Payment:</t>
    </r>
  </si>
  <si>
    <t>T/T</t>
  </si>
  <si>
    <t>付款方式：</t>
  </si>
  <si>
    <t>${dto.pack}</t>
  </si>
  <si>
    <t>包装：</t>
  </si>
  <si>
    <r>
      <rPr>
        <b/>
        <sz val="14"/>
        <rFont val="Times New Roman"/>
        <family val="1"/>
      </rPr>
      <t>4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 xml:space="preserve">Port of Loading:  </t>
    </r>
  </si>
  <si>
    <t>${dto.portLoading}</t>
  </si>
  <si>
    <r>
      <rPr>
        <b/>
        <sz val="14"/>
        <rFont val="宋体"/>
        <family val="3"/>
        <charset val="134"/>
      </rPr>
      <t>装货港</t>
    </r>
    <r>
      <rPr>
        <b/>
        <sz val="14"/>
        <rFont val="Times New Roman"/>
        <family val="1"/>
      </rPr>
      <t>:</t>
    </r>
  </si>
  <si>
    <r>
      <rPr>
        <b/>
        <sz val="14"/>
        <rFont val="Times New Roman"/>
        <family val="1"/>
      </rPr>
      <t>5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 xml:space="preserve">Port of Discharge: </t>
    </r>
  </si>
  <si>
    <r>
      <rPr>
        <b/>
        <sz val="14"/>
        <rFont val="宋体"/>
        <family val="3"/>
        <charset val="134"/>
      </rPr>
      <t>卸货港</t>
    </r>
    <r>
      <rPr>
        <b/>
        <sz val="14"/>
        <rFont val="Times New Roman"/>
        <family val="1"/>
      </rPr>
      <t>:</t>
    </r>
  </si>
  <si>
    <r>
      <rPr>
        <b/>
        <sz val="14"/>
        <rFont val="Times New Roman"/>
        <family val="1"/>
      </rPr>
      <t>6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>Payment RULES:</t>
    </r>
  </si>
  <si>
    <t>${dto.payRules}</t>
  </si>
  <si>
    <t>付款条约：</t>
  </si>
  <si>
    <r>
      <rPr>
        <b/>
        <sz val="14"/>
        <rFont val="Times New Roman"/>
        <family val="1"/>
      </rPr>
      <t>7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>Country of Origin:</t>
    </r>
  </si>
  <si>
    <t>原产国：</t>
  </si>
  <si>
    <t>8、Consignee:</t>
  </si>
  <si>
    <t>NO</t>
  </si>
  <si>
    <t>境外收货人</t>
  </si>
  <si>
    <r>
      <rPr>
        <b/>
        <sz val="14"/>
        <rFont val="Times New Roman"/>
        <family val="1"/>
      </rPr>
      <t>9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>Marks and Numbers:</t>
    </r>
  </si>
  <si>
    <t>N/M</t>
  </si>
  <si>
    <t>唛头：</t>
  </si>
  <si>
    <r>
      <rPr>
        <sz val="16"/>
        <rFont val="宋体"/>
        <family val="3"/>
        <charset val="134"/>
      </rPr>
      <t>电</t>
    </r>
    <r>
      <rPr>
        <sz val="16"/>
        <rFont val="新細明體"/>
        <charset val="134"/>
      </rPr>
      <t>商企</t>
    </r>
    <r>
      <rPr>
        <sz val="16"/>
        <rFont val="宋体"/>
        <family val="3"/>
        <charset val="134"/>
      </rPr>
      <t>业</t>
    </r>
  </si>
  <si>
    <t>盖章</t>
  </si>
  <si>
    <r>
      <rPr>
        <b/>
        <u/>
        <sz val="18"/>
        <rFont val="Times New Roman"/>
        <family val="1"/>
      </rPr>
      <t xml:space="preserve">PACKING LIST 
   </t>
    </r>
    <r>
      <rPr>
        <b/>
        <u/>
        <sz val="18"/>
        <rFont val="宋体"/>
        <family val="3"/>
        <charset val="134"/>
      </rPr>
      <t>装箱单</t>
    </r>
  </si>
  <si>
    <r>
      <rPr>
        <b/>
        <sz val="14"/>
        <rFont val="Times New Roman"/>
        <family val="1"/>
      </rPr>
      <t xml:space="preserve">Specifications
</t>
    </r>
    <r>
      <rPr>
        <b/>
        <sz val="14"/>
        <rFont val="宋体"/>
        <family val="3"/>
        <charset val="134"/>
      </rPr>
      <t>规格</t>
    </r>
  </si>
  <si>
    <r>
      <rPr>
        <b/>
        <sz val="12"/>
        <rFont val="Times New Roman"/>
        <family val="1"/>
      </rPr>
      <t xml:space="preserve">NET WEIGHT                  </t>
    </r>
    <r>
      <rPr>
        <b/>
        <sz val="12"/>
        <rFont val="宋体"/>
        <family val="3"/>
        <charset val="134"/>
      </rPr>
      <t>（KGS）                  净重</t>
    </r>
  </si>
  <si>
    <r>
      <rPr>
        <b/>
        <sz val="14"/>
        <rFont val="Times New Roman"/>
        <family val="1"/>
      </rPr>
      <t>GROSS WEIGHT</t>
    </r>
    <r>
      <rPr>
        <b/>
        <sz val="14"/>
        <rFont val="宋体"/>
        <family val="3"/>
        <charset val="134"/>
      </rPr>
      <t>（KGS）              毛重</t>
    </r>
  </si>
  <si>
    <t>${item.goodsSpec}</t>
  </si>
  <si>
    <t>${item.totalNetWeight}</t>
  </si>
  <si>
    <t>${item.totalGrossWeight}</t>
  </si>
  <si>
    <r>
      <rPr>
        <b/>
        <sz val="14"/>
        <rFont val="Times New Roman"/>
        <family val="1"/>
      </rPr>
      <t>TOTAL</t>
    </r>
    <r>
      <rPr>
        <b/>
        <sz val="14"/>
        <rFont val="宋体"/>
        <family val="3"/>
        <charset val="134"/>
      </rPr>
      <t>：</t>
    </r>
  </si>
  <si>
    <r>
      <rPr>
        <b/>
        <sz val="14"/>
        <rFont val="Times New Roman"/>
        <family val="1"/>
      </rPr>
      <t>1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>Shipment before</t>
    </r>
    <r>
      <rPr>
        <b/>
        <sz val="14"/>
        <rFont val="宋体"/>
        <family val="3"/>
        <charset val="134"/>
      </rPr>
      <t>：</t>
    </r>
  </si>
  <si>
    <r>
      <rPr>
        <b/>
        <sz val="14"/>
        <rFont val="Times New Roman"/>
        <family val="1"/>
      </rPr>
      <t>3</t>
    </r>
    <r>
      <rPr>
        <b/>
        <sz val="14"/>
        <rFont val="宋体"/>
        <family val="3"/>
        <charset val="134"/>
      </rPr>
      <t>、</t>
    </r>
    <r>
      <rPr>
        <b/>
        <sz val="14"/>
        <rFont val="Times New Roman"/>
        <family val="1"/>
      </rPr>
      <t>Packing:</t>
    </r>
  </si>
  <si>
    <r>
      <rPr>
        <b/>
        <u/>
        <sz val="18"/>
        <color theme="1"/>
        <rFont val="Times New Roman"/>
        <family val="1"/>
      </rPr>
      <t xml:space="preserve">PACKING DETAIL                      
   </t>
    </r>
    <r>
      <rPr>
        <u/>
        <sz val="24"/>
        <color theme="1"/>
        <rFont val="宋体"/>
        <family val="3"/>
        <charset val="134"/>
      </rPr>
      <t>装箱明细</t>
    </r>
  </si>
  <si>
    <t>Consignee:</t>
  </si>
  <si>
    <t>Guangzhou PinWei Customs Clearance Co.,Ltd</t>
  </si>
  <si>
    <t>收货人：</t>
  </si>
  <si>
    <t>广州品唯报关代理有限公司</t>
  </si>
  <si>
    <r>
      <rPr>
        <sz val="14"/>
        <rFont val="Times New Roman"/>
        <family val="1"/>
      </rPr>
      <t xml:space="preserve">The pallet no. 
</t>
    </r>
    <r>
      <rPr>
        <sz val="14"/>
        <rFont val="宋体"/>
        <family val="3"/>
        <charset val="134"/>
      </rPr>
      <t>托盘号</t>
    </r>
  </si>
  <si>
    <r>
      <rPr>
        <sz val="14"/>
        <rFont val="Times New Roman"/>
        <family val="1"/>
      </rPr>
      <t xml:space="preserve">COMMODITY.
</t>
    </r>
    <r>
      <rPr>
        <sz val="14"/>
        <rFont val="宋体"/>
        <family val="3"/>
        <charset val="134"/>
      </rPr>
      <t>商品名称</t>
    </r>
  </si>
  <si>
    <r>
      <rPr>
        <sz val="14"/>
        <rFont val="Times New Roman"/>
        <family val="1"/>
      </rPr>
      <t xml:space="preserve">Article number
</t>
    </r>
    <r>
      <rPr>
        <sz val="14"/>
        <rFont val="宋体"/>
        <family val="3"/>
        <charset val="134"/>
      </rPr>
      <t>货号</t>
    </r>
  </si>
  <si>
    <r>
      <rPr>
        <sz val="14"/>
        <color theme="1"/>
        <rFont val="Times New Roman"/>
        <family val="1"/>
      </rPr>
      <t xml:space="preserve">QUANTITY 
( PCS )
</t>
    </r>
    <r>
      <rPr>
        <sz val="14"/>
        <color theme="1"/>
        <rFont val="宋体"/>
        <family val="3"/>
        <charset val="134"/>
      </rPr>
      <t>数量</t>
    </r>
    <r>
      <rPr>
        <sz val="14"/>
        <color theme="1"/>
        <rFont val="Times New Roman"/>
        <family val="1"/>
      </rPr>
      <t xml:space="preserve"> </t>
    </r>
  </si>
  <si>
    <r>
      <rPr>
        <sz val="14"/>
        <rFont val="Times New Roman"/>
        <family val="1"/>
      </rPr>
      <t xml:space="preserve">Cartons                </t>
    </r>
    <r>
      <rPr>
        <sz val="14"/>
        <rFont val="宋体"/>
        <family val="3"/>
        <charset val="134"/>
      </rPr>
      <t>箱数</t>
    </r>
  </si>
  <si>
    <r>
      <rPr>
        <sz val="14"/>
        <color theme="1"/>
        <rFont val="Times New Roman"/>
        <family val="1"/>
      </rPr>
      <t xml:space="preserve">NET WEIGHT                 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KGS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                  </t>
    </r>
    <r>
      <rPr>
        <sz val="14"/>
        <color theme="1"/>
        <rFont val="宋体"/>
        <family val="3"/>
        <charset val="134"/>
      </rPr>
      <t>净重</t>
    </r>
  </si>
  <si>
    <r>
      <rPr>
        <sz val="14"/>
        <color theme="1"/>
        <rFont val="Times New Roman"/>
        <family val="1"/>
      </rPr>
      <t>GROSS WEIGHT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KGS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                 </t>
    </r>
    <r>
      <rPr>
        <sz val="14"/>
        <color theme="1"/>
        <rFont val="宋体"/>
        <family val="3"/>
        <charset val="134"/>
      </rPr>
      <t>毛重</t>
    </r>
  </si>
  <si>
    <r>
      <rPr>
        <sz val="14"/>
        <color theme="1"/>
        <rFont val="Times New Roman"/>
        <family val="1"/>
      </rPr>
      <t xml:space="preserve"> Container No.                       </t>
    </r>
    <r>
      <rPr>
        <sz val="14"/>
        <color theme="1"/>
        <rFont val="宋体"/>
        <family val="3"/>
        <charset val="134"/>
      </rPr>
      <t>柜号</t>
    </r>
  </si>
  <si>
    <t>1、3、5、6</t>
  </si>
  <si>
    <r>
      <rPr>
        <sz val="14"/>
        <color theme="1"/>
        <rFont val="Times New Roman"/>
        <family val="1"/>
      </rPr>
      <t>Total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8</t>
    </r>
    <r>
      <rPr>
        <sz val="14"/>
        <color theme="1"/>
        <rFont val="宋体"/>
        <family val="3"/>
        <charset val="134"/>
      </rPr>
      <t>托</t>
    </r>
  </si>
  <si>
    <t xml:space="preserve">1 Container </t>
  </si>
  <si>
    <r>
      <rPr>
        <sz val="14"/>
        <color theme="1"/>
        <rFont val="宋体"/>
        <family val="3"/>
        <charset val="134"/>
      </rPr>
      <t>电</t>
    </r>
    <r>
      <rPr>
        <sz val="14"/>
        <color theme="1"/>
        <rFont val="新細明體"/>
        <charset val="134"/>
      </rPr>
      <t>商企</t>
    </r>
    <r>
      <rPr>
        <sz val="14"/>
        <color theme="1"/>
        <rFont val="宋体"/>
        <family val="3"/>
        <charset val="134"/>
      </rPr>
      <t>业</t>
    </r>
  </si>
  <si>
    <t>状态</t>
  </si>
  <si>
    <t>进出口类型</t>
  </si>
  <si>
    <t>业务类型</t>
  </si>
  <si>
    <t>申报地海关</t>
  </si>
  <si>
    <t>申报地国检</t>
  </si>
  <si>
    <t>异常备注</t>
  </si>
  <si>
    <t>客户代码</t>
  </si>
  <si>
    <t>客户名称</t>
  </si>
  <si>
    <t>账册项号</t>
  </si>
  <si>
    <t>HS编码</t>
  </si>
  <si>
    <t>商品货号</t>
  </si>
  <si>
    <t>规格型号</t>
  </si>
  <si>
    <t>合同单位</t>
  </si>
  <si>
    <t>品牌</t>
  </si>
  <si>
    <t>单价</t>
  </si>
  <si>
    <t>毛重</t>
  </si>
  <si>
    <t>净重</t>
  </si>
  <si>
    <t>生产企业名称</t>
  </si>
  <si>
    <t>生产企业地址</t>
  </si>
  <si>
    <t>条形码</t>
  </si>
  <si>
    <t>原产国</t>
  </si>
  <si>
    <t>原产地区</t>
  </si>
  <si>
    <t>申报要素</t>
  </si>
  <si>
    <t>报关规格型号</t>
  </si>
  <si>
    <t>成分</t>
  </si>
  <si>
    <t>保质期</t>
  </si>
  <si>
    <t>第一法定数量</t>
  </si>
  <si>
    <t>第一法定单位</t>
  </si>
  <si>
    <t>第二法定数量</t>
  </si>
  <si>
    <t>第二法定单位</t>
  </si>
  <si>
    <t>企业货品</t>
  </si>
  <si>
    <t>企业货品编码</t>
  </si>
  <si>
    <t>商品品类</t>
  </si>
  <si>
    <t>海关账册编码</t>
  </si>
  <si>
    <t>启用</t>
  </si>
  <si>
    <t>进口</t>
  </si>
  <si>
    <t>网购保税备货进口</t>
  </si>
  <si>
    <t>南沙保税</t>
  </si>
  <si>
    <t>南沙局本部</t>
  </si>
  <si>
    <t/>
  </si>
  <si>
    <t>1000000204</t>
  </si>
  <si>
    <t>健太有限公司</t>
  </si>
  <si>
    <t>2106909090</t>
  </si>
  <si>
    <t>JTALW002</t>
  </si>
  <si>
    <t>elevit 爱乐维哺乳黄金素片 60片/盒</t>
  </si>
  <si>
    <t>60片/盒</t>
  </si>
  <si>
    <t>盒</t>
  </si>
  <si>
    <t>elevit</t>
  </si>
  <si>
    <t>145</t>
  </si>
  <si>
    <t>0.129</t>
  </si>
  <si>
    <t>0.119</t>
  </si>
  <si>
    <t>BAYER AUSTRALIA LTD</t>
  </si>
  <si>
    <t>875 Pacific Highway, Pymble 2073</t>
  </si>
  <si>
    <t>4057599000085</t>
  </si>
  <si>
    <t>澳大利亚</t>
  </si>
  <si>
    <t>4|3|叶黄素35%、Omega-3 20%、β胡萝卜素15%、淀粉乙醇酸钠15%、聚维酮8%、乳糖5%、维生素2%|60片/盒|elevit</t>
  </si>
  <si>
    <t>叶黄素35%、Omega-3 20%、β胡萝卜素15%、淀粉乙醇酸钠15%、聚维酮8%、乳糖5%、维生素2%</t>
  </si>
  <si>
    <t>730</t>
  </si>
  <si>
    <t>千克</t>
  </si>
  <si>
    <t>T5165W000059</t>
  </si>
  <si>
    <t>JTALW003</t>
  </si>
  <si>
    <t>elevit 爱乐维孕妇维生素营养片叶酸片 30片/盒</t>
  </si>
  <si>
    <t>30片/盒</t>
  </si>
  <si>
    <t>129</t>
  </si>
  <si>
    <t>0.053</t>
  </si>
  <si>
    <t>0.043</t>
  </si>
  <si>
    <t>9310160820471</t>
  </si>
  <si>
    <t>4|3|微晶纤维素 45%,羧甲基纤维素钠25%,钙化合物9%,无水二氧化硅8%,抗坏血酸6%,富马酸亚铁4.2%,维生素2.8%|30片/盒|elevit</t>
  </si>
  <si>
    <t>微晶纤维素 45%，羧甲基纤维素钠25%，钙化合物9%，无水二氧化硅8%，抗坏血酸6%，富马酸亚铁4.2%，维生素2.8%</t>
  </si>
  <si>
    <t>810</t>
  </si>
  <si>
    <t>04320348</t>
  </si>
  <si>
    <t>Elevit爱乐维 孕期复合维生素片 男版 90片/瓶</t>
  </si>
  <si>
    <t>90片/瓶</t>
  </si>
  <si>
    <t>瓶</t>
  </si>
  <si>
    <t>Elevit</t>
  </si>
  <si>
    <t>329</t>
  </si>
  <si>
    <t>0.19</t>
  </si>
  <si>
    <t>0.17</t>
  </si>
  <si>
    <t>Bayer HealthCare Limited</t>
  </si>
  <si>
    <t>9310160814098</t>
  </si>
  <si>
    <t>4|3|维生素B9(叶酸)0.38%,维生素C 75.6%,锌18.9%,维生素E 0.21%,大蒜油0.26%,硒0.1%,茄红素4.55%|90片/瓶|Elevit</t>
  </si>
  <si>
    <t>成分含量：维生素B9(叶酸)0.38%,维生素C 75.6%,锌18.9%,维生素E 0.21%,大蒜油0.26%,硒0.1%,茄红素4.55%</t>
  </si>
  <si>
    <t>1080</t>
  </si>
  <si>
    <t>84756911</t>
  </si>
  <si>
    <t>Elevit爱乐维 孕妇复合维生素胶囊 一段 90粒/盒</t>
  </si>
  <si>
    <t>90粒/盒</t>
  </si>
  <si>
    <t>Elevit 爱乐维</t>
  </si>
  <si>
    <t>399</t>
  </si>
  <si>
    <t>0.154</t>
  </si>
  <si>
    <t>0.075</t>
  </si>
  <si>
    <t>DELPHARM GAILLARD</t>
  </si>
  <si>
    <t>PZN-11677817</t>
  </si>
  <si>
    <t>法国</t>
  </si>
  <si>
    <t>4|3|钙 49.37% 铁 5.53% 镁 39.5% 锌 4.34% 铜 0.39% 维生素A 0.3% 维生素B1 0.55%,其它43.86%|90粒/盒|Elevit 爱乐维</t>
  </si>
  <si>
    <t>成分含量：钙 49.37% 铁 5.53% 镁 39.5% 锌 4.34% 铜 0.39% 维生素A 0.3% 维生素B1 0.55%</t>
  </si>
  <si>
    <t>JTALW004</t>
  </si>
  <si>
    <t>Elevit爱乐维 孕期复合维生素片 男版30片/盒</t>
  </si>
  <si>
    <t>0.08</t>
  </si>
  <si>
    <t>0.07</t>
  </si>
  <si>
    <t>9310160813923</t>
  </si>
  <si>
    <t>4|3|抗坏血酸（维生素C）30%锌15%,维生素E10%,叶酸10%大蒜油5%,番茄红素5%,硒5%,无水磷酸氢钠 10%,甘油5%,纯化水5%|30片/盒|elevit</t>
  </si>
  <si>
    <t>抗坏血酸（维生素C）30%锌15%，维生素E10%，叶酸10%大蒜油5%，番茄红素5%，硒5%，无水磷酸氢钠 10%，甘油5%，纯化水5%</t>
  </si>
  <si>
    <t>1095</t>
  </si>
  <si>
    <t>1517909090</t>
  </si>
  <si>
    <t>JTALW016</t>
  </si>
  <si>
    <t>Elevit爱乐维孕期藻油DHA胶囊60粒/盒</t>
  </si>
  <si>
    <t>60粒/盒</t>
  </si>
  <si>
    <t>169</t>
  </si>
  <si>
    <t>0.126</t>
  </si>
  <si>
    <t>0.063</t>
  </si>
  <si>
    <t>Berlimed [ES]</t>
  </si>
  <si>
    <t>Francisco Alonso 7 28806 Alcala De Henares, Spain</t>
  </si>
  <si>
    <t>04057599003284</t>
  </si>
  <si>
    <t>西班牙</t>
  </si>
  <si>
    <t>品牌类型：境外品牌(其他)；成分含量:藻油混合物71.03%(海藻油(二十二碳六烯酸)40%，高油酸向日葵油13.39%，迷迭香提取物10.24%,生育酚3.94%，抗坏血酸棕榈酸酯3.46%),明胶18.56%,甘油8.63%,净化水1.78%;包装规格：60粒/盒；品牌：Elevit</t>
  </si>
  <si>
    <t>藻油混合物71.03%(海藻油(二十二碳六烯酸)40%，高油酸向日葵油13.39%，迷迭香提取物10.24%,生育酚3.94%，抗坏血酸棕榈酸酯3.46%),明胶18.56%,甘油8.63%,净化水1.78%</t>
  </si>
  <si>
    <t>738</t>
  </si>
  <si>
    <t>1504200091</t>
  </si>
  <si>
    <t>80158874</t>
  </si>
  <si>
    <t>Elevit爱乐维 孕妇DHA Omega3鱼油胶囊 100粒/盒</t>
  </si>
  <si>
    <t>100粒/盒</t>
  </si>
  <si>
    <t>359</t>
  </si>
  <si>
    <t>0.09</t>
  </si>
  <si>
    <t>Swiss Caps AG</t>
  </si>
  <si>
    <t>7640109660342</t>
  </si>
  <si>
    <t>瑞士</t>
  </si>
  <si>
    <t>4|3|DHA 38.31% EPA 3.45% OMEGA-3 58.24%|未经化学改性|保健鱼油|DHA 200mg,EPA 18mg</t>
  </si>
  <si>
    <t>成分含量：DHA 38.31% EPA 3.45% OMEGA-3 58.24%；</t>
  </si>
  <si>
    <t>674</t>
  </si>
  <si>
    <t>81130280</t>
  </si>
  <si>
    <t>Elevit爱乐维 女士复合维生素专用叶酸片 100片/盒</t>
  </si>
  <si>
    <t>100片/盒</t>
  </si>
  <si>
    <t>319</t>
  </si>
  <si>
    <t>0.192</t>
  </si>
  <si>
    <t>0.095</t>
  </si>
  <si>
    <t>PT Bayer Indonesia</t>
  </si>
  <si>
    <t>PT Bayer Indonesia JI. Raya Bogor Km. 32,Cimanggis,Kota Depok,Indonesia</t>
  </si>
  <si>
    <t>9310160820488</t>
  </si>
  <si>
    <t>印度尼西亚</t>
  </si>
  <si>
    <t>4|3|叶酸97.47%,维生素B1 0.17%,维生素B2 0.17%,维生素B3 2.19%|100片/盒|Elevit 爱乐维</t>
  </si>
  <si>
    <t>叶酸97.47%，维生素B1 0.17%，维生素B2 0.17%，维生素B3 2.19%</t>
  </si>
  <si>
    <t>822</t>
  </si>
  <si>
    <t>85260332</t>
  </si>
  <si>
    <t>Elevit爱乐维 孕妇复合维生素叶酸营养DHA胶囊 60粒/盒</t>
  </si>
  <si>
    <t>0.065</t>
  </si>
  <si>
    <t>Berlimed,S.A</t>
  </si>
  <si>
    <t>PZN-11865950</t>
  </si>
  <si>
    <t>4|3|维生素E 3.05%,维生素B1 0.28%,维生素B2 0.28%,维生素B3 3.66%,维生素B5 1.22%, DHA 40.64%,EPA 16.26%,其它64.61%|60粒/盒|Elevit 爱乐维</t>
  </si>
  <si>
    <t>成分含量：维生素A 0.16%，维生素D 0.001%，维生素E 3.05%，维生素B1 0.28%，维生素B2 0.28%，维生素B3 3.66%，维生素B5 1.22%,维生素B6 0.39%,叶酸 0.08%，维生素B12 0.001%，维生素H 0.01%，维生素C 17.27%,镁 11.58%，铁 2.84%，铜 0.2%，碘 0.03%，锌 2.03%，硒 0.01%，OMEGA-3 DHA 40.64%，EPA 16.26%</t>
  </si>
  <si>
    <t>JTALW005</t>
  </si>
  <si>
    <t>elevit 爱乐维Women's Multi产后复合营养维生素片</t>
  </si>
  <si>
    <t>149</t>
  </si>
  <si>
    <t>0.164</t>
  </si>
  <si>
    <t>9310160817228</t>
  </si>
  <si>
    <t>4|3|B族维生素25%,铁25%,维生素C15%,钙20%,锌15%|100片/盒|elevit</t>
  </si>
  <si>
    <t>B族维生素25%，铁25%，维生素C15%，钙20%，锌15%</t>
  </si>
  <si>
    <t>JTALW014</t>
  </si>
  <si>
    <t>Elevit爱乐维孕期益生菌胶囊30粒/盒</t>
  </si>
  <si>
    <t>30粒/盒</t>
  </si>
  <si>
    <t>159</t>
  </si>
  <si>
    <t>0.086</t>
  </si>
  <si>
    <t>0.062</t>
  </si>
  <si>
    <t>Chr. Hansen A/S [DK]</t>
  </si>
  <si>
    <t>Boege Alle 10-12, Hoersholm2970, Denmark</t>
  </si>
  <si>
    <t>4057599002515</t>
  </si>
  <si>
    <t>丹麦</t>
  </si>
  <si>
    <t>品牌类型:境外品牌(其他);成分含量:嗜酸乳杆菌36.46%,鼠李糖乳杆菌8.56%,双歧杆菌6.91%,羟丙甲纤维素胶囊壳20.72%,微晶纤维素19.89%,麦芽糊精5.52%,二氧化硅1.66 %,硬脂酸镁0.28%,包装规格：30粒/盒；品牌：Elevit</t>
  </si>
  <si>
    <t>嗜酸乳杆菌36.46%,鼠李糖乳杆菌8.56%,双歧杆菌6.91%,羟丙甲纤维素胶囊壳20.72%,微晶纤维素19.89%,麦芽糊精5.52%,二氧化硅1.66 %,硬脂酸镁0.28%</t>
  </si>
  <si>
    <t>商品条形码</t>
  </si>
  <si>
    <t>商品HS编码</t>
  </si>
  <si>
    <t>进出口标志</t>
  </si>
  <si>
    <t>行邮税号</t>
  </si>
  <si>
    <t>行邮税名称</t>
  </si>
  <si>
    <t>申报计量单位</t>
  </si>
  <si>
    <t>备案价格</t>
  </si>
  <si>
    <t>毛重（kg）</t>
  </si>
  <si>
    <t>净重（kg）</t>
  </si>
  <si>
    <t>体积</t>
  </si>
  <si>
    <t>行邮税率</t>
  </si>
  <si>
    <t xml:space="preserve">商品描述 </t>
  </si>
  <si>
    <t>海关</t>
  </si>
  <si>
    <t>承运商/报关行</t>
  </si>
  <si>
    <t>备案类型</t>
  </si>
  <si>
    <t>海关商品备案号</t>
  </si>
  <si>
    <t>库存</t>
  </si>
  <si>
    <t>HS税率</t>
  </si>
  <si>
    <t>备注</t>
  </si>
  <si>
    <t>原产国/地区</t>
  </si>
  <si>
    <t>商检商品备案号</t>
  </si>
  <si>
    <t>关联H2010项号</t>
  </si>
  <si>
    <t>关区代码</t>
  </si>
  <si>
    <t>消费税率</t>
  </si>
  <si>
    <t>增值税率</t>
  </si>
  <si>
    <t>法定第一计量单位</t>
  </si>
  <si>
    <t>法定第一数量</t>
  </si>
  <si>
    <t>法定第二计量单位</t>
  </si>
  <si>
    <t>法定第二数量</t>
  </si>
  <si>
    <t>账册备案料号</t>
  </si>
  <si>
    <t>包装种类编号</t>
  </si>
  <si>
    <t>用途编号</t>
  </si>
  <si>
    <t>国检原产国</t>
  </si>
  <si>
    <t>更新时间</t>
  </si>
  <si>
    <t>0000010</t>
  </si>
  <si>
    <t>I</t>
  </si>
  <si>
    <t>elevit 爱乐维孕妇维生素营养片叶酸片 30片/盒</t>
  </si>
  <si>
    <t>140</t>
  </si>
  <si>
    <t>148.0</t>
  </si>
  <si>
    <t>0.05300</t>
  </si>
  <si>
    <t>0.04300</t>
  </si>
  <si>
    <t>0.0</t>
  </si>
  <si>
    <t>广州海关</t>
  </si>
  <si>
    <t>BBC</t>
  </si>
  <si>
    <t>10448472</t>
  </si>
  <si>
    <t>VIP9310160820471</t>
  </si>
  <si>
    <t>601</t>
  </si>
  <si>
    <t>ICIP031907050000162</t>
  </si>
  <si>
    <t>0.13</t>
  </si>
  <si>
    <t>035</t>
  </si>
  <si>
    <t>Elevit爱乐维 孕期复合维生素 男版 90片/瓶</t>
  </si>
  <si>
    <t>142</t>
  </si>
  <si>
    <t>329.0</t>
  </si>
  <si>
    <t>0.19000</t>
  </si>
  <si>
    <t>0.17000</t>
  </si>
  <si>
    <t>10429908</t>
  </si>
  <si>
    <t>VIP9310160814098-1</t>
  </si>
  <si>
    <t>ICIP031904300000223</t>
  </si>
  <si>
    <t>Elevit爱乐维  女士复合维生素专用叶酸胶囊 100粒/盒</t>
  </si>
  <si>
    <t>319.0</t>
  </si>
  <si>
    <t>0.19200</t>
  </si>
  <si>
    <t>0.09500</t>
  </si>
  <si>
    <t>10429906</t>
  </si>
  <si>
    <t>VIP9310160820488-1</t>
  </si>
  <si>
    <t>112</t>
  </si>
  <si>
    <t>Elevit爱乐维 孕妇复合维生素一段胶囊 90粒/盒</t>
  </si>
  <si>
    <t>489.0</t>
  </si>
  <si>
    <t>0.15400</t>
  </si>
  <si>
    <t>0.07500</t>
  </si>
  <si>
    <t>10375863</t>
  </si>
  <si>
    <t>VIPPZN-11677817</t>
  </si>
  <si>
    <t>305</t>
  </si>
  <si>
    <t>449.0</t>
  </si>
  <si>
    <t>0.11900</t>
  </si>
  <si>
    <t>0.06500</t>
  </si>
  <si>
    <t>10374815</t>
  </si>
  <si>
    <t>VIPPZN-11865950</t>
  </si>
  <si>
    <t>312</t>
  </si>
  <si>
    <t>155.0</t>
  </si>
  <si>
    <t>0.08000</t>
  </si>
  <si>
    <t>0.07000</t>
  </si>
  <si>
    <t>10448470</t>
  </si>
  <si>
    <t>VIP9310160813923-1</t>
  </si>
  <si>
    <t>ICIP031907050000161</t>
  </si>
  <si>
    <t>499.0</t>
  </si>
  <si>
    <t>0.09000</t>
  </si>
  <si>
    <t>10371582</t>
  </si>
  <si>
    <t>VIP7640109660342</t>
  </si>
  <si>
    <t>331</t>
  </si>
  <si>
    <t>elevit 爱乐维 Women's Multi 产后复合营养维生素片 100片/盒</t>
  </si>
  <si>
    <t>179.0</t>
  </si>
  <si>
    <t>0.16400</t>
  </si>
  <si>
    <t>10448474</t>
  </si>
  <si>
    <t>VIP9310160817228</t>
  </si>
  <si>
    <t>ICIP031907050000159</t>
  </si>
  <si>
    <t>169.0</t>
  </si>
  <si>
    <t>0.08600</t>
  </si>
  <si>
    <t>0.06200</t>
  </si>
  <si>
    <t>NSGW</t>
  </si>
  <si>
    <t>VIP04057599002515-20</t>
  </si>
  <si>
    <t>Elveit爱乐维</t>
  </si>
  <si>
    <t>302</t>
  </si>
  <si>
    <t>$[SUM(E19)]</t>
    <phoneticPr fontId="45" type="noConversion"/>
  </si>
  <si>
    <t>$[SUM(D15)]</t>
    <phoneticPr fontId="45" type="noConversion"/>
  </si>
  <si>
    <t>$[SUM(F15)]</t>
    <phoneticPr fontId="45" type="noConversion"/>
  </si>
  <si>
    <t>$[SUM(E15)]</t>
    <phoneticPr fontId="45" type="noConversion"/>
  </si>
  <si>
    <t>$[SUM(G15)]</t>
    <phoneticPr fontId="45" type="noConversion"/>
  </si>
  <si>
    <t>${item.num*item.price}</t>
    <phoneticPr fontId="45" type="noConversion"/>
  </si>
  <si>
    <t>$[SUM(G19)]</t>
    <phoneticPr fontId="45" type="noConversion"/>
  </si>
  <si>
    <r>
      <t>基于甲方与广东卓志跨境电商供应链服务有限公司签订的编号为</t>
    </r>
    <r>
      <rPr>
        <b/>
        <sz val="11"/>
        <color rgb="FFFF0000"/>
        <rFont val="宋体"/>
        <family val="3"/>
        <charset val="134"/>
        <scheme val="minor"/>
      </rPr>
      <t xml:space="preserve">  </t>
    </r>
    <r>
      <rPr>
        <b/>
        <sz val="11"/>
        <rFont val="宋体"/>
        <family val="3"/>
        <charset val="134"/>
        <scheme val="minor"/>
      </rPr>
      <t>${dto.signNo}</t>
    </r>
    <r>
      <rPr>
        <b/>
        <sz val="11"/>
        <color theme="1"/>
        <rFont val="宋体"/>
        <family val="3"/>
        <charset val="134"/>
        <scheme val="minor"/>
      </rPr>
      <t xml:space="preserve">                  </t>
    </r>
  </si>
  <si>
    <t>INVOICE
发票</t>
  </si>
  <si>
    <t>DATE时间：</t>
  </si>
  <si>
    <t>INVOICE NO发票号：</t>
  </si>
  <si>
    <t xml:space="preserve">CONTRACT NO合同号： </t>
  </si>
  <si>
    <t>COMMODITY.
商品名称</t>
  </si>
  <si>
    <t>Article number
货号</t>
  </si>
  <si>
    <t xml:space="preserve">QUANTITY 
( PCS )
数量 </t>
  </si>
  <si>
    <t>UNITY PRICE
单价(RMB)</t>
  </si>
  <si>
    <t>AMOUNT
总价（RMB）</t>
  </si>
  <si>
    <t>1、 Shipment before：</t>
  </si>
  <si>
    <t>2、 Payment:</t>
  </si>
  <si>
    <t>3、 Packing:</t>
  </si>
  <si>
    <t xml:space="preserve">4、Port of Loading:  </t>
  </si>
  <si>
    <t>装货港:</t>
  </si>
  <si>
    <t xml:space="preserve">5、Port of Discharge: </t>
  </si>
  <si>
    <t>卸货港:</t>
  </si>
  <si>
    <t>6、Payment RULES:</t>
  </si>
  <si>
    <t>7、Country of Origin:</t>
  </si>
  <si>
    <t>9、Marks and Numbers:</t>
  </si>
  <si>
    <t>电商企业</t>
  </si>
  <si>
    <t>${dto.shipDate}</t>
    <phoneticPr fontId="45" type="noConversion"/>
  </si>
  <si>
    <t>${dto.destination}</t>
    <phoneticPr fontId="45" type="noConversion"/>
  </si>
  <si>
    <t>${dto.payRules}</t>
    <phoneticPr fontId="45" type="noConversion"/>
  </si>
  <si>
    <t>${dto.payRules} NANSHA</t>
    <phoneticPr fontId="45" type="noConversion"/>
  </si>
  <si>
    <t>${dto.country}</t>
    <phoneticPr fontId="45" type="noConversion"/>
  </si>
  <si>
    <t>乙方：</t>
    <phoneticPr fontId="45" type="noConversion"/>
  </si>
  <si>
    <t>广东卓志跨境电商供应链服务有限公司</t>
    <phoneticPr fontId="45" type="noConversion"/>
  </si>
  <si>
    <t>${dto.merchantName}</t>
    <phoneticPr fontId="45" type="noConversion"/>
  </si>
  <si>
    <t>${dto.merchantAddr}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</si>
</sst>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);[Red]\(0.00\)"/>
    <numFmt numFmtId="177" formatCode="_-* #,##0.00_-;\-* #,##0.00_-;_-* &quot;-&quot;??_-;_-@_-"/>
    <numFmt numFmtId="178" formatCode="yyyy/mm/dd\ hh:mm:ss"/>
    <numFmt numFmtId="179" formatCode="0_);[Red]\(0\)"/>
    <numFmt numFmtId="180" formatCode="0.000_);[Red]\(0.000\)"/>
    <numFmt numFmtId="181" formatCode="#,##0.00_);[Red]\(#,##0.00\)"/>
    <numFmt numFmtId="182" formatCode="yyyy/m/d;@"/>
    <numFmt numFmtId="183" formatCode="0.00_ "/>
    <numFmt numFmtId="184" formatCode="0.000_ "/>
  </numFmts>
  <fonts count="56" x14ac:knownFonts="1">
    <font>
      <sz val="12"/>
      <name val="新細明體"/>
      <charset val="134"/>
    </font>
    <font>
      <sz val="11"/>
      <color indexed="8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b/>
      <u/>
      <sz val="18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幼圆"/>
      <family val="3"/>
      <charset val="134"/>
    </font>
    <font>
      <sz val="12"/>
      <color theme="1"/>
      <name val="新細明體"/>
      <charset val="134"/>
    </font>
    <font>
      <sz val="12"/>
      <color rgb="FFFF0000"/>
      <name val="宋体"/>
      <family val="3"/>
      <charset val="134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6"/>
      <color rgb="FFFF0000"/>
      <name val="新細明體"/>
      <charset val="134"/>
    </font>
    <font>
      <b/>
      <sz val="12"/>
      <name val="新細明體"/>
      <charset val="134"/>
    </font>
    <font>
      <b/>
      <sz val="12"/>
      <name val="Times New Roman"/>
      <family val="1"/>
    </font>
    <font>
      <b/>
      <sz val="14"/>
      <name val="Times New Roman"/>
      <family val="1"/>
    </font>
    <font>
      <b/>
      <u/>
      <sz val="18"/>
      <name val="Times New Roman"/>
      <family val="1"/>
    </font>
    <font>
      <b/>
      <sz val="24"/>
      <name val="Times New Roman"/>
      <family val="1"/>
    </font>
    <font>
      <b/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name val="幼圆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  <font>
      <sz val="16"/>
      <name val="新細明體"/>
      <charset val="134"/>
    </font>
    <font>
      <b/>
      <sz val="18"/>
      <name val="Tahoma"/>
      <family val="2"/>
    </font>
    <font>
      <b/>
      <sz val="11.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.5"/>
      <color theme="1"/>
      <name val="宋体"/>
      <family val="3"/>
      <charset val="134"/>
      <scheme val="minor"/>
    </font>
    <font>
      <sz val="10"/>
      <name val="Tahoma"/>
      <family val="2"/>
    </font>
    <font>
      <u/>
      <sz val="2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新細明體"/>
      <charset val="134"/>
    </font>
    <font>
      <b/>
      <u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新細明體"/>
      <charset val="134"/>
    </font>
    <font>
      <sz val="9"/>
      <name val="新細明體"/>
      <charset val="134"/>
    </font>
    <font>
      <sz val="1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b/>
      <u/>
      <sz val="18"/>
      <name val="宋体"/>
      <family val="3"/>
      <charset val="134"/>
      <scheme val="minor"/>
    </font>
    <font>
      <b/>
      <sz val="2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.5"/>
      <name val="宋体"/>
      <family val="3"/>
      <charset val="134"/>
      <scheme val="minor"/>
    </font>
    <font>
      <sz val="11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44" fillId="0" borderId="0"/>
    <xf numFmtId="177" fontId="44" fillId="0" borderId="0" applyFont="0" applyFill="0" applyBorder="0" applyAlignment="0" applyProtection="0"/>
    <xf numFmtId="0" fontId="8" fillId="0" borderId="0">
      <alignment vertical="center"/>
    </xf>
    <xf numFmtId="0" fontId="37" fillId="0" borderId="0"/>
    <xf numFmtId="0" fontId="4" fillId="0" borderId="0">
      <alignment vertical="center"/>
    </xf>
    <xf numFmtId="176" fontId="4" fillId="0" borderId="0">
      <alignment vertical="center"/>
    </xf>
    <xf numFmtId="0" fontId="8" fillId="0" borderId="0"/>
  </cellStyleXfs>
  <cellXfs count="15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178" fontId="3" fillId="3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4" fillId="0" borderId="0" xfId="5">
      <alignment vertical="center"/>
    </xf>
    <xf numFmtId="0" fontId="5" fillId="0" borderId="0" xfId="7" applyFont="1" applyBorder="1" applyAlignment="1">
      <alignment vertical="center" wrapText="1"/>
    </xf>
    <xf numFmtId="0" fontId="6" fillId="0" borderId="0" xfId="3" applyFont="1" applyFill="1" applyAlignment="1">
      <alignment horizontal="center"/>
    </xf>
    <xf numFmtId="0" fontId="7" fillId="0" borderId="0" xfId="1" applyFont="1" applyFill="1" applyAlignment="1">
      <alignment horizontal="left" vertical="center"/>
    </xf>
    <xf numFmtId="0" fontId="9" fillId="0" borderId="0" xfId="5" applyFont="1" applyAlignment="1">
      <alignment vertical="center" wrapText="1"/>
    </xf>
    <xf numFmtId="0" fontId="7" fillId="0" borderId="0" xfId="1" applyFont="1" applyFill="1" applyAlignment="1">
      <alignment horizontal="left"/>
    </xf>
    <xf numFmtId="0" fontId="8" fillId="0" borderId="0" xfId="1" applyFont="1" applyFill="1"/>
    <xf numFmtId="0" fontId="9" fillId="0" borderId="0" xfId="1" applyFont="1" applyFill="1"/>
    <xf numFmtId="0" fontId="9" fillId="0" borderId="0" xfId="5" applyFont="1">
      <alignment vertical="center"/>
    </xf>
    <xf numFmtId="0" fontId="10" fillId="0" borderId="0" xfId="5" applyFont="1" applyFill="1" applyAlignment="1">
      <alignment vertical="center"/>
    </xf>
    <xf numFmtId="0" fontId="9" fillId="0" borderId="0" xfId="1" applyFont="1" applyFill="1" applyAlignment="1"/>
    <xf numFmtId="0" fontId="11" fillId="0" borderId="0" xfId="1" applyFont="1" applyFill="1" applyBorder="1"/>
    <xf numFmtId="0" fontId="12" fillId="0" borderId="0" xfId="1" applyFont="1" applyFill="1" applyBorder="1"/>
    <xf numFmtId="0" fontId="0" fillId="0" borderId="0" xfId="1" applyFont="1" applyFill="1" applyBorder="1"/>
    <xf numFmtId="0" fontId="9" fillId="0" borderId="0" xfId="1" applyFont="1" applyFill="1" applyBorder="1" applyAlignment="1">
      <alignment horizontal="right"/>
    </xf>
    <xf numFmtId="0" fontId="0" fillId="0" borderId="0" xfId="1" applyFont="1" applyFill="1" applyBorder="1" applyAlignment="1">
      <alignment horizontal="left"/>
    </xf>
    <xf numFmtId="0" fontId="0" fillId="0" borderId="0" xfId="5" applyFont="1" applyFill="1">
      <alignment vertical="center"/>
    </xf>
    <xf numFmtId="0" fontId="13" fillId="0" borderId="2" xfId="5" applyFont="1" applyBorder="1" applyAlignment="1">
      <alignment horizontal="center" vertical="center" wrapText="1"/>
    </xf>
    <xf numFmtId="0" fontId="14" fillId="0" borderId="2" xfId="5" applyFont="1" applyBorder="1" applyAlignment="1">
      <alignment horizontal="center" vertical="center" wrapText="1"/>
    </xf>
    <xf numFmtId="179" fontId="15" fillId="0" borderId="2" xfId="5" applyNumberFormat="1" applyFont="1" applyFill="1" applyBorder="1" applyAlignment="1">
      <alignment horizontal="center" vertical="center" wrapText="1"/>
    </xf>
    <xf numFmtId="179" fontId="14" fillId="0" borderId="3" xfId="5" applyNumberFormat="1" applyFont="1" applyFill="1" applyBorder="1" applyAlignment="1">
      <alignment horizontal="center" vertical="center" wrapText="1"/>
    </xf>
    <xf numFmtId="179" fontId="14" fillId="0" borderId="2" xfId="5" applyNumberFormat="1" applyFont="1" applyFill="1" applyBorder="1" applyAlignment="1">
      <alignment horizontal="center" vertical="center" wrapText="1"/>
    </xf>
    <xf numFmtId="180" fontId="14" fillId="0" borderId="2" xfId="5" applyNumberFormat="1" applyFont="1" applyFill="1" applyBorder="1" applyAlignment="1">
      <alignment horizontal="center" vertical="center" wrapText="1"/>
    </xf>
    <xf numFmtId="176" fontId="14" fillId="0" borderId="2" xfId="5" applyNumberFormat="1" applyFont="1" applyFill="1" applyBorder="1" applyAlignment="1">
      <alignment horizontal="center" vertical="center" wrapText="1"/>
    </xf>
    <xf numFmtId="0" fontId="14" fillId="0" borderId="4" xfId="5" applyFont="1" applyBorder="1" applyAlignment="1">
      <alignment horizontal="center" vertical="center" wrapText="1"/>
    </xf>
    <xf numFmtId="0" fontId="14" fillId="0" borderId="5" xfId="5" applyFont="1" applyBorder="1" applyAlignment="1">
      <alignment vertical="center" wrapText="1"/>
    </xf>
    <xf numFmtId="0" fontId="14" fillId="0" borderId="2" xfId="5" applyFont="1" applyFill="1" applyBorder="1" applyAlignment="1">
      <alignment horizontal="left" vertical="center" wrapText="1"/>
    </xf>
    <xf numFmtId="179" fontId="14" fillId="0" borderId="2" xfId="5" applyNumberFormat="1" applyFont="1" applyBorder="1" applyAlignment="1">
      <alignment horizontal="center" vertical="center" wrapText="1"/>
    </xf>
    <xf numFmtId="180" fontId="14" fillId="0" borderId="2" xfId="5" applyNumberFormat="1" applyFont="1" applyBorder="1" applyAlignment="1">
      <alignment horizontal="center" vertical="center" wrapText="1"/>
    </xf>
    <xf numFmtId="176" fontId="14" fillId="0" borderId="2" xfId="5" applyNumberFormat="1" applyFont="1" applyBorder="1" applyAlignment="1">
      <alignment horizontal="center" vertical="center" wrapText="1"/>
    </xf>
    <xf numFmtId="0" fontId="15" fillId="0" borderId="0" xfId="1" applyFont="1"/>
    <xf numFmtId="0" fontId="16" fillId="0" borderId="0" xfId="1" applyFont="1"/>
    <xf numFmtId="0" fontId="4" fillId="0" borderId="0" xfId="5" applyBorder="1">
      <alignment vertical="center"/>
    </xf>
    <xf numFmtId="0" fontId="11" fillId="0" borderId="0" xfId="5" applyFont="1" applyFill="1">
      <alignment vertical="center"/>
    </xf>
    <xf numFmtId="0" fontId="4" fillId="0" borderId="0" xfId="5" applyFont="1">
      <alignment vertical="center"/>
    </xf>
    <xf numFmtId="14" fontId="4" fillId="0" borderId="0" xfId="5" applyNumberFormat="1">
      <alignment vertical="center"/>
    </xf>
    <xf numFmtId="176" fontId="4" fillId="0" borderId="0" xfId="5" applyNumberFormat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18" fillId="0" borderId="0" xfId="1" applyFont="1" applyFill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0" applyFont="1" applyFill="1" applyAlignment="1">
      <alignment vertical="center" wrapText="1"/>
    </xf>
    <xf numFmtId="0" fontId="21" fillId="0" borderId="0" xfId="3" applyFont="1" applyFill="1" applyAlignment="1">
      <alignment horizontal="center"/>
    </xf>
    <xf numFmtId="0" fontId="18" fillId="0" borderId="0" xfId="1" applyFont="1" applyFill="1" applyAlignment="1">
      <alignment horizontal="right"/>
    </xf>
    <xf numFmtId="182" fontId="22" fillId="0" borderId="0" xfId="1" applyNumberFormat="1" applyFont="1" applyFill="1" applyAlignment="1">
      <alignment horizontal="right"/>
    </xf>
    <xf numFmtId="0" fontId="21" fillId="0" borderId="0" xfId="1" applyFont="1" applyFill="1" applyAlignment="1">
      <alignment horizontal="center"/>
    </xf>
    <xf numFmtId="0" fontId="22" fillId="0" borderId="0" xfId="1" applyFont="1" applyFill="1" applyAlignment="1">
      <alignment horizontal="right"/>
    </xf>
    <xf numFmtId="0" fontId="17" fillId="0" borderId="0" xfId="1" applyFont="1" applyFill="1"/>
    <xf numFmtId="0" fontId="23" fillId="0" borderId="0" xfId="0" applyNumberFormat="1" applyFont="1" applyFill="1" applyAlignment="1">
      <alignment horizontal="left" vertical="center"/>
    </xf>
    <xf numFmtId="0" fontId="22" fillId="0" borderId="0" xfId="1" applyFont="1" applyFill="1" applyBorder="1"/>
    <xf numFmtId="0" fontId="24" fillId="0" borderId="0" xfId="0" applyFont="1" applyFill="1" applyAlignment="1">
      <alignment vertical="center"/>
    </xf>
    <xf numFmtId="0" fontId="18" fillId="0" borderId="0" xfId="1" applyFont="1" applyFill="1" applyAlignment="1"/>
    <xf numFmtId="0" fontId="18" fillId="0" borderId="0" xfId="1" applyFont="1" applyFill="1" applyBorder="1" applyAlignment="1">
      <alignment horizontal="right"/>
    </xf>
    <xf numFmtId="0" fontId="17" fillId="0" borderId="0" xfId="1" applyFont="1" applyFill="1" applyBorder="1" applyAlignment="1">
      <alignment horizontal="left"/>
    </xf>
    <xf numFmtId="0" fontId="19" fillId="0" borderId="2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26" fillId="0" borderId="2" xfId="0" applyNumberFormat="1" applyFont="1" applyFill="1" applyBorder="1" applyAlignment="1">
      <alignment horizontal="center" vertical="center" wrapText="1"/>
    </xf>
    <xf numFmtId="49" fontId="27" fillId="0" borderId="2" xfId="0" applyNumberFormat="1" applyFont="1" applyFill="1" applyBorder="1" applyAlignment="1">
      <alignment horizontal="center" vertical="center" wrapText="1"/>
    </xf>
    <xf numFmtId="49" fontId="26" fillId="0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 wrapText="1"/>
    </xf>
    <xf numFmtId="14" fontId="25" fillId="0" borderId="0" xfId="0" applyNumberFormat="1" applyFont="1" applyFill="1" applyAlignment="1">
      <alignment horizontal="left" vertical="center"/>
    </xf>
    <xf numFmtId="14" fontId="19" fillId="0" borderId="0" xfId="0" applyNumberFormat="1" applyFont="1" applyFill="1" applyAlignment="1">
      <alignment horizontal="left" vertical="center"/>
    </xf>
    <xf numFmtId="183" fontId="18" fillId="0" borderId="0" xfId="0" applyNumberFormat="1" applyFont="1" applyFill="1">
      <alignment vertical="center"/>
    </xf>
    <xf numFmtId="0" fontId="25" fillId="0" borderId="0" xfId="0" applyFont="1" applyFill="1">
      <alignment vertical="center"/>
    </xf>
    <xf numFmtId="180" fontId="18" fillId="0" borderId="0" xfId="0" applyNumberFormat="1" applyFont="1" applyFill="1">
      <alignment vertical="center"/>
    </xf>
    <xf numFmtId="0" fontId="19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28" fillId="0" borderId="0" xfId="1" applyFont="1" applyFill="1"/>
    <xf numFmtId="0" fontId="29" fillId="0" borderId="0" xfId="1" applyFont="1" applyFill="1"/>
    <xf numFmtId="0" fontId="17" fillId="0" borderId="0" xfId="1" applyFont="1" applyFill="1" applyAlignment="1"/>
    <xf numFmtId="0" fontId="17" fillId="0" borderId="6" xfId="1" applyFont="1" applyFill="1" applyBorder="1"/>
    <xf numFmtId="14" fontId="23" fillId="0" borderId="0" xfId="0" applyNumberFormat="1" applyFont="1" applyFill="1" applyAlignment="1">
      <alignment horizontal="left" vertical="center"/>
    </xf>
    <xf numFmtId="0" fontId="23" fillId="0" borderId="0" xfId="0" applyFont="1" applyFill="1">
      <alignment vertical="center"/>
    </xf>
    <xf numFmtId="49" fontId="31" fillId="0" borderId="2" xfId="5" applyNumberFormat="1" applyFont="1" applyFill="1" applyBorder="1" applyAlignment="1">
      <alignment horizontal="center" vertical="center" wrapText="1"/>
    </xf>
    <xf numFmtId="0" fontId="32" fillId="0" borderId="0" xfId="5" applyFont="1" applyFill="1" applyAlignment="1">
      <alignment vertical="center"/>
    </xf>
    <xf numFmtId="0" fontId="32" fillId="0" borderId="0" xfId="5" applyFont="1" applyFill="1">
      <alignment vertical="center"/>
    </xf>
    <xf numFmtId="0" fontId="33" fillId="0" borderId="0" xfId="5" applyFont="1" applyFill="1">
      <alignment vertical="center"/>
    </xf>
    <xf numFmtId="0" fontId="32" fillId="0" borderId="0" xfId="5" applyFont="1" applyFill="1" applyAlignment="1">
      <alignment vertical="center" wrapText="1"/>
    </xf>
    <xf numFmtId="0" fontId="34" fillId="0" borderId="0" xfId="5" applyFont="1" applyFill="1" applyAlignment="1">
      <alignment vertical="center" wrapText="1"/>
    </xf>
    <xf numFmtId="182" fontId="34" fillId="0" borderId="0" xfId="5" applyNumberFormat="1" applyFont="1" applyFill="1" applyAlignment="1">
      <alignment horizontal="left" vertical="center"/>
    </xf>
    <xf numFmtId="0" fontId="34" fillId="0" borderId="0" xfId="5" applyFont="1" applyFill="1">
      <alignment vertical="center"/>
    </xf>
    <xf numFmtId="0" fontId="35" fillId="0" borderId="0" xfId="5" applyFont="1" applyFill="1">
      <alignment vertical="center"/>
    </xf>
    <xf numFmtId="0" fontId="36" fillId="0" borderId="2" xfId="5" applyFont="1" applyFill="1" applyBorder="1" applyAlignment="1">
      <alignment horizontal="center" vertical="center" wrapText="1"/>
    </xf>
    <xf numFmtId="49" fontId="36" fillId="0" borderId="2" xfId="5" applyNumberFormat="1" applyFont="1" applyFill="1" applyBorder="1" applyAlignment="1">
      <alignment horizontal="center" vertical="center" wrapText="1"/>
    </xf>
    <xf numFmtId="0" fontId="36" fillId="0" borderId="0" xfId="5" applyFont="1" applyFill="1" applyBorder="1" applyAlignment="1">
      <alignment horizontal="center" vertical="center" wrapText="1"/>
    </xf>
    <xf numFmtId="176" fontId="36" fillId="0" borderId="0" xfId="5" applyNumberFormat="1" applyFont="1" applyFill="1" applyBorder="1" applyAlignment="1">
      <alignment horizontal="center" vertical="center" wrapText="1"/>
    </xf>
    <xf numFmtId="0" fontId="32" fillId="0" borderId="0" xfId="5" applyFont="1" applyFill="1" applyAlignment="1">
      <alignment horizontal="left" vertical="center"/>
    </xf>
    <xf numFmtId="0" fontId="1" fillId="0" borderId="0" xfId="0" quotePrefix="1" applyFont="1" applyFill="1" applyAlignment="1">
      <alignment vertical="center"/>
    </xf>
    <xf numFmtId="49" fontId="46" fillId="0" borderId="2" xfId="0" applyNumberFormat="1" applyFont="1" applyFill="1" applyBorder="1" applyAlignment="1">
      <alignment horizontal="center" vertical="center" wrapText="1"/>
    </xf>
    <xf numFmtId="0" fontId="47" fillId="0" borderId="0" xfId="0" applyFont="1" applyFill="1">
      <alignment vertical="center"/>
    </xf>
    <xf numFmtId="0" fontId="23" fillId="0" borderId="0" xfId="1" applyFont="1" applyFill="1" applyAlignment="1">
      <alignment horizontal="center"/>
    </xf>
    <xf numFmtId="0" fontId="23" fillId="0" borderId="0" xfId="0" applyFont="1" applyFill="1" applyAlignment="1">
      <alignment vertical="center" wrapText="1"/>
    </xf>
    <xf numFmtId="0" fontId="48" fillId="0" borderId="0" xfId="7" applyFont="1" applyFill="1" applyBorder="1" applyAlignment="1">
      <alignment horizontal="center" vertical="center" wrapText="1"/>
    </xf>
    <xf numFmtId="0" fontId="49" fillId="0" borderId="0" xfId="1" applyFont="1" applyFill="1" applyAlignment="1">
      <alignment horizontal="center"/>
    </xf>
    <xf numFmtId="0" fontId="23" fillId="0" borderId="0" xfId="1" applyFont="1" applyFill="1" applyAlignment="1">
      <alignment horizontal="right"/>
    </xf>
    <xf numFmtId="182" fontId="23" fillId="0" borderId="0" xfId="1" applyNumberFormat="1" applyFont="1" applyFill="1" applyAlignment="1">
      <alignment horizontal="right"/>
    </xf>
    <xf numFmtId="0" fontId="23" fillId="0" borderId="0" xfId="1" applyFont="1" applyFill="1"/>
    <xf numFmtId="0" fontId="23" fillId="0" borderId="0" xfId="1" applyFont="1" applyFill="1" applyAlignment="1"/>
    <xf numFmtId="0" fontId="23" fillId="0" borderId="0" xfId="1" applyFont="1" applyFill="1" applyBorder="1"/>
    <xf numFmtId="0" fontId="23" fillId="0" borderId="0" xfId="0" applyFont="1" applyFill="1" applyAlignment="1">
      <alignment vertical="center"/>
    </xf>
    <xf numFmtId="0" fontId="23" fillId="0" borderId="0" xfId="1" applyFont="1" applyFill="1" applyBorder="1" applyAlignment="1">
      <alignment horizontal="right"/>
    </xf>
    <xf numFmtId="0" fontId="23" fillId="0" borderId="0" xfId="1" applyFont="1" applyFill="1" applyBorder="1" applyAlignment="1">
      <alignment horizontal="left"/>
    </xf>
    <xf numFmtId="0" fontId="50" fillId="0" borderId="2" xfId="0" applyFont="1" applyFill="1" applyBorder="1" applyAlignment="1">
      <alignment horizontal="center" vertical="center" wrapText="1"/>
    </xf>
    <xf numFmtId="0" fontId="50" fillId="0" borderId="0" xfId="0" applyFont="1" applyFill="1">
      <alignment vertical="center"/>
    </xf>
    <xf numFmtId="0" fontId="46" fillId="0" borderId="2" xfId="0" applyNumberFormat="1" applyFont="1" applyFill="1" applyBorder="1" applyAlignment="1">
      <alignment vertical="top"/>
    </xf>
    <xf numFmtId="0" fontId="50" fillId="0" borderId="2" xfId="0" applyFont="1" applyFill="1" applyBorder="1">
      <alignment vertical="center"/>
    </xf>
    <xf numFmtId="0" fontId="50" fillId="0" borderId="5" xfId="0" applyFont="1" applyFill="1" applyBorder="1">
      <alignment vertical="center"/>
    </xf>
    <xf numFmtId="0" fontId="23" fillId="0" borderId="2" xfId="0" applyFont="1" applyFill="1" applyBorder="1" applyAlignment="1">
      <alignment vertical="center" wrapText="1"/>
    </xf>
    <xf numFmtId="49" fontId="46" fillId="0" borderId="2" xfId="0" applyNumberFormat="1" applyFont="1" applyFill="1" applyBorder="1" applyAlignment="1">
      <alignment horizontal="center" vertical="center"/>
    </xf>
    <xf numFmtId="176" fontId="46" fillId="0" borderId="2" xfId="0" applyNumberFormat="1" applyFont="1" applyFill="1" applyBorder="1" applyAlignment="1">
      <alignment horizontal="center" vertical="center"/>
    </xf>
    <xf numFmtId="49" fontId="50" fillId="0" borderId="2" xfId="0" applyNumberFormat="1" applyFont="1" applyFill="1" applyBorder="1" applyAlignment="1">
      <alignment horizontal="center" vertical="top" wrapText="1"/>
    </xf>
    <xf numFmtId="0" fontId="23" fillId="0" borderId="0" xfId="1" applyFont="1" applyFill="1" applyBorder="1" applyAlignment="1">
      <alignment horizontal="center"/>
    </xf>
    <xf numFmtId="0" fontId="23" fillId="0" borderId="0" xfId="0" applyFont="1" applyFill="1" applyAlignment="1">
      <alignment horizontal="center" vertical="center"/>
    </xf>
    <xf numFmtId="181" fontId="23" fillId="0" borderId="0" xfId="1" applyNumberFormat="1" applyFont="1" applyFill="1" applyBorder="1" applyAlignment="1">
      <alignment horizontal="center"/>
    </xf>
    <xf numFmtId="14" fontId="50" fillId="0" borderId="0" xfId="0" applyNumberFormat="1" applyFont="1" applyFill="1" applyAlignment="1">
      <alignment horizontal="left" vertical="center"/>
    </xf>
    <xf numFmtId="0" fontId="50" fillId="0" borderId="0" xfId="0" applyFont="1" applyFill="1" applyAlignment="1">
      <alignment vertical="center" wrapText="1"/>
    </xf>
    <xf numFmtId="0" fontId="23" fillId="0" borderId="0" xfId="1" applyFont="1" applyFill="1" applyAlignment="1">
      <alignment horizontal="left" wrapText="1"/>
    </xf>
    <xf numFmtId="0" fontId="51" fillId="0" borderId="0" xfId="1" applyFont="1" applyFill="1"/>
    <xf numFmtId="0" fontId="19" fillId="0" borderId="2" xfId="0" applyNumberFormat="1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/>
    </xf>
    <xf numFmtId="0" fontId="46" fillId="0" borderId="2" xfId="0" applyNumberFormat="1" applyFont="1" applyFill="1" applyBorder="1" applyAlignment="1">
      <alignment horizontal="center" vertical="center" wrapText="1"/>
    </xf>
    <xf numFmtId="184" fontId="27" fillId="0" borderId="2" xfId="0" applyNumberFormat="1" applyFont="1" applyFill="1" applyBorder="1" applyAlignment="1">
      <alignment horizontal="center" vertical="center" wrapText="1"/>
    </xf>
    <xf numFmtId="184" fontId="19" fillId="0" borderId="2" xfId="0" applyNumberFormat="1" applyFont="1" applyFill="1" applyBorder="1" applyAlignment="1">
      <alignment horizontal="center" vertical="center" wrapText="1"/>
    </xf>
    <xf numFmtId="183" fontId="46" fillId="0" borderId="2" xfId="0" applyNumberFormat="1" applyFont="1" applyFill="1" applyBorder="1" applyAlignment="1">
      <alignment horizontal="center" vertical="center" wrapText="1"/>
    </xf>
    <xf numFmtId="49" fontId="52" fillId="0" borderId="2" xfId="5" applyNumberFormat="1" applyFont="1" applyFill="1" applyBorder="1" applyAlignment="1">
      <alignment horizontal="center" vertical="center" wrapText="1"/>
    </xf>
    <xf numFmtId="49" fontId="53" fillId="0" borderId="2" xfId="5" applyNumberFormat="1" applyFont="1" applyFill="1" applyBorder="1" applyAlignment="1">
      <alignment horizontal="center" vertical="center" wrapText="1"/>
    </xf>
    <xf numFmtId="183" fontId="54" fillId="0" borderId="2" xfId="5" applyNumberFormat="1" applyFont="1" applyFill="1" applyBorder="1" applyAlignment="1">
      <alignment horizontal="center" vertical="center" wrapText="1"/>
    </xf>
    <xf numFmtId="49" fontId="54" fillId="0" borderId="2" xfId="5" applyNumberFormat="1" applyFont="1" applyFill="1" applyBorder="1" applyAlignment="1">
      <alignment horizontal="center" vertical="center" wrapText="1"/>
    </xf>
    <xf numFmtId="183" fontId="55" fillId="0" borderId="2" xfId="5" applyNumberFormat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/>
    </xf>
    <xf numFmtId="0" fontId="48" fillId="0" borderId="0" xfId="7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182" fontId="23" fillId="0" borderId="0" xfId="1" applyNumberFormat="1" applyFont="1" applyFill="1" applyAlignment="1">
      <alignment horizontal="left" vertical="center"/>
    </xf>
    <xf numFmtId="0" fontId="50" fillId="0" borderId="0" xfId="0" applyFont="1" applyFill="1" applyAlignment="1">
      <alignment horizontal="left" vertical="center" wrapText="1"/>
    </xf>
    <xf numFmtId="0" fontId="30" fillId="0" borderId="0" xfId="1" applyFont="1" applyFill="1" applyAlignment="1">
      <alignment horizontal="center" shrinkToFit="1"/>
    </xf>
    <xf numFmtId="0" fontId="18" fillId="0" borderId="0" xfId="3" applyFont="1" applyFill="1" applyAlignment="1">
      <alignment horizontal="center"/>
    </xf>
    <xf numFmtId="0" fontId="20" fillId="0" borderId="0" xfId="7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5" fillId="0" borderId="0" xfId="7" applyFont="1" applyBorder="1" applyAlignment="1">
      <alignment horizontal="center" vertical="center" wrapText="1"/>
    </xf>
    <xf numFmtId="0" fontId="8" fillId="0" borderId="0" xfId="5" applyFont="1" applyAlignment="1">
      <alignment horizontal="left" vertical="center" wrapText="1"/>
    </xf>
    <xf numFmtId="0" fontId="9" fillId="0" borderId="0" xfId="5" applyFont="1" applyAlignment="1">
      <alignment horizontal="left" vertical="center" wrapText="1"/>
    </xf>
    <xf numFmtId="49" fontId="34" fillId="0" borderId="0" xfId="5" applyNumberFormat="1" applyFont="1">
      <alignment vertical="center"/>
    </xf>
  </cellXfs>
  <cellStyles count="8">
    <cellStyle name="NumberFormatStyle" xfId="4" xr:uid="{00000000-0005-0000-0000-000034000000}"/>
    <cellStyle name="常规" xfId="0" builtinId="0"/>
    <cellStyle name="常规 2" xfId="5" xr:uid="{00000000-0005-0000-0000-000035000000}"/>
    <cellStyle name="常规 5" xfId="6" xr:uid="{00000000-0005-0000-0000-000036000000}"/>
    <cellStyle name="常规_Sheet1" xfId="7" xr:uid="{00000000-0005-0000-0000-000037000000}"/>
    <cellStyle name="千分位_Sheet1" xfId="2" xr:uid="{00000000-0005-0000-0000-00002B000000}"/>
    <cellStyle name="一般_Book1" xfId="3" xr:uid="{00000000-0005-0000-0000-000030000000}"/>
    <cellStyle name="一般_Sheet1" xfId="1" xr:uid="{00000000-0005-0000-0000-000026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topLeftCell="A4" workbookViewId="0">
      <selection activeCell="B8" sqref="B8:B9"/>
    </sheetView>
  </sheetViews>
  <sheetFormatPr defaultColWidth="9" defaultRowHeight="14.4" x14ac:dyDescent="0.25"/>
  <cols>
    <col min="1" max="1" width="10" style="84" customWidth="1"/>
    <col min="2" max="2" width="32.88671875" style="84" customWidth="1"/>
    <col min="3" max="3" width="14.109375" style="84" customWidth="1"/>
    <col min="4" max="4" width="11.21875" style="84" customWidth="1"/>
    <col min="5" max="5" width="11.109375" style="84" customWidth="1"/>
    <col min="6" max="6" width="13.21875" style="84" customWidth="1"/>
    <col min="7" max="7" width="25.88671875" style="84" customWidth="1"/>
    <col min="8" max="8" width="27.88671875" style="84" customWidth="1"/>
    <col min="9" max="16384" width="9" style="84"/>
  </cols>
  <sheetData>
    <row r="1" spans="1:8" x14ac:dyDescent="0.25"/>
    <row r="2" spans="1:8" ht="20.399999999999999" x14ac:dyDescent="0.25">
      <c r="D2" s="85" t="s">
        <v>0</v>
      </c>
    </row>
    <row r="4" spans="1:8" ht="18" customHeight="1" x14ac:dyDescent="0.25">
      <c r="G4" s="86" t="s">
        <v>1</v>
      </c>
      <c r="H4" s="87" t="s">
        <v>2</v>
      </c>
    </row>
    <row r="5" spans="1:8" ht="19.5" customHeight="1" x14ac:dyDescent="0.25">
      <c r="G5" s="84" t="s">
        <v>3</v>
      </c>
      <c r="H5" s="88" t="s">
        <v>4</v>
      </c>
    </row>
    <row r="6" spans="1:8" x14ac:dyDescent="0.25">
      <c r="G6" s="84" t="s">
        <v>5</v>
      </c>
      <c r="H6" s="89" t="s">
        <v>6</v>
      </c>
    </row>
    <row r="8" spans="1:8" x14ac:dyDescent="0.25">
      <c r="A8" s="84" t="s">
        <v>7</v>
      </c>
      <c r="B8" s="154" t="s">
        <v>402</v>
      </c>
    </row>
    <row r="9" spans="1:8" x14ac:dyDescent="0.25">
      <c r="A9" s="84" t="s">
        <v>8</v>
      </c>
      <c r="B9" s="154" t="s">
        <v>403</v>
      </c>
    </row>
    <row r="10" spans="1:8" x14ac:dyDescent="0.25">
      <c r="A10" s="84" t="s">
        <v>400</v>
      </c>
      <c r="B10" s="84" t="s">
        <v>401</v>
      </c>
      <c r="C10" s="90"/>
    </row>
    <row r="12" spans="1:8" x14ac:dyDescent="0.25">
      <c r="B12" s="84" t="s">
        <v>374</v>
      </c>
      <c r="E12" s="89"/>
    </row>
    <row r="13" spans="1:8" x14ac:dyDescent="0.25">
      <c r="A13" s="84" t="s">
        <v>9</v>
      </c>
    </row>
    <row r="14" spans="1:8" x14ac:dyDescent="0.25">
      <c r="A14" s="84" t="s">
        <v>10</v>
      </c>
    </row>
    <row r="16" spans="1:8" x14ac:dyDescent="0.25">
      <c r="A16" s="84" t="s">
        <v>11</v>
      </c>
    </row>
    <row r="18" spans="1:10" ht="24" customHeight="1" x14ac:dyDescent="0.25">
      <c r="B18" s="91" t="s">
        <v>12</v>
      </c>
      <c r="C18" s="91" t="s">
        <v>13</v>
      </c>
      <c r="D18" s="91" t="s">
        <v>14</v>
      </c>
      <c r="E18" s="91" t="s">
        <v>15</v>
      </c>
      <c r="F18" s="91" t="s">
        <v>16</v>
      </c>
      <c r="G18" s="91" t="s">
        <v>17</v>
      </c>
      <c r="H18" s="91" t="s">
        <v>18</v>
      </c>
    </row>
    <row r="19" spans="1:10" ht="31.95" customHeight="1" x14ac:dyDescent="0.25">
      <c r="B19" s="133" t="s">
        <v>19</v>
      </c>
      <c r="C19" s="134" t="s">
        <v>20</v>
      </c>
      <c r="D19" s="117" t="s">
        <v>21</v>
      </c>
      <c r="E19" s="97" t="s">
        <v>22</v>
      </c>
      <c r="F19" s="132" t="s">
        <v>23</v>
      </c>
      <c r="G19" s="135" t="s">
        <v>372</v>
      </c>
      <c r="H19" s="134" t="s">
        <v>24</v>
      </c>
    </row>
    <row r="20" spans="1:10" s="83" customFormat="1" ht="18.75" customHeight="1" x14ac:dyDescent="0.25">
      <c r="B20" s="92" t="s">
        <v>25</v>
      </c>
      <c r="C20" s="92"/>
      <c r="D20" s="92"/>
      <c r="E20" s="129" t="s">
        <v>367</v>
      </c>
      <c r="F20" s="92"/>
      <c r="G20" s="135" t="s">
        <v>373</v>
      </c>
      <c r="H20" s="92"/>
      <c r="I20" s="84"/>
      <c r="J20" s="84"/>
    </row>
    <row r="21" spans="1:10" s="83" customFormat="1" ht="18.75" customHeight="1" x14ac:dyDescent="0.25">
      <c r="B21" s="93"/>
      <c r="C21" s="93"/>
      <c r="D21" s="93"/>
      <c r="E21" s="93"/>
      <c r="F21" s="94"/>
      <c r="G21" s="94"/>
      <c r="H21" s="94"/>
    </row>
    <row r="22" spans="1:10" x14ac:dyDescent="0.25">
      <c r="B22" s="84" t="s">
        <v>26</v>
      </c>
      <c r="C22" s="98" t="s">
        <v>399</v>
      </c>
    </row>
    <row r="23" spans="1:10" x14ac:dyDescent="0.25">
      <c r="B23" s="84" t="s">
        <v>28</v>
      </c>
    </row>
    <row r="25" spans="1:10" x14ac:dyDescent="0.25">
      <c r="A25" s="95" t="s">
        <v>29</v>
      </c>
      <c r="B25" s="95"/>
    </row>
    <row r="26" spans="1:10" x14ac:dyDescent="0.25">
      <c r="A26" s="95" t="s">
        <v>30</v>
      </c>
    </row>
    <row r="27" spans="1:10" x14ac:dyDescent="0.25">
      <c r="A27" s="95" t="s">
        <v>31</v>
      </c>
    </row>
    <row r="28" spans="1:10" x14ac:dyDescent="0.25">
      <c r="A28" s="95" t="s">
        <v>32</v>
      </c>
    </row>
    <row r="31" spans="1:10" x14ac:dyDescent="0.25">
      <c r="B31" s="84" t="s">
        <v>33</v>
      </c>
    </row>
    <row r="37" spans="2:6" x14ac:dyDescent="0.25">
      <c r="B37" s="84" t="s">
        <v>34</v>
      </c>
      <c r="F37" s="84" t="s">
        <v>35</v>
      </c>
    </row>
  </sheetData>
  <phoneticPr fontId="45" type="noConversion"/>
  <conditionalFormatting sqref="C19">
    <cfRule type="duplicateValues" dxfId="0" priority="1"/>
  </conditionalFormatting>
  <pageMargins left="0.35416666666666702" right="0.43263888888888902" top="0.27500000000000002" bottom="1.0625" header="0.15625" footer="0.59027777777777801"/>
  <pageSetup paperSize="9" scale="66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4"/>
  <sheetViews>
    <sheetView topLeftCell="A2" zoomScale="80" zoomScaleNormal="80" workbookViewId="0">
      <selection activeCell="B19" sqref="B19:C19"/>
    </sheetView>
  </sheetViews>
  <sheetFormatPr defaultColWidth="9" defaultRowHeight="15.6" x14ac:dyDescent="0.25"/>
  <cols>
    <col min="1" max="1" width="52.21875" style="81" customWidth="1"/>
    <col min="2" max="2" width="18.21875" style="81" customWidth="1"/>
    <col min="3" max="3" width="8.109375" style="81" customWidth="1"/>
    <col min="4" max="4" width="18.33203125" style="81" customWidth="1"/>
    <col min="5" max="5" width="18.77734375" style="81" customWidth="1"/>
    <col min="6" max="6" width="26.21875" style="81" customWidth="1"/>
    <col min="7" max="7" width="12.6640625" style="81" customWidth="1"/>
    <col min="8" max="16384" width="9" style="81"/>
  </cols>
  <sheetData>
    <row r="1" spans="1:8" x14ac:dyDescent="0.25">
      <c r="A1" s="99"/>
      <c r="B1" s="99"/>
      <c r="C1" s="99"/>
      <c r="D1" s="99"/>
      <c r="E1" s="99"/>
      <c r="F1" s="99"/>
      <c r="G1" s="99"/>
    </row>
    <row r="2" spans="1:8" ht="54.75" customHeight="1" x14ac:dyDescent="0.25">
      <c r="A2" s="139" t="s">
        <v>375</v>
      </c>
      <c r="B2" s="139"/>
      <c r="C2" s="139"/>
      <c r="D2" s="139"/>
      <c r="E2" s="139"/>
      <c r="F2" s="139"/>
      <c r="G2" s="139"/>
      <c r="H2" s="100"/>
    </row>
    <row r="3" spans="1:8" ht="12.75" customHeight="1" x14ac:dyDescent="0.25">
      <c r="A3" s="101"/>
      <c r="B3" s="101"/>
      <c r="C3" s="101"/>
      <c r="D3" s="101"/>
      <c r="E3" s="101"/>
      <c r="F3" s="101"/>
      <c r="G3" s="101"/>
    </row>
    <row r="4" spans="1:8" ht="12.75" customHeight="1" x14ac:dyDescent="0.25">
      <c r="A4" s="101"/>
      <c r="B4" s="101"/>
      <c r="C4" s="101"/>
      <c r="D4" s="101"/>
      <c r="E4" s="101"/>
      <c r="F4" s="101"/>
      <c r="G4" s="101"/>
    </row>
    <row r="5" spans="1:8" ht="18.75" customHeight="1" x14ac:dyDescent="0.45">
      <c r="A5" s="102"/>
      <c r="E5" s="103" t="s">
        <v>376</v>
      </c>
      <c r="F5" s="104" t="s">
        <v>4</v>
      </c>
      <c r="G5" s="80"/>
    </row>
    <row r="6" spans="1:8" ht="18.75" customHeight="1" x14ac:dyDescent="0.25">
      <c r="A6" s="105"/>
      <c r="E6" s="103" t="s">
        <v>377</v>
      </c>
      <c r="F6" s="103" t="s">
        <v>38</v>
      </c>
      <c r="G6" s="56"/>
    </row>
    <row r="7" spans="1:8" ht="18.75" customHeight="1" x14ac:dyDescent="0.25">
      <c r="A7" s="105"/>
      <c r="E7" s="103" t="s">
        <v>378</v>
      </c>
      <c r="F7" s="103" t="s">
        <v>2</v>
      </c>
      <c r="G7" s="56"/>
    </row>
    <row r="8" spans="1:8" ht="18.75" customHeight="1" x14ac:dyDescent="0.25">
      <c r="A8" s="105"/>
      <c r="E8" s="106"/>
      <c r="F8" s="106"/>
    </row>
    <row r="9" spans="1:8" ht="45.75" customHeight="1" x14ac:dyDescent="0.25">
      <c r="A9" s="140" t="s">
        <v>40</v>
      </c>
      <c r="B9" s="140"/>
      <c r="C9" s="140"/>
      <c r="D9" s="140"/>
      <c r="E9" s="140"/>
      <c r="F9" s="140"/>
      <c r="G9" s="140"/>
    </row>
    <row r="10" spans="1:8" x14ac:dyDescent="0.25">
      <c r="A10" s="107" t="s">
        <v>41</v>
      </c>
      <c r="G10" s="108"/>
    </row>
    <row r="11" spans="1:8" x14ac:dyDescent="0.25">
      <c r="A11" s="107"/>
      <c r="B11" s="109"/>
      <c r="C11" s="109"/>
      <c r="D11" s="109"/>
      <c r="E11" s="109"/>
      <c r="F11" s="109"/>
      <c r="G11" s="110"/>
    </row>
    <row r="12" spans="1:8" x14ac:dyDescent="0.25">
      <c r="A12" s="107"/>
      <c r="B12" s="109"/>
      <c r="C12" s="109"/>
      <c r="D12" s="109"/>
      <c r="E12" s="109"/>
      <c r="F12" s="109"/>
      <c r="G12" s="110"/>
    </row>
    <row r="13" spans="1:8" s="112" customFormat="1" ht="59.25" customHeight="1" x14ac:dyDescent="0.25">
      <c r="A13" s="111" t="s">
        <v>379</v>
      </c>
      <c r="B13" s="111" t="s">
        <v>380</v>
      </c>
      <c r="C13" s="111" t="s">
        <v>44</v>
      </c>
      <c r="D13" s="111" t="s">
        <v>381</v>
      </c>
      <c r="E13" s="111" t="s">
        <v>382</v>
      </c>
      <c r="F13" s="111" t="s">
        <v>383</v>
      </c>
      <c r="G13" s="111" t="s">
        <v>18</v>
      </c>
    </row>
    <row r="14" spans="1:8" s="112" customFormat="1" ht="34.5" customHeight="1" x14ac:dyDescent="0.25">
      <c r="A14" s="113"/>
      <c r="B14" s="114"/>
      <c r="C14" s="115"/>
      <c r="D14" s="114"/>
      <c r="E14" s="141" t="s">
        <v>398</v>
      </c>
      <c r="F14" s="142"/>
      <c r="G14" s="116"/>
    </row>
    <row r="15" spans="1:8" s="112" customFormat="1" ht="34.5" customHeight="1" x14ac:dyDescent="0.25">
      <c r="A15" s="97" t="s">
        <v>19</v>
      </c>
      <c r="B15" s="117" t="s">
        <v>20</v>
      </c>
      <c r="C15" s="97" t="s">
        <v>21</v>
      </c>
      <c r="D15" s="117" t="s">
        <v>22</v>
      </c>
      <c r="E15" s="118" t="s">
        <v>23</v>
      </c>
      <c r="F15" s="135" t="s">
        <v>372</v>
      </c>
      <c r="G15" s="136" t="s">
        <v>24</v>
      </c>
    </row>
    <row r="16" spans="1:8" s="112" customFormat="1" ht="29.25" customHeight="1" x14ac:dyDescent="0.25">
      <c r="A16" s="119" t="s">
        <v>25</v>
      </c>
      <c r="B16" s="119"/>
      <c r="C16" s="119"/>
      <c r="D16" s="128" t="s">
        <v>368</v>
      </c>
      <c r="E16" s="119"/>
      <c r="F16" s="137" t="s">
        <v>369</v>
      </c>
      <c r="G16" s="82"/>
    </row>
    <row r="17" spans="1:7" x14ac:dyDescent="0.25">
      <c r="A17" s="120"/>
      <c r="B17" s="120"/>
      <c r="C17" s="120"/>
      <c r="D17" s="120"/>
      <c r="E17" s="120"/>
      <c r="F17" s="120"/>
      <c r="G17" s="121"/>
    </row>
    <row r="18" spans="1:7" x14ac:dyDescent="0.25">
      <c r="A18" s="120"/>
      <c r="B18" s="120"/>
      <c r="C18" s="120"/>
      <c r="D18" s="120"/>
      <c r="E18" s="120"/>
      <c r="F18" s="120"/>
      <c r="G18" s="122"/>
    </row>
    <row r="19" spans="1:7" s="112" customFormat="1" ht="17.399999999999999" x14ac:dyDescent="0.25">
      <c r="A19" s="112" t="s">
        <v>384</v>
      </c>
      <c r="B19" s="143" t="s">
        <v>395</v>
      </c>
      <c r="C19" s="143"/>
      <c r="D19" s="123"/>
    </row>
    <row r="20" spans="1:7" s="112" customFormat="1" ht="17.399999999999999" x14ac:dyDescent="0.25">
      <c r="A20" s="112" t="s">
        <v>46</v>
      </c>
      <c r="B20" s="123"/>
      <c r="C20" s="123"/>
      <c r="D20" s="123"/>
    </row>
    <row r="21" spans="1:7" s="112" customFormat="1" ht="17.399999999999999" x14ac:dyDescent="0.25">
      <c r="A21" s="112" t="s">
        <v>385</v>
      </c>
      <c r="B21" s="123" t="s">
        <v>48</v>
      </c>
      <c r="C21" s="123"/>
      <c r="D21" s="123"/>
    </row>
    <row r="22" spans="1:7" s="112" customFormat="1" ht="17.399999999999999" x14ac:dyDescent="0.25">
      <c r="A22" s="112" t="s">
        <v>49</v>
      </c>
      <c r="B22" s="123"/>
      <c r="C22" s="123"/>
      <c r="D22" s="123"/>
    </row>
    <row r="23" spans="1:7" s="112" customFormat="1" ht="17.399999999999999" x14ac:dyDescent="0.25">
      <c r="A23" s="112" t="s">
        <v>386</v>
      </c>
      <c r="B23" s="123" t="s">
        <v>50</v>
      </c>
      <c r="C23" s="123"/>
      <c r="D23" s="123"/>
    </row>
    <row r="24" spans="1:7" s="112" customFormat="1" ht="17.399999999999999" x14ac:dyDescent="0.25">
      <c r="A24" s="112" t="s">
        <v>51</v>
      </c>
      <c r="B24" s="123"/>
      <c r="C24" s="123"/>
      <c r="D24" s="123"/>
    </row>
    <row r="25" spans="1:7" s="112" customFormat="1" ht="17.399999999999999" x14ac:dyDescent="0.25">
      <c r="A25" s="112" t="s">
        <v>387</v>
      </c>
      <c r="B25" s="123" t="s">
        <v>53</v>
      </c>
      <c r="C25" s="123"/>
      <c r="D25" s="123"/>
    </row>
    <row r="26" spans="1:7" s="112" customFormat="1" ht="17.399999999999999" x14ac:dyDescent="0.25">
      <c r="A26" s="112" t="s">
        <v>388</v>
      </c>
      <c r="B26" s="123"/>
      <c r="C26" s="123"/>
      <c r="D26" s="123"/>
    </row>
    <row r="27" spans="1:7" s="112" customFormat="1" ht="17.399999999999999" x14ac:dyDescent="0.25">
      <c r="A27" s="112" t="s">
        <v>389</v>
      </c>
      <c r="B27" s="123" t="s">
        <v>396</v>
      </c>
      <c r="D27" s="123"/>
    </row>
    <row r="28" spans="1:7" s="112" customFormat="1" ht="17.399999999999999" x14ac:dyDescent="0.25">
      <c r="A28" s="112" t="s">
        <v>390</v>
      </c>
      <c r="B28" s="123"/>
      <c r="C28" s="123"/>
      <c r="D28" s="123"/>
    </row>
    <row r="29" spans="1:7" s="112" customFormat="1" ht="17.399999999999999" x14ac:dyDescent="0.25">
      <c r="A29" s="112" t="s">
        <v>391</v>
      </c>
      <c r="B29" s="123" t="s">
        <v>397</v>
      </c>
      <c r="C29" s="124"/>
      <c r="D29" s="124"/>
      <c r="E29" s="124"/>
      <c r="F29" s="124"/>
      <c r="G29" s="124"/>
    </row>
    <row r="30" spans="1:7" s="112" customFormat="1" ht="17.399999999999999" x14ac:dyDescent="0.25">
      <c r="A30" s="112" t="s">
        <v>59</v>
      </c>
      <c r="B30" s="100"/>
      <c r="C30" s="100"/>
      <c r="D30" s="100"/>
      <c r="E30" s="100"/>
      <c r="F30" s="100"/>
      <c r="G30" s="100"/>
    </row>
    <row r="31" spans="1:7" s="112" customFormat="1" ht="22.95" customHeight="1" x14ac:dyDescent="0.25">
      <c r="A31" s="112" t="s">
        <v>392</v>
      </c>
      <c r="B31" s="144" t="s">
        <v>27</v>
      </c>
      <c r="C31" s="144"/>
      <c r="D31" s="144"/>
      <c r="E31" s="123"/>
      <c r="F31" s="123"/>
    </row>
    <row r="32" spans="1:7" s="112" customFormat="1" ht="17.399999999999999" x14ac:dyDescent="0.25">
      <c r="A32" s="112" t="s">
        <v>61</v>
      </c>
      <c r="E32" s="123"/>
      <c r="F32" s="123"/>
    </row>
    <row r="33" spans="1:7" s="112" customFormat="1" ht="17.399999999999999" x14ac:dyDescent="0.25">
      <c r="A33" s="112" t="s">
        <v>62</v>
      </c>
      <c r="B33" s="112" t="s">
        <v>63</v>
      </c>
      <c r="E33" s="123"/>
      <c r="F33" s="123"/>
    </row>
    <row r="34" spans="1:7" s="112" customFormat="1" ht="17.399999999999999" x14ac:dyDescent="0.25">
      <c r="A34" s="112" t="s">
        <v>64</v>
      </c>
      <c r="E34" s="123"/>
      <c r="F34" s="123"/>
    </row>
    <row r="35" spans="1:7" ht="21.75" customHeight="1" x14ac:dyDescent="0.25">
      <c r="A35" s="112" t="s">
        <v>393</v>
      </c>
      <c r="B35" s="112" t="s">
        <v>66</v>
      </c>
      <c r="C35" s="112"/>
      <c r="D35" s="112"/>
      <c r="E35" s="112"/>
      <c r="F35" s="112"/>
      <c r="G35" s="112"/>
    </row>
    <row r="36" spans="1:7" ht="21.75" customHeight="1" x14ac:dyDescent="0.25">
      <c r="A36" s="112" t="s">
        <v>67</v>
      </c>
      <c r="B36" s="112"/>
      <c r="C36" s="112"/>
      <c r="D36" s="125"/>
      <c r="E36" s="125"/>
      <c r="F36" s="125"/>
      <c r="G36" s="125"/>
    </row>
    <row r="37" spans="1:7" x14ac:dyDescent="0.25">
      <c r="A37" s="106"/>
      <c r="B37" s="106"/>
      <c r="C37" s="106"/>
      <c r="D37" s="106"/>
      <c r="E37" s="106"/>
      <c r="F37" s="106"/>
      <c r="G37" s="106"/>
    </row>
    <row r="38" spans="1:7" x14ac:dyDescent="0.25">
      <c r="A38" s="106"/>
      <c r="B38" s="106"/>
      <c r="C38" s="106"/>
      <c r="D38" s="106"/>
      <c r="E38" s="106"/>
      <c r="F38" s="106"/>
      <c r="G38" s="106"/>
    </row>
    <row r="39" spans="1:7" ht="20.399999999999999" x14ac:dyDescent="0.3">
      <c r="A39" s="112"/>
      <c r="B39" s="112"/>
      <c r="C39" s="112"/>
      <c r="D39" s="106"/>
      <c r="E39" s="126" t="s">
        <v>394</v>
      </c>
      <c r="F39" s="126"/>
      <c r="G39" s="126"/>
    </row>
    <row r="40" spans="1:7" ht="20.399999999999999" x14ac:dyDescent="0.3">
      <c r="A40" s="105"/>
      <c r="B40" s="105"/>
      <c r="C40" s="105"/>
      <c r="D40" s="105"/>
      <c r="E40" s="126" t="s">
        <v>69</v>
      </c>
      <c r="F40" s="105"/>
      <c r="G40" s="105"/>
    </row>
    <row r="41" spans="1:7" x14ac:dyDescent="0.25">
      <c r="A41" s="105"/>
      <c r="B41" s="105"/>
      <c r="C41" s="105"/>
      <c r="D41" s="105"/>
      <c r="E41" s="107"/>
      <c r="F41" s="107"/>
      <c r="G41" s="107"/>
    </row>
    <row r="42" spans="1:7" x14ac:dyDescent="0.25">
      <c r="A42" s="105"/>
      <c r="B42" s="107"/>
      <c r="C42" s="107"/>
      <c r="D42" s="107"/>
      <c r="E42" s="138"/>
      <c r="F42" s="138"/>
      <c r="G42" s="138"/>
    </row>
    <row r="43" spans="1:7" x14ac:dyDescent="0.25">
      <c r="A43" s="105"/>
      <c r="B43" s="105"/>
      <c r="C43" s="105"/>
      <c r="D43" s="105"/>
      <c r="E43" s="105"/>
      <c r="F43" s="105"/>
      <c r="G43" s="105"/>
    </row>
    <row r="44" spans="1:7" x14ac:dyDescent="0.25">
      <c r="A44" s="105"/>
      <c r="B44" s="105"/>
      <c r="C44" s="105"/>
      <c r="D44" s="105"/>
      <c r="E44" s="105"/>
      <c r="F44" s="105"/>
      <c r="G44" s="105"/>
    </row>
  </sheetData>
  <mergeCells count="6">
    <mergeCell ref="E42:G42"/>
    <mergeCell ref="A2:G2"/>
    <mergeCell ref="A9:G9"/>
    <mergeCell ref="E14:F14"/>
    <mergeCell ref="B19:C19"/>
    <mergeCell ref="B31:D31"/>
  </mergeCells>
  <phoneticPr fontId="45" type="noConversion"/>
  <pageMargins left="0.35416666666666702" right="0.235416666666667" top="0.98402777777777795" bottom="0.98402777777777795" header="0.51041666666666696" footer="0.51041666666666696"/>
  <pageSetup paperSize="9" scale="59" firstPageNumber="4294963191" orientation="portrait" useFirstPageNumber="1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4"/>
  <sheetViews>
    <sheetView zoomScale="80" zoomScaleNormal="80" workbookViewId="0">
      <selection activeCell="G15" sqref="G15"/>
    </sheetView>
  </sheetViews>
  <sheetFormatPr defaultColWidth="9" defaultRowHeight="15" x14ac:dyDescent="0.25"/>
  <cols>
    <col min="1" max="1" width="51.6640625" style="44" customWidth="1"/>
    <col min="2" max="2" width="16.21875" style="44" customWidth="1"/>
    <col min="3" max="3" width="19.77734375" style="44" customWidth="1"/>
    <col min="4" max="4" width="10.109375" style="44" customWidth="1"/>
    <col min="5" max="5" width="15.109375" style="44" customWidth="1"/>
    <col min="6" max="6" width="18.44140625" style="44" customWidth="1"/>
    <col min="7" max="7" width="19.33203125" style="44" customWidth="1"/>
    <col min="8" max="16384" width="9" style="44"/>
  </cols>
  <sheetData>
    <row r="1" spans="1:7" ht="15.6" x14ac:dyDescent="0.3">
      <c r="A1" s="47"/>
      <c r="B1" s="47"/>
      <c r="C1" s="47"/>
      <c r="D1" s="47"/>
      <c r="E1" s="47"/>
      <c r="F1" s="47"/>
      <c r="G1" s="48"/>
    </row>
    <row r="2" spans="1:7" ht="15.6" x14ac:dyDescent="0.3">
      <c r="A2" s="146"/>
      <c r="B2" s="146"/>
      <c r="C2" s="146"/>
      <c r="D2" s="146"/>
      <c r="E2" s="146"/>
      <c r="F2" s="146"/>
    </row>
    <row r="3" spans="1:7" ht="66" customHeight="1" x14ac:dyDescent="0.25">
      <c r="A3" s="147" t="s">
        <v>70</v>
      </c>
      <c r="B3" s="147"/>
      <c r="C3" s="147"/>
      <c r="D3" s="147"/>
      <c r="E3" s="147"/>
      <c r="F3" s="147"/>
      <c r="G3" s="49"/>
    </row>
    <row r="4" spans="1:7" ht="15" customHeight="1" x14ac:dyDescent="0.5">
      <c r="A4" s="50"/>
      <c r="B4" s="50"/>
      <c r="C4" s="50"/>
      <c r="D4" s="50"/>
      <c r="E4" s="50"/>
      <c r="F4" s="50"/>
    </row>
    <row r="5" spans="1:7" ht="15" customHeight="1" x14ac:dyDescent="0.5">
      <c r="A5" s="50"/>
      <c r="B5" s="50"/>
      <c r="C5" s="50"/>
      <c r="D5" s="50"/>
      <c r="E5" s="50"/>
      <c r="F5" s="51" t="s">
        <v>36</v>
      </c>
      <c r="G5" s="52" t="s">
        <v>4</v>
      </c>
    </row>
    <row r="6" spans="1:7" ht="18.75" customHeight="1" x14ac:dyDescent="0.5">
      <c r="A6" s="53"/>
      <c r="B6" s="53"/>
      <c r="C6" s="53"/>
      <c r="D6" s="53"/>
      <c r="E6" s="51"/>
      <c r="F6" s="51" t="s">
        <v>37</v>
      </c>
      <c r="G6" s="54" t="s">
        <v>38</v>
      </c>
    </row>
    <row r="7" spans="1:7" ht="18.75" customHeight="1" x14ac:dyDescent="0.3">
      <c r="A7" s="55"/>
      <c r="B7" s="55"/>
      <c r="C7" s="55"/>
      <c r="D7" s="55"/>
      <c r="E7" s="51"/>
      <c r="F7" s="51" t="s">
        <v>39</v>
      </c>
      <c r="G7" s="54" t="s">
        <v>2</v>
      </c>
    </row>
    <row r="8" spans="1:7" ht="18.75" customHeight="1" x14ac:dyDescent="0.3">
      <c r="A8" s="55"/>
      <c r="B8" s="55"/>
      <c r="C8" s="55"/>
      <c r="D8" s="55"/>
      <c r="E8" s="51"/>
    </row>
    <row r="9" spans="1:7" ht="18.75" customHeight="1" x14ac:dyDescent="0.3">
      <c r="A9" s="55"/>
      <c r="B9" s="55"/>
      <c r="C9" s="55"/>
      <c r="D9" s="55"/>
      <c r="E9" s="51"/>
      <c r="F9" s="51"/>
      <c r="G9" s="56"/>
    </row>
    <row r="10" spans="1:7" s="45" customFormat="1" ht="45.75" customHeight="1" x14ac:dyDescent="0.25">
      <c r="A10" s="148" t="s">
        <v>40</v>
      </c>
      <c r="B10" s="149"/>
      <c r="C10" s="149"/>
      <c r="D10" s="149"/>
      <c r="E10" s="149"/>
      <c r="F10" s="149"/>
      <c r="G10" s="149"/>
    </row>
    <row r="11" spans="1:7" s="45" customFormat="1" ht="22.5" customHeight="1" x14ac:dyDescent="0.3">
      <c r="A11" s="57" t="s">
        <v>41</v>
      </c>
      <c r="E11" s="58"/>
      <c r="F11" s="59"/>
      <c r="G11" s="59"/>
    </row>
    <row r="12" spans="1:7" s="45" customFormat="1" ht="22.5" customHeight="1" x14ac:dyDescent="0.3">
      <c r="A12" s="57"/>
      <c r="E12" s="58"/>
      <c r="F12" s="59"/>
      <c r="G12" s="59"/>
    </row>
    <row r="13" spans="1:7" s="45" customFormat="1" ht="16.2" x14ac:dyDescent="0.3">
      <c r="A13" s="57"/>
      <c r="B13" s="60"/>
      <c r="C13" s="60"/>
      <c r="D13" s="60"/>
      <c r="E13" s="61"/>
      <c r="F13" s="44"/>
      <c r="G13" s="44"/>
    </row>
    <row r="14" spans="1:7" s="46" customFormat="1" ht="81" customHeight="1" x14ac:dyDescent="0.25">
      <c r="A14" s="62" t="s">
        <v>42</v>
      </c>
      <c r="B14" s="62" t="s">
        <v>71</v>
      </c>
      <c r="C14" s="62" t="s">
        <v>43</v>
      </c>
      <c r="D14" s="63" t="s">
        <v>44</v>
      </c>
      <c r="E14" s="62" t="s">
        <v>45</v>
      </c>
      <c r="F14" s="64" t="s">
        <v>72</v>
      </c>
      <c r="G14" s="62" t="s">
        <v>73</v>
      </c>
    </row>
    <row r="15" spans="1:7" s="46" customFormat="1" ht="39" customHeight="1" x14ac:dyDescent="0.25">
      <c r="A15" s="65" t="s">
        <v>19</v>
      </c>
      <c r="B15" s="66" t="s">
        <v>74</v>
      </c>
      <c r="C15" s="67" t="s">
        <v>20</v>
      </c>
      <c r="D15" s="65" t="s">
        <v>21</v>
      </c>
      <c r="E15" s="67" t="s">
        <v>22</v>
      </c>
      <c r="F15" s="66" t="s">
        <v>75</v>
      </c>
      <c r="G15" s="130" t="s">
        <v>76</v>
      </c>
    </row>
    <row r="16" spans="1:7" s="46" customFormat="1" ht="39" customHeight="1" x14ac:dyDescent="0.25">
      <c r="A16" s="68" t="s">
        <v>77</v>
      </c>
      <c r="B16" s="68"/>
      <c r="C16" s="68"/>
      <c r="D16" s="68"/>
      <c r="E16" s="127" t="s">
        <v>370</v>
      </c>
      <c r="F16" s="127" t="s">
        <v>369</v>
      </c>
      <c r="G16" s="131" t="s">
        <v>371</v>
      </c>
    </row>
    <row r="17" spans="1:7" s="45" customFormat="1" ht="15.6" x14ac:dyDescent="0.25"/>
    <row r="18" spans="1:7" s="45" customFormat="1" ht="17.399999999999999" x14ac:dyDescent="0.25">
      <c r="A18" s="46" t="s">
        <v>78</v>
      </c>
      <c r="B18" s="69" t="s">
        <v>395</v>
      </c>
      <c r="C18" s="70"/>
      <c r="D18" s="70"/>
      <c r="F18" s="71"/>
    </row>
    <row r="19" spans="1:7" s="45" customFormat="1" ht="17.399999999999999" x14ac:dyDescent="0.25">
      <c r="A19" s="72" t="s">
        <v>46</v>
      </c>
      <c r="B19" s="70"/>
      <c r="C19" s="70"/>
      <c r="D19" s="70"/>
      <c r="F19" s="73"/>
    </row>
    <row r="20" spans="1:7" s="46" customFormat="1" ht="17.399999999999999" x14ac:dyDescent="0.25">
      <c r="A20" s="46" t="s">
        <v>47</v>
      </c>
      <c r="B20" s="70" t="s">
        <v>48</v>
      </c>
      <c r="C20" s="70"/>
      <c r="D20" s="70"/>
    </row>
    <row r="21" spans="1:7" s="46" customFormat="1" ht="17.399999999999999" x14ac:dyDescent="0.25">
      <c r="A21" s="72" t="s">
        <v>49</v>
      </c>
      <c r="B21" s="70"/>
      <c r="C21" s="70"/>
      <c r="D21" s="70"/>
    </row>
    <row r="22" spans="1:7" s="46" customFormat="1" ht="17.399999999999999" x14ac:dyDescent="0.25">
      <c r="A22" s="46" t="s">
        <v>79</v>
      </c>
      <c r="B22" s="69" t="s">
        <v>50</v>
      </c>
      <c r="C22" s="69"/>
      <c r="D22" s="69"/>
    </row>
    <row r="23" spans="1:7" s="46" customFormat="1" ht="17.399999999999999" x14ac:dyDescent="0.25">
      <c r="A23" s="72" t="s">
        <v>51</v>
      </c>
      <c r="B23" s="70"/>
      <c r="C23" s="69"/>
      <c r="D23" s="69"/>
    </row>
    <row r="24" spans="1:7" s="46" customFormat="1" ht="17.399999999999999" x14ac:dyDescent="0.25">
      <c r="A24" s="46" t="s">
        <v>52</v>
      </c>
      <c r="B24" s="69" t="s">
        <v>53</v>
      </c>
      <c r="C24" s="70"/>
      <c r="D24" s="70"/>
    </row>
    <row r="25" spans="1:7" s="46" customFormat="1" ht="17.399999999999999" x14ac:dyDescent="0.25">
      <c r="A25" s="72" t="s">
        <v>54</v>
      </c>
      <c r="B25" s="70"/>
      <c r="C25" s="70"/>
      <c r="D25" s="70"/>
    </row>
    <row r="26" spans="1:7" s="46" customFormat="1" ht="17.399999999999999" x14ac:dyDescent="0.25">
      <c r="A26" s="46" t="s">
        <v>55</v>
      </c>
      <c r="B26" s="69" t="s">
        <v>396</v>
      </c>
      <c r="C26" s="70"/>
      <c r="D26" s="70"/>
    </row>
    <row r="27" spans="1:7" s="46" customFormat="1" ht="17.399999999999999" x14ac:dyDescent="0.25">
      <c r="A27" s="72" t="s">
        <v>56</v>
      </c>
      <c r="B27" s="70"/>
      <c r="C27" s="70"/>
      <c r="D27" s="70"/>
    </row>
    <row r="28" spans="1:7" s="46" customFormat="1" ht="17.399999999999999" x14ac:dyDescent="0.25">
      <c r="A28" s="46" t="s">
        <v>57</v>
      </c>
      <c r="B28" s="69" t="s">
        <v>58</v>
      </c>
      <c r="C28" s="74"/>
      <c r="D28" s="74"/>
      <c r="E28" s="150"/>
      <c r="F28" s="150"/>
      <c r="G28" s="150"/>
    </row>
    <row r="29" spans="1:7" s="46" customFormat="1" ht="17.399999999999999" x14ac:dyDescent="0.25">
      <c r="A29" s="72" t="s">
        <v>59</v>
      </c>
      <c r="B29" s="70"/>
      <c r="C29" s="75"/>
      <c r="D29" s="75"/>
      <c r="E29" s="149"/>
      <c r="F29" s="149"/>
      <c r="G29" s="149"/>
    </row>
    <row r="30" spans="1:7" s="46" customFormat="1" ht="17.399999999999999" x14ac:dyDescent="0.25">
      <c r="A30" s="46" t="s">
        <v>60</v>
      </c>
      <c r="B30" s="70" t="s">
        <v>27</v>
      </c>
    </row>
    <row r="31" spans="1:7" s="46" customFormat="1" ht="17.399999999999999" x14ac:dyDescent="0.25">
      <c r="A31" s="72" t="s">
        <v>61</v>
      </c>
      <c r="B31" s="70"/>
    </row>
    <row r="32" spans="1:7" s="46" customFormat="1" ht="17.399999999999999" x14ac:dyDescent="0.25">
      <c r="A32" s="72" t="s">
        <v>62</v>
      </c>
      <c r="B32" s="70" t="s">
        <v>63</v>
      </c>
    </row>
    <row r="33" spans="1:6" s="46" customFormat="1" ht="17.399999999999999" x14ac:dyDescent="0.25">
      <c r="A33" s="72" t="s">
        <v>64</v>
      </c>
      <c r="B33" s="70"/>
    </row>
    <row r="34" spans="1:6" s="46" customFormat="1" ht="17.399999999999999" x14ac:dyDescent="0.25">
      <c r="A34" s="46" t="s">
        <v>65</v>
      </c>
      <c r="B34" s="70" t="s">
        <v>66</v>
      </c>
    </row>
    <row r="35" spans="1:6" s="46" customFormat="1" ht="17.399999999999999" x14ac:dyDescent="0.25">
      <c r="A35" s="72" t="s">
        <v>67</v>
      </c>
      <c r="B35" s="70"/>
    </row>
    <row r="36" spans="1:6" s="45" customFormat="1" ht="15.6" x14ac:dyDescent="0.25"/>
    <row r="37" spans="1:6" s="45" customFormat="1" ht="15.6" x14ac:dyDescent="0.25"/>
    <row r="38" spans="1:6" s="45" customFormat="1" ht="20.399999999999999" x14ac:dyDescent="0.3">
      <c r="E38" s="76" t="s">
        <v>68</v>
      </c>
    </row>
    <row r="39" spans="1:6" ht="19.8" x14ac:dyDescent="0.3">
      <c r="E39" s="77" t="s">
        <v>69</v>
      </c>
    </row>
    <row r="40" spans="1:6" ht="22.2" x14ac:dyDescent="0.35">
      <c r="E40" s="145"/>
      <c r="F40" s="145"/>
    </row>
    <row r="41" spans="1:6" ht="15.6" x14ac:dyDescent="0.25">
      <c r="A41" s="45"/>
      <c r="B41" s="45"/>
    </row>
    <row r="42" spans="1:6" x14ac:dyDescent="0.25">
      <c r="A42" s="78"/>
      <c r="B42" s="78"/>
      <c r="C42" s="78"/>
      <c r="D42" s="78"/>
      <c r="E42" s="79"/>
      <c r="F42" s="79"/>
    </row>
    <row r="43" spans="1:6" x14ac:dyDescent="0.25">
      <c r="A43" s="55"/>
      <c r="B43" s="55"/>
      <c r="C43" s="55"/>
      <c r="D43" s="55"/>
      <c r="E43" s="55"/>
      <c r="F43" s="55"/>
    </row>
    <row r="44" spans="1:6" x14ac:dyDescent="0.25">
      <c r="A44" s="55"/>
      <c r="B44" s="55"/>
      <c r="C44" s="55"/>
      <c r="D44" s="55"/>
    </row>
  </sheetData>
  <mergeCells count="6">
    <mergeCell ref="E40:F40"/>
    <mergeCell ref="A2:F2"/>
    <mergeCell ref="A3:F3"/>
    <mergeCell ref="A10:G10"/>
    <mergeCell ref="E28:G28"/>
    <mergeCell ref="E29:G29"/>
  </mergeCells>
  <phoneticPr fontId="45" type="noConversion"/>
  <pageMargins left="0.55000000000000004" right="0.35416666666666702" top="0.98402777777777795" bottom="0.98402777777777795" header="0.51180555555555596" footer="0.51180555555555596"/>
  <pageSetup paperSize="9" scale="58" firstPageNumber="4294963191" orientation="portrait" useFirstPageNumber="1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0"/>
  <sheetViews>
    <sheetView view="pageBreakPreview" topLeftCell="A17" zoomScale="85" zoomScaleNormal="85" workbookViewId="0">
      <selection activeCell="F8" sqref="F8:F23"/>
    </sheetView>
  </sheetViews>
  <sheetFormatPr defaultColWidth="8.88671875" defaultRowHeight="14.4" x14ac:dyDescent="0.25"/>
  <cols>
    <col min="1" max="1" width="15.33203125" style="7" customWidth="1"/>
    <col min="2" max="2" width="60.77734375" style="7" customWidth="1"/>
    <col min="3" max="3" width="15.109375" style="7" customWidth="1"/>
    <col min="4" max="4" width="15.44140625" style="7" customWidth="1"/>
    <col min="5" max="5" width="12.6640625" style="7" customWidth="1"/>
    <col min="6" max="6" width="19.6640625" style="7" customWidth="1"/>
    <col min="7" max="7" width="19.44140625" style="7" customWidth="1"/>
    <col min="8" max="8" width="21.44140625" style="7" customWidth="1"/>
    <col min="9" max="9" width="9.44140625" style="7" customWidth="1"/>
    <col min="10" max="10" width="8.88671875" style="7" customWidth="1"/>
    <col min="11" max="16384" width="8.88671875" style="7"/>
  </cols>
  <sheetData>
    <row r="1" spans="1:10" ht="57.75" customHeight="1" x14ac:dyDescent="0.25">
      <c r="A1" s="151" t="s">
        <v>80</v>
      </c>
      <c r="B1" s="151"/>
      <c r="C1" s="151"/>
      <c r="D1" s="151"/>
      <c r="E1" s="151"/>
      <c r="F1" s="151"/>
      <c r="G1" s="151"/>
      <c r="H1" s="8"/>
      <c r="I1" s="40"/>
    </row>
    <row r="2" spans="1:10" ht="9" customHeight="1" x14ac:dyDescent="0.55000000000000004">
      <c r="A2" s="9"/>
      <c r="B2" s="9"/>
      <c r="C2" s="9"/>
      <c r="D2" s="9"/>
      <c r="E2" s="9"/>
      <c r="F2" s="9"/>
      <c r="G2" s="9"/>
      <c r="H2" s="9"/>
      <c r="I2" s="40"/>
    </row>
    <row r="3" spans="1:10" ht="9" customHeight="1" x14ac:dyDescent="0.55000000000000004">
      <c r="A3" s="9"/>
      <c r="B3" s="9"/>
      <c r="C3" s="9"/>
      <c r="D3" s="9"/>
      <c r="E3" s="9"/>
      <c r="F3" s="9"/>
      <c r="G3" s="9"/>
      <c r="H3" s="9"/>
      <c r="I3" s="40"/>
    </row>
    <row r="4" spans="1:10" ht="36.75" customHeight="1" x14ac:dyDescent="0.25">
      <c r="A4" s="10" t="s">
        <v>81</v>
      </c>
      <c r="B4" s="152" t="s">
        <v>82</v>
      </c>
      <c r="C4" s="153"/>
      <c r="D4" s="153"/>
      <c r="E4" s="153"/>
      <c r="F4" s="153"/>
      <c r="G4" s="153"/>
      <c r="H4" s="11"/>
      <c r="I4" s="11"/>
    </row>
    <row r="5" spans="1:10" ht="16.2" x14ac:dyDescent="0.3">
      <c r="A5" s="12" t="s">
        <v>83</v>
      </c>
      <c r="B5" s="13" t="s">
        <v>84</v>
      </c>
      <c r="C5" s="14"/>
      <c r="D5" s="15"/>
      <c r="E5" s="15"/>
      <c r="F5" s="15"/>
      <c r="G5" s="16"/>
      <c r="H5" s="17"/>
      <c r="I5" s="17"/>
    </row>
    <row r="6" spans="1:10" ht="16.2" x14ac:dyDescent="0.3">
      <c r="A6" s="18"/>
      <c r="B6" s="19"/>
      <c r="C6" s="20"/>
      <c r="D6" s="21"/>
      <c r="E6" s="21"/>
      <c r="F6" s="21"/>
      <c r="G6" s="22"/>
      <c r="H6" s="23"/>
      <c r="I6" s="23"/>
    </row>
    <row r="7" spans="1:10" ht="63.75" customHeight="1" x14ac:dyDescent="0.25">
      <c r="A7" s="24" t="s">
        <v>85</v>
      </c>
      <c r="B7" s="24" t="s">
        <v>86</v>
      </c>
      <c r="C7" s="24" t="s">
        <v>87</v>
      </c>
      <c r="D7" s="25" t="s">
        <v>88</v>
      </c>
      <c r="E7" s="24" t="s">
        <v>89</v>
      </c>
      <c r="F7" s="25" t="s">
        <v>90</v>
      </c>
      <c r="G7" s="25" t="s">
        <v>91</v>
      </c>
      <c r="H7" s="25" t="s">
        <v>92</v>
      </c>
      <c r="I7" s="41"/>
    </row>
    <row r="8" spans="1:10" ht="45" customHeight="1" x14ac:dyDescent="0.25">
      <c r="A8" s="26">
        <v>2</v>
      </c>
      <c r="B8" s="27" t="str">
        <f>裝箱單!A15</f>
        <v>${item.goodsName}</v>
      </c>
      <c r="C8" s="28" t="str">
        <f>裝箱單!C15</f>
        <v>${item.goodsNo}</v>
      </c>
      <c r="D8" s="28" t="str">
        <f>裝箱單!E15</f>
        <v>${item.num}</v>
      </c>
      <c r="E8" s="28">
        <v>6</v>
      </c>
      <c r="F8" s="29" t="str">
        <f>裝箱單!F15</f>
        <v>${item.totalNetWeight}</v>
      </c>
      <c r="G8" s="30" t="str">
        <f>裝箱單!G15</f>
        <v>${item.totalGrossWeight}</v>
      </c>
      <c r="H8" s="31"/>
      <c r="I8" s="42"/>
      <c r="J8" s="43"/>
    </row>
    <row r="9" spans="1:10" ht="45" customHeight="1" x14ac:dyDescent="0.25">
      <c r="A9" s="26">
        <v>2</v>
      </c>
      <c r="B9" s="27" t="e">
        <f>裝箱單!#REF!</f>
        <v>#REF!</v>
      </c>
      <c r="C9" s="28" t="e">
        <f>裝箱單!#REF!</f>
        <v>#REF!</v>
      </c>
      <c r="D9" s="28" t="e">
        <f>裝箱單!#REF!</f>
        <v>#REF!</v>
      </c>
      <c r="E9" s="28">
        <v>8</v>
      </c>
      <c r="F9" s="29" t="e">
        <f>裝箱單!#REF!</f>
        <v>#REF!</v>
      </c>
      <c r="G9" s="30" t="e">
        <f>裝箱單!#REF!</f>
        <v>#REF!</v>
      </c>
      <c r="H9" s="31"/>
      <c r="I9" s="42"/>
      <c r="J9" s="43"/>
    </row>
    <row r="10" spans="1:10" ht="45" customHeight="1" x14ac:dyDescent="0.25">
      <c r="A10" s="26">
        <v>4</v>
      </c>
      <c r="B10" s="27" t="e">
        <f>裝箱單!#REF!</f>
        <v>#REF!</v>
      </c>
      <c r="C10" s="28" t="e">
        <f>裝箱單!#REF!</f>
        <v>#REF!</v>
      </c>
      <c r="D10" s="28" t="e">
        <f>裝箱單!#REF!</f>
        <v>#REF!</v>
      </c>
      <c r="E10" s="28">
        <v>43</v>
      </c>
      <c r="F10" s="29" t="e">
        <f>裝箱單!#REF!</f>
        <v>#REF!</v>
      </c>
      <c r="G10" s="30" t="e">
        <f>裝箱單!#REF!</f>
        <v>#REF!</v>
      </c>
      <c r="H10" s="31"/>
      <c r="I10" s="42"/>
      <c r="J10" s="43"/>
    </row>
    <row r="11" spans="1:10" ht="45" customHeight="1" x14ac:dyDescent="0.25">
      <c r="A11" s="26">
        <v>2</v>
      </c>
      <c r="B11" s="27" t="e">
        <f>裝箱單!#REF!</f>
        <v>#REF!</v>
      </c>
      <c r="C11" s="28" t="e">
        <f>裝箱單!#REF!</f>
        <v>#REF!</v>
      </c>
      <c r="D11" s="28" t="e">
        <f>裝箱單!#REF!</f>
        <v>#REF!</v>
      </c>
      <c r="E11" s="28">
        <v>4</v>
      </c>
      <c r="F11" s="29" t="e">
        <f>裝箱單!#REF!</f>
        <v>#REF!</v>
      </c>
      <c r="G11" s="30" t="e">
        <f>裝箱單!#REF!</f>
        <v>#REF!</v>
      </c>
      <c r="H11" s="31"/>
      <c r="I11" s="42"/>
      <c r="J11" s="43"/>
    </row>
    <row r="12" spans="1:10" ht="45" customHeight="1" x14ac:dyDescent="0.25">
      <c r="A12" s="26">
        <v>7</v>
      </c>
      <c r="B12" s="27" t="e">
        <f>裝箱單!#REF!</f>
        <v>#REF!</v>
      </c>
      <c r="C12" s="28" t="e">
        <f>裝箱單!#REF!</f>
        <v>#REF!</v>
      </c>
      <c r="D12" s="28" t="e">
        <f>裝箱單!#REF!</f>
        <v>#REF!</v>
      </c>
      <c r="E12" s="28">
        <v>16</v>
      </c>
      <c r="F12" s="29" t="e">
        <f>裝箱單!#REF!</f>
        <v>#REF!</v>
      </c>
      <c r="G12" s="30" t="e">
        <f>裝箱單!#REF!</f>
        <v>#REF!</v>
      </c>
      <c r="H12" s="31"/>
      <c r="I12" s="42"/>
      <c r="J12" s="43"/>
    </row>
    <row r="13" spans="1:10" ht="45" customHeight="1" x14ac:dyDescent="0.25">
      <c r="A13" s="26">
        <v>2</v>
      </c>
      <c r="B13" s="27" t="e">
        <f>裝箱單!#REF!</f>
        <v>#REF!</v>
      </c>
      <c r="C13" s="28" t="e">
        <f>裝箱單!#REF!</f>
        <v>#REF!</v>
      </c>
      <c r="D13" s="28" t="e">
        <f>裝箱單!#REF!</f>
        <v>#REF!</v>
      </c>
      <c r="E13" s="28">
        <v>3</v>
      </c>
      <c r="F13" s="29" t="e">
        <f>裝箱單!#REF!</f>
        <v>#REF!</v>
      </c>
      <c r="G13" s="30" t="e">
        <f>裝箱單!#REF!</f>
        <v>#REF!</v>
      </c>
      <c r="H13" s="31"/>
      <c r="I13" s="42"/>
      <c r="J13" s="43"/>
    </row>
    <row r="14" spans="1:10" ht="45" customHeight="1" x14ac:dyDescent="0.25">
      <c r="A14" s="26" t="s">
        <v>93</v>
      </c>
      <c r="B14" s="27" t="e">
        <f>裝箱單!#REF!</f>
        <v>#REF!</v>
      </c>
      <c r="C14" s="28" t="e">
        <f>裝箱單!#REF!</f>
        <v>#REF!</v>
      </c>
      <c r="D14" s="28" t="e">
        <f>裝箱單!#REF!</f>
        <v>#REF!</v>
      </c>
      <c r="E14" s="28">
        <v>69</v>
      </c>
      <c r="F14" s="29" t="e">
        <f>裝箱單!#REF!</f>
        <v>#REF!</v>
      </c>
      <c r="G14" s="30" t="e">
        <f>裝箱單!#REF!</f>
        <v>#REF!</v>
      </c>
      <c r="H14" s="31"/>
      <c r="I14" s="42"/>
      <c r="J14" s="43"/>
    </row>
    <row r="15" spans="1:10" ht="45" customHeight="1" x14ac:dyDescent="0.25">
      <c r="A15" s="26">
        <v>7</v>
      </c>
      <c r="B15" s="27" t="e">
        <f>裝箱單!#REF!</f>
        <v>#REF!</v>
      </c>
      <c r="C15" s="28" t="e">
        <f>裝箱單!#REF!</f>
        <v>#REF!</v>
      </c>
      <c r="D15" s="28" t="e">
        <f>裝箱單!#REF!</f>
        <v>#REF!</v>
      </c>
      <c r="E15" s="28">
        <v>6</v>
      </c>
      <c r="F15" s="29" t="e">
        <f>裝箱單!#REF!</f>
        <v>#REF!</v>
      </c>
      <c r="G15" s="30" t="e">
        <f>裝箱單!#REF!</f>
        <v>#REF!</v>
      </c>
      <c r="H15" s="31"/>
      <c r="I15" s="42"/>
      <c r="J15" s="43"/>
    </row>
    <row r="16" spans="1:10" ht="45" customHeight="1" x14ac:dyDescent="0.25">
      <c r="A16" s="26">
        <v>2</v>
      </c>
      <c r="B16" s="27" t="e">
        <f>裝箱單!#REF!</f>
        <v>#REF!</v>
      </c>
      <c r="C16" s="28" t="e">
        <f>裝箱單!#REF!</f>
        <v>#REF!</v>
      </c>
      <c r="D16" s="28" t="e">
        <f>裝箱單!#REF!</f>
        <v>#REF!</v>
      </c>
      <c r="E16" s="28">
        <v>12</v>
      </c>
      <c r="F16" s="29" t="e">
        <f>裝箱單!#REF!</f>
        <v>#REF!</v>
      </c>
      <c r="G16" s="30" t="e">
        <f>裝箱單!#REF!</f>
        <v>#REF!</v>
      </c>
      <c r="H16" s="31"/>
      <c r="I16" s="42"/>
      <c r="J16" s="43"/>
    </row>
    <row r="17" spans="1:10" ht="45" customHeight="1" x14ac:dyDescent="0.25">
      <c r="A17" s="26">
        <v>2</v>
      </c>
      <c r="B17" s="27" t="e">
        <f>裝箱單!#REF!</f>
        <v>#REF!</v>
      </c>
      <c r="C17" s="28" t="e">
        <f>裝箱單!#REF!</f>
        <v>#REF!</v>
      </c>
      <c r="D17" s="28" t="e">
        <f>裝箱單!#REF!</f>
        <v>#REF!</v>
      </c>
      <c r="E17" s="28">
        <v>2</v>
      </c>
      <c r="F17" s="29" t="e">
        <f>裝箱單!#REF!</f>
        <v>#REF!</v>
      </c>
      <c r="G17" s="30" t="e">
        <f>裝箱單!#REF!</f>
        <v>#REF!</v>
      </c>
      <c r="H17" s="31"/>
      <c r="I17" s="42"/>
      <c r="J17" s="43"/>
    </row>
    <row r="18" spans="1:10" ht="45" customHeight="1" x14ac:dyDescent="0.25">
      <c r="A18" s="26">
        <v>2</v>
      </c>
      <c r="B18" s="27" t="e">
        <f>裝箱單!#REF!</f>
        <v>#REF!</v>
      </c>
      <c r="C18" s="28" t="e">
        <f>裝箱單!#REF!</f>
        <v>#REF!</v>
      </c>
      <c r="D18" s="28" t="e">
        <f>裝箱單!#REF!</f>
        <v>#REF!</v>
      </c>
      <c r="E18" s="28">
        <v>2</v>
      </c>
      <c r="F18" s="29" t="e">
        <f>裝箱單!#REF!</f>
        <v>#REF!</v>
      </c>
      <c r="G18" s="30" t="e">
        <f>裝箱單!#REF!</f>
        <v>#REF!</v>
      </c>
      <c r="H18" s="31"/>
      <c r="I18" s="42"/>
      <c r="J18" s="43"/>
    </row>
    <row r="19" spans="1:10" ht="45" customHeight="1" x14ac:dyDescent="0.25">
      <c r="A19" s="26">
        <v>8</v>
      </c>
      <c r="B19" s="27" t="e">
        <f>裝箱單!#REF!</f>
        <v>#REF!</v>
      </c>
      <c r="C19" s="28" t="e">
        <f>裝箱單!#REF!</f>
        <v>#REF!</v>
      </c>
      <c r="D19" s="28" t="e">
        <f>裝箱單!#REF!</f>
        <v>#REF!</v>
      </c>
      <c r="E19" s="28">
        <v>55</v>
      </c>
      <c r="F19" s="29" t="e">
        <f>裝箱單!#REF!</f>
        <v>#REF!</v>
      </c>
      <c r="G19" s="30" t="e">
        <f>裝箱單!#REF!</f>
        <v>#REF!</v>
      </c>
      <c r="H19" s="31"/>
      <c r="I19" s="42"/>
      <c r="J19" s="43"/>
    </row>
    <row r="20" spans="1:10" ht="45" customHeight="1" x14ac:dyDescent="0.25">
      <c r="A20" s="26">
        <v>8</v>
      </c>
      <c r="B20" s="27" t="e">
        <f>裝箱單!#REF!</f>
        <v>#REF!</v>
      </c>
      <c r="C20" s="28" t="e">
        <f>裝箱單!#REF!</f>
        <v>#REF!</v>
      </c>
      <c r="D20" s="28" t="e">
        <f>裝箱單!#REF!</f>
        <v>#REF!</v>
      </c>
      <c r="E20" s="28">
        <v>4</v>
      </c>
      <c r="F20" s="29" t="e">
        <f>裝箱單!#REF!</f>
        <v>#REF!</v>
      </c>
      <c r="G20" s="30" t="e">
        <f>裝箱單!#REF!</f>
        <v>#REF!</v>
      </c>
      <c r="H20" s="31"/>
      <c r="I20" s="42"/>
      <c r="J20" s="43"/>
    </row>
    <row r="21" spans="1:10" ht="45" customHeight="1" x14ac:dyDescent="0.25">
      <c r="A21" s="26">
        <v>8</v>
      </c>
      <c r="B21" s="27" t="e">
        <f>裝箱單!#REF!</f>
        <v>#REF!</v>
      </c>
      <c r="C21" s="28" t="e">
        <f>裝箱單!#REF!</f>
        <v>#REF!</v>
      </c>
      <c r="D21" s="28" t="e">
        <f>裝箱單!#REF!</f>
        <v>#REF!</v>
      </c>
      <c r="E21" s="28">
        <v>1</v>
      </c>
      <c r="F21" s="29" t="e">
        <f>裝箱單!#REF!</f>
        <v>#REF!</v>
      </c>
      <c r="G21" s="30" t="e">
        <f>裝箱單!#REF!</f>
        <v>#REF!</v>
      </c>
      <c r="H21" s="31"/>
      <c r="I21" s="42"/>
      <c r="J21" s="43"/>
    </row>
    <row r="22" spans="1:10" ht="45" customHeight="1" x14ac:dyDescent="0.25">
      <c r="A22" s="26">
        <v>8</v>
      </c>
      <c r="B22" s="27" t="e">
        <f>裝箱單!#REF!</f>
        <v>#REF!</v>
      </c>
      <c r="C22" s="28" t="e">
        <f>裝箱單!#REF!</f>
        <v>#REF!</v>
      </c>
      <c r="D22" s="28" t="e">
        <f>裝箱單!#REF!</f>
        <v>#REF!</v>
      </c>
      <c r="E22" s="28">
        <v>11</v>
      </c>
      <c r="F22" s="29" t="e">
        <f>裝箱單!#REF!</f>
        <v>#REF!</v>
      </c>
      <c r="G22" s="30" t="e">
        <f>裝箱單!#REF!</f>
        <v>#REF!</v>
      </c>
      <c r="H22" s="31"/>
      <c r="I22" s="42"/>
      <c r="J22" s="43"/>
    </row>
    <row r="23" spans="1:10" ht="30.75" customHeight="1" x14ac:dyDescent="0.25">
      <c r="A23" s="32" t="s">
        <v>94</v>
      </c>
      <c r="B23" s="33"/>
      <c r="C23" s="33"/>
      <c r="D23" s="34" t="e">
        <f>SUM(D8:D22)</f>
        <v>#REF!</v>
      </c>
      <c r="E23" s="34">
        <f>SUM(E8:E22)</f>
        <v>242</v>
      </c>
      <c r="F23" s="35" t="e">
        <f>SUM(F8:F22)</f>
        <v>#REF!</v>
      </c>
      <c r="G23" s="36" t="e">
        <f>SUM(G8:G22)</f>
        <v>#REF!</v>
      </c>
      <c r="H23" s="25" t="s">
        <v>95</v>
      </c>
      <c r="J23" s="43"/>
    </row>
    <row r="26" spans="1:10" ht="19.8" x14ac:dyDescent="0.3">
      <c r="E26" s="37" t="s">
        <v>96</v>
      </c>
      <c r="F26" s="38"/>
    </row>
    <row r="27" spans="1:10" ht="17.399999999999999" x14ac:dyDescent="0.25">
      <c r="E27" s="37" t="s">
        <v>69</v>
      </c>
      <c r="F27" s="39"/>
      <c r="G27" s="39"/>
    </row>
    <row r="28" spans="1:10" x14ac:dyDescent="0.25">
      <c r="F28" s="39"/>
      <c r="G28" s="39"/>
    </row>
    <row r="29" spans="1:10" x14ac:dyDescent="0.25">
      <c r="F29" s="39"/>
      <c r="G29" s="39"/>
    </row>
    <row r="30" spans="1:10" x14ac:dyDescent="0.25">
      <c r="F30" s="39"/>
      <c r="G30" s="39"/>
    </row>
  </sheetData>
  <mergeCells count="2">
    <mergeCell ref="A1:G1"/>
    <mergeCell ref="B4:G4"/>
  </mergeCells>
  <phoneticPr fontId="45" type="noConversion"/>
  <pageMargins left="0.39305555555555599" right="0.39305555555555599" top="0.59027777777777801" bottom="0.39305555555555599" header="0.31388888888888899" footer="0.31388888888888899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"/>
  <sheetViews>
    <sheetView topLeftCell="O1" workbookViewId="0">
      <selection activeCell="U17" sqref="U17"/>
    </sheetView>
  </sheetViews>
  <sheetFormatPr defaultColWidth="9" defaultRowHeight="15" x14ac:dyDescent="0.25"/>
  <sheetData>
    <row r="1" spans="1:38" s="1" customFormat="1" ht="14.4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12</v>
      </c>
      <c r="M1" s="1" t="s">
        <v>108</v>
      </c>
      <c r="N1" s="1" t="s">
        <v>109</v>
      </c>
      <c r="P1" s="1" t="s">
        <v>110</v>
      </c>
      <c r="Q1" s="1" t="s">
        <v>111</v>
      </c>
      <c r="S1" s="1" t="s">
        <v>112</v>
      </c>
      <c r="T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</row>
    <row r="2" spans="1:38" s="1" customFormat="1" ht="14.4" x14ac:dyDescent="0.25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136</v>
      </c>
      <c r="J2" s="1" t="s">
        <v>139</v>
      </c>
      <c r="K2" s="1" t="s">
        <v>140</v>
      </c>
      <c r="L2" s="1" t="s">
        <v>141</v>
      </c>
      <c r="M2" s="1" t="s">
        <v>142</v>
      </c>
      <c r="N2" s="1" t="s">
        <v>143</v>
      </c>
      <c r="O2" s="5">
        <v>540</v>
      </c>
      <c r="P2" s="1" t="s">
        <v>144</v>
      </c>
      <c r="Q2" s="1" t="s">
        <v>145</v>
      </c>
      <c r="R2" s="5">
        <f t="shared" ref="R2:R8" si="0">Q2*0.7</f>
        <v>101.5</v>
      </c>
      <c r="S2" s="1" t="s">
        <v>146</v>
      </c>
      <c r="T2" s="1" t="s">
        <v>147</v>
      </c>
      <c r="U2" s="1">
        <f t="shared" ref="U2:U8" si="1">T2*O2</f>
        <v>64.259999999999991</v>
      </c>
      <c r="V2" s="1" t="s">
        <v>148</v>
      </c>
      <c r="W2" s="1" t="s">
        <v>149</v>
      </c>
      <c r="X2" s="1" t="s">
        <v>150</v>
      </c>
      <c r="Y2" s="1" t="s">
        <v>151</v>
      </c>
      <c r="Z2" s="1" t="s">
        <v>151</v>
      </c>
      <c r="AA2" s="1" t="s">
        <v>152</v>
      </c>
      <c r="AB2" s="1" t="s">
        <v>152</v>
      </c>
      <c r="AC2" s="1" t="s">
        <v>153</v>
      </c>
      <c r="AD2" s="1" t="s">
        <v>154</v>
      </c>
      <c r="AE2" s="1" t="s">
        <v>147</v>
      </c>
      <c r="AF2" s="1" t="s">
        <v>155</v>
      </c>
      <c r="AG2" s="1" t="s">
        <v>136</v>
      </c>
      <c r="AH2" s="1" t="s">
        <v>136</v>
      </c>
      <c r="AI2" s="1" t="s">
        <v>136</v>
      </c>
      <c r="AJ2" s="1" t="s">
        <v>136</v>
      </c>
      <c r="AK2" s="1" t="s">
        <v>136</v>
      </c>
      <c r="AL2" s="1" t="s">
        <v>156</v>
      </c>
    </row>
    <row r="3" spans="1:38" s="1" customFormat="1" ht="14.4" x14ac:dyDescent="0.25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136</v>
      </c>
      <c r="J3" s="1" t="s">
        <v>139</v>
      </c>
      <c r="K3" s="1" t="s">
        <v>157</v>
      </c>
      <c r="L3" s="1" t="s">
        <v>158</v>
      </c>
      <c r="M3" s="1" t="s">
        <v>159</v>
      </c>
      <c r="N3" s="1" t="s">
        <v>143</v>
      </c>
      <c r="O3" s="5">
        <v>240</v>
      </c>
      <c r="P3" s="1" t="s">
        <v>144</v>
      </c>
      <c r="Q3" s="1" t="s">
        <v>160</v>
      </c>
      <c r="R3" s="5">
        <f t="shared" si="0"/>
        <v>90.3</v>
      </c>
      <c r="S3" s="1" t="s">
        <v>161</v>
      </c>
      <c r="T3" s="1" t="s">
        <v>162</v>
      </c>
      <c r="U3" s="1">
        <f t="shared" si="1"/>
        <v>10.319999999999999</v>
      </c>
      <c r="V3" s="1" t="s">
        <v>148</v>
      </c>
      <c r="W3" s="1" t="s">
        <v>149</v>
      </c>
      <c r="X3" s="1" t="s">
        <v>163</v>
      </c>
      <c r="Y3" s="1" t="s">
        <v>151</v>
      </c>
      <c r="Z3" s="1" t="s">
        <v>151</v>
      </c>
      <c r="AA3" s="1" t="s">
        <v>164</v>
      </c>
      <c r="AB3" s="1" t="s">
        <v>164</v>
      </c>
      <c r="AC3" s="1" t="s">
        <v>165</v>
      </c>
      <c r="AD3" s="1" t="s">
        <v>166</v>
      </c>
      <c r="AE3" s="1" t="s">
        <v>162</v>
      </c>
      <c r="AF3" s="1" t="s">
        <v>155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156</v>
      </c>
    </row>
    <row r="4" spans="1:38" s="1" customFormat="1" ht="14.4" x14ac:dyDescent="0.25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136</v>
      </c>
      <c r="J4" s="1" t="s">
        <v>139</v>
      </c>
      <c r="K4" s="1" t="s">
        <v>167</v>
      </c>
      <c r="L4" s="1" t="s">
        <v>168</v>
      </c>
      <c r="M4" s="1" t="s">
        <v>169</v>
      </c>
      <c r="N4" s="1" t="s">
        <v>170</v>
      </c>
      <c r="O4" s="5">
        <v>96</v>
      </c>
      <c r="P4" s="1" t="s">
        <v>171</v>
      </c>
      <c r="Q4" s="1" t="s">
        <v>172</v>
      </c>
      <c r="R4" s="5">
        <f t="shared" si="0"/>
        <v>230.29999999999998</v>
      </c>
      <c r="S4" s="1" t="s">
        <v>173</v>
      </c>
      <c r="T4" s="1" t="s">
        <v>174</v>
      </c>
      <c r="U4" s="1">
        <f t="shared" si="1"/>
        <v>16.32</v>
      </c>
      <c r="V4" s="1" t="s">
        <v>175</v>
      </c>
      <c r="W4" s="1" t="s">
        <v>136</v>
      </c>
      <c r="X4" s="1" t="s">
        <v>176</v>
      </c>
      <c r="Y4" s="1" t="s">
        <v>151</v>
      </c>
      <c r="Z4" s="1" t="s">
        <v>151</v>
      </c>
      <c r="AA4" s="1" t="s">
        <v>177</v>
      </c>
      <c r="AB4" s="1" t="s">
        <v>177</v>
      </c>
      <c r="AC4" s="1" t="s">
        <v>178</v>
      </c>
      <c r="AD4" s="1" t="s">
        <v>179</v>
      </c>
      <c r="AE4" s="1" t="s">
        <v>174</v>
      </c>
      <c r="AF4" s="1" t="s">
        <v>155</v>
      </c>
      <c r="AG4" s="1" t="s">
        <v>136</v>
      </c>
      <c r="AH4" s="1" t="s">
        <v>136</v>
      </c>
      <c r="AI4" s="1" t="s">
        <v>136</v>
      </c>
      <c r="AJ4" s="1" t="s">
        <v>136</v>
      </c>
      <c r="AK4" s="1" t="s">
        <v>136</v>
      </c>
      <c r="AL4" s="1" t="s">
        <v>156</v>
      </c>
    </row>
    <row r="5" spans="1:38" s="1" customFormat="1" ht="14.4" x14ac:dyDescent="0.25">
      <c r="A5" s="1" t="s">
        <v>131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136</v>
      </c>
      <c r="J5" s="1" t="s">
        <v>139</v>
      </c>
      <c r="K5" s="1" t="s">
        <v>180</v>
      </c>
      <c r="L5" s="1" t="s">
        <v>181</v>
      </c>
      <c r="M5" s="1" t="s">
        <v>182</v>
      </c>
      <c r="N5" s="1" t="s">
        <v>143</v>
      </c>
      <c r="O5" s="5">
        <v>108</v>
      </c>
      <c r="P5" s="1" t="s">
        <v>183</v>
      </c>
      <c r="Q5" s="1" t="s">
        <v>184</v>
      </c>
      <c r="R5" s="5">
        <f t="shared" si="0"/>
        <v>279.29999999999995</v>
      </c>
      <c r="S5" s="1" t="s">
        <v>185</v>
      </c>
      <c r="T5" s="1" t="s">
        <v>186</v>
      </c>
      <c r="U5" s="1">
        <f t="shared" si="1"/>
        <v>8.1</v>
      </c>
      <c r="V5" s="1" t="s">
        <v>187</v>
      </c>
      <c r="W5" s="1" t="s">
        <v>136</v>
      </c>
      <c r="X5" s="1" t="s">
        <v>188</v>
      </c>
      <c r="Y5" s="1" t="s">
        <v>189</v>
      </c>
      <c r="Z5" s="1" t="s">
        <v>189</v>
      </c>
      <c r="AA5" s="1" t="s">
        <v>190</v>
      </c>
      <c r="AB5" s="1" t="s">
        <v>190</v>
      </c>
      <c r="AC5" s="1" t="s">
        <v>191</v>
      </c>
      <c r="AD5" s="1" t="s">
        <v>154</v>
      </c>
      <c r="AE5" s="1" t="s">
        <v>186</v>
      </c>
      <c r="AF5" s="1" t="s">
        <v>155</v>
      </c>
      <c r="AG5" s="1" t="s">
        <v>136</v>
      </c>
      <c r="AH5" s="1" t="s">
        <v>136</v>
      </c>
      <c r="AI5" s="1" t="s">
        <v>136</v>
      </c>
      <c r="AJ5" s="1" t="s">
        <v>136</v>
      </c>
      <c r="AK5" s="1" t="s">
        <v>136</v>
      </c>
      <c r="AL5" s="1" t="s">
        <v>156</v>
      </c>
    </row>
    <row r="6" spans="1:38" s="1" customFormat="1" ht="14.4" x14ac:dyDescent="0.2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136</v>
      </c>
      <c r="J6" s="1" t="s">
        <v>139</v>
      </c>
      <c r="K6" s="1" t="s">
        <v>192</v>
      </c>
      <c r="L6" s="1" t="s">
        <v>193</v>
      </c>
      <c r="M6" s="1" t="s">
        <v>159</v>
      </c>
      <c r="N6" s="1" t="s">
        <v>143</v>
      </c>
      <c r="O6" s="5">
        <v>144</v>
      </c>
      <c r="P6" s="1" t="s">
        <v>144</v>
      </c>
      <c r="Q6" s="1" t="s">
        <v>160</v>
      </c>
      <c r="R6" s="5">
        <f t="shared" si="0"/>
        <v>90.3</v>
      </c>
      <c r="S6" s="1" t="s">
        <v>194</v>
      </c>
      <c r="T6" s="1" t="s">
        <v>195</v>
      </c>
      <c r="U6" s="1">
        <f t="shared" si="1"/>
        <v>10.080000000000002</v>
      </c>
      <c r="V6" s="1" t="s">
        <v>148</v>
      </c>
      <c r="W6" s="1" t="s">
        <v>149</v>
      </c>
      <c r="X6" s="1" t="s">
        <v>196</v>
      </c>
      <c r="Y6" s="1" t="s">
        <v>151</v>
      </c>
      <c r="Z6" s="1" t="s">
        <v>151</v>
      </c>
      <c r="AA6" s="1" t="s">
        <v>197</v>
      </c>
      <c r="AB6" s="1" t="s">
        <v>197</v>
      </c>
      <c r="AC6" s="1" t="s">
        <v>198</v>
      </c>
      <c r="AD6" s="1" t="s">
        <v>199</v>
      </c>
      <c r="AE6" s="1" t="s">
        <v>195</v>
      </c>
      <c r="AF6" s="1" t="s">
        <v>155</v>
      </c>
      <c r="AG6" s="1" t="s">
        <v>136</v>
      </c>
      <c r="AH6" s="1" t="s">
        <v>136</v>
      </c>
      <c r="AI6" s="1" t="s">
        <v>136</v>
      </c>
      <c r="AJ6" s="1" t="s">
        <v>136</v>
      </c>
      <c r="AK6" s="1" t="s">
        <v>136</v>
      </c>
      <c r="AL6" s="1" t="s">
        <v>156</v>
      </c>
    </row>
    <row r="7" spans="1:38" s="1" customFormat="1" ht="14.4" x14ac:dyDescent="0.25">
      <c r="A7" s="1" t="s">
        <v>131</v>
      </c>
      <c r="B7" s="1" t="s">
        <v>132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136</v>
      </c>
      <c r="J7" s="1" t="s">
        <v>200</v>
      </c>
      <c r="K7" s="1" t="s">
        <v>201</v>
      </c>
      <c r="L7" s="1" t="s">
        <v>202</v>
      </c>
      <c r="M7" s="1" t="s">
        <v>203</v>
      </c>
      <c r="N7" s="1" t="s">
        <v>143</v>
      </c>
      <c r="O7" s="5">
        <v>300</v>
      </c>
      <c r="P7" s="1" t="s">
        <v>171</v>
      </c>
      <c r="Q7" s="1" t="s">
        <v>204</v>
      </c>
      <c r="R7" s="5">
        <f t="shared" si="0"/>
        <v>118.3</v>
      </c>
      <c r="S7" s="1" t="s">
        <v>205</v>
      </c>
      <c r="T7" s="1" t="s">
        <v>206</v>
      </c>
      <c r="U7" s="1">
        <f t="shared" si="1"/>
        <v>18.899999999999999</v>
      </c>
      <c r="V7" s="1" t="s">
        <v>207</v>
      </c>
      <c r="W7" s="1" t="s">
        <v>208</v>
      </c>
      <c r="X7" s="1" t="s">
        <v>209</v>
      </c>
      <c r="Y7" s="1" t="s">
        <v>210</v>
      </c>
      <c r="Z7" s="1" t="s">
        <v>210</v>
      </c>
      <c r="AA7" s="1" t="s">
        <v>211</v>
      </c>
      <c r="AB7" s="1" t="s">
        <v>136</v>
      </c>
      <c r="AC7" s="1" t="s">
        <v>212</v>
      </c>
      <c r="AD7" s="1" t="s">
        <v>213</v>
      </c>
      <c r="AE7" s="1" t="s">
        <v>206</v>
      </c>
      <c r="AF7" s="1" t="s">
        <v>155</v>
      </c>
      <c r="AG7" s="1" t="s">
        <v>136</v>
      </c>
      <c r="AH7" s="1" t="s">
        <v>136</v>
      </c>
      <c r="AI7" s="1" t="s">
        <v>136</v>
      </c>
      <c r="AJ7" s="1" t="s">
        <v>136</v>
      </c>
      <c r="AK7" s="1" t="s">
        <v>136</v>
      </c>
      <c r="AL7" s="1" t="s">
        <v>156</v>
      </c>
    </row>
    <row r="8" spans="1:38" s="1" customFormat="1" ht="14.4" x14ac:dyDescent="0.25">
      <c r="A8" s="1" t="s">
        <v>131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136</v>
      </c>
      <c r="J8" s="1" t="s">
        <v>214</v>
      </c>
      <c r="K8" s="1" t="s">
        <v>215</v>
      </c>
      <c r="L8" s="1" t="s">
        <v>216</v>
      </c>
      <c r="M8" s="1" t="s">
        <v>217</v>
      </c>
      <c r="N8" s="1" t="s">
        <v>143</v>
      </c>
      <c r="O8" s="5">
        <v>216</v>
      </c>
      <c r="P8" s="1" t="s">
        <v>183</v>
      </c>
      <c r="Q8" s="1" t="s">
        <v>218</v>
      </c>
      <c r="R8" s="5">
        <f t="shared" si="0"/>
        <v>251.29999999999998</v>
      </c>
      <c r="S8" s="1" t="s">
        <v>173</v>
      </c>
      <c r="T8" s="1" t="s">
        <v>219</v>
      </c>
      <c r="U8" s="1">
        <f t="shared" si="1"/>
        <v>19.439999999999998</v>
      </c>
      <c r="V8" s="1" t="s">
        <v>220</v>
      </c>
      <c r="W8" s="1" t="s">
        <v>136</v>
      </c>
      <c r="X8" s="1" t="s">
        <v>221</v>
      </c>
      <c r="Y8" s="1" t="s">
        <v>222</v>
      </c>
      <c r="Z8" s="1" t="s">
        <v>222</v>
      </c>
      <c r="AA8" s="1" t="s">
        <v>223</v>
      </c>
      <c r="AB8" s="1" t="s">
        <v>223</v>
      </c>
      <c r="AC8" s="1" t="s">
        <v>224</v>
      </c>
      <c r="AD8" s="1" t="s">
        <v>225</v>
      </c>
      <c r="AE8" s="1" t="s">
        <v>219</v>
      </c>
      <c r="AF8" s="1" t="s">
        <v>155</v>
      </c>
      <c r="AG8" s="1" t="s">
        <v>136</v>
      </c>
      <c r="AH8" s="1" t="s">
        <v>136</v>
      </c>
      <c r="AI8" s="1" t="s">
        <v>136</v>
      </c>
      <c r="AJ8" s="1" t="s">
        <v>136</v>
      </c>
      <c r="AK8" s="1" t="s">
        <v>136</v>
      </c>
      <c r="AL8" s="1" t="s">
        <v>156</v>
      </c>
    </row>
    <row r="9" spans="1:38" x14ac:dyDescent="0.25">
      <c r="O9" s="6"/>
    </row>
  </sheetData>
  <phoneticPr fontId="4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21"/>
  <sheetViews>
    <sheetView topLeftCell="N1" workbookViewId="0">
      <selection activeCell="X2" sqref="X2:X10"/>
    </sheetView>
  </sheetViews>
  <sheetFormatPr defaultColWidth="9" defaultRowHeight="15" x14ac:dyDescent="0.25"/>
  <cols>
    <col min="2" max="2" width="16.88671875" customWidth="1"/>
    <col min="3" max="3" width="12.88671875" customWidth="1"/>
  </cols>
  <sheetData>
    <row r="1" spans="1:39" s="1" customFormat="1" ht="14.4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12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</row>
    <row r="2" spans="1:39" s="1" customFormat="1" ht="14.4" x14ac:dyDescent="0.25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136</v>
      </c>
      <c r="J2" s="1" t="s">
        <v>139</v>
      </c>
      <c r="K2" s="1" t="s">
        <v>157</v>
      </c>
      <c r="L2" s="1" t="s">
        <v>158</v>
      </c>
      <c r="M2" s="1" t="s">
        <v>159</v>
      </c>
      <c r="N2" s="1" t="s">
        <v>143</v>
      </c>
      <c r="O2" s="1" t="s">
        <v>144</v>
      </c>
      <c r="P2" s="1" t="s">
        <v>160</v>
      </c>
      <c r="Q2" s="1" t="s">
        <v>161</v>
      </c>
      <c r="R2" s="1" t="s">
        <v>162</v>
      </c>
      <c r="S2" s="1" t="s">
        <v>148</v>
      </c>
      <c r="T2" s="1" t="s">
        <v>149</v>
      </c>
      <c r="U2" s="1" t="s">
        <v>163</v>
      </c>
      <c r="V2" s="1" t="s">
        <v>151</v>
      </c>
      <c r="W2" s="1" t="s">
        <v>151</v>
      </c>
      <c r="X2" s="1" t="s">
        <v>164</v>
      </c>
      <c r="Y2" s="1" t="s">
        <v>164</v>
      </c>
      <c r="Z2" s="1" t="s">
        <v>165</v>
      </c>
      <c r="AA2" s="1" t="s">
        <v>166</v>
      </c>
      <c r="AB2" s="1" t="s">
        <v>162</v>
      </c>
      <c r="AC2" s="1" t="s">
        <v>155</v>
      </c>
      <c r="AD2" s="1" t="s">
        <v>136</v>
      </c>
      <c r="AE2" s="1" t="s">
        <v>136</v>
      </c>
      <c r="AF2" s="1" t="s">
        <v>136</v>
      </c>
      <c r="AG2" s="1" t="s">
        <v>136</v>
      </c>
      <c r="AH2" s="1" t="s">
        <v>136</v>
      </c>
      <c r="AI2" s="1" t="s">
        <v>156</v>
      </c>
    </row>
    <row r="3" spans="1:39" s="1" customFormat="1" ht="14.4" x14ac:dyDescent="0.25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136</v>
      </c>
      <c r="J3" s="1" t="s">
        <v>139</v>
      </c>
      <c r="K3" s="1" t="s">
        <v>167</v>
      </c>
      <c r="L3" s="1" t="s">
        <v>168</v>
      </c>
      <c r="M3" s="1" t="s">
        <v>169</v>
      </c>
      <c r="N3" s="1" t="s">
        <v>170</v>
      </c>
      <c r="O3" s="1" t="s">
        <v>171</v>
      </c>
      <c r="P3" s="1" t="s">
        <v>172</v>
      </c>
      <c r="Q3" s="1" t="s">
        <v>173</v>
      </c>
      <c r="R3" s="1" t="s">
        <v>174</v>
      </c>
      <c r="S3" s="1" t="s">
        <v>175</v>
      </c>
      <c r="T3" s="1" t="s">
        <v>136</v>
      </c>
      <c r="U3" s="1" t="s">
        <v>176</v>
      </c>
      <c r="V3" s="1" t="s">
        <v>151</v>
      </c>
      <c r="W3" s="1" t="s">
        <v>151</v>
      </c>
      <c r="X3" s="1" t="s">
        <v>177</v>
      </c>
      <c r="Y3" s="1" t="s">
        <v>177</v>
      </c>
      <c r="Z3" s="1" t="s">
        <v>178</v>
      </c>
      <c r="AA3" s="1" t="s">
        <v>179</v>
      </c>
      <c r="AB3" s="1" t="s">
        <v>174</v>
      </c>
      <c r="AC3" s="1" t="s">
        <v>155</v>
      </c>
      <c r="AD3" s="1" t="s">
        <v>136</v>
      </c>
      <c r="AE3" s="1" t="s">
        <v>136</v>
      </c>
      <c r="AF3" s="1" t="s">
        <v>136</v>
      </c>
      <c r="AG3" s="1" t="s">
        <v>136</v>
      </c>
      <c r="AH3" s="1" t="s">
        <v>136</v>
      </c>
      <c r="AI3" s="1" t="s">
        <v>156</v>
      </c>
    </row>
    <row r="4" spans="1:39" s="1" customFormat="1" ht="14.4" x14ac:dyDescent="0.25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136</v>
      </c>
      <c r="J4" s="1" t="s">
        <v>139</v>
      </c>
      <c r="K4" s="1" t="s">
        <v>226</v>
      </c>
      <c r="L4" s="1" t="s">
        <v>227</v>
      </c>
      <c r="M4" s="1" t="s">
        <v>228</v>
      </c>
      <c r="N4" s="1" t="s">
        <v>143</v>
      </c>
      <c r="O4" s="1" t="s">
        <v>183</v>
      </c>
      <c r="P4" s="1" t="s">
        <v>229</v>
      </c>
      <c r="Q4" s="1" t="s">
        <v>230</v>
      </c>
      <c r="R4" s="1" t="s">
        <v>231</v>
      </c>
      <c r="S4" s="1" t="s">
        <v>232</v>
      </c>
      <c r="T4" s="1" t="s">
        <v>233</v>
      </c>
      <c r="U4" s="1" t="s">
        <v>234</v>
      </c>
      <c r="V4" s="1" t="s">
        <v>235</v>
      </c>
      <c r="W4" s="1" t="s">
        <v>235</v>
      </c>
      <c r="X4" s="1" t="s">
        <v>236</v>
      </c>
      <c r="Y4" s="1" t="s">
        <v>236</v>
      </c>
      <c r="Z4" s="1" t="s">
        <v>237</v>
      </c>
      <c r="AA4" s="1" t="s">
        <v>238</v>
      </c>
      <c r="AB4" s="1" t="s">
        <v>231</v>
      </c>
      <c r="AC4" s="1" t="s">
        <v>155</v>
      </c>
      <c r="AD4" s="1" t="s">
        <v>136</v>
      </c>
      <c r="AE4" s="1" t="s">
        <v>136</v>
      </c>
      <c r="AF4" s="1" t="s">
        <v>136</v>
      </c>
      <c r="AG4" s="1" t="s">
        <v>136</v>
      </c>
      <c r="AH4" s="1" t="s">
        <v>136</v>
      </c>
      <c r="AI4" s="1" t="s">
        <v>156</v>
      </c>
    </row>
    <row r="5" spans="1:39" s="1" customFormat="1" ht="14.4" x14ac:dyDescent="0.25">
      <c r="A5" s="1" t="s">
        <v>131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136</v>
      </c>
      <c r="J5" s="1" t="s">
        <v>139</v>
      </c>
      <c r="K5" s="1" t="s">
        <v>180</v>
      </c>
      <c r="L5" s="1" t="s">
        <v>181</v>
      </c>
      <c r="M5" s="1" t="s">
        <v>182</v>
      </c>
      <c r="N5" s="1" t="s">
        <v>143</v>
      </c>
      <c r="O5" s="1" t="s">
        <v>183</v>
      </c>
      <c r="P5" s="1" t="s">
        <v>184</v>
      </c>
      <c r="Q5" s="1" t="s">
        <v>185</v>
      </c>
      <c r="R5" s="1" t="s">
        <v>186</v>
      </c>
      <c r="S5" s="1" t="s">
        <v>187</v>
      </c>
      <c r="T5" s="1" t="s">
        <v>136</v>
      </c>
      <c r="U5" s="1" t="s">
        <v>188</v>
      </c>
      <c r="V5" s="1" t="s">
        <v>189</v>
      </c>
      <c r="W5" s="1" t="s">
        <v>189</v>
      </c>
      <c r="X5" s="1" t="s">
        <v>190</v>
      </c>
      <c r="Y5" s="1" t="s">
        <v>190</v>
      </c>
      <c r="Z5" s="1" t="s">
        <v>191</v>
      </c>
      <c r="AA5" s="1" t="s">
        <v>154</v>
      </c>
      <c r="AB5" s="1" t="s">
        <v>186</v>
      </c>
      <c r="AC5" s="1" t="s">
        <v>155</v>
      </c>
      <c r="AD5" s="1" t="s">
        <v>136</v>
      </c>
      <c r="AE5" s="1" t="s">
        <v>136</v>
      </c>
      <c r="AF5" s="1" t="s">
        <v>136</v>
      </c>
      <c r="AG5" s="1" t="s">
        <v>136</v>
      </c>
      <c r="AH5" s="1" t="s">
        <v>136</v>
      </c>
      <c r="AI5" s="1" t="s">
        <v>156</v>
      </c>
    </row>
    <row r="6" spans="1:39" s="1" customFormat="1" ht="14.4" x14ac:dyDescent="0.2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136</v>
      </c>
      <c r="J6" s="1" t="s">
        <v>139</v>
      </c>
      <c r="K6" s="1" t="s">
        <v>239</v>
      </c>
      <c r="L6" s="1" t="s">
        <v>240</v>
      </c>
      <c r="M6" s="1" t="s">
        <v>203</v>
      </c>
      <c r="N6" s="1" t="s">
        <v>143</v>
      </c>
      <c r="O6" s="1" t="s">
        <v>183</v>
      </c>
      <c r="P6" s="1" t="s">
        <v>218</v>
      </c>
      <c r="Q6" s="1" t="s">
        <v>147</v>
      </c>
      <c r="R6" s="1" t="s">
        <v>241</v>
      </c>
      <c r="S6" s="1" t="s">
        <v>242</v>
      </c>
      <c r="T6" s="1" t="s">
        <v>136</v>
      </c>
      <c r="U6" s="1" t="s">
        <v>243</v>
      </c>
      <c r="V6" s="1" t="s">
        <v>210</v>
      </c>
      <c r="W6" s="1" t="s">
        <v>210</v>
      </c>
      <c r="X6" s="1" t="s">
        <v>244</v>
      </c>
      <c r="Y6" s="1" t="s">
        <v>244</v>
      </c>
      <c r="Z6" s="1" t="s">
        <v>245</v>
      </c>
      <c r="AA6" s="1" t="s">
        <v>154</v>
      </c>
      <c r="AB6" s="1" t="s">
        <v>241</v>
      </c>
      <c r="AC6" s="1" t="s">
        <v>155</v>
      </c>
      <c r="AD6" s="1" t="s">
        <v>136</v>
      </c>
      <c r="AE6" s="1" t="s">
        <v>136</v>
      </c>
      <c r="AF6" s="1" t="s">
        <v>136</v>
      </c>
      <c r="AG6" s="1" t="s">
        <v>136</v>
      </c>
      <c r="AH6" s="1" t="s">
        <v>136</v>
      </c>
      <c r="AI6" s="1" t="s">
        <v>156</v>
      </c>
    </row>
    <row r="7" spans="1:39" s="1" customFormat="1" ht="14.4" x14ac:dyDescent="0.25">
      <c r="A7" s="1" t="s">
        <v>131</v>
      </c>
      <c r="B7" s="1" t="s">
        <v>132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136</v>
      </c>
      <c r="J7" s="1" t="s">
        <v>139</v>
      </c>
      <c r="K7" s="1" t="s">
        <v>192</v>
      </c>
      <c r="L7" s="1" t="s">
        <v>193</v>
      </c>
      <c r="M7" s="1" t="s">
        <v>159</v>
      </c>
      <c r="N7" s="1" t="s">
        <v>143</v>
      </c>
      <c r="O7" s="1" t="s">
        <v>144</v>
      </c>
      <c r="P7" s="1" t="s">
        <v>160</v>
      </c>
      <c r="Q7" s="1" t="s">
        <v>194</v>
      </c>
      <c r="R7" s="1" t="s">
        <v>195</v>
      </c>
      <c r="S7" s="1" t="s">
        <v>148</v>
      </c>
      <c r="T7" s="1" t="s">
        <v>149</v>
      </c>
      <c r="U7" s="1" t="s">
        <v>196</v>
      </c>
      <c r="V7" s="1" t="s">
        <v>151</v>
      </c>
      <c r="W7" s="1" t="s">
        <v>151</v>
      </c>
      <c r="X7" s="1" t="s">
        <v>197</v>
      </c>
      <c r="Y7" s="1" t="s">
        <v>197</v>
      </c>
      <c r="Z7" s="1" t="s">
        <v>198</v>
      </c>
      <c r="AA7" s="1" t="s">
        <v>199</v>
      </c>
      <c r="AB7" s="1" t="s">
        <v>195</v>
      </c>
      <c r="AC7" s="1" t="s">
        <v>155</v>
      </c>
      <c r="AD7" s="1" t="s">
        <v>136</v>
      </c>
      <c r="AE7" s="1" t="s">
        <v>136</v>
      </c>
      <c r="AF7" s="1" t="s">
        <v>136</v>
      </c>
      <c r="AG7" s="1" t="s">
        <v>136</v>
      </c>
      <c r="AH7" s="1" t="s">
        <v>136</v>
      </c>
      <c r="AI7" s="1" t="s">
        <v>156</v>
      </c>
    </row>
    <row r="8" spans="1:39" s="1" customFormat="1" ht="14.4" x14ac:dyDescent="0.25">
      <c r="A8" s="1" t="s">
        <v>131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136</v>
      </c>
      <c r="J8" s="1" t="s">
        <v>214</v>
      </c>
      <c r="K8" s="1" t="s">
        <v>215</v>
      </c>
      <c r="L8" s="1" t="s">
        <v>216</v>
      </c>
      <c r="M8" s="1" t="s">
        <v>217</v>
      </c>
      <c r="N8" s="1" t="s">
        <v>143</v>
      </c>
      <c r="O8" s="1" t="s">
        <v>183</v>
      </c>
      <c r="P8" s="1" t="s">
        <v>218</v>
      </c>
      <c r="Q8" s="1" t="s">
        <v>173</v>
      </c>
      <c r="R8" s="1" t="s">
        <v>219</v>
      </c>
      <c r="S8" s="1" t="s">
        <v>220</v>
      </c>
      <c r="T8" s="1" t="s">
        <v>136</v>
      </c>
      <c r="U8" s="1" t="s">
        <v>221</v>
      </c>
      <c r="V8" s="1" t="s">
        <v>222</v>
      </c>
      <c r="W8" s="1" t="s">
        <v>222</v>
      </c>
      <c r="X8" s="1" t="s">
        <v>223</v>
      </c>
      <c r="Y8" s="1" t="s">
        <v>223</v>
      </c>
      <c r="Z8" s="1" t="s">
        <v>224</v>
      </c>
      <c r="AA8" s="1" t="s">
        <v>225</v>
      </c>
      <c r="AB8" s="1" t="s">
        <v>219</v>
      </c>
      <c r="AC8" s="1" t="s">
        <v>155</v>
      </c>
      <c r="AD8" s="1" t="s">
        <v>136</v>
      </c>
      <c r="AE8" s="1" t="s">
        <v>136</v>
      </c>
      <c r="AF8" s="1" t="s">
        <v>136</v>
      </c>
      <c r="AG8" s="1" t="s">
        <v>136</v>
      </c>
      <c r="AH8" s="1" t="s">
        <v>136</v>
      </c>
      <c r="AI8" s="1" t="s">
        <v>156</v>
      </c>
    </row>
    <row r="9" spans="1:39" s="1" customFormat="1" ht="14.4" x14ac:dyDescent="0.25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136</v>
      </c>
      <c r="J9" s="1" t="s">
        <v>139</v>
      </c>
      <c r="K9" s="1" t="s">
        <v>246</v>
      </c>
      <c r="L9" s="1" t="s">
        <v>247</v>
      </c>
      <c r="M9" s="1" t="s">
        <v>228</v>
      </c>
      <c r="N9" s="1" t="s">
        <v>143</v>
      </c>
      <c r="O9" s="1" t="s">
        <v>144</v>
      </c>
      <c r="P9" s="1" t="s">
        <v>248</v>
      </c>
      <c r="Q9" s="1" t="s">
        <v>249</v>
      </c>
      <c r="R9" s="1" t="s">
        <v>185</v>
      </c>
      <c r="S9" s="1" t="s">
        <v>148</v>
      </c>
      <c r="T9" s="1" t="s">
        <v>149</v>
      </c>
      <c r="U9" s="1" t="s">
        <v>250</v>
      </c>
      <c r="V9" s="1" t="s">
        <v>151</v>
      </c>
      <c r="W9" s="1" t="s">
        <v>151</v>
      </c>
      <c r="X9" s="1" t="s">
        <v>251</v>
      </c>
      <c r="Y9" s="1" t="s">
        <v>251</v>
      </c>
      <c r="Z9" s="1" t="s">
        <v>252</v>
      </c>
      <c r="AA9" s="1" t="s">
        <v>199</v>
      </c>
      <c r="AB9" s="1" t="s">
        <v>185</v>
      </c>
      <c r="AC9" s="1" t="s">
        <v>155</v>
      </c>
      <c r="AD9" s="1" t="s">
        <v>136</v>
      </c>
      <c r="AE9" s="1" t="s">
        <v>136</v>
      </c>
      <c r="AF9" s="1" t="s">
        <v>136</v>
      </c>
      <c r="AG9" s="1" t="s">
        <v>136</v>
      </c>
      <c r="AH9" s="1" t="s">
        <v>136</v>
      </c>
      <c r="AI9" s="1" t="s">
        <v>156</v>
      </c>
    </row>
    <row r="10" spans="1:39" s="1" customFormat="1" ht="14.4" x14ac:dyDescent="0.25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137</v>
      </c>
      <c r="H10" s="1" t="s">
        <v>138</v>
      </c>
      <c r="I10" s="1" t="s">
        <v>136</v>
      </c>
      <c r="J10" s="1" t="s">
        <v>139</v>
      </c>
      <c r="K10" s="1" t="s">
        <v>253</v>
      </c>
      <c r="L10" s="1" t="s">
        <v>254</v>
      </c>
      <c r="M10" s="1" t="s">
        <v>255</v>
      </c>
      <c r="N10" s="1" t="s">
        <v>143</v>
      </c>
      <c r="O10" s="1" t="s">
        <v>171</v>
      </c>
      <c r="P10" s="1" t="s">
        <v>256</v>
      </c>
      <c r="Q10" s="1" t="s">
        <v>257</v>
      </c>
      <c r="R10" s="1" t="s">
        <v>258</v>
      </c>
      <c r="S10" s="1" t="s">
        <v>259</v>
      </c>
      <c r="T10" s="1" t="s">
        <v>260</v>
      </c>
      <c r="U10" s="96" t="s">
        <v>261</v>
      </c>
      <c r="V10" s="1" t="s">
        <v>262</v>
      </c>
      <c r="W10" s="1" t="s">
        <v>262</v>
      </c>
      <c r="X10" s="1" t="s">
        <v>263</v>
      </c>
      <c r="Y10" s="1" t="s">
        <v>136</v>
      </c>
      <c r="Z10" s="1" t="s">
        <v>264</v>
      </c>
      <c r="AA10" s="1" t="s">
        <v>213</v>
      </c>
      <c r="AB10" s="1" t="s">
        <v>258</v>
      </c>
      <c r="AC10" s="1" t="s">
        <v>155</v>
      </c>
      <c r="AD10" s="1" t="s">
        <v>136</v>
      </c>
      <c r="AE10" s="1" t="s">
        <v>136</v>
      </c>
      <c r="AF10" s="1" t="s">
        <v>136</v>
      </c>
      <c r="AG10" s="1" t="s">
        <v>136</v>
      </c>
      <c r="AH10" s="1" t="s">
        <v>136</v>
      </c>
      <c r="AI10" s="1" t="s">
        <v>156</v>
      </c>
    </row>
    <row r="12" spans="1:39" s="2" customFormat="1" x14ac:dyDescent="0.25">
      <c r="A12" s="3" t="s">
        <v>103</v>
      </c>
      <c r="B12" s="3" t="s">
        <v>265</v>
      </c>
      <c r="C12" s="3" t="s">
        <v>266</v>
      </c>
      <c r="D12" s="3" t="s">
        <v>267</v>
      </c>
      <c r="E12" s="3" t="s">
        <v>12</v>
      </c>
      <c r="F12" s="3" t="s">
        <v>108</v>
      </c>
      <c r="G12" s="3" t="s">
        <v>268</v>
      </c>
      <c r="H12" s="3" t="s">
        <v>269</v>
      </c>
      <c r="I12" s="3" t="s">
        <v>270</v>
      </c>
      <c r="J12" s="3" t="s">
        <v>271</v>
      </c>
      <c r="K12" s="3" t="s">
        <v>272</v>
      </c>
      <c r="L12" s="3" t="s">
        <v>273</v>
      </c>
      <c r="M12" s="3" t="s">
        <v>274</v>
      </c>
      <c r="N12" s="3" t="s">
        <v>275</v>
      </c>
      <c r="O12" s="3" t="s">
        <v>276</v>
      </c>
      <c r="P12" s="3" t="s">
        <v>277</v>
      </c>
      <c r="Q12" s="3" t="s">
        <v>278</v>
      </c>
      <c r="R12" s="3" t="s">
        <v>279</v>
      </c>
      <c r="S12" s="3" t="s">
        <v>280</v>
      </c>
      <c r="T12" s="3" t="s">
        <v>281</v>
      </c>
      <c r="U12" s="3" t="s">
        <v>107</v>
      </c>
      <c r="V12" s="3" t="s">
        <v>282</v>
      </c>
      <c r="W12" s="3" t="s">
        <v>110</v>
      </c>
      <c r="X12" s="3" t="s">
        <v>283</v>
      </c>
      <c r="Y12" s="3" t="s">
        <v>284</v>
      </c>
      <c r="Z12" s="3" t="s">
        <v>285</v>
      </c>
      <c r="AA12" s="3" t="s">
        <v>286</v>
      </c>
      <c r="AB12" s="3" t="s">
        <v>287</v>
      </c>
      <c r="AC12" s="3" t="s">
        <v>288</v>
      </c>
      <c r="AD12" s="3" t="s">
        <v>289</v>
      </c>
      <c r="AE12" s="3" t="s">
        <v>290</v>
      </c>
      <c r="AF12" s="3" t="s">
        <v>291</v>
      </c>
      <c r="AG12" s="3" t="s">
        <v>292</v>
      </c>
      <c r="AH12" s="3" t="s">
        <v>293</v>
      </c>
      <c r="AI12" s="3" t="s">
        <v>294</v>
      </c>
      <c r="AJ12" s="3" t="s">
        <v>295</v>
      </c>
      <c r="AK12" s="3" t="s">
        <v>296</v>
      </c>
      <c r="AL12" s="3" t="s">
        <v>297</v>
      </c>
      <c r="AM12" s="3" t="s">
        <v>298</v>
      </c>
    </row>
    <row r="13" spans="1:39" s="2" customFormat="1" x14ac:dyDescent="0.25">
      <c r="A13" s="4" t="s">
        <v>299</v>
      </c>
      <c r="B13" s="4" t="s">
        <v>163</v>
      </c>
      <c r="C13" s="4" t="s">
        <v>139</v>
      </c>
      <c r="D13" s="4" t="s">
        <v>300</v>
      </c>
      <c r="E13" s="4" t="s">
        <v>301</v>
      </c>
      <c r="F13" s="4" t="s">
        <v>159</v>
      </c>
      <c r="G13" s="4" t="s">
        <v>136</v>
      </c>
      <c r="H13" s="4" t="s">
        <v>136</v>
      </c>
      <c r="I13" s="4" t="s">
        <v>302</v>
      </c>
      <c r="J13" s="4" t="s">
        <v>303</v>
      </c>
      <c r="K13" s="4" t="s">
        <v>304</v>
      </c>
      <c r="L13" s="4" t="s">
        <v>305</v>
      </c>
      <c r="M13" s="4" t="s">
        <v>136</v>
      </c>
      <c r="N13" s="4" t="s">
        <v>306</v>
      </c>
      <c r="O13" s="4" t="s">
        <v>136</v>
      </c>
      <c r="P13" s="4" t="s">
        <v>307</v>
      </c>
      <c r="Q13" s="4" t="s">
        <v>84</v>
      </c>
      <c r="R13" s="4" t="s">
        <v>308</v>
      </c>
      <c r="S13" s="4" t="s">
        <v>309</v>
      </c>
      <c r="T13" s="4" t="s">
        <v>136</v>
      </c>
      <c r="U13" s="4" t="s">
        <v>310</v>
      </c>
      <c r="V13" s="4" t="s">
        <v>306</v>
      </c>
      <c r="W13" s="4" t="s">
        <v>144</v>
      </c>
      <c r="X13" s="4" t="s">
        <v>136</v>
      </c>
      <c r="Y13" s="4" t="s">
        <v>311</v>
      </c>
      <c r="Z13" s="4" t="s">
        <v>312</v>
      </c>
      <c r="AA13" s="4" t="s">
        <v>136</v>
      </c>
      <c r="AB13" s="4" t="s">
        <v>136</v>
      </c>
      <c r="AC13" s="4" t="s">
        <v>306</v>
      </c>
      <c r="AD13" s="4" t="s">
        <v>313</v>
      </c>
      <c r="AE13" s="4" t="s">
        <v>314</v>
      </c>
      <c r="AF13" s="4" t="s">
        <v>162</v>
      </c>
      <c r="AG13" s="4" t="s">
        <v>136</v>
      </c>
      <c r="AH13" s="4" t="s">
        <v>306</v>
      </c>
      <c r="AI13" s="4" t="s">
        <v>136</v>
      </c>
      <c r="AJ13" s="4" t="s">
        <v>136</v>
      </c>
      <c r="AK13" s="4" t="s">
        <v>136</v>
      </c>
      <c r="AL13" s="4" t="s">
        <v>136</v>
      </c>
      <c r="AM13" s="4">
        <v>43658.7429050926</v>
      </c>
    </row>
    <row r="14" spans="1:39" s="2" customFormat="1" x14ac:dyDescent="0.25">
      <c r="A14" s="4" t="s">
        <v>299</v>
      </c>
      <c r="B14" s="4" t="s">
        <v>176</v>
      </c>
      <c r="C14" s="4" t="s">
        <v>139</v>
      </c>
      <c r="D14" s="4" t="s">
        <v>300</v>
      </c>
      <c r="E14" s="4" t="s">
        <v>315</v>
      </c>
      <c r="F14" s="4" t="s">
        <v>169</v>
      </c>
      <c r="G14" s="4" t="s">
        <v>136</v>
      </c>
      <c r="H14" s="4" t="s">
        <v>136</v>
      </c>
      <c r="I14" s="4" t="s">
        <v>316</v>
      </c>
      <c r="J14" s="4" t="s">
        <v>317</v>
      </c>
      <c r="K14" s="4" t="s">
        <v>318</v>
      </c>
      <c r="L14" s="4" t="s">
        <v>319</v>
      </c>
      <c r="M14" s="4" t="s">
        <v>136</v>
      </c>
      <c r="N14" s="4" t="s">
        <v>306</v>
      </c>
      <c r="O14" s="4" t="s">
        <v>136</v>
      </c>
      <c r="P14" s="4" t="s">
        <v>307</v>
      </c>
      <c r="Q14" s="4" t="s">
        <v>84</v>
      </c>
      <c r="R14" s="4" t="s">
        <v>308</v>
      </c>
      <c r="S14" s="4" t="s">
        <v>320</v>
      </c>
      <c r="T14" s="4" t="s">
        <v>136</v>
      </c>
      <c r="U14" s="4" t="s">
        <v>321</v>
      </c>
      <c r="V14" s="4" t="s">
        <v>306</v>
      </c>
      <c r="W14" s="4" t="s">
        <v>171</v>
      </c>
      <c r="X14" s="4" t="s">
        <v>136</v>
      </c>
      <c r="Y14" s="4" t="s">
        <v>311</v>
      </c>
      <c r="Z14" s="4" t="s">
        <v>322</v>
      </c>
      <c r="AA14" s="4" t="s">
        <v>136</v>
      </c>
      <c r="AB14" s="4" t="s">
        <v>136</v>
      </c>
      <c r="AC14" s="4" t="s">
        <v>306</v>
      </c>
      <c r="AD14" s="4" t="s">
        <v>313</v>
      </c>
      <c r="AE14" s="4" t="s">
        <v>314</v>
      </c>
      <c r="AF14" s="4" t="s">
        <v>174</v>
      </c>
      <c r="AG14" s="4" t="s">
        <v>136</v>
      </c>
      <c r="AH14" s="4" t="s">
        <v>306</v>
      </c>
      <c r="AI14" s="4" t="s">
        <v>136</v>
      </c>
      <c r="AJ14" s="4" t="s">
        <v>136</v>
      </c>
      <c r="AK14" s="4" t="s">
        <v>136</v>
      </c>
      <c r="AL14" s="4" t="s">
        <v>136</v>
      </c>
      <c r="AM14" s="4">
        <v>43815.7218055556</v>
      </c>
    </row>
    <row r="15" spans="1:39" s="2" customFormat="1" x14ac:dyDescent="0.25">
      <c r="A15" s="4" t="s">
        <v>299</v>
      </c>
      <c r="B15" s="4" t="s">
        <v>234</v>
      </c>
      <c r="C15" s="4" t="s">
        <v>139</v>
      </c>
      <c r="D15" s="4" t="s">
        <v>300</v>
      </c>
      <c r="E15" s="4" t="s">
        <v>323</v>
      </c>
      <c r="F15" s="4" t="s">
        <v>217</v>
      </c>
      <c r="G15" s="4" t="s">
        <v>136</v>
      </c>
      <c r="H15" s="4" t="s">
        <v>136</v>
      </c>
      <c r="I15" s="4" t="s">
        <v>302</v>
      </c>
      <c r="J15" s="4" t="s">
        <v>324</v>
      </c>
      <c r="K15" s="4" t="s">
        <v>325</v>
      </c>
      <c r="L15" s="4" t="s">
        <v>326</v>
      </c>
      <c r="M15" s="4" t="s">
        <v>136</v>
      </c>
      <c r="N15" s="4" t="s">
        <v>306</v>
      </c>
      <c r="O15" s="4" t="s">
        <v>136</v>
      </c>
      <c r="P15" s="4" t="s">
        <v>307</v>
      </c>
      <c r="Q15" s="4" t="s">
        <v>84</v>
      </c>
      <c r="R15" s="4" t="s">
        <v>308</v>
      </c>
      <c r="S15" s="4" t="s">
        <v>327</v>
      </c>
      <c r="T15" s="4" t="s">
        <v>136</v>
      </c>
      <c r="U15" s="4" t="s">
        <v>328</v>
      </c>
      <c r="V15" s="4" t="s">
        <v>306</v>
      </c>
      <c r="W15" s="4" t="s">
        <v>171</v>
      </c>
      <c r="X15" s="4" t="s">
        <v>136</v>
      </c>
      <c r="Y15" s="4" t="s">
        <v>329</v>
      </c>
      <c r="Z15" s="4" t="s">
        <v>136</v>
      </c>
      <c r="AA15" s="4" t="s">
        <v>136</v>
      </c>
      <c r="AB15" s="4" t="s">
        <v>136</v>
      </c>
      <c r="AC15" s="4" t="s">
        <v>306</v>
      </c>
      <c r="AD15" s="4" t="s">
        <v>313</v>
      </c>
      <c r="AE15" s="4" t="s">
        <v>314</v>
      </c>
      <c r="AF15" s="4" t="s">
        <v>231</v>
      </c>
      <c r="AG15" s="4" t="s">
        <v>136</v>
      </c>
      <c r="AH15" s="4" t="s">
        <v>306</v>
      </c>
      <c r="AI15" s="4" t="s">
        <v>136</v>
      </c>
      <c r="AJ15" s="4" t="s">
        <v>136</v>
      </c>
      <c r="AK15" s="4" t="s">
        <v>136</v>
      </c>
      <c r="AL15" s="4" t="s">
        <v>136</v>
      </c>
      <c r="AM15" s="4">
        <v>43732.629745370403</v>
      </c>
    </row>
    <row r="16" spans="1:39" s="2" customFormat="1" x14ac:dyDescent="0.25">
      <c r="A16" s="4" t="s">
        <v>299</v>
      </c>
      <c r="B16" s="4" t="s">
        <v>188</v>
      </c>
      <c r="C16" s="4" t="s">
        <v>139</v>
      </c>
      <c r="D16" s="4" t="s">
        <v>300</v>
      </c>
      <c r="E16" s="4" t="s">
        <v>330</v>
      </c>
      <c r="F16" s="4" t="s">
        <v>182</v>
      </c>
      <c r="G16" s="4" t="s">
        <v>136</v>
      </c>
      <c r="H16" s="4" t="s">
        <v>136</v>
      </c>
      <c r="I16" s="4" t="s">
        <v>302</v>
      </c>
      <c r="J16" s="4" t="s">
        <v>331</v>
      </c>
      <c r="K16" s="4" t="s">
        <v>332</v>
      </c>
      <c r="L16" s="4" t="s">
        <v>333</v>
      </c>
      <c r="M16" s="4" t="s">
        <v>136</v>
      </c>
      <c r="N16" s="4" t="s">
        <v>306</v>
      </c>
      <c r="O16" s="4" t="s">
        <v>136</v>
      </c>
      <c r="P16" s="4" t="s">
        <v>307</v>
      </c>
      <c r="Q16" s="4" t="s">
        <v>84</v>
      </c>
      <c r="R16" s="4" t="s">
        <v>308</v>
      </c>
      <c r="S16" s="4" t="s">
        <v>334</v>
      </c>
      <c r="T16" s="4" t="s">
        <v>136</v>
      </c>
      <c r="U16" s="4" t="s">
        <v>335</v>
      </c>
      <c r="V16" s="4" t="s">
        <v>306</v>
      </c>
      <c r="W16" s="4" t="s">
        <v>171</v>
      </c>
      <c r="X16" s="4" t="s">
        <v>136</v>
      </c>
      <c r="Y16" s="4" t="s">
        <v>336</v>
      </c>
      <c r="Z16" s="4" t="s">
        <v>136</v>
      </c>
      <c r="AA16" s="4" t="s">
        <v>136</v>
      </c>
      <c r="AB16" s="4" t="s">
        <v>136</v>
      </c>
      <c r="AC16" s="4" t="s">
        <v>306</v>
      </c>
      <c r="AD16" s="4" t="s">
        <v>313</v>
      </c>
      <c r="AE16" s="4" t="s">
        <v>314</v>
      </c>
      <c r="AF16" s="4" t="s">
        <v>186</v>
      </c>
      <c r="AG16" s="4" t="s">
        <v>136</v>
      </c>
      <c r="AH16" s="4" t="s">
        <v>306</v>
      </c>
      <c r="AI16" s="4" t="s">
        <v>136</v>
      </c>
      <c r="AJ16" s="4" t="s">
        <v>136</v>
      </c>
      <c r="AK16" s="4" t="s">
        <v>136</v>
      </c>
      <c r="AL16" s="4" t="s">
        <v>136</v>
      </c>
      <c r="AM16" s="4">
        <v>43643.589502314797</v>
      </c>
    </row>
    <row r="17" spans="1:39" s="2" customFormat="1" x14ac:dyDescent="0.25">
      <c r="A17" s="4" t="s">
        <v>299</v>
      </c>
      <c r="B17" s="4" t="s">
        <v>243</v>
      </c>
      <c r="C17" s="4" t="s">
        <v>139</v>
      </c>
      <c r="D17" s="4" t="s">
        <v>300</v>
      </c>
      <c r="E17" s="4" t="s">
        <v>240</v>
      </c>
      <c r="F17" s="4" t="s">
        <v>203</v>
      </c>
      <c r="G17" s="4" t="s">
        <v>136</v>
      </c>
      <c r="H17" s="4" t="s">
        <v>136</v>
      </c>
      <c r="I17" s="4" t="s">
        <v>302</v>
      </c>
      <c r="J17" s="4" t="s">
        <v>337</v>
      </c>
      <c r="K17" s="4" t="s">
        <v>338</v>
      </c>
      <c r="L17" s="4" t="s">
        <v>339</v>
      </c>
      <c r="M17" s="4" t="s">
        <v>136</v>
      </c>
      <c r="N17" s="4" t="s">
        <v>306</v>
      </c>
      <c r="O17" s="4" t="s">
        <v>136</v>
      </c>
      <c r="P17" s="4" t="s">
        <v>307</v>
      </c>
      <c r="Q17" s="4" t="s">
        <v>84</v>
      </c>
      <c r="R17" s="4" t="s">
        <v>308</v>
      </c>
      <c r="S17" s="4" t="s">
        <v>340</v>
      </c>
      <c r="T17" s="4" t="s">
        <v>136</v>
      </c>
      <c r="U17" s="4" t="s">
        <v>341</v>
      </c>
      <c r="V17" s="4" t="s">
        <v>306</v>
      </c>
      <c r="W17" s="4" t="s">
        <v>171</v>
      </c>
      <c r="X17" s="4" t="s">
        <v>136</v>
      </c>
      <c r="Y17" s="4" t="s">
        <v>342</v>
      </c>
      <c r="Z17" s="4" t="s">
        <v>136</v>
      </c>
      <c r="AA17" s="4" t="s">
        <v>136</v>
      </c>
      <c r="AB17" s="4" t="s">
        <v>136</v>
      </c>
      <c r="AC17" s="4" t="s">
        <v>306</v>
      </c>
      <c r="AD17" s="4" t="s">
        <v>313</v>
      </c>
      <c r="AE17" s="4" t="s">
        <v>314</v>
      </c>
      <c r="AF17" s="4" t="s">
        <v>241</v>
      </c>
      <c r="AG17" s="4" t="s">
        <v>136</v>
      </c>
      <c r="AH17" s="4" t="s">
        <v>306</v>
      </c>
      <c r="AI17" s="4" t="s">
        <v>136</v>
      </c>
      <c r="AJ17" s="4" t="s">
        <v>136</v>
      </c>
      <c r="AK17" s="4" t="s">
        <v>136</v>
      </c>
      <c r="AL17" s="4" t="s">
        <v>136</v>
      </c>
      <c r="AM17" s="4">
        <v>43643.589502314797</v>
      </c>
    </row>
    <row r="18" spans="1:39" s="2" customFormat="1" x14ac:dyDescent="0.25">
      <c r="A18" s="4" t="s">
        <v>299</v>
      </c>
      <c r="B18" s="4" t="s">
        <v>196</v>
      </c>
      <c r="C18" s="4" t="s">
        <v>139</v>
      </c>
      <c r="D18" s="4" t="s">
        <v>300</v>
      </c>
      <c r="E18" s="4" t="s">
        <v>193</v>
      </c>
      <c r="F18" s="4" t="s">
        <v>159</v>
      </c>
      <c r="G18" s="4" t="s">
        <v>136</v>
      </c>
      <c r="H18" s="4" t="s">
        <v>136</v>
      </c>
      <c r="I18" s="4" t="s">
        <v>302</v>
      </c>
      <c r="J18" s="4" t="s">
        <v>343</v>
      </c>
      <c r="K18" s="4" t="s">
        <v>344</v>
      </c>
      <c r="L18" s="4" t="s">
        <v>345</v>
      </c>
      <c r="M18" s="4" t="s">
        <v>136</v>
      </c>
      <c r="N18" s="4" t="s">
        <v>306</v>
      </c>
      <c r="O18" s="4" t="s">
        <v>136</v>
      </c>
      <c r="P18" s="4" t="s">
        <v>307</v>
      </c>
      <c r="Q18" s="4" t="s">
        <v>84</v>
      </c>
      <c r="R18" s="4" t="s">
        <v>308</v>
      </c>
      <c r="S18" s="4" t="s">
        <v>346</v>
      </c>
      <c r="T18" s="4" t="s">
        <v>136</v>
      </c>
      <c r="U18" s="4" t="s">
        <v>347</v>
      </c>
      <c r="V18" s="4" t="s">
        <v>306</v>
      </c>
      <c r="W18" s="4" t="s">
        <v>144</v>
      </c>
      <c r="X18" s="4" t="s">
        <v>136</v>
      </c>
      <c r="Y18" s="4" t="s">
        <v>311</v>
      </c>
      <c r="Z18" s="4" t="s">
        <v>348</v>
      </c>
      <c r="AA18" s="4" t="s">
        <v>136</v>
      </c>
      <c r="AB18" s="4" t="s">
        <v>136</v>
      </c>
      <c r="AC18" s="4" t="s">
        <v>306</v>
      </c>
      <c r="AD18" s="4" t="s">
        <v>313</v>
      </c>
      <c r="AE18" s="4" t="s">
        <v>314</v>
      </c>
      <c r="AF18" s="4" t="s">
        <v>195</v>
      </c>
      <c r="AG18" s="4" t="s">
        <v>136</v>
      </c>
      <c r="AH18" s="4" t="s">
        <v>306</v>
      </c>
      <c r="AI18" s="4" t="s">
        <v>136</v>
      </c>
      <c r="AJ18" s="4" t="s">
        <v>136</v>
      </c>
      <c r="AK18" s="4" t="s">
        <v>136</v>
      </c>
      <c r="AL18" s="4" t="s">
        <v>136</v>
      </c>
      <c r="AM18" s="4">
        <v>43658.7429050926</v>
      </c>
    </row>
    <row r="19" spans="1:39" s="2" customFormat="1" x14ac:dyDescent="0.25">
      <c r="A19" s="4" t="s">
        <v>299</v>
      </c>
      <c r="B19" s="4" t="s">
        <v>221</v>
      </c>
      <c r="C19" s="4" t="s">
        <v>214</v>
      </c>
      <c r="D19" s="4" t="s">
        <v>300</v>
      </c>
      <c r="E19" s="4" t="s">
        <v>216</v>
      </c>
      <c r="F19" s="4" t="s">
        <v>217</v>
      </c>
      <c r="G19" s="4" t="s">
        <v>136</v>
      </c>
      <c r="H19" s="4" t="s">
        <v>136</v>
      </c>
      <c r="I19" s="4" t="s">
        <v>302</v>
      </c>
      <c r="J19" s="4" t="s">
        <v>349</v>
      </c>
      <c r="K19" s="4" t="s">
        <v>318</v>
      </c>
      <c r="L19" s="4" t="s">
        <v>350</v>
      </c>
      <c r="M19" s="4" t="s">
        <v>136</v>
      </c>
      <c r="N19" s="4" t="s">
        <v>306</v>
      </c>
      <c r="O19" s="4" t="s">
        <v>136</v>
      </c>
      <c r="P19" s="4" t="s">
        <v>307</v>
      </c>
      <c r="Q19" s="4" t="s">
        <v>84</v>
      </c>
      <c r="R19" s="4" t="s">
        <v>308</v>
      </c>
      <c r="S19" s="4" t="s">
        <v>351</v>
      </c>
      <c r="T19" s="4" t="s">
        <v>136</v>
      </c>
      <c r="U19" s="4" t="s">
        <v>352</v>
      </c>
      <c r="V19" s="4" t="s">
        <v>306</v>
      </c>
      <c r="W19" s="4" t="s">
        <v>171</v>
      </c>
      <c r="X19" s="4" t="s">
        <v>136</v>
      </c>
      <c r="Y19" s="4" t="s">
        <v>353</v>
      </c>
      <c r="Z19" s="4" t="s">
        <v>136</v>
      </c>
      <c r="AA19" s="4" t="s">
        <v>136</v>
      </c>
      <c r="AB19" s="4" t="s">
        <v>136</v>
      </c>
      <c r="AC19" s="4" t="s">
        <v>306</v>
      </c>
      <c r="AD19" s="4" t="s">
        <v>313</v>
      </c>
      <c r="AE19" s="4" t="s">
        <v>314</v>
      </c>
      <c r="AF19" s="4" t="s">
        <v>219</v>
      </c>
      <c r="AG19" s="4" t="s">
        <v>136</v>
      </c>
      <c r="AH19" s="4" t="s">
        <v>306</v>
      </c>
      <c r="AI19" s="4" t="s">
        <v>136</v>
      </c>
      <c r="AJ19" s="4" t="s">
        <v>136</v>
      </c>
      <c r="AK19" s="4" t="s">
        <v>136</v>
      </c>
      <c r="AL19" s="4" t="s">
        <v>136</v>
      </c>
      <c r="AM19" s="4">
        <v>43644.679814814801</v>
      </c>
    </row>
    <row r="20" spans="1:39" s="2" customFormat="1" x14ac:dyDescent="0.25">
      <c r="A20" s="4" t="s">
        <v>299</v>
      </c>
      <c r="B20" s="4" t="s">
        <v>250</v>
      </c>
      <c r="C20" s="4" t="s">
        <v>139</v>
      </c>
      <c r="D20" s="4" t="s">
        <v>300</v>
      </c>
      <c r="E20" s="4" t="s">
        <v>354</v>
      </c>
      <c r="F20" s="4" t="s">
        <v>228</v>
      </c>
      <c r="G20" s="4" t="s">
        <v>136</v>
      </c>
      <c r="H20" s="4" t="s">
        <v>136</v>
      </c>
      <c r="I20" s="4" t="s">
        <v>302</v>
      </c>
      <c r="J20" s="4" t="s">
        <v>355</v>
      </c>
      <c r="K20" s="4" t="s">
        <v>356</v>
      </c>
      <c r="L20" s="4" t="s">
        <v>332</v>
      </c>
      <c r="M20" s="4" t="s">
        <v>136</v>
      </c>
      <c r="N20" s="4" t="s">
        <v>306</v>
      </c>
      <c r="O20" s="4" t="s">
        <v>136</v>
      </c>
      <c r="P20" s="4" t="s">
        <v>307</v>
      </c>
      <c r="Q20" s="4" t="s">
        <v>84</v>
      </c>
      <c r="R20" s="4" t="s">
        <v>308</v>
      </c>
      <c r="S20" s="4" t="s">
        <v>357</v>
      </c>
      <c r="T20" s="4" t="s">
        <v>136</v>
      </c>
      <c r="U20" s="4" t="s">
        <v>358</v>
      </c>
      <c r="V20" s="4" t="s">
        <v>306</v>
      </c>
      <c r="W20" s="4" t="s">
        <v>144</v>
      </c>
      <c r="X20" s="4" t="s">
        <v>136</v>
      </c>
      <c r="Y20" s="4" t="s">
        <v>311</v>
      </c>
      <c r="Z20" s="4" t="s">
        <v>359</v>
      </c>
      <c r="AA20" s="4" t="s">
        <v>136</v>
      </c>
      <c r="AB20" s="4" t="s">
        <v>136</v>
      </c>
      <c r="AC20" s="4" t="s">
        <v>306</v>
      </c>
      <c r="AD20" s="4" t="s">
        <v>313</v>
      </c>
      <c r="AE20" s="4" t="s">
        <v>314</v>
      </c>
      <c r="AF20" s="4" t="s">
        <v>185</v>
      </c>
      <c r="AG20" s="4" t="s">
        <v>136</v>
      </c>
      <c r="AH20" s="4" t="s">
        <v>306</v>
      </c>
      <c r="AI20" s="4" t="s">
        <v>136</v>
      </c>
      <c r="AJ20" s="4" t="s">
        <v>136</v>
      </c>
      <c r="AK20" s="4" t="s">
        <v>136</v>
      </c>
      <c r="AL20" s="4" t="s">
        <v>136</v>
      </c>
      <c r="AM20" s="4">
        <v>43658.7429050926</v>
      </c>
    </row>
    <row r="21" spans="1:39" s="2" customFormat="1" x14ac:dyDescent="0.25">
      <c r="A21" s="4" t="s">
        <v>299</v>
      </c>
      <c r="B21" s="4" t="s">
        <v>261</v>
      </c>
      <c r="C21" s="4" t="s">
        <v>139</v>
      </c>
      <c r="D21" s="4" t="s">
        <v>300</v>
      </c>
      <c r="E21" s="4" t="s">
        <v>254</v>
      </c>
      <c r="F21" s="4" t="s">
        <v>255</v>
      </c>
      <c r="G21" s="4" t="s">
        <v>136</v>
      </c>
      <c r="H21" s="4" t="s">
        <v>136</v>
      </c>
      <c r="I21" s="4" t="s">
        <v>302</v>
      </c>
      <c r="J21" s="4" t="s">
        <v>360</v>
      </c>
      <c r="K21" s="4" t="s">
        <v>361</v>
      </c>
      <c r="L21" s="4" t="s">
        <v>362</v>
      </c>
      <c r="M21" s="4" t="s">
        <v>136</v>
      </c>
      <c r="N21" s="4" t="s">
        <v>306</v>
      </c>
      <c r="O21" s="4" t="s">
        <v>136</v>
      </c>
      <c r="P21" s="4" t="s">
        <v>307</v>
      </c>
      <c r="Q21" s="4" t="s">
        <v>84</v>
      </c>
      <c r="R21" s="4" t="s">
        <v>308</v>
      </c>
      <c r="S21" s="4" t="s">
        <v>363</v>
      </c>
      <c r="T21" s="4" t="s">
        <v>136</v>
      </c>
      <c r="U21" s="4" t="s">
        <v>364</v>
      </c>
      <c r="V21" s="4" t="s">
        <v>306</v>
      </c>
      <c r="W21" s="4" t="s">
        <v>365</v>
      </c>
      <c r="X21" s="4" t="s">
        <v>136</v>
      </c>
      <c r="Y21" s="4" t="s">
        <v>366</v>
      </c>
      <c r="Z21" s="4" t="s">
        <v>136</v>
      </c>
      <c r="AA21" s="4" t="s">
        <v>136</v>
      </c>
      <c r="AB21" s="4" t="s">
        <v>136</v>
      </c>
      <c r="AC21" s="4" t="s">
        <v>306</v>
      </c>
      <c r="AD21" s="4" t="s">
        <v>313</v>
      </c>
      <c r="AE21" s="4" t="s">
        <v>314</v>
      </c>
      <c r="AF21" s="4" t="s">
        <v>258</v>
      </c>
      <c r="AG21" s="4" t="s">
        <v>136</v>
      </c>
      <c r="AH21" s="4" t="s">
        <v>306</v>
      </c>
      <c r="AI21" s="4" t="s">
        <v>136</v>
      </c>
      <c r="AJ21" s="4" t="s">
        <v>136</v>
      </c>
      <c r="AK21" s="4" t="s">
        <v>136</v>
      </c>
      <c r="AL21" s="4" t="s">
        <v>136</v>
      </c>
      <c r="AM21" s="4">
        <v>43937.473032407397</v>
      </c>
    </row>
  </sheetData>
  <phoneticPr fontId="4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合同</vt:lpstr>
      <vt:lpstr>發票</vt:lpstr>
      <vt:lpstr>裝箱單</vt:lpstr>
      <vt:lpstr>装箱明细</vt:lpstr>
      <vt:lpstr>Sheet2</vt:lpstr>
      <vt:lpstr>Sheet1</vt:lpstr>
    </vt:vector>
  </TitlesOfParts>
  <Company>gracethw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潘彦蓉</dc:creator>
  <cp:lastModifiedBy>Top&amp;ideal</cp:lastModifiedBy>
  <cp:lastPrinted>2019-11-30T07:34:00Z</cp:lastPrinted>
  <dcterms:created xsi:type="dcterms:W3CDTF">2005-09-16T04:06:00Z</dcterms:created>
  <dcterms:modified xsi:type="dcterms:W3CDTF">2022-01-11T02:39:23Z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531B13D24D454F9C97BC2D28FDB13D75</vt:lpwstr>
  </property>
</Properties>
</file>