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anes-my.sharepoint.com/personal/dylan_smith_hanes_com/Documents/Downloads/"/>
    </mc:Choice>
  </mc:AlternateContent>
  <xr:revisionPtr revIDLastSave="0" documentId="13_ncr:1_{E077284D-A002-43AB-AC05-1EAB59BEB845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Master SAH" sheetId="6" r:id="rId1"/>
    <sheet name="Sheet1" sheetId="8" state="hidden" r:id="rId2"/>
    <sheet name="Sheet2" sheetId="9" state="hidden" r:id="rId3"/>
    <sheet name="Detail OPCode" sheetId="7" state="hidden" r:id="rId4"/>
    <sheet name="OPCode" sheetId="10" r:id="rId5"/>
    <sheet name="distinct_style" sheetId="11" r:id="rId6"/>
  </sheets>
  <externalReferences>
    <externalReference r:id="rId7"/>
  </externalReferences>
  <definedNames>
    <definedName name="_xlnm._FilterDatabase" localSheetId="0" hidden="1">'Master SAH'!$A$1:$L$2946</definedName>
    <definedName name="_xlnm._FilterDatabase" localSheetId="4" hidden="1">OPCode!$A$1:$I$1</definedName>
    <definedName name="_xlnm._FilterDatabase" localSheetId="1" hidden="1">Sheet1!$A$1:$H$45</definedName>
    <definedName name="_xlnm.Print_Area" localSheetId="0">'Master SAH'!$A$1:$H$1917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01" i="6" l="1"/>
  <c r="L2900" i="6"/>
  <c r="L2899" i="6"/>
  <c r="L2881" i="6"/>
  <c r="L2880" i="6"/>
  <c r="L2879" i="6"/>
  <c r="L2871" i="6"/>
  <c r="L2870" i="6"/>
  <c r="L2862" i="6"/>
  <c r="L2861" i="6"/>
  <c r="L2860" i="6"/>
  <c r="L2851" i="6"/>
  <c r="L2850" i="6"/>
  <c r="L2849" i="6"/>
  <c r="L2841" i="6"/>
  <c r="L2840" i="6"/>
  <c r="L2839" i="6"/>
  <c r="L2830" i="6"/>
  <c r="L2829" i="6"/>
  <c r="L2828" i="6"/>
  <c r="L2819" i="6"/>
  <c r="L2818" i="6"/>
  <c r="L2817" i="6"/>
  <c r="L2810" i="6"/>
  <c r="L2809" i="6"/>
  <c r="L2808" i="6"/>
  <c r="L2801" i="6"/>
  <c r="L2800" i="6"/>
  <c r="L2799" i="6"/>
  <c r="L2791" i="6"/>
  <c r="L2790" i="6"/>
  <c r="L2789" i="6"/>
  <c r="L2780" i="6"/>
  <c r="L2779" i="6"/>
  <c r="L2778" i="6"/>
  <c r="L2769" i="6"/>
  <c r="L2768" i="6"/>
  <c r="L2767" i="6"/>
  <c r="L2758" i="6"/>
  <c r="L2757" i="6"/>
  <c r="L2756" i="6"/>
  <c r="L2749" i="6"/>
  <c r="L2748" i="6"/>
  <c r="L2747" i="6"/>
  <c r="L2740" i="6"/>
  <c r="L2739" i="6"/>
  <c r="L2738" i="6"/>
  <c r="L2731" i="6"/>
  <c r="L2730" i="6"/>
  <c r="L2729" i="6"/>
  <c r="L2720" i="6"/>
  <c r="L2719" i="6"/>
  <c r="L2718" i="6"/>
  <c r="L2709" i="6"/>
  <c r="L2708" i="6"/>
  <c r="L2707" i="6"/>
  <c r="L2698" i="6"/>
  <c r="L2697" i="6"/>
  <c r="L2696" i="6"/>
  <c r="L2687" i="6"/>
  <c r="L2686" i="6"/>
  <c r="L2685" i="6"/>
  <c r="L2676" i="6"/>
  <c r="L2675" i="6"/>
  <c r="L2674" i="6"/>
  <c r="L2665" i="6"/>
  <c r="L2664" i="6"/>
  <c r="L2663" i="6"/>
  <c r="L2654" i="6"/>
  <c r="L2653" i="6"/>
  <c r="L2652" i="6"/>
  <c r="L2643" i="6"/>
  <c r="L2642" i="6"/>
  <c r="L2641" i="6"/>
  <c r="L2631" i="6"/>
  <c r="L2630" i="6"/>
  <c r="L2629" i="6"/>
  <c r="L2619" i="6"/>
  <c r="L2618" i="6"/>
  <c r="L2617" i="6"/>
  <c r="L2607" i="6"/>
  <c r="L2606" i="6"/>
  <c r="L2605" i="6"/>
  <c r="L2595" i="6"/>
  <c r="L2594" i="6"/>
  <c r="L2593" i="6"/>
  <c r="L2584" i="6"/>
  <c r="L2583" i="6"/>
  <c r="L2582" i="6"/>
  <c r="L2573" i="6"/>
  <c r="L2572" i="6"/>
  <c r="L2571" i="6"/>
  <c r="L2562" i="6"/>
  <c r="L2561" i="6"/>
  <c r="L2560" i="6"/>
  <c r="L2551" i="6"/>
  <c r="L2550" i="6"/>
  <c r="L2549" i="6"/>
  <c r="L2540" i="6"/>
  <c r="L2539" i="6"/>
  <c r="L2538" i="6"/>
  <c r="L2529" i="6"/>
  <c r="L2528" i="6"/>
  <c r="L2527" i="6"/>
  <c r="L2520" i="6"/>
  <c r="L2519" i="6"/>
  <c r="L2518" i="6"/>
  <c r="L2511" i="6"/>
  <c r="L2510" i="6"/>
  <c r="L2509" i="6"/>
  <c r="L2502" i="6"/>
  <c r="L2501" i="6"/>
  <c r="L2500" i="6"/>
  <c r="L2493" i="6"/>
  <c r="L2492" i="6"/>
  <c r="L2491" i="6"/>
  <c r="L2484" i="6"/>
  <c r="L2483" i="6"/>
  <c r="L2482" i="6"/>
  <c r="L2475" i="6"/>
  <c r="L2474" i="6"/>
  <c r="L2473" i="6"/>
  <c r="L2466" i="6"/>
  <c r="L2465" i="6"/>
  <c r="L2464" i="6"/>
  <c r="L2457" i="6"/>
  <c r="L2456" i="6"/>
  <c r="L2455" i="6"/>
  <c r="L2448" i="6"/>
  <c r="L2447" i="6"/>
  <c r="L2446" i="6"/>
  <c r="L2439" i="6"/>
  <c r="L2438" i="6"/>
  <c r="L2437" i="6"/>
  <c r="L2430" i="6"/>
  <c r="L2429" i="6"/>
  <c r="L2428" i="6"/>
  <c r="L2421" i="6"/>
  <c r="L2420" i="6"/>
  <c r="L2412" i="6"/>
  <c r="L2411" i="6"/>
  <c r="L2410" i="6"/>
  <c r="L2401" i="6"/>
  <c r="L2400" i="6"/>
  <c r="L2399" i="6"/>
  <c r="L2390" i="6"/>
  <c r="L2389" i="6"/>
  <c r="L2388" i="6"/>
  <c r="L2379" i="6"/>
  <c r="L2378" i="6"/>
  <c r="L2377" i="6"/>
  <c r="L2368" i="6"/>
  <c r="L2367" i="6"/>
  <c r="L2366" i="6"/>
  <c r="L2357" i="6"/>
  <c r="L2356" i="6"/>
  <c r="L2355" i="6"/>
  <c r="L2348" i="6"/>
  <c r="L2347" i="6"/>
  <c r="L2346" i="6"/>
  <c r="L2339" i="6"/>
  <c r="L2338" i="6"/>
  <c r="L2337" i="6"/>
  <c r="L2330" i="6"/>
  <c r="L2329" i="6"/>
  <c r="L2328" i="6"/>
  <c r="L2321" i="6"/>
  <c r="L2320" i="6"/>
  <c r="L2319" i="6"/>
  <c r="L2312" i="6"/>
  <c r="L2311" i="6"/>
  <c r="L2310" i="6"/>
  <c r="L2302" i="6"/>
  <c r="L2301" i="6"/>
  <c r="L2300" i="6"/>
  <c r="L2292" i="6"/>
  <c r="L2291" i="6"/>
  <c r="L2290" i="6"/>
  <c r="L2281" i="6"/>
  <c r="L2280" i="6"/>
  <c r="L2279" i="6"/>
  <c r="L2270" i="6"/>
  <c r="L2269" i="6"/>
  <c r="L2268" i="6"/>
  <c r="L2261" i="6"/>
  <c r="L2260" i="6"/>
  <c r="L2259" i="6"/>
  <c r="L2252" i="6"/>
  <c r="L2251" i="6"/>
  <c r="L2250" i="6"/>
  <c r="L2242" i="6"/>
  <c r="L2241" i="6"/>
  <c r="L2240" i="6"/>
  <c r="L2232" i="6"/>
  <c r="L2231" i="6"/>
  <c r="L2230" i="6"/>
  <c r="L2223" i="6"/>
  <c r="L2222" i="6"/>
  <c r="L2221" i="6"/>
  <c r="L2214" i="6"/>
  <c r="L2213" i="6"/>
  <c r="L2212" i="6"/>
  <c r="L2202" i="6"/>
  <c r="L2201" i="6"/>
  <c r="L2200" i="6"/>
  <c r="L2192" i="6"/>
  <c r="L2191" i="6"/>
  <c r="L2190" i="6"/>
  <c r="L2180" i="6"/>
  <c r="L2179" i="6"/>
  <c r="L2178" i="6"/>
  <c r="L2170" i="6"/>
  <c r="L2169" i="6"/>
  <c r="L2168" i="6"/>
  <c r="L2156" i="6"/>
  <c r="L2155" i="6"/>
  <c r="L2154" i="6"/>
  <c r="L2144" i="6"/>
  <c r="L2143" i="6"/>
  <c r="L2142" i="6"/>
  <c r="L2134" i="6"/>
  <c r="L2133" i="6"/>
  <c r="L2132" i="6"/>
  <c r="L2122" i="6"/>
  <c r="L2121" i="6"/>
  <c r="L2120" i="6"/>
  <c r="L2112" i="6"/>
  <c r="L2111" i="6"/>
  <c r="L2110" i="6"/>
  <c r="L2102" i="6"/>
  <c r="L2101" i="6"/>
  <c r="L2100" i="6"/>
  <c r="L2092" i="6"/>
  <c r="L2091" i="6"/>
  <c r="L2090" i="6"/>
  <c r="L2078" i="6"/>
  <c r="L2077" i="6"/>
  <c r="L2076" i="6"/>
  <c r="L2066" i="6"/>
  <c r="L2065" i="6"/>
  <c r="L2064" i="6"/>
  <c r="L2056" i="6"/>
  <c r="L2055" i="6"/>
  <c r="L2054" i="6"/>
  <c r="L2046" i="6"/>
  <c r="L2045" i="6"/>
  <c r="L2044" i="6"/>
  <c r="L2036" i="6"/>
  <c r="L2035" i="6"/>
  <c r="L2034" i="6"/>
  <c r="L2026" i="6"/>
  <c r="L2025" i="6"/>
  <c r="L2024" i="6"/>
  <c r="L2015" i="6"/>
  <c r="L2014" i="6"/>
  <c r="L2013" i="6"/>
  <c r="L2002" i="6"/>
  <c r="L2001" i="6"/>
  <c r="L2000" i="6"/>
  <c r="L1989" i="6"/>
  <c r="L1988" i="6"/>
  <c r="L1987" i="6"/>
  <c r="L1976" i="6"/>
  <c r="L1975" i="6"/>
  <c r="L1974" i="6"/>
  <c r="L1965" i="6"/>
  <c r="L1964" i="6"/>
  <c r="L1963" i="6"/>
  <c r="L1954" i="6"/>
  <c r="L1953" i="6"/>
  <c r="L1952" i="6"/>
  <c r="L1943" i="6"/>
  <c r="L1942" i="6"/>
  <c r="L1941" i="6"/>
  <c r="L1932" i="6"/>
  <c r="L1931" i="6"/>
  <c r="L1930" i="6"/>
  <c r="L1921" i="6"/>
  <c r="L1920" i="6"/>
  <c r="L1919" i="6"/>
  <c r="L1910" i="6"/>
  <c r="L1909" i="6"/>
  <c r="L1908" i="6"/>
  <c r="L1901" i="6"/>
  <c r="L1900" i="6"/>
  <c r="L1899" i="6"/>
  <c r="L1892" i="6"/>
  <c r="L1891" i="6"/>
  <c r="L1890" i="6"/>
  <c r="L1883" i="6"/>
  <c r="L1882" i="6"/>
  <c r="L1881" i="6"/>
  <c r="L1874" i="6"/>
  <c r="L1873" i="6"/>
  <c r="L1872" i="6"/>
  <c r="L1865" i="6"/>
  <c r="L1864" i="6"/>
  <c r="L1863" i="6"/>
  <c r="L1856" i="6"/>
  <c r="L1855" i="6"/>
  <c r="L1854" i="6"/>
  <c r="L1847" i="6"/>
  <c r="L1846" i="6"/>
  <c r="L1845" i="6"/>
  <c r="L1838" i="6"/>
  <c r="L1837" i="6"/>
  <c r="L1836" i="6"/>
  <c r="L1829" i="6"/>
  <c r="L1828" i="6"/>
  <c r="L1827" i="6"/>
  <c r="L1820" i="6"/>
  <c r="L1819" i="6"/>
  <c r="L1818" i="6"/>
  <c r="L1811" i="6"/>
  <c r="L1810" i="6"/>
  <c r="L1809" i="6"/>
  <c r="L1802" i="6"/>
  <c r="L1801" i="6"/>
  <c r="L1800" i="6"/>
  <c r="L1793" i="6"/>
  <c r="L1792" i="6"/>
  <c r="L1791" i="6"/>
  <c r="L1784" i="6"/>
  <c r="L1783" i="6"/>
  <c r="L1782" i="6"/>
  <c r="L1775" i="6"/>
  <c r="L1774" i="6"/>
  <c r="L1773" i="6"/>
  <c r="L1766" i="6"/>
  <c r="L1765" i="6"/>
  <c r="L1764" i="6"/>
  <c r="L1756" i="6"/>
  <c r="L1755" i="6"/>
  <c r="L1754" i="6"/>
  <c r="L1746" i="6"/>
  <c r="L1745" i="6"/>
  <c r="L1744" i="6"/>
  <c r="L1736" i="6"/>
  <c r="L1735" i="6"/>
  <c r="L1734" i="6"/>
  <c r="L1724" i="6"/>
  <c r="L1723" i="6"/>
  <c r="L1722" i="6"/>
  <c r="L1712" i="6"/>
  <c r="L1711" i="6"/>
  <c r="L1710" i="6"/>
  <c r="L1700" i="6"/>
  <c r="L1699" i="6"/>
  <c r="L1698" i="6"/>
  <c r="L1688" i="6"/>
  <c r="L1687" i="6"/>
  <c r="L1686" i="6"/>
  <c r="L1676" i="6"/>
  <c r="L1675" i="6"/>
  <c r="L1674" i="6"/>
  <c r="L1665" i="6"/>
  <c r="L1664" i="6"/>
  <c r="L1663" i="6"/>
  <c r="L1654" i="6"/>
  <c r="L1653" i="6"/>
  <c r="L1652" i="6"/>
  <c r="L1643" i="6"/>
  <c r="L1642" i="6"/>
  <c r="L1641" i="6"/>
  <c r="L1632" i="6"/>
  <c r="L1631" i="6"/>
  <c r="L1630" i="6"/>
  <c r="L1623" i="6"/>
  <c r="L1622" i="6"/>
  <c r="L1621" i="6"/>
  <c r="L1614" i="6"/>
  <c r="L1613" i="6"/>
  <c r="L1612" i="6"/>
  <c r="L1605" i="6"/>
  <c r="L1604" i="6"/>
  <c r="L1603" i="6"/>
  <c r="L1596" i="6"/>
  <c r="L1595" i="6"/>
  <c r="L1594" i="6"/>
  <c r="L1587" i="6"/>
  <c r="L1586" i="6"/>
  <c r="L1585" i="6"/>
  <c r="L1578" i="6"/>
  <c r="L1577" i="6"/>
  <c r="L1576" i="6"/>
  <c r="L1569" i="6"/>
  <c r="L1568" i="6"/>
  <c r="L1567" i="6"/>
  <c r="L1560" i="6"/>
  <c r="L1559" i="6"/>
  <c r="L1558" i="6"/>
  <c r="L1551" i="6"/>
  <c r="L1550" i="6"/>
  <c r="L1549" i="6"/>
  <c r="L1542" i="6"/>
  <c r="L1541" i="6"/>
  <c r="L1540" i="6"/>
  <c r="L1533" i="6"/>
  <c r="L1532" i="6"/>
  <c r="L1531" i="6"/>
  <c r="L1524" i="6"/>
  <c r="L1523" i="6"/>
  <c r="L1522" i="6"/>
  <c r="L1515" i="6"/>
  <c r="L1514" i="6"/>
  <c r="L1513" i="6"/>
  <c r="L1506" i="6"/>
  <c r="L1505" i="6"/>
  <c r="L1504" i="6"/>
  <c r="L1497" i="6"/>
  <c r="L1496" i="6"/>
  <c r="L1495" i="6"/>
  <c r="L1488" i="6"/>
  <c r="L1487" i="6"/>
  <c r="L1486" i="6"/>
  <c r="L1479" i="6"/>
  <c r="L1478" i="6"/>
  <c r="L1477" i="6"/>
  <c r="L1470" i="6"/>
  <c r="L1469" i="6"/>
  <c r="L1468" i="6"/>
  <c r="L1461" i="6"/>
  <c r="L1460" i="6"/>
  <c r="L1459" i="6"/>
  <c r="L1452" i="6"/>
  <c r="L1451" i="6"/>
  <c r="L1450" i="6"/>
  <c r="L1443" i="6"/>
  <c r="L1442" i="6"/>
  <c r="L1441" i="6"/>
  <c r="L1434" i="6"/>
  <c r="L1433" i="6"/>
  <c r="L1432" i="6"/>
  <c r="L1425" i="6"/>
  <c r="L1424" i="6"/>
  <c r="L1423" i="6"/>
  <c r="L1416" i="6"/>
  <c r="L1415" i="6"/>
  <c r="L1414" i="6"/>
  <c r="L1407" i="6"/>
  <c r="L1406" i="6"/>
  <c r="L1405" i="6"/>
  <c r="L1396" i="6"/>
  <c r="L1395" i="6"/>
  <c r="L1394" i="6"/>
  <c r="L1385" i="6"/>
  <c r="L1384" i="6"/>
  <c r="L1383" i="6"/>
  <c r="L1376" i="6"/>
  <c r="L1375" i="6"/>
  <c r="L1374" i="6"/>
  <c r="L1365" i="6"/>
  <c r="L1364" i="6"/>
  <c r="L1363" i="6"/>
  <c r="L1354" i="6"/>
  <c r="L1353" i="6"/>
  <c r="L1352" i="6"/>
  <c r="L1343" i="6"/>
  <c r="L1342" i="6"/>
  <c r="L1341" i="6"/>
  <c r="L1332" i="6"/>
  <c r="L1331" i="6"/>
  <c r="L1330" i="6"/>
  <c r="L1321" i="6"/>
  <c r="L1320" i="6"/>
  <c r="L1319" i="6"/>
  <c r="L1312" i="6"/>
  <c r="L1311" i="6"/>
  <c r="L1310" i="6"/>
  <c r="L1303" i="6"/>
  <c r="L1302" i="6"/>
  <c r="L1301" i="6"/>
  <c r="L1293" i="6"/>
  <c r="L1292" i="6"/>
  <c r="L1291" i="6"/>
  <c r="L1283" i="6"/>
  <c r="L1282" i="6"/>
  <c r="L1281" i="6"/>
  <c r="L1273" i="6"/>
  <c r="L1272" i="6"/>
  <c r="L1271" i="6"/>
  <c r="L1263" i="6"/>
  <c r="L1262" i="6"/>
  <c r="L1261" i="6"/>
  <c r="L1254" i="6"/>
  <c r="L1253" i="6"/>
  <c r="L1252" i="6"/>
  <c r="L1244" i="6"/>
  <c r="L1243" i="6"/>
  <c r="L1242" i="6"/>
  <c r="L1234" i="6"/>
  <c r="L1233" i="6"/>
  <c r="L1232" i="6"/>
  <c r="L1224" i="6"/>
  <c r="L1223" i="6"/>
  <c r="L1222" i="6"/>
  <c r="L1214" i="6"/>
  <c r="L1213" i="6"/>
  <c r="L1212" i="6"/>
  <c r="L1204" i="6"/>
  <c r="L1203" i="6"/>
  <c r="L1202" i="6"/>
  <c r="L1194" i="6"/>
  <c r="L1193" i="6"/>
  <c r="L1192" i="6"/>
  <c r="L1185" i="6"/>
  <c r="L1184" i="6"/>
  <c r="L1183" i="6"/>
  <c r="L1176" i="6"/>
  <c r="L1175" i="6"/>
  <c r="L1174" i="6"/>
  <c r="L1167" i="6"/>
  <c r="L1166" i="6"/>
  <c r="L1165" i="6"/>
  <c r="L1158" i="6"/>
  <c r="L1157" i="6"/>
  <c r="L1156" i="6"/>
  <c r="L1149" i="6"/>
  <c r="L1148" i="6"/>
  <c r="L1147" i="6"/>
  <c r="L1138" i="6"/>
  <c r="L1137" i="6"/>
  <c r="L1136" i="6"/>
  <c r="L1127" i="6"/>
  <c r="L1126" i="6"/>
  <c r="L1125" i="6"/>
  <c r="L1116" i="6"/>
  <c r="L1115" i="6"/>
  <c r="L1114" i="6"/>
  <c r="L1105" i="6"/>
  <c r="L1104" i="6"/>
  <c r="L1103" i="6"/>
  <c r="L1094" i="6"/>
  <c r="L1093" i="6"/>
  <c r="L1092" i="6"/>
  <c r="L1083" i="6"/>
  <c r="L1082" i="6"/>
  <c r="L1081" i="6"/>
  <c r="L1072" i="6"/>
  <c r="L1071" i="6"/>
  <c r="L1070" i="6"/>
  <c r="L1061" i="6"/>
  <c r="L1060" i="6"/>
  <c r="L1059" i="6"/>
  <c r="L1052" i="6"/>
  <c r="L1051" i="6"/>
  <c r="L1050" i="6"/>
  <c r="L1043" i="6"/>
  <c r="L1042" i="6"/>
  <c r="L1041" i="6"/>
  <c r="L1034" i="6"/>
  <c r="L1033" i="6"/>
  <c r="L1032" i="6"/>
  <c r="L1025" i="6"/>
  <c r="L1024" i="6"/>
  <c r="L1023" i="6"/>
  <c r="L1016" i="6"/>
  <c r="L1015" i="6"/>
  <c r="L1014" i="6"/>
  <c r="L1007" i="6"/>
  <c r="L1006" i="6"/>
  <c r="L1005" i="6"/>
  <c r="L998" i="6"/>
  <c r="L997" i="6"/>
  <c r="L996" i="6"/>
  <c r="L989" i="6"/>
  <c r="L988" i="6"/>
  <c r="L987" i="6"/>
  <c r="L980" i="6"/>
  <c r="L979" i="6"/>
  <c r="L978" i="6"/>
  <c r="L971" i="6"/>
  <c r="L970" i="6"/>
  <c r="L969" i="6"/>
  <c r="L962" i="6"/>
  <c r="L961" i="6"/>
  <c r="L960" i="6"/>
  <c r="L953" i="6"/>
  <c r="L952" i="6"/>
  <c r="L951" i="6"/>
  <c r="L944" i="6"/>
  <c r="L943" i="6"/>
  <c r="L942" i="6"/>
  <c r="L935" i="6"/>
  <c r="L934" i="6"/>
  <c r="L933" i="6"/>
  <c r="L926" i="6"/>
  <c r="L925" i="6"/>
  <c r="L924" i="6"/>
  <c r="L917" i="6"/>
  <c r="L916" i="6"/>
  <c r="L915" i="6"/>
  <c r="L906" i="6"/>
  <c r="L905" i="6"/>
  <c r="L904" i="6"/>
  <c r="L895" i="6"/>
  <c r="L894" i="6"/>
  <c r="L893" i="6"/>
  <c r="L884" i="6"/>
  <c r="L883" i="6"/>
  <c r="L882" i="6"/>
  <c r="L873" i="6"/>
  <c r="L872" i="6"/>
  <c r="L871" i="6"/>
  <c r="L862" i="6"/>
  <c r="L861" i="6"/>
  <c r="L860" i="6"/>
  <c r="L851" i="6"/>
  <c r="L850" i="6"/>
  <c r="L849" i="6"/>
  <c r="L842" i="6"/>
  <c r="L841" i="6"/>
  <c r="L840" i="6"/>
  <c r="L833" i="6"/>
  <c r="L832" i="6"/>
  <c r="L831" i="6"/>
  <c r="L822" i="6"/>
  <c r="L821" i="6"/>
  <c r="L820" i="6"/>
  <c r="L811" i="6"/>
  <c r="L810" i="6"/>
  <c r="L809" i="6"/>
  <c r="L801" i="6"/>
  <c r="L800" i="6"/>
  <c r="L799" i="6"/>
  <c r="L791" i="6"/>
  <c r="L790" i="6"/>
  <c r="L789" i="6"/>
  <c r="L781" i="6"/>
  <c r="L780" i="6"/>
  <c r="L779" i="6"/>
  <c r="L771" i="6"/>
  <c r="L770" i="6"/>
  <c r="L769" i="6"/>
  <c r="L760" i="6"/>
  <c r="L759" i="6"/>
  <c r="L758" i="6"/>
  <c r="L749" i="6"/>
  <c r="L748" i="6"/>
  <c r="L747" i="6"/>
  <c r="L737" i="6"/>
  <c r="L736" i="6"/>
  <c r="L728" i="6"/>
  <c r="L727" i="6"/>
  <c r="L726" i="6"/>
  <c r="L725" i="6"/>
  <c r="L717" i="6"/>
  <c r="L716" i="6"/>
  <c r="L715" i="6"/>
  <c r="L705" i="6"/>
  <c r="L704" i="6"/>
  <c r="L703" i="6"/>
  <c r="L695" i="6"/>
  <c r="L694" i="6"/>
  <c r="L693" i="6"/>
  <c r="L685" i="6"/>
  <c r="L684" i="6"/>
  <c r="L683" i="6"/>
  <c r="L675" i="6"/>
  <c r="L674" i="6"/>
  <c r="L673" i="6"/>
  <c r="L665" i="6"/>
  <c r="L664" i="6"/>
  <c r="L663" i="6"/>
  <c r="L655" i="6"/>
  <c r="L654" i="6"/>
  <c r="L653" i="6"/>
  <c r="L645" i="6"/>
  <c r="L644" i="6"/>
  <c r="L643" i="6"/>
  <c r="L635" i="6"/>
  <c r="L634" i="6"/>
  <c r="L633" i="6"/>
  <c r="L625" i="6"/>
  <c r="L624" i="6"/>
  <c r="L623" i="6"/>
  <c r="L613" i="6"/>
  <c r="L612" i="6"/>
  <c r="L604" i="6"/>
  <c r="L603" i="6"/>
  <c r="L602" i="6"/>
  <c r="L595" i="6"/>
  <c r="L594" i="6"/>
  <c r="L593" i="6"/>
  <c r="L586" i="6"/>
  <c r="L585" i="6"/>
  <c r="L584" i="6"/>
  <c r="L577" i="6"/>
  <c r="L576" i="6"/>
  <c r="L575" i="6"/>
  <c r="L568" i="6"/>
  <c r="L567" i="6"/>
  <c r="L566" i="6"/>
  <c r="L559" i="6"/>
  <c r="L558" i="6"/>
  <c r="L557" i="6"/>
  <c r="L550" i="6"/>
  <c r="L549" i="6"/>
  <c r="L548" i="6"/>
  <c r="L541" i="6"/>
  <c r="L540" i="6"/>
  <c r="L539" i="6"/>
  <c r="L532" i="6"/>
  <c r="L531" i="6"/>
  <c r="L530" i="6"/>
  <c r="L523" i="6"/>
  <c r="L522" i="6"/>
  <c r="L521" i="6"/>
  <c r="L514" i="6"/>
  <c r="L513" i="6"/>
  <c r="L512" i="6"/>
  <c r="L505" i="6"/>
  <c r="L504" i="6"/>
  <c r="L503" i="6"/>
  <c r="L496" i="6"/>
  <c r="L495" i="6"/>
  <c r="L494" i="6"/>
  <c r="L487" i="6"/>
  <c r="L486" i="6"/>
  <c r="L485" i="6"/>
  <c r="L478" i="6"/>
  <c r="L477" i="6"/>
  <c r="L476" i="6"/>
  <c r="L469" i="6"/>
  <c r="L468" i="6"/>
  <c r="L467" i="6"/>
  <c r="L460" i="6"/>
  <c r="L459" i="6"/>
  <c r="L458" i="6"/>
  <c r="L451" i="6"/>
  <c r="L450" i="6"/>
  <c r="L449" i="6"/>
  <c r="L440" i="6"/>
  <c r="L439" i="6"/>
  <c r="L438" i="6"/>
  <c r="L429" i="6"/>
  <c r="L428" i="6"/>
  <c r="L427" i="6"/>
  <c r="L418" i="6"/>
  <c r="L417" i="6"/>
  <c r="L416" i="6"/>
  <c r="L409" i="6"/>
  <c r="L408" i="6"/>
  <c r="L407" i="6"/>
  <c r="L400" i="6"/>
  <c r="L399" i="6"/>
  <c r="L398" i="6"/>
  <c r="L391" i="6"/>
  <c r="L390" i="6"/>
  <c r="L389" i="6"/>
  <c r="L382" i="6"/>
  <c r="L381" i="6"/>
  <c r="L380" i="6"/>
  <c r="L373" i="6"/>
  <c r="L372" i="6"/>
  <c r="L371" i="6"/>
  <c r="L364" i="6"/>
  <c r="L363" i="6"/>
  <c r="L362" i="6"/>
  <c r="L355" i="6"/>
  <c r="L354" i="6"/>
  <c r="L353" i="6"/>
  <c r="L346" i="6"/>
  <c r="L345" i="6"/>
  <c r="L344" i="6"/>
  <c r="L337" i="6"/>
  <c r="L336" i="6"/>
  <c r="L335" i="6"/>
  <c r="L328" i="6"/>
  <c r="L327" i="6"/>
  <c r="L326" i="6"/>
  <c r="L319" i="6"/>
  <c r="L318" i="6"/>
  <c r="L317" i="6"/>
  <c r="L310" i="6"/>
  <c r="L309" i="6"/>
  <c r="L308" i="6"/>
  <c r="L301" i="6"/>
  <c r="L300" i="6"/>
  <c r="L299" i="6"/>
  <c r="L292" i="6"/>
  <c r="L291" i="6"/>
  <c r="L290" i="6"/>
  <c r="L283" i="6"/>
  <c r="L282" i="6"/>
  <c r="L281" i="6"/>
  <c r="L274" i="6"/>
  <c r="L273" i="6"/>
  <c r="L272" i="6"/>
  <c r="L265" i="6"/>
  <c r="L264" i="6"/>
  <c r="L263" i="6"/>
  <c r="L256" i="6"/>
  <c r="L255" i="6"/>
  <c r="L254" i="6"/>
  <c r="L247" i="6"/>
  <c r="L246" i="6"/>
  <c r="L245" i="6"/>
  <c r="L238" i="6"/>
  <c r="L237" i="6"/>
  <c r="L236" i="6"/>
  <c r="L229" i="6"/>
  <c r="L228" i="6"/>
  <c r="L227" i="6"/>
  <c r="L220" i="6"/>
  <c r="L219" i="6"/>
  <c r="L218" i="6"/>
  <c r="L211" i="6"/>
  <c r="L210" i="6"/>
  <c r="L209" i="6"/>
  <c r="L202" i="6"/>
  <c r="L201" i="6"/>
  <c r="L200" i="6"/>
  <c r="L193" i="6"/>
  <c r="L192" i="6"/>
  <c r="L191" i="6"/>
  <c r="L184" i="6"/>
  <c r="L183" i="6"/>
  <c r="L182" i="6"/>
  <c r="L175" i="6"/>
  <c r="L174" i="6"/>
  <c r="L173" i="6"/>
  <c r="L166" i="6"/>
  <c r="L165" i="6"/>
  <c r="L157" i="6"/>
  <c r="L156" i="6"/>
  <c r="L155" i="6"/>
  <c r="L146" i="6"/>
  <c r="L145" i="6"/>
  <c r="L133" i="6"/>
  <c r="L132" i="6"/>
  <c r="L121" i="6"/>
  <c r="L120" i="6"/>
  <c r="L119" i="6"/>
  <c r="L110" i="6"/>
  <c r="L109" i="6"/>
  <c r="L108" i="6"/>
  <c r="L99" i="6"/>
  <c r="L98" i="6"/>
  <c r="L97" i="6"/>
  <c r="L90" i="6"/>
  <c r="L89" i="6"/>
  <c r="L88" i="6"/>
  <c r="L81" i="6"/>
  <c r="L80" i="6"/>
  <c r="L79" i="6"/>
  <c r="L72" i="6"/>
  <c r="L71" i="6"/>
  <c r="L70" i="6"/>
  <c r="L63" i="6"/>
  <c r="L62" i="6"/>
  <c r="L61" i="6"/>
  <c r="L54" i="6"/>
  <c r="L53" i="6"/>
  <c r="L52" i="6"/>
  <c r="L43" i="6"/>
  <c r="L42" i="6"/>
  <c r="L41" i="6"/>
  <c r="L32" i="6"/>
  <c r="L31" i="6"/>
  <c r="L30" i="6"/>
  <c r="L22" i="6"/>
  <c r="L21" i="6"/>
  <c r="L20" i="6"/>
  <c r="L12" i="6"/>
  <c r="L11" i="6"/>
  <c r="L10" i="6"/>
  <c r="D3" i="6"/>
  <c r="L3" i="6" s="1"/>
  <c r="D4" i="6"/>
  <c r="L4" i="6" s="1"/>
  <c r="D5" i="6"/>
  <c r="L5" i="6" s="1"/>
  <c r="D6" i="6"/>
  <c r="L6" i="6" s="1"/>
  <c r="D7" i="6"/>
  <c r="L7" i="6" s="1"/>
  <c r="D8" i="6"/>
  <c r="L8" i="6" s="1"/>
  <c r="D9" i="6"/>
  <c r="L9" i="6" s="1"/>
  <c r="D13" i="6"/>
  <c r="L13" i="6" s="1"/>
  <c r="D14" i="6"/>
  <c r="L14" i="6" s="1"/>
  <c r="D15" i="6"/>
  <c r="L15" i="6" s="1"/>
  <c r="D16" i="6"/>
  <c r="L16" i="6" s="1"/>
  <c r="D17" i="6"/>
  <c r="L17" i="6" s="1"/>
  <c r="D18" i="6"/>
  <c r="L18" i="6" s="1"/>
  <c r="D19" i="6"/>
  <c r="L19" i="6" s="1"/>
  <c r="D23" i="6"/>
  <c r="L23" i="6" s="1"/>
  <c r="D24" i="6"/>
  <c r="L24" i="6" s="1"/>
  <c r="D25" i="6"/>
  <c r="L25" i="6" s="1"/>
  <c r="D26" i="6"/>
  <c r="L26" i="6" s="1"/>
  <c r="D27" i="6"/>
  <c r="L27" i="6" s="1"/>
  <c r="D28" i="6"/>
  <c r="L28" i="6" s="1"/>
  <c r="D29" i="6"/>
  <c r="L29" i="6" s="1"/>
  <c r="D33" i="6"/>
  <c r="L33" i="6" s="1"/>
  <c r="D34" i="6"/>
  <c r="L34" i="6" s="1"/>
  <c r="D35" i="6"/>
  <c r="L35" i="6" s="1"/>
  <c r="D36" i="6"/>
  <c r="L36" i="6" s="1"/>
  <c r="D37" i="6"/>
  <c r="L37" i="6" s="1"/>
  <c r="D38" i="6"/>
  <c r="L38" i="6" s="1"/>
  <c r="D39" i="6"/>
  <c r="L39" i="6" s="1"/>
  <c r="D40" i="6"/>
  <c r="L40" i="6" s="1"/>
  <c r="D44" i="6"/>
  <c r="L44" i="6" s="1"/>
  <c r="D45" i="6"/>
  <c r="L45" i="6" s="1"/>
  <c r="D46" i="6"/>
  <c r="L46" i="6" s="1"/>
  <c r="D47" i="6"/>
  <c r="L47" i="6" s="1"/>
  <c r="D48" i="6"/>
  <c r="L48" i="6" s="1"/>
  <c r="D49" i="6"/>
  <c r="L49" i="6" s="1"/>
  <c r="D50" i="6"/>
  <c r="L50" i="6" s="1"/>
  <c r="D51" i="6"/>
  <c r="L51" i="6" s="1"/>
  <c r="D55" i="6"/>
  <c r="L55" i="6" s="1"/>
  <c r="D56" i="6"/>
  <c r="L56" i="6" s="1"/>
  <c r="D57" i="6"/>
  <c r="L57" i="6" s="1"/>
  <c r="D58" i="6"/>
  <c r="L58" i="6" s="1"/>
  <c r="D59" i="6"/>
  <c r="L59" i="6" s="1"/>
  <c r="D60" i="6"/>
  <c r="L60" i="6" s="1"/>
  <c r="D64" i="6"/>
  <c r="L64" i="6" s="1"/>
  <c r="D65" i="6"/>
  <c r="L65" i="6" s="1"/>
  <c r="D66" i="6"/>
  <c r="L66" i="6" s="1"/>
  <c r="D67" i="6"/>
  <c r="L67" i="6" s="1"/>
  <c r="D68" i="6"/>
  <c r="L68" i="6" s="1"/>
  <c r="D69" i="6"/>
  <c r="L69" i="6" s="1"/>
  <c r="D73" i="6"/>
  <c r="L73" i="6" s="1"/>
  <c r="D74" i="6"/>
  <c r="L74" i="6" s="1"/>
  <c r="D75" i="6"/>
  <c r="L75" i="6" s="1"/>
  <c r="D76" i="6"/>
  <c r="L76" i="6" s="1"/>
  <c r="D77" i="6"/>
  <c r="L77" i="6" s="1"/>
  <c r="D78" i="6"/>
  <c r="L78" i="6" s="1"/>
  <c r="D82" i="6"/>
  <c r="L82" i="6" s="1"/>
  <c r="D83" i="6"/>
  <c r="L83" i="6" s="1"/>
  <c r="D84" i="6"/>
  <c r="L84" i="6" s="1"/>
  <c r="D85" i="6"/>
  <c r="L85" i="6" s="1"/>
  <c r="D86" i="6"/>
  <c r="L86" i="6" s="1"/>
  <c r="D87" i="6"/>
  <c r="L87" i="6" s="1"/>
  <c r="D91" i="6"/>
  <c r="L91" i="6" s="1"/>
  <c r="D92" i="6"/>
  <c r="L92" i="6" s="1"/>
  <c r="D93" i="6"/>
  <c r="L93" i="6" s="1"/>
  <c r="D94" i="6"/>
  <c r="L94" i="6" s="1"/>
  <c r="D95" i="6"/>
  <c r="L95" i="6" s="1"/>
  <c r="D96" i="6"/>
  <c r="L96" i="6" s="1"/>
  <c r="D100" i="6"/>
  <c r="L100" i="6" s="1"/>
  <c r="D101" i="6"/>
  <c r="L101" i="6" s="1"/>
  <c r="D102" i="6"/>
  <c r="L102" i="6" s="1"/>
  <c r="D103" i="6"/>
  <c r="L103" i="6" s="1"/>
  <c r="D104" i="6"/>
  <c r="L104" i="6" s="1"/>
  <c r="D105" i="6"/>
  <c r="L105" i="6" s="1"/>
  <c r="D106" i="6"/>
  <c r="L106" i="6" s="1"/>
  <c r="D107" i="6"/>
  <c r="L107" i="6" s="1"/>
  <c r="D111" i="6"/>
  <c r="L111" i="6" s="1"/>
  <c r="D112" i="6"/>
  <c r="L112" i="6" s="1"/>
  <c r="D113" i="6"/>
  <c r="L113" i="6" s="1"/>
  <c r="D114" i="6"/>
  <c r="L114" i="6" s="1"/>
  <c r="D115" i="6"/>
  <c r="L115" i="6" s="1"/>
  <c r="D116" i="6"/>
  <c r="L116" i="6" s="1"/>
  <c r="D117" i="6"/>
  <c r="L117" i="6" s="1"/>
  <c r="D118" i="6"/>
  <c r="L118" i="6" s="1"/>
  <c r="D122" i="6"/>
  <c r="L122" i="6" s="1"/>
  <c r="D123" i="6"/>
  <c r="L123" i="6" s="1"/>
  <c r="D124" i="6"/>
  <c r="L124" i="6" s="1"/>
  <c r="D125" i="6"/>
  <c r="L125" i="6" s="1"/>
  <c r="D126" i="6"/>
  <c r="L126" i="6" s="1"/>
  <c r="D127" i="6"/>
  <c r="L127" i="6" s="1"/>
  <c r="D128" i="6"/>
  <c r="L128" i="6" s="1"/>
  <c r="D129" i="6"/>
  <c r="L129" i="6" s="1"/>
  <c r="D130" i="6"/>
  <c r="L130" i="6" s="1"/>
  <c r="D131" i="6"/>
  <c r="L131" i="6" s="1"/>
  <c r="D134" i="6"/>
  <c r="L134" i="6" s="1"/>
  <c r="D135" i="6"/>
  <c r="L135" i="6" s="1"/>
  <c r="D136" i="6"/>
  <c r="L136" i="6" s="1"/>
  <c r="D137" i="6"/>
  <c r="L137" i="6" s="1"/>
  <c r="D138" i="6"/>
  <c r="L138" i="6" s="1"/>
  <c r="D139" i="6"/>
  <c r="L139" i="6" s="1"/>
  <c r="D140" i="6"/>
  <c r="L140" i="6" s="1"/>
  <c r="D141" i="6"/>
  <c r="L141" i="6" s="1"/>
  <c r="D142" i="6"/>
  <c r="L142" i="6" s="1"/>
  <c r="D143" i="6"/>
  <c r="L143" i="6" s="1"/>
  <c r="D144" i="6"/>
  <c r="L144" i="6" s="1"/>
  <c r="D147" i="6"/>
  <c r="L147" i="6" s="1"/>
  <c r="D148" i="6"/>
  <c r="L148" i="6" s="1"/>
  <c r="D149" i="6"/>
  <c r="L149" i="6" s="1"/>
  <c r="D150" i="6"/>
  <c r="L150" i="6" s="1"/>
  <c r="D151" i="6"/>
  <c r="L151" i="6" s="1"/>
  <c r="D152" i="6"/>
  <c r="L152" i="6" s="1"/>
  <c r="D153" i="6"/>
  <c r="L153" i="6" s="1"/>
  <c r="D154" i="6"/>
  <c r="L154" i="6" s="1"/>
  <c r="D158" i="6"/>
  <c r="L158" i="6" s="1"/>
  <c r="D159" i="6"/>
  <c r="L159" i="6" s="1"/>
  <c r="D160" i="6"/>
  <c r="L160" i="6" s="1"/>
  <c r="D161" i="6"/>
  <c r="L161" i="6" s="1"/>
  <c r="D162" i="6"/>
  <c r="L162" i="6" s="1"/>
  <c r="D163" i="6"/>
  <c r="L163" i="6" s="1"/>
  <c r="D164" i="6"/>
  <c r="L164" i="6" s="1"/>
  <c r="D167" i="6"/>
  <c r="L167" i="6" s="1"/>
  <c r="D168" i="6"/>
  <c r="L168" i="6" s="1"/>
  <c r="D169" i="6"/>
  <c r="L169" i="6" s="1"/>
  <c r="D170" i="6"/>
  <c r="L170" i="6" s="1"/>
  <c r="D171" i="6"/>
  <c r="L171" i="6" s="1"/>
  <c r="D172" i="6"/>
  <c r="L172" i="6" s="1"/>
  <c r="D176" i="6"/>
  <c r="L176" i="6" s="1"/>
  <c r="D177" i="6"/>
  <c r="L177" i="6" s="1"/>
  <c r="D178" i="6"/>
  <c r="L178" i="6" s="1"/>
  <c r="D179" i="6"/>
  <c r="L179" i="6" s="1"/>
  <c r="D180" i="6"/>
  <c r="L180" i="6" s="1"/>
  <c r="D181" i="6"/>
  <c r="L181" i="6" s="1"/>
  <c r="D185" i="6"/>
  <c r="L185" i="6" s="1"/>
  <c r="D186" i="6"/>
  <c r="L186" i="6" s="1"/>
  <c r="D187" i="6"/>
  <c r="L187" i="6" s="1"/>
  <c r="D188" i="6"/>
  <c r="L188" i="6" s="1"/>
  <c r="D189" i="6"/>
  <c r="L189" i="6" s="1"/>
  <c r="D190" i="6"/>
  <c r="L190" i="6" s="1"/>
  <c r="D194" i="6"/>
  <c r="L194" i="6" s="1"/>
  <c r="D195" i="6"/>
  <c r="L195" i="6" s="1"/>
  <c r="D196" i="6"/>
  <c r="L196" i="6" s="1"/>
  <c r="D197" i="6"/>
  <c r="L197" i="6" s="1"/>
  <c r="D198" i="6"/>
  <c r="L198" i="6" s="1"/>
  <c r="D199" i="6"/>
  <c r="L199" i="6" s="1"/>
  <c r="D203" i="6"/>
  <c r="L203" i="6" s="1"/>
  <c r="D204" i="6"/>
  <c r="L204" i="6" s="1"/>
  <c r="D205" i="6"/>
  <c r="L205" i="6" s="1"/>
  <c r="D206" i="6"/>
  <c r="L206" i="6" s="1"/>
  <c r="D207" i="6"/>
  <c r="L207" i="6" s="1"/>
  <c r="D208" i="6"/>
  <c r="L208" i="6" s="1"/>
  <c r="D212" i="6"/>
  <c r="L212" i="6" s="1"/>
  <c r="D213" i="6"/>
  <c r="L213" i="6" s="1"/>
  <c r="D214" i="6"/>
  <c r="L214" i="6" s="1"/>
  <c r="D215" i="6"/>
  <c r="L215" i="6" s="1"/>
  <c r="D216" i="6"/>
  <c r="L216" i="6" s="1"/>
  <c r="D217" i="6"/>
  <c r="L217" i="6" s="1"/>
  <c r="D221" i="6"/>
  <c r="L221" i="6" s="1"/>
  <c r="D222" i="6"/>
  <c r="L222" i="6" s="1"/>
  <c r="D223" i="6"/>
  <c r="L223" i="6" s="1"/>
  <c r="D224" i="6"/>
  <c r="L224" i="6" s="1"/>
  <c r="D225" i="6"/>
  <c r="L225" i="6" s="1"/>
  <c r="D226" i="6"/>
  <c r="L226" i="6" s="1"/>
  <c r="D230" i="6"/>
  <c r="L230" i="6" s="1"/>
  <c r="D231" i="6"/>
  <c r="L231" i="6" s="1"/>
  <c r="D232" i="6"/>
  <c r="L232" i="6" s="1"/>
  <c r="D233" i="6"/>
  <c r="L233" i="6" s="1"/>
  <c r="D234" i="6"/>
  <c r="L234" i="6" s="1"/>
  <c r="D235" i="6"/>
  <c r="L235" i="6" s="1"/>
  <c r="D239" i="6"/>
  <c r="L239" i="6" s="1"/>
  <c r="D240" i="6"/>
  <c r="L240" i="6" s="1"/>
  <c r="D241" i="6"/>
  <c r="L241" i="6" s="1"/>
  <c r="D242" i="6"/>
  <c r="L242" i="6" s="1"/>
  <c r="D243" i="6"/>
  <c r="L243" i="6" s="1"/>
  <c r="D244" i="6"/>
  <c r="L244" i="6" s="1"/>
  <c r="D248" i="6"/>
  <c r="L248" i="6" s="1"/>
  <c r="D249" i="6"/>
  <c r="L249" i="6" s="1"/>
  <c r="D250" i="6"/>
  <c r="L250" i="6" s="1"/>
  <c r="D251" i="6"/>
  <c r="L251" i="6" s="1"/>
  <c r="D252" i="6"/>
  <c r="L252" i="6" s="1"/>
  <c r="D253" i="6"/>
  <c r="L253" i="6" s="1"/>
  <c r="D257" i="6"/>
  <c r="L257" i="6" s="1"/>
  <c r="D258" i="6"/>
  <c r="L258" i="6" s="1"/>
  <c r="D259" i="6"/>
  <c r="L259" i="6" s="1"/>
  <c r="D260" i="6"/>
  <c r="L260" i="6" s="1"/>
  <c r="D261" i="6"/>
  <c r="L261" i="6" s="1"/>
  <c r="D262" i="6"/>
  <c r="L262" i="6" s="1"/>
  <c r="D266" i="6"/>
  <c r="L266" i="6" s="1"/>
  <c r="D267" i="6"/>
  <c r="L267" i="6" s="1"/>
  <c r="D268" i="6"/>
  <c r="L268" i="6" s="1"/>
  <c r="D269" i="6"/>
  <c r="L269" i="6" s="1"/>
  <c r="D270" i="6"/>
  <c r="L270" i="6" s="1"/>
  <c r="D271" i="6"/>
  <c r="L271" i="6" s="1"/>
  <c r="D275" i="6"/>
  <c r="L275" i="6" s="1"/>
  <c r="D276" i="6"/>
  <c r="L276" i="6" s="1"/>
  <c r="D277" i="6"/>
  <c r="L277" i="6" s="1"/>
  <c r="D278" i="6"/>
  <c r="L278" i="6" s="1"/>
  <c r="D279" i="6"/>
  <c r="L279" i="6" s="1"/>
  <c r="D280" i="6"/>
  <c r="L280" i="6" s="1"/>
  <c r="D284" i="6"/>
  <c r="L284" i="6" s="1"/>
  <c r="D285" i="6"/>
  <c r="L285" i="6" s="1"/>
  <c r="D286" i="6"/>
  <c r="L286" i="6" s="1"/>
  <c r="D287" i="6"/>
  <c r="L287" i="6" s="1"/>
  <c r="D288" i="6"/>
  <c r="L288" i="6" s="1"/>
  <c r="D289" i="6"/>
  <c r="L289" i="6" s="1"/>
  <c r="D293" i="6"/>
  <c r="L293" i="6" s="1"/>
  <c r="D294" i="6"/>
  <c r="L294" i="6" s="1"/>
  <c r="D295" i="6"/>
  <c r="L295" i="6" s="1"/>
  <c r="D296" i="6"/>
  <c r="L296" i="6" s="1"/>
  <c r="D297" i="6"/>
  <c r="L297" i="6" s="1"/>
  <c r="D298" i="6"/>
  <c r="L298" i="6" s="1"/>
  <c r="D302" i="6"/>
  <c r="L302" i="6" s="1"/>
  <c r="D303" i="6"/>
  <c r="L303" i="6" s="1"/>
  <c r="D304" i="6"/>
  <c r="L304" i="6" s="1"/>
  <c r="D305" i="6"/>
  <c r="L305" i="6" s="1"/>
  <c r="D306" i="6"/>
  <c r="L306" i="6" s="1"/>
  <c r="D307" i="6"/>
  <c r="L307" i="6" s="1"/>
  <c r="D311" i="6"/>
  <c r="L311" i="6" s="1"/>
  <c r="D312" i="6"/>
  <c r="L312" i="6" s="1"/>
  <c r="D313" i="6"/>
  <c r="L313" i="6" s="1"/>
  <c r="D314" i="6"/>
  <c r="L314" i="6" s="1"/>
  <c r="D315" i="6"/>
  <c r="L315" i="6" s="1"/>
  <c r="D316" i="6"/>
  <c r="L316" i="6" s="1"/>
  <c r="D320" i="6"/>
  <c r="L320" i="6" s="1"/>
  <c r="D321" i="6"/>
  <c r="L321" i="6" s="1"/>
  <c r="D322" i="6"/>
  <c r="L322" i="6" s="1"/>
  <c r="D323" i="6"/>
  <c r="L323" i="6" s="1"/>
  <c r="D324" i="6"/>
  <c r="L324" i="6" s="1"/>
  <c r="D325" i="6"/>
  <c r="L325" i="6" s="1"/>
  <c r="D329" i="6"/>
  <c r="L329" i="6" s="1"/>
  <c r="D330" i="6"/>
  <c r="L330" i="6" s="1"/>
  <c r="D331" i="6"/>
  <c r="L331" i="6" s="1"/>
  <c r="D332" i="6"/>
  <c r="L332" i="6" s="1"/>
  <c r="D333" i="6"/>
  <c r="L333" i="6" s="1"/>
  <c r="D334" i="6"/>
  <c r="L334" i="6" s="1"/>
  <c r="D338" i="6"/>
  <c r="L338" i="6" s="1"/>
  <c r="D339" i="6"/>
  <c r="L339" i="6" s="1"/>
  <c r="D340" i="6"/>
  <c r="L340" i="6" s="1"/>
  <c r="D341" i="6"/>
  <c r="L341" i="6" s="1"/>
  <c r="D342" i="6"/>
  <c r="L342" i="6" s="1"/>
  <c r="D343" i="6"/>
  <c r="L343" i="6" s="1"/>
  <c r="D347" i="6"/>
  <c r="L347" i="6" s="1"/>
  <c r="D348" i="6"/>
  <c r="L348" i="6" s="1"/>
  <c r="D349" i="6"/>
  <c r="L349" i="6" s="1"/>
  <c r="D350" i="6"/>
  <c r="L350" i="6" s="1"/>
  <c r="D351" i="6"/>
  <c r="L351" i="6" s="1"/>
  <c r="D352" i="6"/>
  <c r="L352" i="6" s="1"/>
  <c r="D356" i="6"/>
  <c r="L356" i="6" s="1"/>
  <c r="D357" i="6"/>
  <c r="L357" i="6" s="1"/>
  <c r="D358" i="6"/>
  <c r="L358" i="6" s="1"/>
  <c r="D359" i="6"/>
  <c r="L359" i="6" s="1"/>
  <c r="D360" i="6"/>
  <c r="L360" i="6" s="1"/>
  <c r="D361" i="6"/>
  <c r="L361" i="6" s="1"/>
  <c r="D365" i="6"/>
  <c r="L365" i="6" s="1"/>
  <c r="D366" i="6"/>
  <c r="L366" i="6" s="1"/>
  <c r="D367" i="6"/>
  <c r="L367" i="6" s="1"/>
  <c r="D368" i="6"/>
  <c r="L368" i="6" s="1"/>
  <c r="D369" i="6"/>
  <c r="L369" i="6" s="1"/>
  <c r="D370" i="6"/>
  <c r="L370" i="6" s="1"/>
  <c r="D374" i="6"/>
  <c r="L374" i="6" s="1"/>
  <c r="D375" i="6"/>
  <c r="L375" i="6" s="1"/>
  <c r="D376" i="6"/>
  <c r="L376" i="6" s="1"/>
  <c r="D377" i="6"/>
  <c r="L377" i="6" s="1"/>
  <c r="D378" i="6"/>
  <c r="L378" i="6" s="1"/>
  <c r="D379" i="6"/>
  <c r="L379" i="6" s="1"/>
  <c r="D383" i="6"/>
  <c r="L383" i="6" s="1"/>
  <c r="D384" i="6"/>
  <c r="L384" i="6" s="1"/>
  <c r="D385" i="6"/>
  <c r="L385" i="6" s="1"/>
  <c r="D386" i="6"/>
  <c r="L386" i="6" s="1"/>
  <c r="D387" i="6"/>
  <c r="L387" i="6" s="1"/>
  <c r="D388" i="6"/>
  <c r="L388" i="6" s="1"/>
  <c r="D392" i="6"/>
  <c r="L392" i="6" s="1"/>
  <c r="D393" i="6"/>
  <c r="L393" i="6" s="1"/>
  <c r="D394" i="6"/>
  <c r="L394" i="6" s="1"/>
  <c r="D395" i="6"/>
  <c r="L395" i="6" s="1"/>
  <c r="D396" i="6"/>
  <c r="L396" i="6" s="1"/>
  <c r="D397" i="6"/>
  <c r="L397" i="6" s="1"/>
  <c r="D401" i="6"/>
  <c r="L401" i="6" s="1"/>
  <c r="D402" i="6"/>
  <c r="L402" i="6" s="1"/>
  <c r="D403" i="6"/>
  <c r="L403" i="6" s="1"/>
  <c r="D404" i="6"/>
  <c r="L404" i="6" s="1"/>
  <c r="D405" i="6"/>
  <c r="L405" i="6" s="1"/>
  <c r="D406" i="6"/>
  <c r="L406" i="6" s="1"/>
  <c r="D410" i="6"/>
  <c r="L410" i="6" s="1"/>
  <c r="D411" i="6"/>
  <c r="L411" i="6" s="1"/>
  <c r="D412" i="6"/>
  <c r="L412" i="6" s="1"/>
  <c r="D413" i="6"/>
  <c r="L413" i="6" s="1"/>
  <c r="D414" i="6"/>
  <c r="L414" i="6" s="1"/>
  <c r="D415" i="6"/>
  <c r="L415" i="6" s="1"/>
  <c r="D419" i="6"/>
  <c r="L419" i="6" s="1"/>
  <c r="D420" i="6"/>
  <c r="L420" i="6" s="1"/>
  <c r="D421" i="6"/>
  <c r="L421" i="6" s="1"/>
  <c r="D422" i="6"/>
  <c r="L422" i="6" s="1"/>
  <c r="D423" i="6"/>
  <c r="L423" i="6" s="1"/>
  <c r="D424" i="6"/>
  <c r="L424" i="6" s="1"/>
  <c r="D425" i="6"/>
  <c r="L425" i="6" s="1"/>
  <c r="D426" i="6"/>
  <c r="L426" i="6" s="1"/>
  <c r="D430" i="6"/>
  <c r="L430" i="6" s="1"/>
  <c r="D431" i="6"/>
  <c r="L431" i="6" s="1"/>
  <c r="D432" i="6"/>
  <c r="L432" i="6" s="1"/>
  <c r="D433" i="6"/>
  <c r="L433" i="6" s="1"/>
  <c r="D434" i="6"/>
  <c r="L434" i="6" s="1"/>
  <c r="D435" i="6"/>
  <c r="L435" i="6" s="1"/>
  <c r="D436" i="6"/>
  <c r="L436" i="6" s="1"/>
  <c r="D437" i="6"/>
  <c r="L437" i="6" s="1"/>
  <c r="D441" i="6"/>
  <c r="L441" i="6" s="1"/>
  <c r="D442" i="6"/>
  <c r="L442" i="6" s="1"/>
  <c r="D443" i="6"/>
  <c r="L443" i="6" s="1"/>
  <c r="D444" i="6"/>
  <c r="L444" i="6" s="1"/>
  <c r="D445" i="6"/>
  <c r="L445" i="6" s="1"/>
  <c r="D446" i="6"/>
  <c r="L446" i="6" s="1"/>
  <c r="D447" i="6"/>
  <c r="L447" i="6" s="1"/>
  <c r="D448" i="6"/>
  <c r="L448" i="6" s="1"/>
  <c r="D452" i="6"/>
  <c r="L452" i="6" s="1"/>
  <c r="D453" i="6"/>
  <c r="L453" i="6" s="1"/>
  <c r="D454" i="6"/>
  <c r="L454" i="6" s="1"/>
  <c r="D455" i="6"/>
  <c r="L455" i="6" s="1"/>
  <c r="D456" i="6"/>
  <c r="L456" i="6" s="1"/>
  <c r="D457" i="6"/>
  <c r="L457" i="6" s="1"/>
  <c r="D461" i="6"/>
  <c r="L461" i="6" s="1"/>
  <c r="D462" i="6"/>
  <c r="L462" i="6" s="1"/>
  <c r="D463" i="6"/>
  <c r="L463" i="6" s="1"/>
  <c r="D464" i="6"/>
  <c r="L464" i="6" s="1"/>
  <c r="D465" i="6"/>
  <c r="L465" i="6" s="1"/>
  <c r="D466" i="6"/>
  <c r="L466" i="6" s="1"/>
  <c r="D470" i="6"/>
  <c r="L470" i="6" s="1"/>
  <c r="D471" i="6"/>
  <c r="L471" i="6" s="1"/>
  <c r="D472" i="6"/>
  <c r="L472" i="6" s="1"/>
  <c r="D473" i="6"/>
  <c r="L473" i="6" s="1"/>
  <c r="D474" i="6"/>
  <c r="L474" i="6" s="1"/>
  <c r="D475" i="6"/>
  <c r="L475" i="6" s="1"/>
  <c r="D479" i="6"/>
  <c r="L479" i="6" s="1"/>
  <c r="D480" i="6"/>
  <c r="L480" i="6" s="1"/>
  <c r="D481" i="6"/>
  <c r="L481" i="6" s="1"/>
  <c r="D482" i="6"/>
  <c r="L482" i="6" s="1"/>
  <c r="D483" i="6"/>
  <c r="L483" i="6" s="1"/>
  <c r="D484" i="6"/>
  <c r="L484" i="6" s="1"/>
  <c r="D488" i="6"/>
  <c r="L488" i="6" s="1"/>
  <c r="D489" i="6"/>
  <c r="L489" i="6" s="1"/>
  <c r="D490" i="6"/>
  <c r="L490" i="6" s="1"/>
  <c r="D491" i="6"/>
  <c r="L491" i="6" s="1"/>
  <c r="D492" i="6"/>
  <c r="L492" i="6" s="1"/>
  <c r="D493" i="6"/>
  <c r="L493" i="6" s="1"/>
  <c r="D497" i="6"/>
  <c r="L497" i="6" s="1"/>
  <c r="D498" i="6"/>
  <c r="L498" i="6" s="1"/>
  <c r="D499" i="6"/>
  <c r="L499" i="6" s="1"/>
  <c r="D500" i="6"/>
  <c r="L500" i="6" s="1"/>
  <c r="D501" i="6"/>
  <c r="L501" i="6" s="1"/>
  <c r="D502" i="6"/>
  <c r="L502" i="6" s="1"/>
  <c r="D506" i="6"/>
  <c r="L506" i="6" s="1"/>
  <c r="D507" i="6"/>
  <c r="L507" i="6" s="1"/>
  <c r="D508" i="6"/>
  <c r="L508" i="6" s="1"/>
  <c r="D509" i="6"/>
  <c r="L509" i="6" s="1"/>
  <c r="D510" i="6"/>
  <c r="L510" i="6" s="1"/>
  <c r="D511" i="6"/>
  <c r="L511" i="6" s="1"/>
  <c r="D515" i="6"/>
  <c r="L515" i="6" s="1"/>
  <c r="D516" i="6"/>
  <c r="L516" i="6" s="1"/>
  <c r="D517" i="6"/>
  <c r="L517" i="6" s="1"/>
  <c r="D518" i="6"/>
  <c r="L518" i="6" s="1"/>
  <c r="D519" i="6"/>
  <c r="L519" i="6" s="1"/>
  <c r="D520" i="6"/>
  <c r="L520" i="6" s="1"/>
  <c r="D524" i="6"/>
  <c r="L524" i="6" s="1"/>
  <c r="D525" i="6"/>
  <c r="L525" i="6" s="1"/>
  <c r="D526" i="6"/>
  <c r="L526" i="6" s="1"/>
  <c r="D527" i="6"/>
  <c r="L527" i="6" s="1"/>
  <c r="D528" i="6"/>
  <c r="L528" i="6" s="1"/>
  <c r="D529" i="6"/>
  <c r="L529" i="6" s="1"/>
  <c r="D533" i="6"/>
  <c r="L533" i="6" s="1"/>
  <c r="D534" i="6"/>
  <c r="L534" i="6" s="1"/>
  <c r="D535" i="6"/>
  <c r="L535" i="6" s="1"/>
  <c r="D536" i="6"/>
  <c r="L536" i="6" s="1"/>
  <c r="D537" i="6"/>
  <c r="L537" i="6" s="1"/>
  <c r="D538" i="6"/>
  <c r="L538" i="6" s="1"/>
  <c r="D542" i="6"/>
  <c r="L542" i="6" s="1"/>
  <c r="D543" i="6"/>
  <c r="L543" i="6" s="1"/>
  <c r="D544" i="6"/>
  <c r="L544" i="6" s="1"/>
  <c r="D545" i="6"/>
  <c r="L545" i="6" s="1"/>
  <c r="D546" i="6"/>
  <c r="L546" i="6" s="1"/>
  <c r="D547" i="6"/>
  <c r="L547" i="6" s="1"/>
  <c r="D551" i="6"/>
  <c r="L551" i="6" s="1"/>
  <c r="D552" i="6"/>
  <c r="L552" i="6" s="1"/>
  <c r="D553" i="6"/>
  <c r="L553" i="6" s="1"/>
  <c r="D554" i="6"/>
  <c r="L554" i="6" s="1"/>
  <c r="D555" i="6"/>
  <c r="L555" i="6" s="1"/>
  <c r="D556" i="6"/>
  <c r="L556" i="6" s="1"/>
  <c r="D560" i="6"/>
  <c r="L560" i="6" s="1"/>
  <c r="D561" i="6"/>
  <c r="L561" i="6" s="1"/>
  <c r="D562" i="6"/>
  <c r="L562" i="6" s="1"/>
  <c r="D563" i="6"/>
  <c r="L563" i="6" s="1"/>
  <c r="D564" i="6"/>
  <c r="L564" i="6" s="1"/>
  <c r="D565" i="6"/>
  <c r="L565" i="6" s="1"/>
  <c r="D569" i="6"/>
  <c r="L569" i="6" s="1"/>
  <c r="D570" i="6"/>
  <c r="L570" i="6" s="1"/>
  <c r="D571" i="6"/>
  <c r="L571" i="6" s="1"/>
  <c r="D572" i="6"/>
  <c r="L572" i="6" s="1"/>
  <c r="D573" i="6"/>
  <c r="L573" i="6" s="1"/>
  <c r="D574" i="6"/>
  <c r="L574" i="6" s="1"/>
  <c r="D578" i="6"/>
  <c r="L578" i="6" s="1"/>
  <c r="D579" i="6"/>
  <c r="L579" i="6" s="1"/>
  <c r="D580" i="6"/>
  <c r="L580" i="6" s="1"/>
  <c r="D581" i="6"/>
  <c r="L581" i="6" s="1"/>
  <c r="D582" i="6"/>
  <c r="L582" i="6" s="1"/>
  <c r="D583" i="6"/>
  <c r="L583" i="6" s="1"/>
  <c r="D587" i="6"/>
  <c r="L587" i="6" s="1"/>
  <c r="D588" i="6"/>
  <c r="L588" i="6" s="1"/>
  <c r="D589" i="6"/>
  <c r="L589" i="6" s="1"/>
  <c r="D590" i="6"/>
  <c r="L590" i="6" s="1"/>
  <c r="D591" i="6"/>
  <c r="L591" i="6" s="1"/>
  <c r="D592" i="6"/>
  <c r="L592" i="6" s="1"/>
  <c r="D596" i="6"/>
  <c r="L596" i="6" s="1"/>
  <c r="D597" i="6"/>
  <c r="L597" i="6" s="1"/>
  <c r="D598" i="6"/>
  <c r="L598" i="6" s="1"/>
  <c r="D599" i="6"/>
  <c r="L599" i="6" s="1"/>
  <c r="D600" i="6"/>
  <c r="L600" i="6" s="1"/>
  <c r="D601" i="6"/>
  <c r="L601" i="6" s="1"/>
  <c r="D605" i="6"/>
  <c r="L605" i="6" s="1"/>
  <c r="D606" i="6"/>
  <c r="L606" i="6" s="1"/>
  <c r="D607" i="6"/>
  <c r="L607" i="6" s="1"/>
  <c r="D608" i="6"/>
  <c r="L608" i="6" s="1"/>
  <c r="D609" i="6"/>
  <c r="L609" i="6" s="1"/>
  <c r="D610" i="6"/>
  <c r="L610" i="6" s="1"/>
  <c r="D611" i="6"/>
  <c r="L611" i="6" s="1"/>
  <c r="D614" i="6"/>
  <c r="L614" i="6" s="1"/>
  <c r="D615" i="6"/>
  <c r="L615" i="6" s="1"/>
  <c r="D616" i="6"/>
  <c r="L616" i="6" s="1"/>
  <c r="D617" i="6"/>
  <c r="L617" i="6" s="1"/>
  <c r="D618" i="6"/>
  <c r="L618" i="6" s="1"/>
  <c r="D619" i="6"/>
  <c r="L619" i="6" s="1"/>
  <c r="D620" i="6"/>
  <c r="L620" i="6" s="1"/>
  <c r="D621" i="6"/>
  <c r="L621" i="6" s="1"/>
  <c r="D622" i="6"/>
  <c r="L622" i="6" s="1"/>
  <c r="D626" i="6"/>
  <c r="L626" i="6" s="1"/>
  <c r="D627" i="6"/>
  <c r="L627" i="6" s="1"/>
  <c r="D628" i="6"/>
  <c r="L628" i="6" s="1"/>
  <c r="D629" i="6"/>
  <c r="L629" i="6" s="1"/>
  <c r="D630" i="6"/>
  <c r="L630" i="6" s="1"/>
  <c r="D631" i="6"/>
  <c r="L631" i="6" s="1"/>
  <c r="D632" i="6"/>
  <c r="L632" i="6" s="1"/>
  <c r="D636" i="6"/>
  <c r="L636" i="6" s="1"/>
  <c r="D637" i="6"/>
  <c r="L637" i="6" s="1"/>
  <c r="D638" i="6"/>
  <c r="L638" i="6" s="1"/>
  <c r="D639" i="6"/>
  <c r="L639" i="6" s="1"/>
  <c r="D640" i="6"/>
  <c r="L640" i="6" s="1"/>
  <c r="D641" i="6"/>
  <c r="L641" i="6" s="1"/>
  <c r="D642" i="6"/>
  <c r="L642" i="6" s="1"/>
  <c r="D646" i="6"/>
  <c r="L646" i="6" s="1"/>
  <c r="D647" i="6"/>
  <c r="L647" i="6" s="1"/>
  <c r="D648" i="6"/>
  <c r="L648" i="6" s="1"/>
  <c r="D649" i="6"/>
  <c r="L649" i="6" s="1"/>
  <c r="D650" i="6"/>
  <c r="L650" i="6" s="1"/>
  <c r="D651" i="6"/>
  <c r="L651" i="6" s="1"/>
  <c r="D652" i="6"/>
  <c r="L652" i="6" s="1"/>
  <c r="D656" i="6"/>
  <c r="L656" i="6" s="1"/>
  <c r="D657" i="6"/>
  <c r="L657" i="6" s="1"/>
  <c r="D658" i="6"/>
  <c r="L658" i="6" s="1"/>
  <c r="D659" i="6"/>
  <c r="L659" i="6" s="1"/>
  <c r="D660" i="6"/>
  <c r="L660" i="6" s="1"/>
  <c r="D661" i="6"/>
  <c r="L661" i="6" s="1"/>
  <c r="D662" i="6"/>
  <c r="L662" i="6" s="1"/>
  <c r="D666" i="6"/>
  <c r="L666" i="6" s="1"/>
  <c r="D667" i="6"/>
  <c r="L667" i="6" s="1"/>
  <c r="D668" i="6"/>
  <c r="L668" i="6" s="1"/>
  <c r="D669" i="6"/>
  <c r="L669" i="6" s="1"/>
  <c r="D670" i="6"/>
  <c r="L670" i="6" s="1"/>
  <c r="D671" i="6"/>
  <c r="L671" i="6" s="1"/>
  <c r="D672" i="6"/>
  <c r="L672" i="6" s="1"/>
  <c r="D676" i="6"/>
  <c r="L676" i="6" s="1"/>
  <c r="D677" i="6"/>
  <c r="L677" i="6" s="1"/>
  <c r="D678" i="6"/>
  <c r="L678" i="6" s="1"/>
  <c r="D679" i="6"/>
  <c r="L679" i="6" s="1"/>
  <c r="D680" i="6"/>
  <c r="L680" i="6" s="1"/>
  <c r="D681" i="6"/>
  <c r="L681" i="6" s="1"/>
  <c r="D682" i="6"/>
  <c r="L682" i="6" s="1"/>
  <c r="D686" i="6"/>
  <c r="L686" i="6" s="1"/>
  <c r="D687" i="6"/>
  <c r="L687" i="6" s="1"/>
  <c r="D688" i="6"/>
  <c r="L688" i="6" s="1"/>
  <c r="D689" i="6"/>
  <c r="L689" i="6" s="1"/>
  <c r="D690" i="6"/>
  <c r="L690" i="6" s="1"/>
  <c r="D691" i="6"/>
  <c r="L691" i="6" s="1"/>
  <c r="D692" i="6"/>
  <c r="L692" i="6" s="1"/>
  <c r="D696" i="6"/>
  <c r="L696" i="6" s="1"/>
  <c r="D697" i="6"/>
  <c r="L697" i="6" s="1"/>
  <c r="D698" i="6"/>
  <c r="L698" i="6" s="1"/>
  <c r="D699" i="6"/>
  <c r="L699" i="6" s="1"/>
  <c r="D700" i="6"/>
  <c r="L700" i="6" s="1"/>
  <c r="D701" i="6"/>
  <c r="L701" i="6" s="1"/>
  <c r="D702" i="6"/>
  <c r="L702" i="6" s="1"/>
  <c r="D706" i="6"/>
  <c r="L706" i="6" s="1"/>
  <c r="D707" i="6"/>
  <c r="L707" i="6" s="1"/>
  <c r="D708" i="6"/>
  <c r="L708" i="6" s="1"/>
  <c r="D709" i="6"/>
  <c r="L709" i="6" s="1"/>
  <c r="D710" i="6"/>
  <c r="L710" i="6" s="1"/>
  <c r="D711" i="6"/>
  <c r="L711" i="6" s="1"/>
  <c r="D712" i="6"/>
  <c r="L712" i="6" s="1"/>
  <c r="D713" i="6"/>
  <c r="L713" i="6" s="1"/>
  <c r="D714" i="6"/>
  <c r="L714" i="6" s="1"/>
  <c r="D718" i="6"/>
  <c r="L718" i="6" s="1"/>
  <c r="D719" i="6"/>
  <c r="L719" i="6" s="1"/>
  <c r="D720" i="6"/>
  <c r="L720" i="6" s="1"/>
  <c r="D721" i="6"/>
  <c r="L721" i="6" s="1"/>
  <c r="D722" i="6"/>
  <c r="L722" i="6" s="1"/>
  <c r="D723" i="6"/>
  <c r="L723" i="6" s="1"/>
  <c r="D724" i="6"/>
  <c r="L724" i="6" s="1"/>
  <c r="D729" i="6"/>
  <c r="L729" i="6" s="1"/>
  <c r="D730" i="6"/>
  <c r="L730" i="6" s="1"/>
  <c r="D731" i="6"/>
  <c r="L731" i="6" s="1"/>
  <c r="D732" i="6"/>
  <c r="L732" i="6" s="1"/>
  <c r="D733" i="6"/>
  <c r="L733" i="6" s="1"/>
  <c r="D734" i="6"/>
  <c r="L734" i="6" s="1"/>
  <c r="D735" i="6"/>
  <c r="L735" i="6" s="1"/>
  <c r="D738" i="6"/>
  <c r="L738" i="6" s="1"/>
  <c r="D739" i="6"/>
  <c r="L739" i="6" s="1"/>
  <c r="D740" i="6"/>
  <c r="L740" i="6" s="1"/>
  <c r="D741" i="6"/>
  <c r="L741" i="6" s="1"/>
  <c r="D742" i="6"/>
  <c r="L742" i="6" s="1"/>
  <c r="D743" i="6"/>
  <c r="L743" i="6" s="1"/>
  <c r="D744" i="6"/>
  <c r="L744" i="6" s="1"/>
  <c r="D745" i="6"/>
  <c r="L745" i="6" s="1"/>
  <c r="D746" i="6"/>
  <c r="L746" i="6" s="1"/>
  <c r="D750" i="6"/>
  <c r="L750" i="6" s="1"/>
  <c r="D751" i="6"/>
  <c r="L751" i="6" s="1"/>
  <c r="D752" i="6"/>
  <c r="L752" i="6" s="1"/>
  <c r="D753" i="6"/>
  <c r="L753" i="6" s="1"/>
  <c r="D754" i="6"/>
  <c r="L754" i="6" s="1"/>
  <c r="D755" i="6"/>
  <c r="L755" i="6" s="1"/>
  <c r="D756" i="6"/>
  <c r="L756" i="6" s="1"/>
  <c r="D757" i="6"/>
  <c r="L757" i="6" s="1"/>
  <c r="D761" i="6"/>
  <c r="L761" i="6" s="1"/>
  <c r="D762" i="6"/>
  <c r="L762" i="6" s="1"/>
  <c r="D763" i="6"/>
  <c r="L763" i="6" s="1"/>
  <c r="D764" i="6"/>
  <c r="L764" i="6" s="1"/>
  <c r="D765" i="6"/>
  <c r="L765" i="6" s="1"/>
  <c r="D766" i="6"/>
  <c r="L766" i="6" s="1"/>
  <c r="D767" i="6"/>
  <c r="L767" i="6" s="1"/>
  <c r="D768" i="6"/>
  <c r="L768" i="6" s="1"/>
  <c r="D772" i="6"/>
  <c r="L772" i="6" s="1"/>
  <c r="D773" i="6"/>
  <c r="L773" i="6" s="1"/>
  <c r="D774" i="6"/>
  <c r="L774" i="6" s="1"/>
  <c r="D775" i="6"/>
  <c r="L775" i="6" s="1"/>
  <c r="D776" i="6"/>
  <c r="L776" i="6" s="1"/>
  <c r="D777" i="6"/>
  <c r="L777" i="6" s="1"/>
  <c r="D778" i="6"/>
  <c r="L778" i="6" s="1"/>
  <c r="D782" i="6"/>
  <c r="L782" i="6" s="1"/>
  <c r="D783" i="6"/>
  <c r="L783" i="6" s="1"/>
  <c r="D784" i="6"/>
  <c r="L784" i="6" s="1"/>
  <c r="D785" i="6"/>
  <c r="L785" i="6" s="1"/>
  <c r="D786" i="6"/>
  <c r="L786" i="6" s="1"/>
  <c r="D787" i="6"/>
  <c r="L787" i="6" s="1"/>
  <c r="D788" i="6"/>
  <c r="L788" i="6" s="1"/>
  <c r="D792" i="6"/>
  <c r="L792" i="6" s="1"/>
  <c r="D793" i="6"/>
  <c r="L793" i="6" s="1"/>
  <c r="D794" i="6"/>
  <c r="L794" i="6" s="1"/>
  <c r="D795" i="6"/>
  <c r="L795" i="6" s="1"/>
  <c r="D796" i="6"/>
  <c r="L796" i="6" s="1"/>
  <c r="D797" i="6"/>
  <c r="L797" i="6" s="1"/>
  <c r="D798" i="6"/>
  <c r="L798" i="6" s="1"/>
  <c r="D802" i="6"/>
  <c r="L802" i="6" s="1"/>
  <c r="D803" i="6"/>
  <c r="L803" i="6" s="1"/>
  <c r="D804" i="6"/>
  <c r="L804" i="6" s="1"/>
  <c r="D805" i="6"/>
  <c r="L805" i="6" s="1"/>
  <c r="D806" i="6"/>
  <c r="L806" i="6" s="1"/>
  <c r="D807" i="6"/>
  <c r="L807" i="6" s="1"/>
  <c r="D808" i="6"/>
  <c r="L808" i="6" s="1"/>
  <c r="D812" i="6"/>
  <c r="L812" i="6" s="1"/>
  <c r="D813" i="6"/>
  <c r="L813" i="6" s="1"/>
  <c r="D814" i="6"/>
  <c r="L814" i="6" s="1"/>
  <c r="D815" i="6"/>
  <c r="L815" i="6" s="1"/>
  <c r="D816" i="6"/>
  <c r="L816" i="6" s="1"/>
  <c r="D817" i="6"/>
  <c r="L817" i="6" s="1"/>
  <c r="D818" i="6"/>
  <c r="L818" i="6" s="1"/>
  <c r="D819" i="6"/>
  <c r="L819" i="6" s="1"/>
  <c r="D823" i="6"/>
  <c r="L823" i="6" s="1"/>
  <c r="D824" i="6"/>
  <c r="L824" i="6" s="1"/>
  <c r="D825" i="6"/>
  <c r="L825" i="6" s="1"/>
  <c r="D826" i="6"/>
  <c r="L826" i="6" s="1"/>
  <c r="D827" i="6"/>
  <c r="L827" i="6" s="1"/>
  <c r="D828" i="6"/>
  <c r="L828" i="6" s="1"/>
  <c r="D829" i="6"/>
  <c r="L829" i="6" s="1"/>
  <c r="D830" i="6"/>
  <c r="L830" i="6" s="1"/>
  <c r="D834" i="6"/>
  <c r="L834" i="6" s="1"/>
  <c r="D835" i="6"/>
  <c r="L835" i="6" s="1"/>
  <c r="D836" i="6"/>
  <c r="L836" i="6" s="1"/>
  <c r="D837" i="6"/>
  <c r="L837" i="6" s="1"/>
  <c r="D838" i="6"/>
  <c r="L838" i="6" s="1"/>
  <c r="D839" i="6"/>
  <c r="L839" i="6" s="1"/>
  <c r="D843" i="6"/>
  <c r="L843" i="6" s="1"/>
  <c r="D844" i="6"/>
  <c r="L844" i="6" s="1"/>
  <c r="D845" i="6"/>
  <c r="L845" i="6" s="1"/>
  <c r="D846" i="6"/>
  <c r="L846" i="6" s="1"/>
  <c r="D847" i="6"/>
  <c r="L847" i="6" s="1"/>
  <c r="D848" i="6"/>
  <c r="L848" i="6" s="1"/>
  <c r="D852" i="6"/>
  <c r="L852" i="6" s="1"/>
  <c r="D853" i="6"/>
  <c r="L853" i="6" s="1"/>
  <c r="D854" i="6"/>
  <c r="L854" i="6" s="1"/>
  <c r="D855" i="6"/>
  <c r="L855" i="6" s="1"/>
  <c r="D856" i="6"/>
  <c r="L856" i="6" s="1"/>
  <c r="D857" i="6"/>
  <c r="L857" i="6" s="1"/>
  <c r="D858" i="6"/>
  <c r="L858" i="6" s="1"/>
  <c r="D859" i="6"/>
  <c r="L859" i="6" s="1"/>
  <c r="D863" i="6"/>
  <c r="L863" i="6" s="1"/>
  <c r="D864" i="6"/>
  <c r="L864" i="6" s="1"/>
  <c r="D865" i="6"/>
  <c r="L865" i="6" s="1"/>
  <c r="D866" i="6"/>
  <c r="L866" i="6" s="1"/>
  <c r="D867" i="6"/>
  <c r="L867" i="6" s="1"/>
  <c r="D868" i="6"/>
  <c r="L868" i="6" s="1"/>
  <c r="D869" i="6"/>
  <c r="L869" i="6" s="1"/>
  <c r="D870" i="6"/>
  <c r="L870" i="6" s="1"/>
  <c r="D874" i="6"/>
  <c r="L874" i="6" s="1"/>
  <c r="D875" i="6"/>
  <c r="L875" i="6" s="1"/>
  <c r="D876" i="6"/>
  <c r="L876" i="6" s="1"/>
  <c r="D877" i="6"/>
  <c r="L877" i="6" s="1"/>
  <c r="D878" i="6"/>
  <c r="L878" i="6" s="1"/>
  <c r="D879" i="6"/>
  <c r="L879" i="6" s="1"/>
  <c r="D880" i="6"/>
  <c r="L880" i="6" s="1"/>
  <c r="D881" i="6"/>
  <c r="L881" i="6" s="1"/>
  <c r="D885" i="6"/>
  <c r="L885" i="6" s="1"/>
  <c r="D886" i="6"/>
  <c r="L886" i="6" s="1"/>
  <c r="D887" i="6"/>
  <c r="L887" i="6" s="1"/>
  <c r="D888" i="6"/>
  <c r="L888" i="6" s="1"/>
  <c r="D889" i="6"/>
  <c r="L889" i="6" s="1"/>
  <c r="D890" i="6"/>
  <c r="L890" i="6" s="1"/>
  <c r="D891" i="6"/>
  <c r="L891" i="6" s="1"/>
  <c r="D892" i="6"/>
  <c r="L892" i="6" s="1"/>
  <c r="D896" i="6"/>
  <c r="L896" i="6" s="1"/>
  <c r="D897" i="6"/>
  <c r="L897" i="6" s="1"/>
  <c r="D898" i="6"/>
  <c r="L898" i="6" s="1"/>
  <c r="D899" i="6"/>
  <c r="L899" i="6" s="1"/>
  <c r="D900" i="6"/>
  <c r="L900" i="6" s="1"/>
  <c r="D901" i="6"/>
  <c r="L901" i="6" s="1"/>
  <c r="D902" i="6"/>
  <c r="L902" i="6" s="1"/>
  <c r="D903" i="6"/>
  <c r="L903" i="6" s="1"/>
  <c r="D907" i="6"/>
  <c r="L907" i="6" s="1"/>
  <c r="D908" i="6"/>
  <c r="L908" i="6" s="1"/>
  <c r="D909" i="6"/>
  <c r="L909" i="6" s="1"/>
  <c r="D910" i="6"/>
  <c r="L910" i="6" s="1"/>
  <c r="D911" i="6"/>
  <c r="L911" i="6" s="1"/>
  <c r="D912" i="6"/>
  <c r="L912" i="6" s="1"/>
  <c r="D913" i="6"/>
  <c r="L913" i="6" s="1"/>
  <c r="D914" i="6"/>
  <c r="L914" i="6" s="1"/>
  <c r="D918" i="6"/>
  <c r="L918" i="6" s="1"/>
  <c r="D919" i="6"/>
  <c r="L919" i="6" s="1"/>
  <c r="D920" i="6"/>
  <c r="L920" i="6" s="1"/>
  <c r="D921" i="6"/>
  <c r="L921" i="6" s="1"/>
  <c r="D922" i="6"/>
  <c r="L922" i="6" s="1"/>
  <c r="D923" i="6"/>
  <c r="L923" i="6" s="1"/>
  <c r="D927" i="6"/>
  <c r="L927" i="6" s="1"/>
  <c r="D928" i="6"/>
  <c r="L928" i="6" s="1"/>
  <c r="D929" i="6"/>
  <c r="L929" i="6" s="1"/>
  <c r="D930" i="6"/>
  <c r="L930" i="6" s="1"/>
  <c r="D931" i="6"/>
  <c r="L931" i="6" s="1"/>
  <c r="D932" i="6"/>
  <c r="L932" i="6" s="1"/>
  <c r="D936" i="6"/>
  <c r="L936" i="6" s="1"/>
  <c r="D937" i="6"/>
  <c r="L937" i="6" s="1"/>
  <c r="D938" i="6"/>
  <c r="L938" i="6" s="1"/>
  <c r="D939" i="6"/>
  <c r="L939" i="6" s="1"/>
  <c r="D940" i="6"/>
  <c r="L940" i="6" s="1"/>
  <c r="D941" i="6"/>
  <c r="L941" i="6" s="1"/>
  <c r="D945" i="6"/>
  <c r="L945" i="6" s="1"/>
  <c r="D946" i="6"/>
  <c r="L946" i="6" s="1"/>
  <c r="D947" i="6"/>
  <c r="L947" i="6" s="1"/>
  <c r="D948" i="6"/>
  <c r="L948" i="6" s="1"/>
  <c r="D949" i="6"/>
  <c r="L949" i="6" s="1"/>
  <c r="D950" i="6"/>
  <c r="L950" i="6" s="1"/>
  <c r="D954" i="6"/>
  <c r="L954" i="6" s="1"/>
  <c r="D955" i="6"/>
  <c r="L955" i="6" s="1"/>
  <c r="D956" i="6"/>
  <c r="L956" i="6" s="1"/>
  <c r="D957" i="6"/>
  <c r="L957" i="6" s="1"/>
  <c r="D958" i="6"/>
  <c r="L958" i="6" s="1"/>
  <c r="D959" i="6"/>
  <c r="L959" i="6" s="1"/>
  <c r="D963" i="6"/>
  <c r="L963" i="6" s="1"/>
  <c r="D964" i="6"/>
  <c r="L964" i="6" s="1"/>
  <c r="D965" i="6"/>
  <c r="L965" i="6" s="1"/>
  <c r="D966" i="6"/>
  <c r="L966" i="6" s="1"/>
  <c r="D967" i="6"/>
  <c r="L967" i="6" s="1"/>
  <c r="D968" i="6"/>
  <c r="L968" i="6" s="1"/>
  <c r="D972" i="6"/>
  <c r="L972" i="6" s="1"/>
  <c r="D973" i="6"/>
  <c r="L973" i="6" s="1"/>
  <c r="D974" i="6"/>
  <c r="L974" i="6" s="1"/>
  <c r="D975" i="6"/>
  <c r="L975" i="6" s="1"/>
  <c r="D976" i="6"/>
  <c r="L976" i="6" s="1"/>
  <c r="D977" i="6"/>
  <c r="L977" i="6" s="1"/>
  <c r="D981" i="6"/>
  <c r="L981" i="6" s="1"/>
  <c r="D982" i="6"/>
  <c r="L982" i="6" s="1"/>
  <c r="D983" i="6"/>
  <c r="L983" i="6" s="1"/>
  <c r="D984" i="6"/>
  <c r="L984" i="6" s="1"/>
  <c r="D985" i="6"/>
  <c r="L985" i="6" s="1"/>
  <c r="D986" i="6"/>
  <c r="L986" i="6" s="1"/>
  <c r="D990" i="6"/>
  <c r="L990" i="6" s="1"/>
  <c r="D991" i="6"/>
  <c r="L991" i="6" s="1"/>
  <c r="D992" i="6"/>
  <c r="L992" i="6" s="1"/>
  <c r="D993" i="6"/>
  <c r="L993" i="6" s="1"/>
  <c r="D994" i="6"/>
  <c r="L994" i="6" s="1"/>
  <c r="D995" i="6"/>
  <c r="L995" i="6" s="1"/>
  <c r="D999" i="6"/>
  <c r="L999" i="6" s="1"/>
  <c r="D1000" i="6"/>
  <c r="L1000" i="6" s="1"/>
  <c r="D1001" i="6"/>
  <c r="L1001" i="6" s="1"/>
  <c r="D1002" i="6"/>
  <c r="L1002" i="6" s="1"/>
  <c r="D1003" i="6"/>
  <c r="L1003" i="6" s="1"/>
  <c r="D1004" i="6"/>
  <c r="L1004" i="6" s="1"/>
  <c r="D1008" i="6"/>
  <c r="L1008" i="6" s="1"/>
  <c r="D1009" i="6"/>
  <c r="L1009" i="6" s="1"/>
  <c r="D1010" i="6"/>
  <c r="L1010" i="6" s="1"/>
  <c r="D1011" i="6"/>
  <c r="L1011" i="6" s="1"/>
  <c r="D1012" i="6"/>
  <c r="L1012" i="6" s="1"/>
  <c r="D1013" i="6"/>
  <c r="L1013" i="6" s="1"/>
  <c r="D1017" i="6"/>
  <c r="L1017" i="6" s="1"/>
  <c r="D1018" i="6"/>
  <c r="L1018" i="6" s="1"/>
  <c r="D1019" i="6"/>
  <c r="L1019" i="6" s="1"/>
  <c r="D1020" i="6"/>
  <c r="L1020" i="6" s="1"/>
  <c r="D1021" i="6"/>
  <c r="L1021" i="6" s="1"/>
  <c r="D1022" i="6"/>
  <c r="L1022" i="6" s="1"/>
  <c r="D1026" i="6"/>
  <c r="L1026" i="6" s="1"/>
  <c r="D1027" i="6"/>
  <c r="L1027" i="6" s="1"/>
  <c r="D1028" i="6"/>
  <c r="L1028" i="6" s="1"/>
  <c r="D1029" i="6"/>
  <c r="L1029" i="6" s="1"/>
  <c r="D1030" i="6"/>
  <c r="L1030" i="6" s="1"/>
  <c r="D1031" i="6"/>
  <c r="L1031" i="6" s="1"/>
  <c r="D1035" i="6"/>
  <c r="L1035" i="6" s="1"/>
  <c r="D1036" i="6"/>
  <c r="L1036" i="6" s="1"/>
  <c r="D1037" i="6"/>
  <c r="L1037" i="6" s="1"/>
  <c r="D1038" i="6"/>
  <c r="L1038" i="6" s="1"/>
  <c r="D1039" i="6"/>
  <c r="L1039" i="6" s="1"/>
  <c r="D1040" i="6"/>
  <c r="L1040" i="6" s="1"/>
  <c r="D1044" i="6"/>
  <c r="L1044" i="6" s="1"/>
  <c r="D1045" i="6"/>
  <c r="L1045" i="6" s="1"/>
  <c r="D1046" i="6"/>
  <c r="L1046" i="6" s="1"/>
  <c r="D1047" i="6"/>
  <c r="L1047" i="6" s="1"/>
  <c r="D1048" i="6"/>
  <c r="L1048" i="6" s="1"/>
  <c r="D1049" i="6"/>
  <c r="L1049" i="6" s="1"/>
  <c r="D1053" i="6"/>
  <c r="L1053" i="6" s="1"/>
  <c r="D1054" i="6"/>
  <c r="L1054" i="6" s="1"/>
  <c r="D1055" i="6"/>
  <c r="L1055" i="6" s="1"/>
  <c r="D1056" i="6"/>
  <c r="L1056" i="6" s="1"/>
  <c r="D1057" i="6"/>
  <c r="L1057" i="6" s="1"/>
  <c r="D1058" i="6"/>
  <c r="L1058" i="6" s="1"/>
  <c r="D1062" i="6"/>
  <c r="L1062" i="6" s="1"/>
  <c r="D1063" i="6"/>
  <c r="L1063" i="6" s="1"/>
  <c r="D1064" i="6"/>
  <c r="L1064" i="6" s="1"/>
  <c r="D1065" i="6"/>
  <c r="L1065" i="6" s="1"/>
  <c r="D1066" i="6"/>
  <c r="L1066" i="6" s="1"/>
  <c r="D1067" i="6"/>
  <c r="L1067" i="6" s="1"/>
  <c r="D1068" i="6"/>
  <c r="L1068" i="6" s="1"/>
  <c r="D1069" i="6"/>
  <c r="L1069" i="6" s="1"/>
  <c r="D1073" i="6"/>
  <c r="L1073" i="6" s="1"/>
  <c r="D1074" i="6"/>
  <c r="L1074" i="6" s="1"/>
  <c r="D1075" i="6"/>
  <c r="L1075" i="6" s="1"/>
  <c r="D1076" i="6"/>
  <c r="L1076" i="6" s="1"/>
  <c r="D1077" i="6"/>
  <c r="L1077" i="6" s="1"/>
  <c r="D1078" i="6"/>
  <c r="L1078" i="6" s="1"/>
  <c r="D1079" i="6"/>
  <c r="L1079" i="6" s="1"/>
  <c r="D1080" i="6"/>
  <c r="L1080" i="6" s="1"/>
  <c r="D1084" i="6"/>
  <c r="L1084" i="6" s="1"/>
  <c r="D1085" i="6"/>
  <c r="L1085" i="6" s="1"/>
  <c r="D1086" i="6"/>
  <c r="L1086" i="6" s="1"/>
  <c r="D1087" i="6"/>
  <c r="L1087" i="6" s="1"/>
  <c r="D1088" i="6"/>
  <c r="L1088" i="6" s="1"/>
  <c r="D1089" i="6"/>
  <c r="L1089" i="6" s="1"/>
  <c r="D1090" i="6"/>
  <c r="L1090" i="6" s="1"/>
  <c r="D1091" i="6"/>
  <c r="L1091" i="6" s="1"/>
  <c r="D1095" i="6"/>
  <c r="L1095" i="6" s="1"/>
  <c r="D1096" i="6"/>
  <c r="L1096" i="6" s="1"/>
  <c r="D1097" i="6"/>
  <c r="L1097" i="6" s="1"/>
  <c r="D1098" i="6"/>
  <c r="L1098" i="6" s="1"/>
  <c r="D1099" i="6"/>
  <c r="L1099" i="6" s="1"/>
  <c r="D1100" i="6"/>
  <c r="L1100" i="6" s="1"/>
  <c r="D1101" i="6"/>
  <c r="L1101" i="6" s="1"/>
  <c r="D1102" i="6"/>
  <c r="L1102" i="6" s="1"/>
  <c r="D1106" i="6"/>
  <c r="L1106" i="6" s="1"/>
  <c r="D1107" i="6"/>
  <c r="L1107" i="6" s="1"/>
  <c r="D1108" i="6"/>
  <c r="L1108" i="6" s="1"/>
  <c r="D1109" i="6"/>
  <c r="L1109" i="6" s="1"/>
  <c r="D1110" i="6"/>
  <c r="L1110" i="6" s="1"/>
  <c r="D1111" i="6"/>
  <c r="L1111" i="6" s="1"/>
  <c r="D1112" i="6"/>
  <c r="L1112" i="6" s="1"/>
  <c r="D1113" i="6"/>
  <c r="L1113" i="6" s="1"/>
  <c r="D1117" i="6"/>
  <c r="L1117" i="6" s="1"/>
  <c r="D1118" i="6"/>
  <c r="L1118" i="6" s="1"/>
  <c r="D1119" i="6"/>
  <c r="L1119" i="6" s="1"/>
  <c r="D1120" i="6"/>
  <c r="L1120" i="6" s="1"/>
  <c r="D1121" i="6"/>
  <c r="L1121" i="6" s="1"/>
  <c r="D1122" i="6"/>
  <c r="L1122" i="6" s="1"/>
  <c r="D1123" i="6"/>
  <c r="L1123" i="6" s="1"/>
  <c r="D1124" i="6"/>
  <c r="L1124" i="6" s="1"/>
  <c r="D1128" i="6"/>
  <c r="L1128" i="6" s="1"/>
  <c r="D1129" i="6"/>
  <c r="L1129" i="6" s="1"/>
  <c r="D1130" i="6"/>
  <c r="L1130" i="6" s="1"/>
  <c r="D1131" i="6"/>
  <c r="L1131" i="6" s="1"/>
  <c r="D1132" i="6"/>
  <c r="L1132" i="6" s="1"/>
  <c r="D1133" i="6"/>
  <c r="L1133" i="6" s="1"/>
  <c r="D1134" i="6"/>
  <c r="L1134" i="6" s="1"/>
  <c r="D1135" i="6"/>
  <c r="L1135" i="6" s="1"/>
  <c r="D1139" i="6"/>
  <c r="L1139" i="6" s="1"/>
  <c r="D1140" i="6"/>
  <c r="L1140" i="6" s="1"/>
  <c r="D1141" i="6"/>
  <c r="L1141" i="6" s="1"/>
  <c r="D1142" i="6"/>
  <c r="L1142" i="6" s="1"/>
  <c r="D1143" i="6"/>
  <c r="L1143" i="6" s="1"/>
  <c r="D1144" i="6"/>
  <c r="L1144" i="6" s="1"/>
  <c r="D1145" i="6"/>
  <c r="L1145" i="6" s="1"/>
  <c r="D1146" i="6"/>
  <c r="L1146" i="6" s="1"/>
  <c r="D1150" i="6"/>
  <c r="L1150" i="6" s="1"/>
  <c r="D1151" i="6"/>
  <c r="L1151" i="6" s="1"/>
  <c r="D1152" i="6"/>
  <c r="L1152" i="6" s="1"/>
  <c r="D1153" i="6"/>
  <c r="L1153" i="6" s="1"/>
  <c r="D1154" i="6"/>
  <c r="L1154" i="6" s="1"/>
  <c r="D1155" i="6"/>
  <c r="L1155" i="6" s="1"/>
  <c r="D1159" i="6"/>
  <c r="L1159" i="6" s="1"/>
  <c r="D1160" i="6"/>
  <c r="L1160" i="6" s="1"/>
  <c r="D1161" i="6"/>
  <c r="L1161" i="6" s="1"/>
  <c r="D1162" i="6"/>
  <c r="L1162" i="6" s="1"/>
  <c r="D1163" i="6"/>
  <c r="L1163" i="6" s="1"/>
  <c r="D1164" i="6"/>
  <c r="L1164" i="6" s="1"/>
  <c r="D1168" i="6"/>
  <c r="L1168" i="6" s="1"/>
  <c r="D1169" i="6"/>
  <c r="L1169" i="6" s="1"/>
  <c r="D1170" i="6"/>
  <c r="L1170" i="6" s="1"/>
  <c r="D1171" i="6"/>
  <c r="L1171" i="6" s="1"/>
  <c r="D1172" i="6"/>
  <c r="L1172" i="6" s="1"/>
  <c r="D1173" i="6"/>
  <c r="L1173" i="6" s="1"/>
  <c r="D1177" i="6"/>
  <c r="L1177" i="6" s="1"/>
  <c r="D1178" i="6"/>
  <c r="L1178" i="6" s="1"/>
  <c r="D1179" i="6"/>
  <c r="L1179" i="6" s="1"/>
  <c r="D1180" i="6"/>
  <c r="L1180" i="6" s="1"/>
  <c r="D1181" i="6"/>
  <c r="L1181" i="6" s="1"/>
  <c r="D1182" i="6"/>
  <c r="L1182" i="6" s="1"/>
  <c r="D1186" i="6"/>
  <c r="L1186" i="6" s="1"/>
  <c r="D1187" i="6"/>
  <c r="L1187" i="6" s="1"/>
  <c r="D1188" i="6"/>
  <c r="L1188" i="6" s="1"/>
  <c r="D1189" i="6"/>
  <c r="L1189" i="6" s="1"/>
  <c r="D1190" i="6"/>
  <c r="L1190" i="6" s="1"/>
  <c r="D1191" i="6"/>
  <c r="L1191" i="6" s="1"/>
  <c r="D1195" i="6"/>
  <c r="L1195" i="6" s="1"/>
  <c r="D1196" i="6"/>
  <c r="L1196" i="6" s="1"/>
  <c r="D1197" i="6"/>
  <c r="L1197" i="6" s="1"/>
  <c r="D1198" i="6"/>
  <c r="L1198" i="6" s="1"/>
  <c r="D1199" i="6"/>
  <c r="L1199" i="6" s="1"/>
  <c r="D1200" i="6"/>
  <c r="L1200" i="6" s="1"/>
  <c r="D1201" i="6"/>
  <c r="L1201" i="6" s="1"/>
  <c r="D1205" i="6"/>
  <c r="L1205" i="6" s="1"/>
  <c r="D1206" i="6"/>
  <c r="L1206" i="6" s="1"/>
  <c r="D1207" i="6"/>
  <c r="L1207" i="6" s="1"/>
  <c r="D1208" i="6"/>
  <c r="L1208" i="6" s="1"/>
  <c r="D1209" i="6"/>
  <c r="L1209" i="6" s="1"/>
  <c r="D1210" i="6"/>
  <c r="L1210" i="6" s="1"/>
  <c r="D1211" i="6"/>
  <c r="L1211" i="6" s="1"/>
  <c r="D1215" i="6"/>
  <c r="L1215" i="6" s="1"/>
  <c r="D1216" i="6"/>
  <c r="L1216" i="6" s="1"/>
  <c r="D1217" i="6"/>
  <c r="L1217" i="6" s="1"/>
  <c r="D1218" i="6"/>
  <c r="L1218" i="6" s="1"/>
  <c r="D1219" i="6"/>
  <c r="L1219" i="6" s="1"/>
  <c r="D1220" i="6"/>
  <c r="L1220" i="6" s="1"/>
  <c r="D1221" i="6"/>
  <c r="L1221" i="6" s="1"/>
  <c r="D1225" i="6"/>
  <c r="L1225" i="6" s="1"/>
  <c r="D1226" i="6"/>
  <c r="L1226" i="6" s="1"/>
  <c r="D1227" i="6"/>
  <c r="L1227" i="6" s="1"/>
  <c r="D1228" i="6"/>
  <c r="L1228" i="6" s="1"/>
  <c r="D1229" i="6"/>
  <c r="L1229" i="6" s="1"/>
  <c r="D1230" i="6"/>
  <c r="L1230" i="6" s="1"/>
  <c r="D1231" i="6"/>
  <c r="L1231" i="6" s="1"/>
  <c r="D1235" i="6"/>
  <c r="L1235" i="6" s="1"/>
  <c r="D1236" i="6"/>
  <c r="L1236" i="6" s="1"/>
  <c r="D1237" i="6"/>
  <c r="L1237" i="6" s="1"/>
  <c r="D1238" i="6"/>
  <c r="L1238" i="6" s="1"/>
  <c r="D1239" i="6"/>
  <c r="L1239" i="6" s="1"/>
  <c r="D1240" i="6"/>
  <c r="L1240" i="6" s="1"/>
  <c r="D1241" i="6"/>
  <c r="L1241" i="6" s="1"/>
  <c r="D1245" i="6"/>
  <c r="L1245" i="6" s="1"/>
  <c r="D1246" i="6"/>
  <c r="L1246" i="6" s="1"/>
  <c r="D1247" i="6"/>
  <c r="L1247" i="6" s="1"/>
  <c r="D1248" i="6"/>
  <c r="L1248" i="6" s="1"/>
  <c r="D1249" i="6"/>
  <c r="L1249" i="6" s="1"/>
  <c r="D1250" i="6"/>
  <c r="L1250" i="6" s="1"/>
  <c r="D1251" i="6"/>
  <c r="L1251" i="6" s="1"/>
  <c r="D1255" i="6"/>
  <c r="L1255" i="6" s="1"/>
  <c r="D1256" i="6"/>
  <c r="L1256" i="6" s="1"/>
  <c r="D1257" i="6"/>
  <c r="L1257" i="6" s="1"/>
  <c r="D1258" i="6"/>
  <c r="L1258" i="6" s="1"/>
  <c r="D1259" i="6"/>
  <c r="L1259" i="6" s="1"/>
  <c r="D1260" i="6"/>
  <c r="L1260" i="6" s="1"/>
  <c r="D1264" i="6"/>
  <c r="L1264" i="6" s="1"/>
  <c r="D1265" i="6"/>
  <c r="L1265" i="6" s="1"/>
  <c r="D1266" i="6"/>
  <c r="L1266" i="6" s="1"/>
  <c r="D1267" i="6"/>
  <c r="L1267" i="6" s="1"/>
  <c r="D1268" i="6"/>
  <c r="L1268" i="6" s="1"/>
  <c r="D1269" i="6"/>
  <c r="L1269" i="6" s="1"/>
  <c r="D1270" i="6"/>
  <c r="L1270" i="6" s="1"/>
  <c r="D1274" i="6"/>
  <c r="L1274" i="6" s="1"/>
  <c r="D1275" i="6"/>
  <c r="L1275" i="6" s="1"/>
  <c r="D1276" i="6"/>
  <c r="L1276" i="6" s="1"/>
  <c r="D1277" i="6"/>
  <c r="L1277" i="6" s="1"/>
  <c r="D1278" i="6"/>
  <c r="L1278" i="6" s="1"/>
  <c r="D1279" i="6"/>
  <c r="L1279" i="6" s="1"/>
  <c r="D1280" i="6"/>
  <c r="L1280" i="6" s="1"/>
  <c r="D1284" i="6"/>
  <c r="L1284" i="6" s="1"/>
  <c r="D1285" i="6"/>
  <c r="L1285" i="6" s="1"/>
  <c r="D1286" i="6"/>
  <c r="L1286" i="6" s="1"/>
  <c r="D1287" i="6"/>
  <c r="L1287" i="6" s="1"/>
  <c r="D1288" i="6"/>
  <c r="L1288" i="6" s="1"/>
  <c r="D1289" i="6"/>
  <c r="L1289" i="6" s="1"/>
  <c r="D1290" i="6"/>
  <c r="L1290" i="6" s="1"/>
  <c r="D1294" i="6"/>
  <c r="L1294" i="6" s="1"/>
  <c r="D1295" i="6"/>
  <c r="L1295" i="6" s="1"/>
  <c r="D1296" i="6"/>
  <c r="L1296" i="6" s="1"/>
  <c r="D1297" i="6"/>
  <c r="L1297" i="6" s="1"/>
  <c r="D1298" i="6"/>
  <c r="L1298" i="6" s="1"/>
  <c r="D1299" i="6"/>
  <c r="L1299" i="6" s="1"/>
  <c r="D1300" i="6"/>
  <c r="L1300" i="6" s="1"/>
  <c r="D1304" i="6"/>
  <c r="L1304" i="6" s="1"/>
  <c r="D1305" i="6"/>
  <c r="L1305" i="6" s="1"/>
  <c r="D1306" i="6"/>
  <c r="L1306" i="6" s="1"/>
  <c r="D1307" i="6"/>
  <c r="L1307" i="6" s="1"/>
  <c r="D1308" i="6"/>
  <c r="L1308" i="6" s="1"/>
  <c r="D1309" i="6"/>
  <c r="L1309" i="6" s="1"/>
  <c r="D1313" i="6"/>
  <c r="L1313" i="6" s="1"/>
  <c r="D1314" i="6"/>
  <c r="L1314" i="6" s="1"/>
  <c r="D1315" i="6"/>
  <c r="L1315" i="6" s="1"/>
  <c r="D1316" i="6"/>
  <c r="L1316" i="6" s="1"/>
  <c r="D1317" i="6"/>
  <c r="L1317" i="6" s="1"/>
  <c r="D1318" i="6"/>
  <c r="L1318" i="6" s="1"/>
  <c r="D1322" i="6"/>
  <c r="L1322" i="6" s="1"/>
  <c r="D1323" i="6"/>
  <c r="L1323" i="6" s="1"/>
  <c r="D1324" i="6"/>
  <c r="L1324" i="6" s="1"/>
  <c r="D1325" i="6"/>
  <c r="L1325" i="6" s="1"/>
  <c r="D1326" i="6"/>
  <c r="L1326" i="6" s="1"/>
  <c r="D1327" i="6"/>
  <c r="L1327" i="6" s="1"/>
  <c r="D1328" i="6"/>
  <c r="L1328" i="6" s="1"/>
  <c r="D1329" i="6"/>
  <c r="L1329" i="6" s="1"/>
  <c r="D1333" i="6"/>
  <c r="L1333" i="6" s="1"/>
  <c r="D1334" i="6"/>
  <c r="L1334" i="6" s="1"/>
  <c r="D1335" i="6"/>
  <c r="L1335" i="6" s="1"/>
  <c r="D1336" i="6"/>
  <c r="L1336" i="6" s="1"/>
  <c r="D1337" i="6"/>
  <c r="L1337" i="6" s="1"/>
  <c r="D1338" i="6"/>
  <c r="L1338" i="6" s="1"/>
  <c r="D1339" i="6"/>
  <c r="L1339" i="6" s="1"/>
  <c r="D1340" i="6"/>
  <c r="L1340" i="6" s="1"/>
  <c r="D1344" i="6"/>
  <c r="L1344" i="6" s="1"/>
  <c r="D1345" i="6"/>
  <c r="L1345" i="6" s="1"/>
  <c r="D1346" i="6"/>
  <c r="L1346" i="6" s="1"/>
  <c r="D1347" i="6"/>
  <c r="L1347" i="6" s="1"/>
  <c r="D1348" i="6"/>
  <c r="L1348" i="6" s="1"/>
  <c r="D1349" i="6"/>
  <c r="L1349" i="6" s="1"/>
  <c r="D1350" i="6"/>
  <c r="L1350" i="6" s="1"/>
  <c r="D1351" i="6"/>
  <c r="L1351" i="6" s="1"/>
  <c r="D1355" i="6"/>
  <c r="L1355" i="6" s="1"/>
  <c r="D1356" i="6"/>
  <c r="L1356" i="6" s="1"/>
  <c r="D1357" i="6"/>
  <c r="L1357" i="6" s="1"/>
  <c r="D1358" i="6"/>
  <c r="L1358" i="6" s="1"/>
  <c r="D1359" i="6"/>
  <c r="L1359" i="6" s="1"/>
  <c r="D1360" i="6"/>
  <c r="L1360" i="6" s="1"/>
  <c r="D1361" i="6"/>
  <c r="L1361" i="6" s="1"/>
  <c r="D1362" i="6"/>
  <c r="L1362" i="6" s="1"/>
  <c r="D1366" i="6"/>
  <c r="L1366" i="6" s="1"/>
  <c r="D1367" i="6"/>
  <c r="L1367" i="6" s="1"/>
  <c r="D1368" i="6"/>
  <c r="L1368" i="6" s="1"/>
  <c r="D1369" i="6"/>
  <c r="L1369" i="6" s="1"/>
  <c r="D1370" i="6"/>
  <c r="L1370" i="6" s="1"/>
  <c r="D1371" i="6"/>
  <c r="L1371" i="6" s="1"/>
  <c r="D1372" i="6"/>
  <c r="L1372" i="6" s="1"/>
  <c r="D1373" i="6"/>
  <c r="L1373" i="6" s="1"/>
  <c r="D1377" i="6"/>
  <c r="L1377" i="6" s="1"/>
  <c r="D1378" i="6"/>
  <c r="L1378" i="6" s="1"/>
  <c r="D1379" i="6"/>
  <c r="L1379" i="6" s="1"/>
  <c r="D1380" i="6"/>
  <c r="L1380" i="6" s="1"/>
  <c r="D1381" i="6"/>
  <c r="L1381" i="6" s="1"/>
  <c r="D1382" i="6"/>
  <c r="L1382" i="6" s="1"/>
  <c r="D1386" i="6"/>
  <c r="L1386" i="6" s="1"/>
  <c r="D1387" i="6"/>
  <c r="L1387" i="6" s="1"/>
  <c r="D1388" i="6"/>
  <c r="L1388" i="6" s="1"/>
  <c r="D1389" i="6"/>
  <c r="L1389" i="6" s="1"/>
  <c r="D1390" i="6"/>
  <c r="L1390" i="6" s="1"/>
  <c r="D1391" i="6"/>
  <c r="L1391" i="6" s="1"/>
  <c r="D1392" i="6"/>
  <c r="L1392" i="6" s="1"/>
  <c r="D1393" i="6"/>
  <c r="L1393" i="6" s="1"/>
  <c r="D1397" i="6"/>
  <c r="L1397" i="6" s="1"/>
  <c r="D1398" i="6"/>
  <c r="L1398" i="6" s="1"/>
  <c r="D1399" i="6"/>
  <c r="L1399" i="6" s="1"/>
  <c r="D1400" i="6"/>
  <c r="L1400" i="6" s="1"/>
  <c r="D1401" i="6"/>
  <c r="L1401" i="6" s="1"/>
  <c r="D1402" i="6"/>
  <c r="L1402" i="6" s="1"/>
  <c r="D1403" i="6"/>
  <c r="L1403" i="6" s="1"/>
  <c r="D1404" i="6"/>
  <c r="L1404" i="6" s="1"/>
  <c r="D1408" i="6"/>
  <c r="L1408" i="6" s="1"/>
  <c r="D1409" i="6"/>
  <c r="L1409" i="6" s="1"/>
  <c r="D1410" i="6"/>
  <c r="L1410" i="6" s="1"/>
  <c r="D1411" i="6"/>
  <c r="L1411" i="6" s="1"/>
  <c r="D1412" i="6"/>
  <c r="L1412" i="6" s="1"/>
  <c r="D1413" i="6"/>
  <c r="L1413" i="6" s="1"/>
  <c r="D1417" i="6"/>
  <c r="L1417" i="6" s="1"/>
  <c r="D1418" i="6"/>
  <c r="L1418" i="6" s="1"/>
  <c r="D1419" i="6"/>
  <c r="L1419" i="6" s="1"/>
  <c r="D1420" i="6"/>
  <c r="L1420" i="6" s="1"/>
  <c r="D1421" i="6"/>
  <c r="L1421" i="6" s="1"/>
  <c r="D1422" i="6"/>
  <c r="L1422" i="6" s="1"/>
  <c r="D1426" i="6"/>
  <c r="L1426" i="6" s="1"/>
  <c r="D1427" i="6"/>
  <c r="L1427" i="6" s="1"/>
  <c r="D1428" i="6"/>
  <c r="L1428" i="6" s="1"/>
  <c r="D1429" i="6"/>
  <c r="L1429" i="6" s="1"/>
  <c r="D1430" i="6"/>
  <c r="L1430" i="6" s="1"/>
  <c r="D1431" i="6"/>
  <c r="L1431" i="6" s="1"/>
  <c r="D1435" i="6"/>
  <c r="L1435" i="6" s="1"/>
  <c r="D1436" i="6"/>
  <c r="L1436" i="6" s="1"/>
  <c r="D1437" i="6"/>
  <c r="L1437" i="6" s="1"/>
  <c r="D1438" i="6"/>
  <c r="L1438" i="6" s="1"/>
  <c r="D1439" i="6"/>
  <c r="L1439" i="6" s="1"/>
  <c r="D1440" i="6"/>
  <c r="L1440" i="6" s="1"/>
  <c r="D1444" i="6"/>
  <c r="L1444" i="6" s="1"/>
  <c r="D1445" i="6"/>
  <c r="L1445" i="6" s="1"/>
  <c r="D1446" i="6"/>
  <c r="L1446" i="6" s="1"/>
  <c r="D1447" i="6"/>
  <c r="L1447" i="6" s="1"/>
  <c r="D1448" i="6"/>
  <c r="L1448" i="6" s="1"/>
  <c r="D1449" i="6"/>
  <c r="L1449" i="6" s="1"/>
  <c r="D1453" i="6"/>
  <c r="L1453" i="6" s="1"/>
  <c r="D1454" i="6"/>
  <c r="L1454" i="6" s="1"/>
  <c r="D1455" i="6"/>
  <c r="L1455" i="6" s="1"/>
  <c r="D1456" i="6"/>
  <c r="L1456" i="6" s="1"/>
  <c r="D1457" i="6"/>
  <c r="L1457" i="6" s="1"/>
  <c r="D1458" i="6"/>
  <c r="L1458" i="6" s="1"/>
  <c r="D1462" i="6"/>
  <c r="L1462" i="6" s="1"/>
  <c r="D1463" i="6"/>
  <c r="L1463" i="6" s="1"/>
  <c r="D1464" i="6"/>
  <c r="L1464" i="6" s="1"/>
  <c r="D1465" i="6"/>
  <c r="L1465" i="6" s="1"/>
  <c r="D1466" i="6"/>
  <c r="L1466" i="6" s="1"/>
  <c r="D1467" i="6"/>
  <c r="L1467" i="6" s="1"/>
  <c r="D1471" i="6"/>
  <c r="L1471" i="6" s="1"/>
  <c r="D1472" i="6"/>
  <c r="L1472" i="6" s="1"/>
  <c r="D1473" i="6"/>
  <c r="L1473" i="6" s="1"/>
  <c r="D1474" i="6"/>
  <c r="L1474" i="6" s="1"/>
  <c r="D1475" i="6"/>
  <c r="L1475" i="6" s="1"/>
  <c r="D1476" i="6"/>
  <c r="L1476" i="6" s="1"/>
  <c r="D1480" i="6"/>
  <c r="L1480" i="6" s="1"/>
  <c r="D1481" i="6"/>
  <c r="L1481" i="6" s="1"/>
  <c r="D1482" i="6"/>
  <c r="L1482" i="6" s="1"/>
  <c r="D1483" i="6"/>
  <c r="L1483" i="6" s="1"/>
  <c r="D1484" i="6"/>
  <c r="L1484" i="6" s="1"/>
  <c r="D1485" i="6"/>
  <c r="L1485" i="6" s="1"/>
  <c r="D1489" i="6"/>
  <c r="L1489" i="6" s="1"/>
  <c r="D1490" i="6"/>
  <c r="L1490" i="6" s="1"/>
  <c r="D1491" i="6"/>
  <c r="L1491" i="6" s="1"/>
  <c r="D1492" i="6"/>
  <c r="L1492" i="6" s="1"/>
  <c r="D1493" i="6"/>
  <c r="L1493" i="6" s="1"/>
  <c r="D1494" i="6"/>
  <c r="L1494" i="6" s="1"/>
  <c r="D1498" i="6"/>
  <c r="L1498" i="6" s="1"/>
  <c r="D1499" i="6"/>
  <c r="L1499" i="6" s="1"/>
  <c r="D1500" i="6"/>
  <c r="L1500" i="6" s="1"/>
  <c r="D1501" i="6"/>
  <c r="L1501" i="6" s="1"/>
  <c r="D1502" i="6"/>
  <c r="L1502" i="6" s="1"/>
  <c r="D1503" i="6"/>
  <c r="L1503" i="6" s="1"/>
  <c r="D1507" i="6"/>
  <c r="L1507" i="6" s="1"/>
  <c r="D1508" i="6"/>
  <c r="L1508" i="6" s="1"/>
  <c r="D1509" i="6"/>
  <c r="L1509" i="6" s="1"/>
  <c r="D1510" i="6"/>
  <c r="L1510" i="6" s="1"/>
  <c r="D1511" i="6"/>
  <c r="L1511" i="6" s="1"/>
  <c r="D1512" i="6"/>
  <c r="L1512" i="6" s="1"/>
  <c r="D1516" i="6"/>
  <c r="L1516" i="6" s="1"/>
  <c r="D1517" i="6"/>
  <c r="L1517" i="6" s="1"/>
  <c r="D1518" i="6"/>
  <c r="L1518" i="6" s="1"/>
  <c r="D1519" i="6"/>
  <c r="L1519" i="6" s="1"/>
  <c r="D1520" i="6"/>
  <c r="L1520" i="6" s="1"/>
  <c r="D1521" i="6"/>
  <c r="L1521" i="6" s="1"/>
  <c r="D1525" i="6"/>
  <c r="L1525" i="6" s="1"/>
  <c r="D1526" i="6"/>
  <c r="L1526" i="6" s="1"/>
  <c r="D1527" i="6"/>
  <c r="L1527" i="6" s="1"/>
  <c r="D1528" i="6"/>
  <c r="L1528" i="6" s="1"/>
  <c r="D1529" i="6"/>
  <c r="L1529" i="6" s="1"/>
  <c r="D1530" i="6"/>
  <c r="L1530" i="6" s="1"/>
  <c r="D1534" i="6"/>
  <c r="L1534" i="6" s="1"/>
  <c r="D1535" i="6"/>
  <c r="L1535" i="6" s="1"/>
  <c r="D1536" i="6"/>
  <c r="L1536" i="6" s="1"/>
  <c r="D1537" i="6"/>
  <c r="L1537" i="6" s="1"/>
  <c r="D1538" i="6"/>
  <c r="L1538" i="6" s="1"/>
  <c r="D1539" i="6"/>
  <c r="L1539" i="6" s="1"/>
  <c r="D1543" i="6"/>
  <c r="L1543" i="6" s="1"/>
  <c r="D1544" i="6"/>
  <c r="L1544" i="6" s="1"/>
  <c r="D1545" i="6"/>
  <c r="L1545" i="6" s="1"/>
  <c r="D1546" i="6"/>
  <c r="L1546" i="6" s="1"/>
  <c r="D1547" i="6"/>
  <c r="L1547" i="6" s="1"/>
  <c r="D1548" i="6"/>
  <c r="L1548" i="6" s="1"/>
  <c r="D1552" i="6"/>
  <c r="L1552" i="6" s="1"/>
  <c r="D1553" i="6"/>
  <c r="L1553" i="6" s="1"/>
  <c r="D1554" i="6"/>
  <c r="L1554" i="6" s="1"/>
  <c r="D1555" i="6"/>
  <c r="L1555" i="6" s="1"/>
  <c r="D1556" i="6"/>
  <c r="L1556" i="6" s="1"/>
  <c r="D1557" i="6"/>
  <c r="L1557" i="6" s="1"/>
  <c r="D1561" i="6"/>
  <c r="L1561" i="6" s="1"/>
  <c r="D1562" i="6"/>
  <c r="L1562" i="6" s="1"/>
  <c r="D1563" i="6"/>
  <c r="L1563" i="6" s="1"/>
  <c r="D1564" i="6"/>
  <c r="L1564" i="6" s="1"/>
  <c r="D1565" i="6"/>
  <c r="L1565" i="6" s="1"/>
  <c r="D1566" i="6"/>
  <c r="L1566" i="6" s="1"/>
  <c r="D1570" i="6"/>
  <c r="L1570" i="6" s="1"/>
  <c r="D1571" i="6"/>
  <c r="L1571" i="6" s="1"/>
  <c r="D1572" i="6"/>
  <c r="L1572" i="6" s="1"/>
  <c r="D1573" i="6"/>
  <c r="L1573" i="6" s="1"/>
  <c r="D1574" i="6"/>
  <c r="L1574" i="6" s="1"/>
  <c r="D1575" i="6"/>
  <c r="L1575" i="6" s="1"/>
  <c r="D1579" i="6"/>
  <c r="L1579" i="6" s="1"/>
  <c r="D1580" i="6"/>
  <c r="L1580" i="6" s="1"/>
  <c r="D1581" i="6"/>
  <c r="L1581" i="6" s="1"/>
  <c r="D1582" i="6"/>
  <c r="L1582" i="6" s="1"/>
  <c r="D1583" i="6"/>
  <c r="L1583" i="6" s="1"/>
  <c r="D1584" i="6"/>
  <c r="L1584" i="6" s="1"/>
  <c r="D1588" i="6"/>
  <c r="L1588" i="6" s="1"/>
  <c r="D1589" i="6"/>
  <c r="L1589" i="6" s="1"/>
  <c r="D1590" i="6"/>
  <c r="L1590" i="6" s="1"/>
  <c r="D1591" i="6"/>
  <c r="L1591" i="6" s="1"/>
  <c r="D1592" i="6"/>
  <c r="L1592" i="6" s="1"/>
  <c r="D1593" i="6"/>
  <c r="L1593" i="6" s="1"/>
  <c r="D1597" i="6"/>
  <c r="L1597" i="6" s="1"/>
  <c r="D1598" i="6"/>
  <c r="L1598" i="6" s="1"/>
  <c r="D1599" i="6"/>
  <c r="L1599" i="6" s="1"/>
  <c r="D1600" i="6"/>
  <c r="L1600" i="6" s="1"/>
  <c r="D1601" i="6"/>
  <c r="L1601" i="6" s="1"/>
  <c r="D1602" i="6"/>
  <c r="L1602" i="6" s="1"/>
  <c r="D1606" i="6"/>
  <c r="L1606" i="6" s="1"/>
  <c r="D1607" i="6"/>
  <c r="L1607" i="6" s="1"/>
  <c r="D1608" i="6"/>
  <c r="L1608" i="6" s="1"/>
  <c r="D1609" i="6"/>
  <c r="L1609" i="6" s="1"/>
  <c r="D1610" i="6"/>
  <c r="L1610" i="6" s="1"/>
  <c r="D1611" i="6"/>
  <c r="L1611" i="6" s="1"/>
  <c r="D1615" i="6"/>
  <c r="L1615" i="6" s="1"/>
  <c r="D1616" i="6"/>
  <c r="L1616" i="6" s="1"/>
  <c r="D1617" i="6"/>
  <c r="L1617" i="6" s="1"/>
  <c r="D1618" i="6"/>
  <c r="L1618" i="6" s="1"/>
  <c r="D1619" i="6"/>
  <c r="L1619" i="6" s="1"/>
  <c r="D1620" i="6"/>
  <c r="L1620" i="6" s="1"/>
  <c r="D1624" i="6"/>
  <c r="L1624" i="6" s="1"/>
  <c r="D1625" i="6"/>
  <c r="L1625" i="6" s="1"/>
  <c r="D1626" i="6"/>
  <c r="L1626" i="6" s="1"/>
  <c r="D1627" i="6"/>
  <c r="L1627" i="6" s="1"/>
  <c r="D1628" i="6"/>
  <c r="L1628" i="6" s="1"/>
  <c r="D1629" i="6"/>
  <c r="L1629" i="6" s="1"/>
  <c r="D1633" i="6"/>
  <c r="L1633" i="6" s="1"/>
  <c r="D1634" i="6"/>
  <c r="L1634" i="6" s="1"/>
  <c r="D1635" i="6"/>
  <c r="L1635" i="6" s="1"/>
  <c r="D1636" i="6"/>
  <c r="L1636" i="6" s="1"/>
  <c r="D1637" i="6"/>
  <c r="L1637" i="6" s="1"/>
  <c r="D1638" i="6"/>
  <c r="L1638" i="6" s="1"/>
  <c r="D1639" i="6"/>
  <c r="L1639" i="6" s="1"/>
  <c r="D1640" i="6"/>
  <c r="L1640" i="6" s="1"/>
  <c r="D1644" i="6"/>
  <c r="L1644" i="6" s="1"/>
  <c r="D1645" i="6"/>
  <c r="L1645" i="6" s="1"/>
  <c r="D1646" i="6"/>
  <c r="L1646" i="6" s="1"/>
  <c r="D1647" i="6"/>
  <c r="L1647" i="6" s="1"/>
  <c r="D1648" i="6"/>
  <c r="L1648" i="6" s="1"/>
  <c r="D1649" i="6"/>
  <c r="L1649" i="6" s="1"/>
  <c r="D1650" i="6"/>
  <c r="L1650" i="6" s="1"/>
  <c r="D1651" i="6"/>
  <c r="L1651" i="6" s="1"/>
  <c r="D1655" i="6"/>
  <c r="L1655" i="6" s="1"/>
  <c r="D1656" i="6"/>
  <c r="L1656" i="6" s="1"/>
  <c r="D1657" i="6"/>
  <c r="L1657" i="6" s="1"/>
  <c r="D1658" i="6"/>
  <c r="L1658" i="6" s="1"/>
  <c r="D1659" i="6"/>
  <c r="L1659" i="6" s="1"/>
  <c r="D1660" i="6"/>
  <c r="L1660" i="6" s="1"/>
  <c r="D1661" i="6"/>
  <c r="L1661" i="6" s="1"/>
  <c r="D1662" i="6"/>
  <c r="L1662" i="6" s="1"/>
  <c r="D1666" i="6"/>
  <c r="L1666" i="6" s="1"/>
  <c r="D1667" i="6"/>
  <c r="L1667" i="6" s="1"/>
  <c r="D1668" i="6"/>
  <c r="L1668" i="6" s="1"/>
  <c r="D1669" i="6"/>
  <c r="L1669" i="6" s="1"/>
  <c r="D1670" i="6"/>
  <c r="L1670" i="6" s="1"/>
  <c r="D1671" i="6"/>
  <c r="L1671" i="6" s="1"/>
  <c r="D1672" i="6"/>
  <c r="L1672" i="6" s="1"/>
  <c r="D1673" i="6"/>
  <c r="L1673" i="6" s="1"/>
  <c r="D1677" i="6"/>
  <c r="L1677" i="6" s="1"/>
  <c r="D1678" i="6"/>
  <c r="L1678" i="6" s="1"/>
  <c r="D1679" i="6"/>
  <c r="L1679" i="6" s="1"/>
  <c r="D1680" i="6"/>
  <c r="L1680" i="6" s="1"/>
  <c r="D1681" i="6"/>
  <c r="L1681" i="6" s="1"/>
  <c r="D1682" i="6"/>
  <c r="L1682" i="6" s="1"/>
  <c r="D1683" i="6"/>
  <c r="L1683" i="6" s="1"/>
  <c r="D1684" i="6"/>
  <c r="L1684" i="6" s="1"/>
  <c r="D1685" i="6"/>
  <c r="L1685" i="6" s="1"/>
  <c r="D1689" i="6"/>
  <c r="L1689" i="6" s="1"/>
  <c r="D1690" i="6"/>
  <c r="L1690" i="6" s="1"/>
  <c r="D1691" i="6"/>
  <c r="L1691" i="6" s="1"/>
  <c r="D1692" i="6"/>
  <c r="L1692" i="6" s="1"/>
  <c r="D1693" i="6"/>
  <c r="L1693" i="6" s="1"/>
  <c r="D1694" i="6"/>
  <c r="L1694" i="6" s="1"/>
  <c r="D1695" i="6"/>
  <c r="L1695" i="6" s="1"/>
  <c r="D1696" i="6"/>
  <c r="L1696" i="6" s="1"/>
  <c r="D1697" i="6"/>
  <c r="L1697" i="6" s="1"/>
  <c r="D1701" i="6"/>
  <c r="L1701" i="6" s="1"/>
  <c r="D1702" i="6"/>
  <c r="L1702" i="6" s="1"/>
  <c r="D1703" i="6"/>
  <c r="L1703" i="6" s="1"/>
  <c r="D1704" i="6"/>
  <c r="L1704" i="6" s="1"/>
  <c r="D1705" i="6"/>
  <c r="L1705" i="6" s="1"/>
  <c r="D1706" i="6"/>
  <c r="L1706" i="6" s="1"/>
  <c r="D1707" i="6"/>
  <c r="L1707" i="6" s="1"/>
  <c r="D1708" i="6"/>
  <c r="L1708" i="6" s="1"/>
  <c r="D1709" i="6"/>
  <c r="L1709" i="6" s="1"/>
  <c r="D1713" i="6"/>
  <c r="L1713" i="6" s="1"/>
  <c r="D1714" i="6"/>
  <c r="L1714" i="6" s="1"/>
  <c r="D1715" i="6"/>
  <c r="L1715" i="6" s="1"/>
  <c r="D1716" i="6"/>
  <c r="L1716" i="6" s="1"/>
  <c r="D1717" i="6"/>
  <c r="L1717" i="6" s="1"/>
  <c r="D1718" i="6"/>
  <c r="L1718" i="6" s="1"/>
  <c r="D1719" i="6"/>
  <c r="L1719" i="6" s="1"/>
  <c r="D1720" i="6"/>
  <c r="L1720" i="6" s="1"/>
  <c r="D1721" i="6"/>
  <c r="L1721" i="6" s="1"/>
  <c r="D1725" i="6"/>
  <c r="L1725" i="6" s="1"/>
  <c r="D1726" i="6"/>
  <c r="L1726" i="6" s="1"/>
  <c r="D1727" i="6"/>
  <c r="L1727" i="6" s="1"/>
  <c r="D1728" i="6"/>
  <c r="L1728" i="6" s="1"/>
  <c r="D1729" i="6"/>
  <c r="L1729" i="6" s="1"/>
  <c r="D1730" i="6"/>
  <c r="L1730" i="6" s="1"/>
  <c r="D1731" i="6"/>
  <c r="L1731" i="6" s="1"/>
  <c r="D1732" i="6"/>
  <c r="L1732" i="6" s="1"/>
  <c r="D1733" i="6"/>
  <c r="L1733" i="6" s="1"/>
  <c r="D1737" i="6"/>
  <c r="L1737" i="6" s="1"/>
  <c r="D1738" i="6"/>
  <c r="L1738" i="6" s="1"/>
  <c r="D1739" i="6"/>
  <c r="L1739" i="6" s="1"/>
  <c r="D1740" i="6"/>
  <c r="L1740" i="6" s="1"/>
  <c r="D1741" i="6"/>
  <c r="L1741" i="6" s="1"/>
  <c r="D1742" i="6"/>
  <c r="L1742" i="6" s="1"/>
  <c r="D1743" i="6"/>
  <c r="L1743" i="6" s="1"/>
  <c r="D1747" i="6"/>
  <c r="L1747" i="6" s="1"/>
  <c r="D1748" i="6"/>
  <c r="L1748" i="6" s="1"/>
  <c r="D1749" i="6"/>
  <c r="L1749" i="6" s="1"/>
  <c r="D1750" i="6"/>
  <c r="L1750" i="6" s="1"/>
  <c r="D1751" i="6"/>
  <c r="L1751" i="6" s="1"/>
  <c r="D1752" i="6"/>
  <c r="L1752" i="6" s="1"/>
  <c r="D1753" i="6"/>
  <c r="L1753" i="6" s="1"/>
  <c r="D1757" i="6"/>
  <c r="L1757" i="6" s="1"/>
  <c r="D1758" i="6"/>
  <c r="L1758" i="6" s="1"/>
  <c r="D1759" i="6"/>
  <c r="L1759" i="6" s="1"/>
  <c r="D1760" i="6"/>
  <c r="L1760" i="6" s="1"/>
  <c r="D1761" i="6"/>
  <c r="L1761" i="6" s="1"/>
  <c r="D1762" i="6"/>
  <c r="L1762" i="6" s="1"/>
  <c r="D1763" i="6"/>
  <c r="L1763" i="6" s="1"/>
  <c r="D1767" i="6"/>
  <c r="L1767" i="6" s="1"/>
  <c r="D1768" i="6"/>
  <c r="L1768" i="6" s="1"/>
  <c r="D1769" i="6"/>
  <c r="L1769" i="6" s="1"/>
  <c r="D1770" i="6"/>
  <c r="L1770" i="6" s="1"/>
  <c r="D1771" i="6"/>
  <c r="L1771" i="6" s="1"/>
  <c r="D1772" i="6"/>
  <c r="L1772" i="6" s="1"/>
  <c r="D1776" i="6"/>
  <c r="L1776" i="6" s="1"/>
  <c r="D1777" i="6"/>
  <c r="L1777" i="6" s="1"/>
  <c r="D1778" i="6"/>
  <c r="L1778" i="6" s="1"/>
  <c r="D1779" i="6"/>
  <c r="L1779" i="6" s="1"/>
  <c r="D1780" i="6"/>
  <c r="L1780" i="6" s="1"/>
  <c r="D1781" i="6"/>
  <c r="L1781" i="6" s="1"/>
  <c r="D1785" i="6"/>
  <c r="L1785" i="6" s="1"/>
  <c r="D1786" i="6"/>
  <c r="L1786" i="6" s="1"/>
  <c r="D1787" i="6"/>
  <c r="L1787" i="6" s="1"/>
  <c r="D1788" i="6"/>
  <c r="L1788" i="6" s="1"/>
  <c r="D1789" i="6"/>
  <c r="L1789" i="6" s="1"/>
  <c r="D1790" i="6"/>
  <c r="L1790" i="6" s="1"/>
  <c r="D1794" i="6"/>
  <c r="L1794" i="6" s="1"/>
  <c r="D1795" i="6"/>
  <c r="L1795" i="6" s="1"/>
  <c r="D1796" i="6"/>
  <c r="L1796" i="6" s="1"/>
  <c r="D1797" i="6"/>
  <c r="L1797" i="6" s="1"/>
  <c r="D1798" i="6"/>
  <c r="L1798" i="6" s="1"/>
  <c r="D1799" i="6"/>
  <c r="L1799" i="6" s="1"/>
  <c r="D1803" i="6"/>
  <c r="L1803" i="6" s="1"/>
  <c r="D1804" i="6"/>
  <c r="L1804" i="6" s="1"/>
  <c r="D1805" i="6"/>
  <c r="L1805" i="6" s="1"/>
  <c r="D1806" i="6"/>
  <c r="L1806" i="6" s="1"/>
  <c r="D1807" i="6"/>
  <c r="L1807" i="6" s="1"/>
  <c r="D1808" i="6"/>
  <c r="L1808" i="6" s="1"/>
  <c r="D1812" i="6"/>
  <c r="L1812" i="6" s="1"/>
  <c r="D1813" i="6"/>
  <c r="L1813" i="6" s="1"/>
  <c r="D1814" i="6"/>
  <c r="L1814" i="6" s="1"/>
  <c r="D1815" i="6"/>
  <c r="L1815" i="6" s="1"/>
  <c r="D1816" i="6"/>
  <c r="L1816" i="6" s="1"/>
  <c r="D1817" i="6"/>
  <c r="L1817" i="6" s="1"/>
  <c r="D1821" i="6"/>
  <c r="L1821" i="6" s="1"/>
  <c r="D1822" i="6"/>
  <c r="L1822" i="6" s="1"/>
  <c r="D1823" i="6"/>
  <c r="L1823" i="6" s="1"/>
  <c r="D1824" i="6"/>
  <c r="L1824" i="6" s="1"/>
  <c r="D1825" i="6"/>
  <c r="L1825" i="6" s="1"/>
  <c r="D1826" i="6"/>
  <c r="L1826" i="6" s="1"/>
  <c r="D1830" i="6"/>
  <c r="L1830" i="6" s="1"/>
  <c r="D1831" i="6"/>
  <c r="L1831" i="6" s="1"/>
  <c r="D1832" i="6"/>
  <c r="L1832" i="6" s="1"/>
  <c r="D1833" i="6"/>
  <c r="L1833" i="6" s="1"/>
  <c r="D1834" i="6"/>
  <c r="L1834" i="6" s="1"/>
  <c r="D1835" i="6"/>
  <c r="L1835" i="6" s="1"/>
  <c r="D1839" i="6"/>
  <c r="L1839" i="6" s="1"/>
  <c r="D1840" i="6"/>
  <c r="L1840" i="6" s="1"/>
  <c r="D1841" i="6"/>
  <c r="L1841" i="6" s="1"/>
  <c r="D1842" i="6"/>
  <c r="L1842" i="6" s="1"/>
  <c r="D1843" i="6"/>
  <c r="L1843" i="6" s="1"/>
  <c r="D1844" i="6"/>
  <c r="L1844" i="6" s="1"/>
  <c r="D1848" i="6"/>
  <c r="L1848" i="6" s="1"/>
  <c r="D1849" i="6"/>
  <c r="L1849" i="6" s="1"/>
  <c r="D1850" i="6"/>
  <c r="L1850" i="6" s="1"/>
  <c r="D1851" i="6"/>
  <c r="L1851" i="6" s="1"/>
  <c r="D1852" i="6"/>
  <c r="L1852" i="6" s="1"/>
  <c r="D1853" i="6"/>
  <c r="L1853" i="6" s="1"/>
  <c r="D1857" i="6"/>
  <c r="L1857" i="6" s="1"/>
  <c r="D1858" i="6"/>
  <c r="L1858" i="6" s="1"/>
  <c r="D1859" i="6"/>
  <c r="L1859" i="6" s="1"/>
  <c r="D1860" i="6"/>
  <c r="L1860" i="6" s="1"/>
  <c r="D1861" i="6"/>
  <c r="L1861" i="6" s="1"/>
  <c r="D1862" i="6"/>
  <c r="L1862" i="6" s="1"/>
  <c r="D1866" i="6"/>
  <c r="L1866" i="6" s="1"/>
  <c r="D1867" i="6"/>
  <c r="L1867" i="6" s="1"/>
  <c r="D1868" i="6"/>
  <c r="L1868" i="6" s="1"/>
  <c r="D1869" i="6"/>
  <c r="L1869" i="6" s="1"/>
  <c r="D1870" i="6"/>
  <c r="L1870" i="6" s="1"/>
  <c r="D1871" i="6"/>
  <c r="L1871" i="6" s="1"/>
  <c r="D1875" i="6"/>
  <c r="L1875" i="6" s="1"/>
  <c r="D1876" i="6"/>
  <c r="L1876" i="6" s="1"/>
  <c r="D1877" i="6"/>
  <c r="L1877" i="6" s="1"/>
  <c r="D1878" i="6"/>
  <c r="L1878" i="6" s="1"/>
  <c r="D1879" i="6"/>
  <c r="L1879" i="6" s="1"/>
  <c r="D1880" i="6"/>
  <c r="L1880" i="6" s="1"/>
  <c r="D1884" i="6"/>
  <c r="L1884" i="6" s="1"/>
  <c r="D1885" i="6"/>
  <c r="L1885" i="6" s="1"/>
  <c r="D1886" i="6"/>
  <c r="L1886" i="6" s="1"/>
  <c r="D1887" i="6"/>
  <c r="L1887" i="6" s="1"/>
  <c r="D1888" i="6"/>
  <c r="L1888" i="6" s="1"/>
  <c r="D1889" i="6"/>
  <c r="L1889" i="6" s="1"/>
  <c r="D1893" i="6"/>
  <c r="L1893" i="6" s="1"/>
  <c r="D1894" i="6"/>
  <c r="L1894" i="6" s="1"/>
  <c r="D1895" i="6"/>
  <c r="L1895" i="6" s="1"/>
  <c r="D1896" i="6"/>
  <c r="L1896" i="6" s="1"/>
  <c r="D1897" i="6"/>
  <c r="L1897" i="6" s="1"/>
  <c r="D1898" i="6"/>
  <c r="L1898" i="6" s="1"/>
  <c r="D1902" i="6"/>
  <c r="L1902" i="6" s="1"/>
  <c r="D1903" i="6"/>
  <c r="L1903" i="6" s="1"/>
  <c r="D1904" i="6"/>
  <c r="L1904" i="6" s="1"/>
  <c r="D1905" i="6"/>
  <c r="L1905" i="6" s="1"/>
  <c r="D1906" i="6"/>
  <c r="L1906" i="6" s="1"/>
  <c r="D1907" i="6"/>
  <c r="L1907" i="6" s="1"/>
  <c r="D1911" i="6"/>
  <c r="L1911" i="6" s="1"/>
  <c r="D1912" i="6"/>
  <c r="L1912" i="6" s="1"/>
  <c r="D1913" i="6"/>
  <c r="L1913" i="6" s="1"/>
  <c r="D1914" i="6"/>
  <c r="L1914" i="6" s="1"/>
  <c r="D1915" i="6"/>
  <c r="L1915" i="6" s="1"/>
  <c r="D1916" i="6"/>
  <c r="L1916" i="6" s="1"/>
  <c r="D1917" i="6"/>
  <c r="L1917" i="6" s="1"/>
  <c r="D1918" i="6"/>
  <c r="L1918" i="6" s="1"/>
  <c r="D1922" i="6"/>
  <c r="L1922" i="6" s="1"/>
  <c r="D1923" i="6"/>
  <c r="L1923" i="6" s="1"/>
  <c r="D1924" i="6"/>
  <c r="L1924" i="6" s="1"/>
  <c r="D1925" i="6"/>
  <c r="L1925" i="6" s="1"/>
  <c r="D1926" i="6"/>
  <c r="L1926" i="6" s="1"/>
  <c r="D1927" i="6"/>
  <c r="L1927" i="6" s="1"/>
  <c r="D1928" i="6"/>
  <c r="L1928" i="6" s="1"/>
  <c r="D1929" i="6"/>
  <c r="L1929" i="6" s="1"/>
  <c r="D1933" i="6"/>
  <c r="L1933" i="6" s="1"/>
  <c r="D1934" i="6"/>
  <c r="L1934" i="6" s="1"/>
  <c r="D1935" i="6"/>
  <c r="L1935" i="6" s="1"/>
  <c r="D1936" i="6"/>
  <c r="L1936" i="6" s="1"/>
  <c r="D1937" i="6"/>
  <c r="L1937" i="6" s="1"/>
  <c r="D1938" i="6"/>
  <c r="L1938" i="6" s="1"/>
  <c r="D1939" i="6"/>
  <c r="L1939" i="6" s="1"/>
  <c r="D1940" i="6"/>
  <c r="L1940" i="6" s="1"/>
  <c r="D1944" i="6"/>
  <c r="L1944" i="6" s="1"/>
  <c r="D1945" i="6"/>
  <c r="L1945" i="6" s="1"/>
  <c r="D1946" i="6"/>
  <c r="L1946" i="6" s="1"/>
  <c r="D1947" i="6"/>
  <c r="L1947" i="6" s="1"/>
  <c r="D1948" i="6"/>
  <c r="L1948" i="6" s="1"/>
  <c r="D1949" i="6"/>
  <c r="L1949" i="6" s="1"/>
  <c r="D1950" i="6"/>
  <c r="L1950" i="6" s="1"/>
  <c r="D1951" i="6"/>
  <c r="L1951" i="6" s="1"/>
  <c r="D1955" i="6"/>
  <c r="L1955" i="6" s="1"/>
  <c r="D1956" i="6"/>
  <c r="L1956" i="6" s="1"/>
  <c r="D1957" i="6"/>
  <c r="L1957" i="6" s="1"/>
  <c r="D1958" i="6"/>
  <c r="L1958" i="6" s="1"/>
  <c r="D1959" i="6"/>
  <c r="L1959" i="6" s="1"/>
  <c r="D1960" i="6"/>
  <c r="L1960" i="6" s="1"/>
  <c r="D1961" i="6"/>
  <c r="L1961" i="6" s="1"/>
  <c r="D1962" i="6"/>
  <c r="L1962" i="6" s="1"/>
  <c r="D1966" i="6"/>
  <c r="L1966" i="6" s="1"/>
  <c r="D1967" i="6"/>
  <c r="L1967" i="6" s="1"/>
  <c r="D1968" i="6"/>
  <c r="L1968" i="6" s="1"/>
  <c r="D1969" i="6"/>
  <c r="L1969" i="6" s="1"/>
  <c r="D1970" i="6"/>
  <c r="L1970" i="6" s="1"/>
  <c r="D1971" i="6"/>
  <c r="L1971" i="6" s="1"/>
  <c r="D1972" i="6"/>
  <c r="L1972" i="6" s="1"/>
  <c r="D1973" i="6"/>
  <c r="L1973" i="6" s="1"/>
  <c r="D1977" i="6"/>
  <c r="L1977" i="6" s="1"/>
  <c r="D1978" i="6"/>
  <c r="L1978" i="6" s="1"/>
  <c r="D1979" i="6"/>
  <c r="L1979" i="6" s="1"/>
  <c r="D1980" i="6"/>
  <c r="L1980" i="6" s="1"/>
  <c r="D1981" i="6"/>
  <c r="L1981" i="6" s="1"/>
  <c r="D1982" i="6"/>
  <c r="L1982" i="6" s="1"/>
  <c r="D1983" i="6"/>
  <c r="L1983" i="6" s="1"/>
  <c r="D1984" i="6"/>
  <c r="L1984" i="6" s="1"/>
  <c r="D1985" i="6"/>
  <c r="L1985" i="6" s="1"/>
  <c r="D1986" i="6"/>
  <c r="L1986" i="6" s="1"/>
  <c r="D1990" i="6"/>
  <c r="L1990" i="6" s="1"/>
  <c r="D1991" i="6"/>
  <c r="L1991" i="6" s="1"/>
  <c r="D1992" i="6"/>
  <c r="L1992" i="6" s="1"/>
  <c r="D1993" i="6"/>
  <c r="L1993" i="6" s="1"/>
  <c r="D1994" i="6"/>
  <c r="L1994" i="6" s="1"/>
  <c r="D1995" i="6"/>
  <c r="L1995" i="6" s="1"/>
  <c r="D1996" i="6"/>
  <c r="L1996" i="6" s="1"/>
  <c r="D1997" i="6"/>
  <c r="L1997" i="6" s="1"/>
  <c r="D1998" i="6"/>
  <c r="L1998" i="6" s="1"/>
  <c r="D1999" i="6"/>
  <c r="L1999" i="6" s="1"/>
  <c r="D2003" i="6"/>
  <c r="L2003" i="6" s="1"/>
  <c r="D2004" i="6"/>
  <c r="L2004" i="6" s="1"/>
  <c r="D2005" i="6"/>
  <c r="L2005" i="6" s="1"/>
  <c r="D2006" i="6"/>
  <c r="L2006" i="6" s="1"/>
  <c r="D2007" i="6"/>
  <c r="L2007" i="6" s="1"/>
  <c r="D2008" i="6"/>
  <c r="L2008" i="6" s="1"/>
  <c r="D2009" i="6"/>
  <c r="L2009" i="6" s="1"/>
  <c r="D2010" i="6"/>
  <c r="L2010" i="6" s="1"/>
  <c r="D2011" i="6"/>
  <c r="L2011" i="6" s="1"/>
  <c r="D2012" i="6"/>
  <c r="L2012" i="6" s="1"/>
  <c r="D2016" i="6"/>
  <c r="L2016" i="6" s="1"/>
  <c r="D2017" i="6"/>
  <c r="L2017" i="6" s="1"/>
  <c r="D2018" i="6"/>
  <c r="L2018" i="6" s="1"/>
  <c r="D2019" i="6"/>
  <c r="L2019" i="6" s="1"/>
  <c r="D2020" i="6"/>
  <c r="L2020" i="6" s="1"/>
  <c r="D2021" i="6"/>
  <c r="L2021" i="6" s="1"/>
  <c r="D2022" i="6"/>
  <c r="L2022" i="6" s="1"/>
  <c r="D2023" i="6"/>
  <c r="L2023" i="6" s="1"/>
  <c r="D2027" i="6"/>
  <c r="L2027" i="6" s="1"/>
  <c r="D2028" i="6"/>
  <c r="L2028" i="6" s="1"/>
  <c r="D2029" i="6"/>
  <c r="L2029" i="6" s="1"/>
  <c r="D2030" i="6"/>
  <c r="L2030" i="6" s="1"/>
  <c r="D2031" i="6"/>
  <c r="L2031" i="6" s="1"/>
  <c r="D2032" i="6"/>
  <c r="L2032" i="6" s="1"/>
  <c r="D2033" i="6"/>
  <c r="L2033" i="6" s="1"/>
  <c r="D2037" i="6"/>
  <c r="L2037" i="6" s="1"/>
  <c r="D2038" i="6"/>
  <c r="L2038" i="6" s="1"/>
  <c r="D2039" i="6"/>
  <c r="L2039" i="6" s="1"/>
  <c r="D2040" i="6"/>
  <c r="L2040" i="6" s="1"/>
  <c r="D2041" i="6"/>
  <c r="L2041" i="6" s="1"/>
  <c r="D2042" i="6"/>
  <c r="L2042" i="6" s="1"/>
  <c r="D2043" i="6"/>
  <c r="L2043" i="6" s="1"/>
  <c r="D2047" i="6"/>
  <c r="L2047" i="6" s="1"/>
  <c r="D2048" i="6"/>
  <c r="L2048" i="6" s="1"/>
  <c r="D2049" i="6"/>
  <c r="L2049" i="6" s="1"/>
  <c r="D2050" i="6"/>
  <c r="L2050" i="6" s="1"/>
  <c r="D2051" i="6"/>
  <c r="L2051" i="6" s="1"/>
  <c r="D2052" i="6"/>
  <c r="L2052" i="6" s="1"/>
  <c r="D2053" i="6"/>
  <c r="L2053" i="6" s="1"/>
  <c r="D2057" i="6"/>
  <c r="L2057" i="6" s="1"/>
  <c r="D2058" i="6"/>
  <c r="L2058" i="6" s="1"/>
  <c r="D2059" i="6"/>
  <c r="L2059" i="6" s="1"/>
  <c r="D2060" i="6"/>
  <c r="L2060" i="6" s="1"/>
  <c r="D2061" i="6"/>
  <c r="L2061" i="6" s="1"/>
  <c r="D2062" i="6"/>
  <c r="L2062" i="6" s="1"/>
  <c r="D2063" i="6"/>
  <c r="L2063" i="6" s="1"/>
  <c r="D2067" i="6"/>
  <c r="L2067" i="6" s="1"/>
  <c r="D2068" i="6"/>
  <c r="L2068" i="6" s="1"/>
  <c r="D2069" i="6"/>
  <c r="L2069" i="6" s="1"/>
  <c r="D2070" i="6"/>
  <c r="L2070" i="6" s="1"/>
  <c r="D2071" i="6"/>
  <c r="L2071" i="6" s="1"/>
  <c r="D2072" i="6"/>
  <c r="L2072" i="6" s="1"/>
  <c r="D2073" i="6"/>
  <c r="L2073" i="6" s="1"/>
  <c r="D2074" i="6"/>
  <c r="L2074" i="6" s="1"/>
  <c r="D2075" i="6"/>
  <c r="L2075" i="6" s="1"/>
  <c r="D2079" i="6"/>
  <c r="L2079" i="6" s="1"/>
  <c r="D2080" i="6"/>
  <c r="L2080" i="6" s="1"/>
  <c r="D2081" i="6"/>
  <c r="L2081" i="6" s="1"/>
  <c r="D2082" i="6"/>
  <c r="L2082" i="6" s="1"/>
  <c r="D2083" i="6"/>
  <c r="L2083" i="6" s="1"/>
  <c r="D2084" i="6"/>
  <c r="L2084" i="6" s="1"/>
  <c r="D2085" i="6"/>
  <c r="L2085" i="6" s="1"/>
  <c r="D2086" i="6"/>
  <c r="L2086" i="6" s="1"/>
  <c r="D2087" i="6"/>
  <c r="L2087" i="6" s="1"/>
  <c r="D2088" i="6"/>
  <c r="L2088" i="6" s="1"/>
  <c r="D2089" i="6"/>
  <c r="L2089" i="6" s="1"/>
  <c r="D2093" i="6"/>
  <c r="L2093" i="6" s="1"/>
  <c r="D2094" i="6"/>
  <c r="L2094" i="6" s="1"/>
  <c r="D2095" i="6"/>
  <c r="L2095" i="6" s="1"/>
  <c r="D2096" i="6"/>
  <c r="L2096" i="6" s="1"/>
  <c r="D2097" i="6"/>
  <c r="L2097" i="6" s="1"/>
  <c r="D2098" i="6"/>
  <c r="L2098" i="6" s="1"/>
  <c r="D2099" i="6"/>
  <c r="L2099" i="6" s="1"/>
  <c r="D2103" i="6"/>
  <c r="L2103" i="6" s="1"/>
  <c r="D2104" i="6"/>
  <c r="L2104" i="6" s="1"/>
  <c r="D2105" i="6"/>
  <c r="L2105" i="6" s="1"/>
  <c r="D2106" i="6"/>
  <c r="L2106" i="6" s="1"/>
  <c r="D2107" i="6"/>
  <c r="L2107" i="6" s="1"/>
  <c r="D2108" i="6"/>
  <c r="L2108" i="6" s="1"/>
  <c r="D2109" i="6"/>
  <c r="L2109" i="6" s="1"/>
  <c r="D2113" i="6"/>
  <c r="L2113" i="6" s="1"/>
  <c r="D2114" i="6"/>
  <c r="L2114" i="6" s="1"/>
  <c r="D2115" i="6"/>
  <c r="L2115" i="6" s="1"/>
  <c r="D2116" i="6"/>
  <c r="L2116" i="6" s="1"/>
  <c r="D2117" i="6"/>
  <c r="L2117" i="6" s="1"/>
  <c r="D2118" i="6"/>
  <c r="L2118" i="6" s="1"/>
  <c r="D2119" i="6"/>
  <c r="L2119" i="6" s="1"/>
  <c r="D2123" i="6"/>
  <c r="L2123" i="6" s="1"/>
  <c r="D2124" i="6"/>
  <c r="L2124" i="6" s="1"/>
  <c r="D2125" i="6"/>
  <c r="L2125" i="6" s="1"/>
  <c r="D2126" i="6"/>
  <c r="L2126" i="6" s="1"/>
  <c r="D2127" i="6"/>
  <c r="L2127" i="6" s="1"/>
  <c r="D2128" i="6"/>
  <c r="L2128" i="6" s="1"/>
  <c r="D2129" i="6"/>
  <c r="L2129" i="6" s="1"/>
  <c r="D2130" i="6"/>
  <c r="L2130" i="6" s="1"/>
  <c r="D2131" i="6"/>
  <c r="L2131" i="6" s="1"/>
  <c r="D2135" i="6"/>
  <c r="L2135" i="6" s="1"/>
  <c r="D2136" i="6"/>
  <c r="L2136" i="6" s="1"/>
  <c r="D2137" i="6"/>
  <c r="L2137" i="6" s="1"/>
  <c r="D2138" i="6"/>
  <c r="L2138" i="6" s="1"/>
  <c r="D2139" i="6"/>
  <c r="L2139" i="6" s="1"/>
  <c r="D2140" i="6"/>
  <c r="L2140" i="6" s="1"/>
  <c r="D2141" i="6"/>
  <c r="L2141" i="6" s="1"/>
  <c r="D2145" i="6"/>
  <c r="L2145" i="6" s="1"/>
  <c r="D2146" i="6"/>
  <c r="L2146" i="6" s="1"/>
  <c r="D2147" i="6"/>
  <c r="L2147" i="6" s="1"/>
  <c r="D2148" i="6"/>
  <c r="L2148" i="6" s="1"/>
  <c r="D2149" i="6"/>
  <c r="L2149" i="6" s="1"/>
  <c r="D2150" i="6"/>
  <c r="L2150" i="6" s="1"/>
  <c r="D2151" i="6"/>
  <c r="L2151" i="6" s="1"/>
  <c r="D2152" i="6"/>
  <c r="L2152" i="6" s="1"/>
  <c r="D2153" i="6"/>
  <c r="L2153" i="6" s="1"/>
  <c r="D2157" i="6"/>
  <c r="L2157" i="6" s="1"/>
  <c r="D2158" i="6"/>
  <c r="L2158" i="6" s="1"/>
  <c r="D2159" i="6"/>
  <c r="L2159" i="6" s="1"/>
  <c r="D2160" i="6"/>
  <c r="L2160" i="6" s="1"/>
  <c r="D2161" i="6"/>
  <c r="L2161" i="6" s="1"/>
  <c r="D2162" i="6"/>
  <c r="L2162" i="6" s="1"/>
  <c r="D2163" i="6"/>
  <c r="L2163" i="6" s="1"/>
  <c r="D2164" i="6"/>
  <c r="L2164" i="6" s="1"/>
  <c r="D2165" i="6"/>
  <c r="L2165" i="6" s="1"/>
  <c r="D2166" i="6"/>
  <c r="L2166" i="6" s="1"/>
  <c r="D2167" i="6"/>
  <c r="L2167" i="6" s="1"/>
  <c r="D2171" i="6"/>
  <c r="L2171" i="6" s="1"/>
  <c r="D2172" i="6"/>
  <c r="L2172" i="6" s="1"/>
  <c r="D2173" i="6"/>
  <c r="L2173" i="6" s="1"/>
  <c r="D2174" i="6"/>
  <c r="L2174" i="6" s="1"/>
  <c r="D2175" i="6"/>
  <c r="L2175" i="6" s="1"/>
  <c r="D2176" i="6"/>
  <c r="L2176" i="6" s="1"/>
  <c r="D2177" i="6"/>
  <c r="L2177" i="6" s="1"/>
  <c r="D2181" i="6"/>
  <c r="L2181" i="6" s="1"/>
  <c r="D2182" i="6"/>
  <c r="L2182" i="6" s="1"/>
  <c r="D2183" i="6"/>
  <c r="L2183" i="6" s="1"/>
  <c r="D2184" i="6"/>
  <c r="L2184" i="6" s="1"/>
  <c r="D2185" i="6"/>
  <c r="L2185" i="6" s="1"/>
  <c r="D2186" i="6"/>
  <c r="L2186" i="6" s="1"/>
  <c r="D2187" i="6"/>
  <c r="L2187" i="6" s="1"/>
  <c r="D2188" i="6"/>
  <c r="L2188" i="6" s="1"/>
  <c r="D2189" i="6"/>
  <c r="L2189" i="6" s="1"/>
  <c r="D2193" i="6"/>
  <c r="L2193" i="6" s="1"/>
  <c r="D2194" i="6"/>
  <c r="L2194" i="6" s="1"/>
  <c r="D2195" i="6"/>
  <c r="L2195" i="6" s="1"/>
  <c r="D2196" i="6"/>
  <c r="L2196" i="6" s="1"/>
  <c r="D2197" i="6"/>
  <c r="L2197" i="6" s="1"/>
  <c r="D2198" i="6"/>
  <c r="L2198" i="6" s="1"/>
  <c r="D2199" i="6"/>
  <c r="L2199" i="6" s="1"/>
  <c r="D2203" i="6"/>
  <c r="L2203" i="6" s="1"/>
  <c r="D2204" i="6"/>
  <c r="L2204" i="6" s="1"/>
  <c r="D2205" i="6"/>
  <c r="L2205" i="6" s="1"/>
  <c r="D2206" i="6"/>
  <c r="L2206" i="6" s="1"/>
  <c r="D2207" i="6"/>
  <c r="L2207" i="6" s="1"/>
  <c r="D2208" i="6"/>
  <c r="L2208" i="6" s="1"/>
  <c r="D2209" i="6"/>
  <c r="L2209" i="6" s="1"/>
  <c r="D2210" i="6"/>
  <c r="L2210" i="6" s="1"/>
  <c r="D2211" i="6"/>
  <c r="L2211" i="6" s="1"/>
  <c r="D2215" i="6"/>
  <c r="L2215" i="6" s="1"/>
  <c r="D2216" i="6"/>
  <c r="L2216" i="6" s="1"/>
  <c r="D2217" i="6"/>
  <c r="L2217" i="6" s="1"/>
  <c r="D2218" i="6"/>
  <c r="L2218" i="6" s="1"/>
  <c r="D2219" i="6"/>
  <c r="L2219" i="6" s="1"/>
  <c r="D2220" i="6"/>
  <c r="L2220" i="6" s="1"/>
  <c r="D2224" i="6"/>
  <c r="L2224" i="6" s="1"/>
  <c r="D2225" i="6"/>
  <c r="L2225" i="6" s="1"/>
  <c r="D2226" i="6"/>
  <c r="L2226" i="6" s="1"/>
  <c r="D2227" i="6"/>
  <c r="L2227" i="6" s="1"/>
  <c r="D2228" i="6"/>
  <c r="L2228" i="6" s="1"/>
  <c r="D2229" i="6"/>
  <c r="L2229" i="6" s="1"/>
  <c r="D2233" i="6"/>
  <c r="L2233" i="6" s="1"/>
  <c r="D2234" i="6"/>
  <c r="L2234" i="6" s="1"/>
  <c r="D2235" i="6"/>
  <c r="L2235" i="6" s="1"/>
  <c r="D2236" i="6"/>
  <c r="L2236" i="6" s="1"/>
  <c r="D2237" i="6"/>
  <c r="L2237" i="6" s="1"/>
  <c r="D2238" i="6"/>
  <c r="L2238" i="6" s="1"/>
  <c r="D2239" i="6"/>
  <c r="L2239" i="6" s="1"/>
  <c r="D2243" i="6"/>
  <c r="L2243" i="6" s="1"/>
  <c r="D2244" i="6"/>
  <c r="L2244" i="6" s="1"/>
  <c r="D2245" i="6"/>
  <c r="L2245" i="6" s="1"/>
  <c r="D2246" i="6"/>
  <c r="L2246" i="6" s="1"/>
  <c r="D2247" i="6"/>
  <c r="L2247" i="6" s="1"/>
  <c r="D2248" i="6"/>
  <c r="L2248" i="6" s="1"/>
  <c r="D2249" i="6"/>
  <c r="L2249" i="6" s="1"/>
  <c r="D2253" i="6"/>
  <c r="L2253" i="6" s="1"/>
  <c r="D2254" i="6"/>
  <c r="L2254" i="6" s="1"/>
  <c r="D2255" i="6"/>
  <c r="L2255" i="6" s="1"/>
  <c r="D2256" i="6"/>
  <c r="L2256" i="6" s="1"/>
  <c r="D2257" i="6"/>
  <c r="L2257" i="6" s="1"/>
  <c r="D2258" i="6"/>
  <c r="L2258" i="6" s="1"/>
  <c r="D2262" i="6"/>
  <c r="L2262" i="6" s="1"/>
  <c r="D2263" i="6"/>
  <c r="L2263" i="6" s="1"/>
  <c r="D2264" i="6"/>
  <c r="L2264" i="6" s="1"/>
  <c r="D2265" i="6"/>
  <c r="L2265" i="6" s="1"/>
  <c r="D2266" i="6"/>
  <c r="L2266" i="6" s="1"/>
  <c r="D2267" i="6"/>
  <c r="L2267" i="6" s="1"/>
  <c r="D2271" i="6"/>
  <c r="L2271" i="6" s="1"/>
  <c r="D2272" i="6"/>
  <c r="L2272" i="6" s="1"/>
  <c r="D2273" i="6"/>
  <c r="L2273" i="6" s="1"/>
  <c r="D2274" i="6"/>
  <c r="L2274" i="6" s="1"/>
  <c r="D2275" i="6"/>
  <c r="L2275" i="6" s="1"/>
  <c r="D2276" i="6"/>
  <c r="L2276" i="6" s="1"/>
  <c r="D2277" i="6"/>
  <c r="L2277" i="6" s="1"/>
  <c r="D2278" i="6"/>
  <c r="L2278" i="6" s="1"/>
  <c r="D2282" i="6"/>
  <c r="L2282" i="6" s="1"/>
  <c r="D2283" i="6"/>
  <c r="L2283" i="6" s="1"/>
  <c r="D2284" i="6"/>
  <c r="L2284" i="6" s="1"/>
  <c r="D2285" i="6"/>
  <c r="L2285" i="6" s="1"/>
  <c r="D2286" i="6"/>
  <c r="L2286" i="6" s="1"/>
  <c r="D2287" i="6"/>
  <c r="L2287" i="6" s="1"/>
  <c r="D2288" i="6"/>
  <c r="L2288" i="6" s="1"/>
  <c r="D2289" i="6"/>
  <c r="L2289" i="6" s="1"/>
  <c r="D2293" i="6"/>
  <c r="L2293" i="6" s="1"/>
  <c r="D2294" i="6"/>
  <c r="L2294" i="6" s="1"/>
  <c r="D2295" i="6"/>
  <c r="L2295" i="6" s="1"/>
  <c r="D2296" i="6"/>
  <c r="L2296" i="6" s="1"/>
  <c r="D2297" i="6"/>
  <c r="L2297" i="6" s="1"/>
  <c r="D2298" i="6"/>
  <c r="L2298" i="6" s="1"/>
  <c r="D2299" i="6"/>
  <c r="L2299" i="6" s="1"/>
  <c r="D2303" i="6"/>
  <c r="L2303" i="6" s="1"/>
  <c r="D2304" i="6"/>
  <c r="L2304" i="6" s="1"/>
  <c r="D2305" i="6"/>
  <c r="L2305" i="6" s="1"/>
  <c r="D2306" i="6"/>
  <c r="L2306" i="6" s="1"/>
  <c r="D2307" i="6"/>
  <c r="L2307" i="6" s="1"/>
  <c r="D2308" i="6"/>
  <c r="L2308" i="6" s="1"/>
  <c r="D2309" i="6"/>
  <c r="L2309" i="6" s="1"/>
  <c r="D2313" i="6"/>
  <c r="L2313" i="6" s="1"/>
  <c r="D2314" i="6"/>
  <c r="L2314" i="6" s="1"/>
  <c r="D2315" i="6"/>
  <c r="L2315" i="6" s="1"/>
  <c r="D2316" i="6"/>
  <c r="L2316" i="6" s="1"/>
  <c r="D2317" i="6"/>
  <c r="L2317" i="6" s="1"/>
  <c r="D2318" i="6"/>
  <c r="L2318" i="6" s="1"/>
  <c r="D2322" i="6"/>
  <c r="L2322" i="6" s="1"/>
  <c r="D2323" i="6"/>
  <c r="L2323" i="6" s="1"/>
  <c r="D2324" i="6"/>
  <c r="L2324" i="6" s="1"/>
  <c r="D2325" i="6"/>
  <c r="L2325" i="6" s="1"/>
  <c r="D2326" i="6"/>
  <c r="L2326" i="6" s="1"/>
  <c r="D2327" i="6"/>
  <c r="L2327" i="6" s="1"/>
  <c r="D2331" i="6"/>
  <c r="L2331" i="6" s="1"/>
  <c r="D2332" i="6"/>
  <c r="L2332" i="6" s="1"/>
  <c r="D2333" i="6"/>
  <c r="L2333" i="6" s="1"/>
  <c r="D2334" i="6"/>
  <c r="L2334" i="6" s="1"/>
  <c r="D2335" i="6"/>
  <c r="L2335" i="6" s="1"/>
  <c r="D2336" i="6"/>
  <c r="L2336" i="6" s="1"/>
  <c r="D2340" i="6"/>
  <c r="L2340" i="6" s="1"/>
  <c r="D2341" i="6"/>
  <c r="L2341" i="6" s="1"/>
  <c r="D2342" i="6"/>
  <c r="L2342" i="6" s="1"/>
  <c r="D2343" i="6"/>
  <c r="L2343" i="6" s="1"/>
  <c r="D2344" i="6"/>
  <c r="L2344" i="6" s="1"/>
  <c r="D2345" i="6"/>
  <c r="L2345" i="6" s="1"/>
  <c r="D2349" i="6"/>
  <c r="L2349" i="6" s="1"/>
  <c r="D2350" i="6"/>
  <c r="L2350" i="6" s="1"/>
  <c r="D2351" i="6"/>
  <c r="L2351" i="6" s="1"/>
  <c r="D2352" i="6"/>
  <c r="L2352" i="6" s="1"/>
  <c r="D2353" i="6"/>
  <c r="L2353" i="6" s="1"/>
  <c r="D2354" i="6"/>
  <c r="L2354" i="6" s="1"/>
  <c r="D2358" i="6"/>
  <c r="L2358" i="6" s="1"/>
  <c r="D2359" i="6"/>
  <c r="L2359" i="6" s="1"/>
  <c r="D2360" i="6"/>
  <c r="L2360" i="6" s="1"/>
  <c r="D2361" i="6"/>
  <c r="L2361" i="6" s="1"/>
  <c r="D2362" i="6"/>
  <c r="L2362" i="6" s="1"/>
  <c r="D2363" i="6"/>
  <c r="L2363" i="6" s="1"/>
  <c r="D2364" i="6"/>
  <c r="L2364" i="6" s="1"/>
  <c r="D2365" i="6"/>
  <c r="L2365" i="6" s="1"/>
  <c r="D2369" i="6"/>
  <c r="L2369" i="6" s="1"/>
  <c r="D2370" i="6"/>
  <c r="L2370" i="6" s="1"/>
  <c r="D2371" i="6"/>
  <c r="L2371" i="6" s="1"/>
  <c r="D2372" i="6"/>
  <c r="L2372" i="6" s="1"/>
  <c r="D2373" i="6"/>
  <c r="L2373" i="6" s="1"/>
  <c r="D2374" i="6"/>
  <c r="L2374" i="6" s="1"/>
  <c r="D2375" i="6"/>
  <c r="L2375" i="6" s="1"/>
  <c r="D2376" i="6"/>
  <c r="L2376" i="6" s="1"/>
  <c r="D2380" i="6"/>
  <c r="L2380" i="6" s="1"/>
  <c r="D2381" i="6"/>
  <c r="L2381" i="6" s="1"/>
  <c r="D2382" i="6"/>
  <c r="L2382" i="6" s="1"/>
  <c r="D2383" i="6"/>
  <c r="L2383" i="6" s="1"/>
  <c r="D2384" i="6"/>
  <c r="L2384" i="6" s="1"/>
  <c r="D2385" i="6"/>
  <c r="L2385" i="6" s="1"/>
  <c r="D2386" i="6"/>
  <c r="L2386" i="6" s="1"/>
  <c r="D2387" i="6"/>
  <c r="L2387" i="6" s="1"/>
  <c r="D2391" i="6"/>
  <c r="L2391" i="6" s="1"/>
  <c r="D2392" i="6"/>
  <c r="L2392" i="6" s="1"/>
  <c r="D2393" i="6"/>
  <c r="L2393" i="6" s="1"/>
  <c r="D2394" i="6"/>
  <c r="L2394" i="6" s="1"/>
  <c r="D2395" i="6"/>
  <c r="L2395" i="6" s="1"/>
  <c r="D2396" i="6"/>
  <c r="L2396" i="6" s="1"/>
  <c r="D2397" i="6"/>
  <c r="L2397" i="6" s="1"/>
  <c r="D2398" i="6"/>
  <c r="L2398" i="6" s="1"/>
  <c r="D2402" i="6"/>
  <c r="L2402" i="6" s="1"/>
  <c r="D2403" i="6"/>
  <c r="L2403" i="6" s="1"/>
  <c r="D2404" i="6"/>
  <c r="L2404" i="6" s="1"/>
  <c r="D2405" i="6"/>
  <c r="L2405" i="6" s="1"/>
  <c r="D2406" i="6"/>
  <c r="L2406" i="6" s="1"/>
  <c r="D2407" i="6"/>
  <c r="L2407" i="6" s="1"/>
  <c r="D2408" i="6"/>
  <c r="L2408" i="6" s="1"/>
  <c r="D2409" i="6"/>
  <c r="L2409" i="6" s="1"/>
  <c r="D2413" i="6"/>
  <c r="L2413" i="6" s="1"/>
  <c r="D2414" i="6"/>
  <c r="L2414" i="6" s="1"/>
  <c r="D2415" i="6"/>
  <c r="L2415" i="6" s="1"/>
  <c r="D2416" i="6"/>
  <c r="L2416" i="6" s="1"/>
  <c r="D2417" i="6"/>
  <c r="L2417" i="6" s="1"/>
  <c r="D2418" i="6"/>
  <c r="L2418" i="6" s="1"/>
  <c r="D2419" i="6"/>
  <c r="L2419" i="6" s="1"/>
  <c r="D2422" i="6"/>
  <c r="L2422" i="6" s="1"/>
  <c r="D2423" i="6"/>
  <c r="L2423" i="6" s="1"/>
  <c r="D2424" i="6"/>
  <c r="L2424" i="6" s="1"/>
  <c r="D2425" i="6"/>
  <c r="L2425" i="6" s="1"/>
  <c r="D2426" i="6"/>
  <c r="L2426" i="6" s="1"/>
  <c r="D2427" i="6"/>
  <c r="L2427" i="6" s="1"/>
  <c r="D2431" i="6"/>
  <c r="L2431" i="6" s="1"/>
  <c r="D2432" i="6"/>
  <c r="L2432" i="6" s="1"/>
  <c r="D2433" i="6"/>
  <c r="L2433" i="6" s="1"/>
  <c r="D2434" i="6"/>
  <c r="L2434" i="6" s="1"/>
  <c r="D2435" i="6"/>
  <c r="L2435" i="6" s="1"/>
  <c r="D2436" i="6"/>
  <c r="L2436" i="6" s="1"/>
  <c r="D2440" i="6"/>
  <c r="L2440" i="6" s="1"/>
  <c r="D2441" i="6"/>
  <c r="L2441" i="6" s="1"/>
  <c r="D2442" i="6"/>
  <c r="L2442" i="6" s="1"/>
  <c r="D2443" i="6"/>
  <c r="L2443" i="6" s="1"/>
  <c r="D2444" i="6"/>
  <c r="L2444" i="6" s="1"/>
  <c r="D2445" i="6"/>
  <c r="L2445" i="6" s="1"/>
  <c r="D2449" i="6"/>
  <c r="L2449" i="6" s="1"/>
  <c r="D2450" i="6"/>
  <c r="L2450" i="6" s="1"/>
  <c r="D2451" i="6"/>
  <c r="L2451" i="6" s="1"/>
  <c r="D2452" i="6"/>
  <c r="L2452" i="6" s="1"/>
  <c r="D2453" i="6"/>
  <c r="L2453" i="6" s="1"/>
  <c r="D2454" i="6"/>
  <c r="L2454" i="6" s="1"/>
  <c r="D2458" i="6"/>
  <c r="L2458" i="6" s="1"/>
  <c r="D2459" i="6"/>
  <c r="L2459" i="6" s="1"/>
  <c r="D2460" i="6"/>
  <c r="L2460" i="6" s="1"/>
  <c r="D2461" i="6"/>
  <c r="L2461" i="6" s="1"/>
  <c r="D2462" i="6"/>
  <c r="L2462" i="6" s="1"/>
  <c r="D2463" i="6"/>
  <c r="L2463" i="6" s="1"/>
  <c r="D2467" i="6"/>
  <c r="L2467" i="6" s="1"/>
  <c r="D2468" i="6"/>
  <c r="L2468" i="6" s="1"/>
  <c r="D2469" i="6"/>
  <c r="L2469" i="6" s="1"/>
  <c r="D2470" i="6"/>
  <c r="L2470" i="6" s="1"/>
  <c r="D2471" i="6"/>
  <c r="L2471" i="6" s="1"/>
  <c r="D2472" i="6"/>
  <c r="L2472" i="6" s="1"/>
  <c r="D2476" i="6"/>
  <c r="L2476" i="6" s="1"/>
  <c r="D2477" i="6"/>
  <c r="L2477" i="6" s="1"/>
  <c r="D2478" i="6"/>
  <c r="L2478" i="6" s="1"/>
  <c r="D2479" i="6"/>
  <c r="L2479" i="6" s="1"/>
  <c r="D2480" i="6"/>
  <c r="L2480" i="6" s="1"/>
  <c r="D2481" i="6"/>
  <c r="L2481" i="6" s="1"/>
  <c r="D2485" i="6"/>
  <c r="L2485" i="6" s="1"/>
  <c r="D2486" i="6"/>
  <c r="L2486" i="6" s="1"/>
  <c r="D2487" i="6"/>
  <c r="L2487" i="6" s="1"/>
  <c r="D2488" i="6"/>
  <c r="L2488" i="6" s="1"/>
  <c r="D2489" i="6"/>
  <c r="L2489" i="6" s="1"/>
  <c r="D2490" i="6"/>
  <c r="L2490" i="6" s="1"/>
  <c r="D2494" i="6"/>
  <c r="L2494" i="6" s="1"/>
  <c r="D2495" i="6"/>
  <c r="L2495" i="6" s="1"/>
  <c r="D2496" i="6"/>
  <c r="L2496" i="6" s="1"/>
  <c r="D2497" i="6"/>
  <c r="L2497" i="6" s="1"/>
  <c r="D2498" i="6"/>
  <c r="L2498" i="6" s="1"/>
  <c r="D2499" i="6"/>
  <c r="L2499" i="6" s="1"/>
  <c r="D2503" i="6"/>
  <c r="L2503" i="6" s="1"/>
  <c r="D2504" i="6"/>
  <c r="L2504" i="6" s="1"/>
  <c r="D2505" i="6"/>
  <c r="L2505" i="6" s="1"/>
  <c r="D2506" i="6"/>
  <c r="L2506" i="6" s="1"/>
  <c r="D2507" i="6"/>
  <c r="L2507" i="6" s="1"/>
  <c r="D2508" i="6"/>
  <c r="L2508" i="6" s="1"/>
  <c r="D2512" i="6"/>
  <c r="L2512" i="6" s="1"/>
  <c r="D2513" i="6"/>
  <c r="L2513" i="6" s="1"/>
  <c r="D2514" i="6"/>
  <c r="L2514" i="6" s="1"/>
  <c r="D2515" i="6"/>
  <c r="L2515" i="6" s="1"/>
  <c r="D2516" i="6"/>
  <c r="L2516" i="6" s="1"/>
  <c r="D2517" i="6"/>
  <c r="L2517" i="6" s="1"/>
  <c r="D2521" i="6"/>
  <c r="L2521" i="6" s="1"/>
  <c r="D2522" i="6"/>
  <c r="L2522" i="6" s="1"/>
  <c r="D2523" i="6"/>
  <c r="L2523" i="6" s="1"/>
  <c r="D2524" i="6"/>
  <c r="L2524" i="6" s="1"/>
  <c r="D2525" i="6"/>
  <c r="L2525" i="6" s="1"/>
  <c r="D2526" i="6"/>
  <c r="L2526" i="6" s="1"/>
  <c r="D2530" i="6"/>
  <c r="L2530" i="6" s="1"/>
  <c r="D2531" i="6"/>
  <c r="L2531" i="6" s="1"/>
  <c r="D2532" i="6"/>
  <c r="L2532" i="6" s="1"/>
  <c r="D2533" i="6"/>
  <c r="L2533" i="6" s="1"/>
  <c r="D2534" i="6"/>
  <c r="L2534" i="6" s="1"/>
  <c r="D2535" i="6"/>
  <c r="L2535" i="6" s="1"/>
  <c r="D2536" i="6"/>
  <c r="L2536" i="6" s="1"/>
  <c r="D2537" i="6"/>
  <c r="L2537" i="6" s="1"/>
  <c r="D2541" i="6"/>
  <c r="L2541" i="6" s="1"/>
  <c r="D2542" i="6"/>
  <c r="L2542" i="6" s="1"/>
  <c r="D2543" i="6"/>
  <c r="L2543" i="6" s="1"/>
  <c r="D2544" i="6"/>
  <c r="L2544" i="6" s="1"/>
  <c r="D2545" i="6"/>
  <c r="L2545" i="6" s="1"/>
  <c r="D2546" i="6"/>
  <c r="L2546" i="6" s="1"/>
  <c r="D2547" i="6"/>
  <c r="L2547" i="6" s="1"/>
  <c r="D2548" i="6"/>
  <c r="L2548" i="6" s="1"/>
  <c r="D2552" i="6"/>
  <c r="L2552" i="6" s="1"/>
  <c r="D2553" i="6"/>
  <c r="L2553" i="6" s="1"/>
  <c r="D2554" i="6"/>
  <c r="L2554" i="6" s="1"/>
  <c r="D2555" i="6"/>
  <c r="L2555" i="6" s="1"/>
  <c r="D2556" i="6"/>
  <c r="L2556" i="6" s="1"/>
  <c r="D2557" i="6"/>
  <c r="L2557" i="6" s="1"/>
  <c r="D2558" i="6"/>
  <c r="L2558" i="6" s="1"/>
  <c r="D2559" i="6"/>
  <c r="L2559" i="6" s="1"/>
  <c r="D2563" i="6"/>
  <c r="L2563" i="6" s="1"/>
  <c r="D2564" i="6"/>
  <c r="L2564" i="6" s="1"/>
  <c r="D2565" i="6"/>
  <c r="L2565" i="6" s="1"/>
  <c r="D2566" i="6"/>
  <c r="L2566" i="6" s="1"/>
  <c r="D2567" i="6"/>
  <c r="L2567" i="6" s="1"/>
  <c r="D2568" i="6"/>
  <c r="L2568" i="6" s="1"/>
  <c r="D2569" i="6"/>
  <c r="L2569" i="6" s="1"/>
  <c r="D2570" i="6"/>
  <c r="L2570" i="6" s="1"/>
  <c r="D2574" i="6"/>
  <c r="L2574" i="6" s="1"/>
  <c r="D2575" i="6"/>
  <c r="L2575" i="6" s="1"/>
  <c r="D2576" i="6"/>
  <c r="L2576" i="6" s="1"/>
  <c r="D2577" i="6"/>
  <c r="L2577" i="6" s="1"/>
  <c r="D2578" i="6"/>
  <c r="L2578" i="6" s="1"/>
  <c r="D2579" i="6"/>
  <c r="L2579" i="6" s="1"/>
  <c r="D2580" i="6"/>
  <c r="L2580" i="6" s="1"/>
  <c r="D2581" i="6"/>
  <c r="L2581" i="6" s="1"/>
  <c r="D2585" i="6"/>
  <c r="L2585" i="6" s="1"/>
  <c r="D2586" i="6"/>
  <c r="L2586" i="6" s="1"/>
  <c r="D2587" i="6"/>
  <c r="L2587" i="6" s="1"/>
  <c r="D2588" i="6"/>
  <c r="L2588" i="6" s="1"/>
  <c r="D2589" i="6"/>
  <c r="L2589" i="6" s="1"/>
  <c r="D2590" i="6"/>
  <c r="L2590" i="6" s="1"/>
  <c r="D2591" i="6"/>
  <c r="L2591" i="6" s="1"/>
  <c r="D2592" i="6"/>
  <c r="L2592" i="6" s="1"/>
  <c r="D2596" i="6"/>
  <c r="L2596" i="6" s="1"/>
  <c r="D2597" i="6"/>
  <c r="L2597" i="6" s="1"/>
  <c r="D2598" i="6"/>
  <c r="L2598" i="6" s="1"/>
  <c r="D2599" i="6"/>
  <c r="L2599" i="6" s="1"/>
  <c r="D2600" i="6"/>
  <c r="L2600" i="6" s="1"/>
  <c r="D2601" i="6"/>
  <c r="L2601" i="6" s="1"/>
  <c r="D2602" i="6"/>
  <c r="L2602" i="6" s="1"/>
  <c r="D2603" i="6"/>
  <c r="L2603" i="6" s="1"/>
  <c r="D2604" i="6"/>
  <c r="L2604" i="6" s="1"/>
  <c r="D2608" i="6"/>
  <c r="L2608" i="6" s="1"/>
  <c r="D2609" i="6"/>
  <c r="L2609" i="6" s="1"/>
  <c r="D2610" i="6"/>
  <c r="L2610" i="6" s="1"/>
  <c r="D2611" i="6"/>
  <c r="L2611" i="6" s="1"/>
  <c r="D2612" i="6"/>
  <c r="L2612" i="6" s="1"/>
  <c r="D2613" i="6"/>
  <c r="L2613" i="6" s="1"/>
  <c r="D2614" i="6"/>
  <c r="L2614" i="6" s="1"/>
  <c r="D2615" i="6"/>
  <c r="L2615" i="6" s="1"/>
  <c r="D2616" i="6"/>
  <c r="L2616" i="6" s="1"/>
  <c r="D2620" i="6"/>
  <c r="L2620" i="6" s="1"/>
  <c r="D2621" i="6"/>
  <c r="L2621" i="6" s="1"/>
  <c r="D2622" i="6"/>
  <c r="L2622" i="6" s="1"/>
  <c r="D2623" i="6"/>
  <c r="L2623" i="6" s="1"/>
  <c r="D2624" i="6"/>
  <c r="L2624" i="6" s="1"/>
  <c r="D2625" i="6"/>
  <c r="L2625" i="6" s="1"/>
  <c r="D2626" i="6"/>
  <c r="L2626" i="6" s="1"/>
  <c r="D2627" i="6"/>
  <c r="L2627" i="6" s="1"/>
  <c r="D2628" i="6"/>
  <c r="L2628" i="6" s="1"/>
  <c r="D2632" i="6"/>
  <c r="L2632" i="6" s="1"/>
  <c r="D2633" i="6"/>
  <c r="L2633" i="6" s="1"/>
  <c r="D2634" i="6"/>
  <c r="L2634" i="6" s="1"/>
  <c r="D2635" i="6"/>
  <c r="L2635" i="6" s="1"/>
  <c r="D2636" i="6"/>
  <c r="L2636" i="6" s="1"/>
  <c r="D2637" i="6"/>
  <c r="L2637" i="6" s="1"/>
  <c r="D2638" i="6"/>
  <c r="L2638" i="6" s="1"/>
  <c r="D2639" i="6"/>
  <c r="L2639" i="6" s="1"/>
  <c r="D2640" i="6"/>
  <c r="L2640" i="6" s="1"/>
  <c r="D2644" i="6"/>
  <c r="L2644" i="6" s="1"/>
  <c r="D2645" i="6"/>
  <c r="L2645" i="6" s="1"/>
  <c r="D2646" i="6"/>
  <c r="L2646" i="6" s="1"/>
  <c r="D2647" i="6"/>
  <c r="L2647" i="6" s="1"/>
  <c r="D2648" i="6"/>
  <c r="L2648" i="6" s="1"/>
  <c r="D2649" i="6"/>
  <c r="L2649" i="6" s="1"/>
  <c r="D2650" i="6"/>
  <c r="L2650" i="6" s="1"/>
  <c r="D2651" i="6"/>
  <c r="L2651" i="6" s="1"/>
  <c r="D2655" i="6"/>
  <c r="L2655" i="6" s="1"/>
  <c r="D2656" i="6"/>
  <c r="L2656" i="6" s="1"/>
  <c r="D2657" i="6"/>
  <c r="L2657" i="6" s="1"/>
  <c r="D2658" i="6"/>
  <c r="L2658" i="6" s="1"/>
  <c r="D2659" i="6"/>
  <c r="L2659" i="6" s="1"/>
  <c r="D2660" i="6"/>
  <c r="L2660" i="6" s="1"/>
  <c r="D2661" i="6"/>
  <c r="L2661" i="6" s="1"/>
  <c r="D2662" i="6"/>
  <c r="L2662" i="6" s="1"/>
  <c r="D2666" i="6"/>
  <c r="L2666" i="6" s="1"/>
  <c r="D2667" i="6"/>
  <c r="L2667" i="6" s="1"/>
  <c r="D2668" i="6"/>
  <c r="L2668" i="6" s="1"/>
  <c r="D2669" i="6"/>
  <c r="L2669" i="6" s="1"/>
  <c r="D2670" i="6"/>
  <c r="L2670" i="6" s="1"/>
  <c r="D2671" i="6"/>
  <c r="L2671" i="6" s="1"/>
  <c r="D2672" i="6"/>
  <c r="L2672" i="6" s="1"/>
  <c r="D2673" i="6"/>
  <c r="L2673" i="6" s="1"/>
  <c r="D2677" i="6"/>
  <c r="L2677" i="6" s="1"/>
  <c r="D2678" i="6"/>
  <c r="L2678" i="6" s="1"/>
  <c r="D2679" i="6"/>
  <c r="L2679" i="6" s="1"/>
  <c r="D2680" i="6"/>
  <c r="L2680" i="6" s="1"/>
  <c r="D2681" i="6"/>
  <c r="L2681" i="6" s="1"/>
  <c r="D2682" i="6"/>
  <c r="L2682" i="6" s="1"/>
  <c r="D2683" i="6"/>
  <c r="L2683" i="6" s="1"/>
  <c r="D2684" i="6"/>
  <c r="L2684" i="6" s="1"/>
  <c r="D2688" i="6"/>
  <c r="L2688" i="6" s="1"/>
  <c r="D2689" i="6"/>
  <c r="L2689" i="6" s="1"/>
  <c r="D2690" i="6"/>
  <c r="L2690" i="6" s="1"/>
  <c r="D2691" i="6"/>
  <c r="L2691" i="6" s="1"/>
  <c r="D2692" i="6"/>
  <c r="L2692" i="6" s="1"/>
  <c r="D2693" i="6"/>
  <c r="L2693" i="6" s="1"/>
  <c r="D2694" i="6"/>
  <c r="L2694" i="6" s="1"/>
  <c r="D2695" i="6"/>
  <c r="L2695" i="6" s="1"/>
  <c r="D2699" i="6"/>
  <c r="L2699" i="6" s="1"/>
  <c r="D2700" i="6"/>
  <c r="L2700" i="6" s="1"/>
  <c r="D2701" i="6"/>
  <c r="L2701" i="6" s="1"/>
  <c r="D2702" i="6"/>
  <c r="L2702" i="6" s="1"/>
  <c r="D2703" i="6"/>
  <c r="L2703" i="6" s="1"/>
  <c r="D2704" i="6"/>
  <c r="L2704" i="6" s="1"/>
  <c r="D2705" i="6"/>
  <c r="L2705" i="6" s="1"/>
  <c r="D2706" i="6"/>
  <c r="L2706" i="6" s="1"/>
  <c r="D2710" i="6"/>
  <c r="L2710" i="6" s="1"/>
  <c r="D2711" i="6"/>
  <c r="L2711" i="6" s="1"/>
  <c r="D2712" i="6"/>
  <c r="L2712" i="6" s="1"/>
  <c r="D2713" i="6"/>
  <c r="L2713" i="6" s="1"/>
  <c r="D2714" i="6"/>
  <c r="L2714" i="6" s="1"/>
  <c r="D2715" i="6"/>
  <c r="L2715" i="6" s="1"/>
  <c r="D2716" i="6"/>
  <c r="L2716" i="6" s="1"/>
  <c r="D2717" i="6"/>
  <c r="L2717" i="6" s="1"/>
  <c r="D2721" i="6"/>
  <c r="L2721" i="6" s="1"/>
  <c r="D2722" i="6"/>
  <c r="L2722" i="6" s="1"/>
  <c r="D2723" i="6"/>
  <c r="L2723" i="6" s="1"/>
  <c r="D2724" i="6"/>
  <c r="L2724" i="6" s="1"/>
  <c r="D2725" i="6"/>
  <c r="L2725" i="6" s="1"/>
  <c r="D2726" i="6"/>
  <c r="L2726" i="6" s="1"/>
  <c r="D2727" i="6"/>
  <c r="L2727" i="6" s="1"/>
  <c r="D2728" i="6"/>
  <c r="L2728" i="6" s="1"/>
  <c r="D2732" i="6"/>
  <c r="L2732" i="6" s="1"/>
  <c r="D2733" i="6"/>
  <c r="L2733" i="6" s="1"/>
  <c r="D2734" i="6"/>
  <c r="L2734" i="6" s="1"/>
  <c r="D2735" i="6"/>
  <c r="L2735" i="6" s="1"/>
  <c r="D2736" i="6"/>
  <c r="L2736" i="6" s="1"/>
  <c r="D2737" i="6"/>
  <c r="L2737" i="6" s="1"/>
  <c r="D2741" i="6"/>
  <c r="L2741" i="6" s="1"/>
  <c r="D2742" i="6"/>
  <c r="L2742" i="6" s="1"/>
  <c r="D2743" i="6"/>
  <c r="L2743" i="6" s="1"/>
  <c r="D2744" i="6"/>
  <c r="L2744" i="6" s="1"/>
  <c r="D2745" i="6"/>
  <c r="L2745" i="6" s="1"/>
  <c r="D2746" i="6"/>
  <c r="L2746" i="6" s="1"/>
  <c r="D2750" i="6"/>
  <c r="L2750" i="6" s="1"/>
  <c r="D2751" i="6"/>
  <c r="L2751" i="6" s="1"/>
  <c r="D2752" i="6"/>
  <c r="L2752" i="6" s="1"/>
  <c r="D2753" i="6"/>
  <c r="L2753" i="6" s="1"/>
  <c r="D2754" i="6"/>
  <c r="L2754" i="6" s="1"/>
  <c r="D2755" i="6"/>
  <c r="L2755" i="6" s="1"/>
  <c r="D2759" i="6"/>
  <c r="L2759" i="6" s="1"/>
  <c r="D2760" i="6"/>
  <c r="L2760" i="6" s="1"/>
  <c r="D2761" i="6"/>
  <c r="L2761" i="6" s="1"/>
  <c r="D2762" i="6"/>
  <c r="L2762" i="6" s="1"/>
  <c r="D2763" i="6"/>
  <c r="L2763" i="6" s="1"/>
  <c r="D2764" i="6"/>
  <c r="L2764" i="6" s="1"/>
  <c r="D2765" i="6"/>
  <c r="L2765" i="6" s="1"/>
  <c r="D2766" i="6"/>
  <c r="L2766" i="6" s="1"/>
  <c r="D2770" i="6"/>
  <c r="L2770" i="6" s="1"/>
  <c r="D2771" i="6"/>
  <c r="L2771" i="6" s="1"/>
  <c r="D2772" i="6"/>
  <c r="L2772" i="6" s="1"/>
  <c r="D2773" i="6"/>
  <c r="L2773" i="6" s="1"/>
  <c r="D2774" i="6"/>
  <c r="L2774" i="6" s="1"/>
  <c r="D2775" i="6"/>
  <c r="L2775" i="6" s="1"/>
  <c r="D2776" i="6"/>
  <c r="L2776" i="6" s="1"/>
  <c r="D2777" i="6"/>
  <c r="L2777" i="6" s="1"/>
  <c r="D2781" i="6"/>
  <c r="L2781" i="6" s="1"/>
  <c r="D2782" i="6"/>
  <c r="L2782" i="6" s="1"/>
  <c r="D2783" i="6"/>
  <c r="L2783" i="6" s="1"/>
  <c r="D2784" i="6"/>
  <c r="L2784" i="6" s="1"/>
  <c r="D2785" i="6"/>
  <c r="L2785" i="6" s="1"/>
  <c r="D2786" i="6"/>
  <c r="L2786" i="6" s="1"/>
  <c r="D2787" i="6"/>
  <c r="L2787" i="6" s="1"/>
  <c r="D2788" i="6"/>
  <c r="L2788" i="6" s="1"/>
  <c r="D2792" i="6"/>
  <c r="L2792" i="6" s="1"/>
  <c r="D2793" i="6"/>
  <c r="L2793" i="6" s="1"/>
  <c r="D2794" i="6"/>
  <c r="L2794" i="6" s="1"/>
  <c r="D2795" i="6"/>
  <c r="L2795" i="6" s="1"/>
  <c r="D2796" i="6"/>
  <c r="L2796" i="6" s="1"/>
  <c r="D2797" i="6"/>
  <c r="L2797" i="6" s="1"/>
  <c r="D2798" i="6"/>
  <c r="L2798" i="6" s="1"/>
  <c r="D2802" i="6"/>
  <c r="L2802" i="6" s="1"/>
  <c r="D2803" i="6"/>
  <c r="L2803" i="6" s="1"/>
  <c r="D2804" i="6"/>
  <c r="L2804" i="6" s="1"/>
  <c r="D2805" i="6"/>
  <c r="L2805" i="6" s="1"/>
  <c r="D2806" i="6"/>
  <c r="L2806" i="6" s="1"/>
  <c r="D2807" i="6"/>
  <c r="L2807" i="6" s="1"/>
  <c r="D2811" i="6"/>
  <c r="L2811" i="6" s="1"/>
  <c r="D2812" i="6"/>
  <c r="L2812" i="6" s="1"/>
  <c r="D2813" i="6"/>
  <c r="L2813" i="6" s="1"/>
  <c r="D2814" i="6"/>
  <c r="L2814" i="6" s="1"/>
  <c r="D2815" i="6"/>
  <c r="L2815" i="6" s="1"/>
  <c r="D2816" i="6"/>
  <c r="L2816" i="6" s="1"/>
  <c r="D2820" i="6"/>
  <c r="L2820" i="6" s="1"/>
  <c r="D2821" i="6"/>
  <c r="L2821" i="6" s="1"/>
  <c r="D2822" i="6"/>
  <c r="L2822" i="6" s="1"/>
  <c r="D2823" i="6"/>
  <c r="L2823" i="6" s="1"/>
  <c r="D2824" i="6"/>
  <c r="L2824" i="6" s="1"/>
  <c r="D2825" i="6"/>
  <c r="L2825" i="6" s="1"/>
  <c r="D2826" i="6"/>
  <c r="L2826" i="6" s="1"/>
  <c r="D2827" i="6"/>
  <c r="L2827" i="6" s="1"/>
  <c r="D2831" i="6"/>
  <c r="L2831" i="6" s="1"/>
  <c r="D2832" i="6"/>
  <c r="L2832" i="6" s="1"/>
  <c r="D2833" i="6"/>
  <c r="L2833" i="6" s="1"/>
  <c r="D2834" i="6"/>
  <c r="L2834" i="6" s="1"/>
  <c r="D2835" i="6"/>
  <c r="L2835" i="6" s="1"/>
  <c r="D2836" i="6"/>
  <c r="L2836" i="6" s="1"/>
  <c r="D2837" i="6"/>
  <c r="L2837" i="6" s="1"/>
  <c r="D2838" i="6"/>
  <c r="L2838" i="6" s="1"/>
  <c r="D2842" i="6"/>
  <c r="L2842" i="6" s="1"/>
  <c r="D2843" i="6"/>
  <c r="L2843" i="6" s="1"/>
  <c r="D2844" i="6"/>
  <c r="L2844" i="6" s="1"/>
  <c r="D2845" i="6"/>
  <c r="L2845" i="6" s="1"/>
  <c r="D2846" i="6"/>
  <c r="L2846" i="6" s="1"/>
  <c r="D2847" i="6"/>
  <c r="L2847" i="6" s="1"/>
  <c r="D2848" i="6"/>
  <c r="L2848" i="6" s="1"/>
  <c r="D2852" i="6"/>
  <c r="L2852" i="6" s="1"/>
  <c r="D2853" i="6"/>
  <c r="L2853" i="6" s="1"/>
  <c r="D2854" i="6"/>
  <c r="L2854" i="6" s="1"/>
  <c r="D2855" i="6"/>
  <c r="L2855" i="6" s="1"/>
  <c r="D2856" i="6"/>
  <c r="L2856" i="6" s="1"/>
  <c r="D2857" i="6"/>
  <c r="L2857" i="6" s="1"/>
  <c r="D2858" i="6"/>
  <c r="L2858" i="6" s="1"/>
  <c r="D2859" i="6"/>
  <c r="L2859" i="6" s="1"/>
  <c r="D2863" i="6"/>
  <c r="L2863" i="6" s="1"/>
  <c r="D2864" i="6"/>
  <c r="L2864" i="6" s="1"/>
  <c r="D2865" i="6"/>
  <c r="L2865" i="6" s="1"/>
  <c r="D2866" i="6"/>
  <c r="L2866" i="6" s="1"/>
  <c r="D2867" i="6"/>
  <c r="L2867" i="6" s="1"/>
  <c r="D2868" i="6"/>
  <c r="L2868" i="6" s="1"/>
  <c r="D2869" i="6"/>
  <c r="L2869" i="6" s="1"/>
  <c r="D2872" i="6"/>
  <c r="L2872" i="6" s="1"/>
  <c r="D2873" i="6"/>
  <c r="L2873" i="6" s="1"/>
  <c r="D2874" i="6"/>
  <c r="L2874" i="6" s="1"/>
  <c r="D2875" i="6"/>
  <c r="L2875" i="6" s="1"/>
  <c r="D2876" i="6"/>
  <c r="L2876" i="6" s="1"/>
  <c r="D2877" i="6"/>
  <c r="L2877" i="6" s="1"/>
  <c r="D2878" i="6"/>
  <c r="L2878" i="6" s="1"/>
  <c r="D2882" i="6"/>
  <c r="L2882" i="6" s="1"/>
  <c r="D2883" i="6"/>
  <c r="L2883" i="6" s="1"/>
  <c r="D2884" i="6"/>
  <c r="L2884" i="6" s="1"/>
  <c r="D2885" i="6"/>
  <c r="L2885" i="6" s="1"/>
  <c r="D2886" i="6"/>
  <c r="L2886" i="6" s="1"/>
  <c r="D2887" i="6"/>
  <c r="L2887" i="6" s="1"/>
  <c r="D2888" i="6"/>
  <c r="L2888" i="6" s="1"/>
  <c r="D2889" i="6"/>
  <c r="L2889" i="6" s="1"/>
  <c r="D2890" i="6"/>
  <c r="L2890" i="6" s="1"/>
  <c r="D2891" i="6"/>
  <c r="L2891" i="6" s="1"/>
  <c r="D2892" i="6"/>
  <c r="L2892" i="6" s="1"/>
  <c r="D2893" i="6"/>
  <c r="L2893" i="6" s="1"/>
  <c r="D2894" i="6"/>
  <c r="L2894" i="6" s="1"/>
  <c r="D2895" i="6"/>
  <c r="L2895" i="6" s="1"/>
  <c r="D2896" i="6"/>
  <c r="L2896" i="6" s="1"/>
  <c r="D2897" i="6"/>
  <c r="L2897" i="6" s="1"/>
  <c r="D2898" i="6"/>
  <c r="L2898" i="6" s="1"/>
  <c r="D2902" i="6"/>
  <c r="L2902" i="6" s="1"/>
  <c r="D2903" i="6"/>
  <c r="L2903" i="6" s="1"/>
  <c r="D2904" i="6"/>
  <c r="L2904" i="6" s="1"/>
  <c r="D2905" i="6"/>
  <c r="L2905" i="6" s="1"/>
  <c r="D2906" i="6"/>
  <c r="L2906" i="6" s="1"/>
  <c r="D2907" i="6"/>
  <c r="L2907" i="6" s="1"/>
  <c r="D2908" i="6"/>
  <c r="L2908" i="6" s="1"/>
  <c r="D2909" i="6"/>
  <c r="L2909" i="6" s="1"/>
  <c r="D2910" i="6"/>
  <c r="L2910" i="6" s="1"/>
  <c r="D2911" i="6"/>
  <c r="L2911" i="6" s="1"/>
  <c r="D2912" i="6"/>
  <c r="L2912" i="6" s="1"/>
  <c r="D2913" i="6"/>
  <c r="L2913" i="6" s="1"/>
  <c r="D2914" i="6"/>
  <c r="L2914" i="6" s="1"/>
  <c r="D2915" i="6"/>
  <c r="L2915" i="6" s="1"/>
  <c r="D2916" i="6"/>
  <c r="L2916" i="6" s="1"/>
  <c r="D2917" i="6"/>
  <c r="L2917" i="6" s="1"/>
  <c r="D2918" i="6"/>
  <c r="L2918" i="6" s="1"/>
  <c r="D2919" i="6"/>
  <c r="L2919" i="6" s="1"/>
  <c r="D2920" i="6"/>
  <c r="L2920" i="6" s="1"/>
  <c r="D2921" i="6"/>
  <c r="L2921" i="6" s="1"/>
  <c r="D2922" i="6"/>
  <c r="L2922" i="6" s="1"/>
  <c r="D2923" i="6"/>
  <c r="L2923" i="6" s="1"/>
  <c r="D2924" i="6"/>
  <c r="L2924" i="6" s="1"/>
  <c r="D2925" i="6"/>
  <c r="L2925" i="6" s="1"/>
  <c r="D2926" i="6"/>
  <c r="L2926" i="6" s="1"/>
  <c r="D2927" i="6"/>
  <c r="L2927" i="6" s="1"/>
  <c r="D2928" i="6"/>
  <c r="L2928" i="6" s="1"/>
  <c r="D2929" i="6"/>
  <c r="L2929" i="6" s="1"/>
  <c r="D2930" i="6"/>
  <c r="L2930" i="6" s="1"/>
  <c r="D2931" i="6"/>
  <c r="L2931" i="6" s="1"/>
  <c r="D2932" i="6"/>
  <c r="L2932" i="6" s="1"/>
  <c r="D2933" i="6"/>
  <c r="L2933" i="6" s="1"/>
  <c r="D2934" i="6"/>
  <c r="L2934" i="6" s="1"/>
  <c r="D2935" i="6"/>
  <c r="L2935" i="6" s="1"/>
  <c r="D2936" i="6"/>
  <c r="L2936" i="6" s="1"/>
  <c r="D2937" i="6"/>
  <c r="L2937" i="6" s="1"/>
  <c r="D2938" i="6"/>
  <c r="L2938" i="6" s="1"/>
  <c r="D2939" i="6"/>
  <c r="L2939" i="6" s="1"/>
  <c r="D2940" i="6"/>
  <c r="L2940" i="6" s="1"/>
  <c r="D2941" i="6"/>
  <c r="L2941" i="6" s="1"/>
  <c r="D2942" i="6"/>
  <c r="L2942" i="6" s="1"/>
  <c r="D2943" i="6"/>
  <c r="L2943" i="6" s="1"/>
  <c r="D2944" i="6"/>
  <c r="L2944" i="6" s="1"/>
  <c r="D2945" i="6"/>
  <c r="L2945" i="6" s="1"/>
  <c r="D2946" i="6"/>
  <c r="L2946" i="6" s="1"/>
  <c r="I14" i="10" l="1"/>
  <c r="J14" i="10" a="1"/>
  <c r="J14" i="10" s="1"/>
  <c r="J3" i="10" a="1"/>
  <c r="J3" i="10" s="1"/>
  <c r="J4" i="10" a="1"/>
  <c r="J4" i="10" s="1"/>
  <c r="J5" i="10" a="1"/>
  <c r="J5" i="10" s="1"/>
  <c r="J6" i="10" a="1"/>
  <c r="J6" i="10" s="1"/>
  <c r="J7" i="10" a="1"/>
  <c r="J7" i="10" s="1"/>
  <c r="J8" i="10" a="1"/>
  <c r="J8" i="10" s="1"/>
  <c r="J9" i="10" a="1"/>
  <c r="J9" i="10" s="1"/>
  <c r="J10" i="10" a="1"/>
  <c r="J10" i="10" s="1"/>
  <c r="J11" i="10" a="1"/>
  <c r="J11" i="10" s="1"/>
  <c r="J12" i="10" a="1"/>
  <c r="J12" i="10" s="1"/>
  <c r="J13" i="10" a="1"/>
  <c r="J13" i="10" s="1"/>
  <c r="J15" i="10" a="1"/>
  <c r="J15" i="10" s="1"/>
  <c r="J16" i="10" a="1"/>
  <c r="J16" i="10" s="1"/>
  <c r="J17" i="10" a="1"/>
  <c r="J17" i="10" s="1"/>
  <c r="J18" i="10" a="1"/>
  <c r="J18" i="10" s="1"/>
  <c r="J19" i="10" a="1"/>
  <c r="J19" i="10" s="1"/>
  <c r="J20" i="10" a="1"/>
  <c r="J20" i="10" s="1"/>
  <c r="J21" i="10" a="1"/>
  <c r="J21" i="10" s="1"/>
  <c r="J22" i="10" a="1"/>
  <c r="J22" i="10" s="1"/>
  <c r="J23" i="10" a="1"/>
  <c r="J23" i="10" s="1"/>
  <c r="J24" i="10" a="1"/>
  <c r="J24" i="10" s="1"/>
  <c r="J25" i="10" a="1"/>
  <c r="J25" i="10" s="1"/>
  <c r="J26" i="10" a="1"/>
  <c r="J26" i="10" s="1"/>
  <c r="J27" i="10" a="1"/>
  <c r="J27" i="10" s="1"/>
  <c r="J28" i="10" a="1"/>
  <c r="J28" i="10" s="1"/>
  <c r="J29" i="10" a="1"/>
  <c r="J29" i="10" s="1"/>
  <c r="J30" i="10" a="1"/>
  <c r="J30" i="10" s="1"/>
  <c r="J31" i="10" a="1"/>
  <c r="J31" i="10" s="1"/>
  <c r="J32" i="10" a="1"/>
  <c r="J32" i="10" s="1"/>
  <c r="J33" i="10" a="1"/>
  <c r="J33" i="10" s="1"/>
  <c r="J34" i="10" a="1"/>
  <c r="J34" i="10" s="1"/>
  <c r="J35" i="10" a="1"/>
  <c r="J35" i="10" s="1"/>
  <c r="J36" i="10" a="1"/>
  <c r="J36" i="10" s="1"/>
  <c r="J37" i="10" a="1"/>
  <c r="J37" i="10" s="1"/>
  <c r="J38" i="10" a="1"/>
  <c r="J38" i="10" s="1"/>
  <c r="J39" i="10" a="1"/>
  <c r="J39" i="10" s="1"/>
  <c r="J40" i="10" a="1"/>
  <c r="J40" i="10" s="1"/>
  <c r="J41" i="10" a="1"/>
  <c r="J41" i="10" s="1"/>
  <c r="J42" i="10" a="1"/>
  <c r="J42" i="10" s="1"/>
  <c r="J43" i="10" a="1"/>
  <c r="J43" i="10" s="1"/>
  <c r="J44" i="10" a="1"/>
  <c r="J44" i="10" s="1"/>
  <c r="J45" i="10" a="1"/>
  <c r="J45" i="10" s="1"/>
  <c r="J46" i="10" a="1"/>
  <c r="J46" i="10" s="1"/>
  <c r="J47" i="10" a="1"/>
  <c r="J47" i="10" s="1"/>
  <c r="J48" i="10" a="1"/>
  <c r="J48" i="10" s="1"/>
  <c r="J49" i="10" a="1"/>
  <c r="J49" i="10" s="1"/>
  <c r="J50" i="10" a="1"/>
  <c r="J50" i="10" s="1"/>
  <c r="J51" i="10" a="1"/>
  <c r="J51" i="10" s="1"/>
  <c r="J52" i="10" a="1"/>
  <c r="J52" i="10" s="1"/>
  <c r="J53" i="10" a="1"/>
  <c r="J53" i="10" s="1"/>
  <c r="J54" i="10" a="1"/>
  <c r="J54" i="10" s="1"/>
  <c r="J55" i="10" a="1"/>
  <c r="J55" i="10" s="1"/>
  <c r="J56" i="10" a="1"/>
  <c r="J56" i="10" s="1"/>
  <c r="J57" i="10" a="1"/>
  <c r="J57" i="10" s="1"/>
  <c r="J58" i="10" a="1"/>
  <c r="J58" i="10" s="1"/>
  <c r="J59" i="10" a="1"/>
  <c r="J59" i="10" s="1"/>
  <c r="J2" i="10" a="1"/>
  <c r="J2" i="10" s="1"/>
  <c r="I2" i="6" l="1"/>
  <c r="I3" i="10"/>
  <c r="I4" i="10"/>
  <c r="I5" i="10"/>
  <c r="I6" i="10"/>
  <c r="I7" i="10"/>
  <c r="I8" i="10"/>
  <c r="I9" i="10"/>
  <c r="I10" i="10"/>
  <c r="I11" i="10"/>
  <c r="I12" i="10"/>
  <c r="I13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2" i="10"/>
  <c r="D2" i="6" l="1"/>
  <c r="L2" i="6" s="1"/>
  <c r="I2899" i="6" l="1"/>
  <c r="I2900" i="6"/>
  <c r="I2901" i="6"/>
  <c r="I2891" i="6"/>
  <c r="I2892" i="6"/>
  <c r="I2893" i="6"/>
  <c r="I2894" i="6"/>
  <c r="I2895" i="6"/>
  <c r="I2896" i="6"/>
  <c r="I2897" i="6"/>
  <c r="I2898" i="6"/>
  <c r="J2888" i="6"/>
  <c r="J2889" i="6"/>
  <c r="J2890" i="6"/>
  <c r="I2888" i="6"/>
  <c r="I2889" i="6"/>
  <c r="I2890" i="6"/>
  <c r="J2882" i="6"/>
  <c r="J2883" i="6"/>
  <c r="J2884" i="6"/>
  <c r="J2885" i="6"/>
  <c r="J2886" i="6"/>
  <c r="J2887" i="6"/>
  <c r="I2882" i="6"/>
  <c r="I2883" i="6"/>
  <c r="I2884" i="6"/>
  <c r="I2885" i="6"/>
  <c r="I2886" i="6"/>
  <c r="I2887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1303" i="6"/>
  <c r="J1304" i="6"/>
  <c r="J1305" i="6"/>
  <c r="J1306" i="6"/>
  <c r="J1307" i="6"/>
  <c r="J1308" i="6"/>
  <c r="J1309" i="6"/>
  <c r="J1310" i="6"/>
  <c r="J1311" i="6"/>
  <c r="J1312" i="6"/>
  <c r="J1313" i="6"/>
  <c r="J1314" i="6"/>
  <c r="J1315" i="6"/>
  <c r="J1316" i="6"/>
  <c r="J1317" i="6"/>
  <c r="J1318" i="6"/>
  <c r="J1319" i="6"/>
  <c r="J1320" i="6"/>
  <c r="J1321" i="6"/>
  <c r="J1322" i="6"/>
  <c r="J1323" i="6"/>
  <c r="J1324" i="6"/>
  <c r="J1325" i="6"/>
  <c r="J1326" i="6"/>
  <c r="J1327" i="6"/>
  <c r="J1328" i="6"/>
  <c r="J1329" i="6"/>
  <c r="J1330" i="6"/>
  <c r="J1331" i="6"/>
  <c r="J1332" i="6"/>
  <c r="J1333" i="6"/>
  <c r="J1334" i="6"/>
  <c r="J1335" i="6"/>
  <c r="J1336" i="6"/>
  <c r="J1337" i="6"/>
  <c r="J1338" i="6"/>
  <c r="J1339" i="6"/>
  <c r="J1340" i="6"/>
  <c r="J1341" i="6"/>
  <c r="J1342" i="6"/>
  <c r="J1343" i="6"/>
  <c r="J1344" i="6"/>
  <c r="J1345" i="6"/>
  <c r="J1346" i="6"/>
  <c r="J1347" i="6"/>
  <c r="J1348" i="6"/>
  <c r="J1349" i="6"/>
  <c r="J1350" i="6"/>
  <c r="J1351" i="6"/>
  <c r="J1352" i="6"/>
  <c r="J1353" i="6"/>
  <c r="J1354" i="6"/>
  <c r="J1355" i="6"/>
  <c r="J1356" i="6"/>
  <c r="J1357" i="6"/>
  <c r="J1358" i="6"/>
  <c r="J1359" i="6"/>
  <c r="J1360" i="6"/>
  <c r="J1361" i="6"/>
  <c r="J1362" i="6"/>
  <c r="J1363" i="6"/>
  <c r="J1364" i="6"/>
  <c r="J1365" i="6"/>
  <c r="J1366" i="6"/>
  <c r="J1367" i="6"/>
  <c r="J1368" i="6"/>
  <c r="J1369" i="6"/>
  <c r="J1370" i="6"/>
  <c r="J1371" i="6"/>
  <c r="J1372" i="6"/>
  <c r="J1373" i="6"/>
  <c r="J1374" i="6"/>
  <c r="J1375" i="6"/>
  <c r="J1376" i="6"/>
  <c r="J1377" i="6"/>
  <c r="J1378" i="6"/>
  <c r="J1379" i="6"/>
  <c r="J1380" i="6"/>
  <c r="J1381" i="6"/>
  <c r="J1382" i="6"/>
  <c r="J1383" i="6"/>
  <c r="J1384" i="6"/>
  <c r="J1385" i="6"/>
  <c r="J1386" i="6"/>
  <c r="J1387" i="6"/>
  <c r="J1388" i="6"/>
  <c r="J1389" i="6"/>
  <c r="J1390" i="6"/>
  <c r="J1391" i="6"/>
  <c r="J1392" i="6"/>
  <c r="J1393" i="6"/>
  <c r="J1394" i="6"/>
  <c r="J1395" i="6"/>
  <c r="J1396" i="6"/>
  <c r="J1397" i="6"/>
  <c r="J1398" i="6"/>
  <c r="J1399" i="6"/>
  <c r="J1400" i="6"/>
  <c r="J1401" i="6"/>
  <c r="J1402" i="6"/>
  <c r="J1403" i="6"/>
  <c r="J1404" i="6"/>
  <c r="J1405" i="6"/>
  <c r="J1406" i="6"/>
  <c r="J1407" i="6"/>
  <c r="J1408" i="6"/>
  <c r="J1409" i="6"/>
  <c r="J1410" i="6"/>
  <c r="J1411" i="6"/>
  <c r="J1412" i="6"/>
  <c r="J1413" i="6"/>
  <c r="J1414" i="6"/>
  <c r="J1415" i="6"/>
  <c r="J1416" i="6"/>
  <c r="J1417" i="6"/>
  <c r="J1418" i="6"/>
  <c r="J1419" i="6"/>
  <c r="J1420" i="6"/>
  <c r="J1421" i="6"/>
  <c r="J1422" i="6"/>
  <c r="J1423" i="6"/>
  <c r="J1424" i="6"/>
  <c r="J1425" i="6"/>
  <c r="J1426" i="6"/>
  <c r="J1427" i="6"/>
  <c r="J1428" i="6"/>
  <c r="J1429" i="6"/>
  <c r="J1430" i="6"/>
  <c r="J1431" i="6"/>
  <c r="J1432" i="6"/>
  <c r="J1433" i="6"/>
  <c r="J1434" i="6"/>
  <c r="J1435" i="6"/>
  <c r="J1436" i="6"/>
  <c r="J1437" i="6"/>
  <c r="J1438" i="6"/>
  <c r="J1439" i="6"/>
  <c r="J1440" i="6"/>
  <c r="J1441" i="6"/>
  <c r="J1442" i="6"/>
  <c r="J1443" i="6"/>
  <c r="J1444" i="6"/>
  <c r="J1445" i="6"/>
  <c r="J1446" i="6"/>
  <c r="J1447" i="6"/>
  <c r="J1448" i="6"/>
  <c r="J1449" i="6"/>
  <c r="J1450" i="6"/>
  <c r="J1451" i="6"/>
  <c r="J1452" i="6"/>
  <c r="J1453" i="6"/>
  <c r="J1454" i="6"/>
  <c r="J1455" i="6"/>
  <c r="J1456" i="6"/>
  <c r="J1457" i="6"/>
  <c r="J1458" i="6"/>
  <c r="J1459" i="6"/>
  <c r="J1460" i="6"/>
  <c r="J1461" i="6"/>
  <c r="J1462" i="6"/>
  <c r="J1463" i="6"/>
  <c r="J1464" i="6"/>
  <c r="J1465" i="6"/>
  <c r="J1466" i="6"/>
  <c r="J1467" i="6"/>
  <c r="J1468" i="6"/>
  <c r="J1469" i="6"/>
  <c r="J1470" i="6"/>
  <c r="J1471" i="6"/>
  <c r="J1472" i="6"/>
  <c r="J1473" i="6"/>
  <c r="J1474" i="6"/>
  <c r="J1475" i="6"/>
  <c r="J1476" i="6"/>
  <c r="J1477" i="6"/>
  <c r="J1478" i="6"/>
  <c r="J1479" i="6"/>
  <c r="J1480" i="6"/>
  <c r="J1481" i="6"/>
  <c r="J1482" i="6"/>
  <c r="J1483" i="6"/>
  <c r="J1484" i="6"/>
  <c r="J1485" i="6"/>
  <c r="J1486" i="6"/>
  <c r="J1487" i="6"/>
  <c r="J1488" i="6"/>
  <c r="J1489" i="6"/>
  <c r="J1490" i="6"/>
  <c r="J1491" i="6"/>
  <c r="J1492" i="6"/>
  <c r="J1493" i="6"/>
  <c r="J1494" i="6"/>
  <c r="J1495" i="6"/>
  <c r="J1496" i="6"/>
  <c r="J1497" i="6"/>
  <c r="J1498" i="6"/>
  <c r="J1499" i="6"/>
  <c r="J1500" i="6"/>
  <c r="J1501" i="6"/>
  <c r="J1502" i="6"/>
  <c r="J1503" i="6"/>
  <c r="J1504" i="6"/>
  <c r="J1505" i="6"/>
  <c r="J1506" i="6"/>
  <c r="J1507" i="6"/>
  <c r="J1508" i="6"/>
  <c r="J1509" i="6"/>
  <c r="J1510" i="6"/>
  <c r="J1511" i="6"/>
  <c r="J1512" i="6"/>
  <c r="J1513" i="6"/>
  <c r="J1514" i="6"/>
  <c r="J1515" i="6"/>
  <c r="J1516" i="6"/>
  <c r="J1517" i="6"/>
  <c r="J1518" i="6"/>
  <c r="J1519" i="6"/>
  <c r="J1520" i="6"/>
  <c r="J1521" i="6"/>
  <c r="J1522" i="6"/>
  <c r="J1523" i="6"/>
  <c r="J1524" i="6"/>
  <c r="J1525" i="6"/>
  <c r="J1526" i="6"/>
  <c r="J1527" i="6"/>
  <c r="J1528" i="6"/>
  <c r="J1529" i="6"/>
  <c r="J1530" i="6"/>
  <c r="J1531" i="6"/>
  <c r="J1532" i="6"/>
  <c r="J1533" i="6"/>
  <c r="J1534" i="6"/>
  <c r="J1535" i="6"/>
  <c r="J1536" i="6"/>
  <c r="J1537" i="6"/>
  <c r="J1538" i="6"/>
  <c r="J1539" i="6"/>
  <c r="J1540" i="6"/>
  <c r="J1541" i="6"/>
  <c r="J1542" i="6"/>
  <c r="J1543" i="6"/>
  <c r="J1544" i="6"/>
  <c r="J1545" i="6"/>
  <c r="J1546" i="6"/>
  <c r="J1547" i="6"/>
  <c r="J1548" i="6"/>
  <c r="J1549" i="6"/>
  <c r="J1550" i="6"/>
  <c r="J1551" i="6"/>
  <c r="J1552" i="6"/>
  <c r="J1553" i="6"/>
  <c r="J1554" i="6"/>
  <c r="J1555" i="6"/>
  <c r="J1556" i="6"/>
  <c r="J1557" i="6"/>
  <c r="J1558" i="6"/>
  <c r="J1559" i="6"/>
  <c r="J1560" i="6"/>
  <c r="J1561" i="6"/>
  <c r="J1562" i="6"/>
  <c r="J1563" i="6"/>
  <c r="J1564" i="6"/>
  <c r="J1565" i="6"/>
  <c r="J1566" i="6"/>
  <c r="J1567" i="6"/>
  <c r="J1568" i="6"/>
  <c r="J1569" i="6"/>
  <c r="J1570" i="6"/>
  <c r="J1571" i="6"/>
  <c r="J1572" i="6"/>
  <c r="J1573" i="6"/>
  <c r="J1574" i="6"/>
  <c r="J1575" i="6"/>
  <c r="J1576" i="6"/>
  <c r="J1577" i="6"/>
  <c r="J1578" i="6"/>
  <c r="J1579" i="6"/>
  <c r="J1580" i="6"/>
  <c r="J1581" i="6"/>
  <c r="J1582" i="6"/>
  <c r="J1583" i="6"/>
  <c r="J1584" i="6"/>
  <c r="J1585" i="6"/>
  <c r="J1586" i="6"/>
  <c r="J1587" i="6"/>
  <c r="J1588" i="6"/>
  <c r="J1589" i="6"/>
  <c r="J1590" i="6"/>
  <c r="J1591" i="6"/>
  <c r="J1592" i="6"/>
  <c r="J1593" i="6"/>
  <c r="J1594" i="6"/>
  <c r="J1595" i="6"/>
  <c r="J1596" i="6"/>
  <c r="J1597" i="6"/>
  <c r="J1598" i="6"/>
  <c r="J1599" i="6"/>
  <c r="J1600" i="6"/>
  <c r="J1601" i="6"/>
  <c r="J1602" i="6"/>
  <c r="J1603" i="6"/>
  <c r="J1604" i="6"/>
  <c r="J1605" i="6"/>
  <c r="J1606" i="6"/>
  <c r="J1607" i="6"/>
  <c r="J1608" i="6"/>
  <c r="J1609" i="6"/>
  <c r="J1610" i="6"/>
  <c r="J1611" i="6"/>
  <c r="J1612" i="6"/>
  <c r="J1613" i="6"/>
  <c r="J1614" i="6"/>
  <c r="J1615" i="6"/>
  <c r="J1616" i="6"/>
  <c r="J1617" i="6"/>
  <c r="J1618" i="6"/>
  <c r="J1619" i="6"/>
  <c r="J1620" i="6"/>
  <c r="J1621" i="6"/>
  <c r="J1622" i="6"/>
  <c r="J1623" i="6"/>
  <c r="J1624" i="6"/>
  <c r="J1625" i="6"/>
  <c r="J1626" i="6"/>
  <c r="J1627" i="6"/>
  <c r="J1628" i="6"/>
  <c r="J1629" i="6"/>
  <c r="J1630" i="6"/>
  <c r="J1631" i="6"/>
  <c r="J1632" i="6"/>
  <c r="J1633" i="6"/>
  <c r="J1634" i="6"/>
  <c r="J1635" i="6"/>
  <c r="J1636" i="6"/>
  <c r="J1637" i="6"/>
  <c r="J1638" i="6"/>
  <c r="J1639" i="6"/>
  <c r="J1640" i="6"/>
  <c r="J1641" i="6"/>
  <c r="J1642" i="6"/>
  <c r="J1643" i="6"/>
  <c r="J1644" i="6"/>
  <c r="J1645" i="6"/>
  <c r="J1646" i="6"/>
  <c r="J1647" i="6"/>
  <c r="J1648" i="6"/>
  <c r="J1649" i="6"/>
  <c r="J1650" i="6"/>
  <c r="J1651" i="6"/>
  <c r="J1652" i="6"/>
  <c r="J1653" i="6"/>
  <c r="J1654" i="6"/>
  <c r="J1655" i="6"/>
  <c r="J1656" i="6"/>
  <c r="J1657" i="6"/>
  <c r="J1658" i="6"/>
  <c r="J1659" i="6"/>
  <c r="J1660" i="6"/>
  <c r="J1661" i="6"/>
  <c r="J1662" i="6"/>
  <c r="J1663" i="6"/>
  <c r="J1664" i="6"/>
  <c r="J1665" i="6"/>
  <c r="J1666" i="6"/>
  <c r="J1667" i="6"/>
  <c r="J1668" i="6"/>
  <c r="J1669" i="6"/>
  <c r="J1670" i="6"/>
  <c r="J1671" i="6"/>
  <c r="J1672" i="6"/>
  <c r="J1673" i="6"/>
  <c r="J1674" i="6"/>
  <c r="J1675" i="6"/>
  <c r="J1676" i="6"/>
  <c r="J1677" i="6"/>
  <c r="J1678" i="6"/>
  <c r="J1679" i="6"/>
  <c r="J1680" i="6"/>
  <c r="J1681" i="6"/>
  <c r="J1682" i="6"/>
  <c r="J1683" i="6"/>
  <c r="J1684" i="6"/>
  <c r="J1685" i="6"/>
  <c r="J1686" i="6"/>
  <c r="J1687" i="6"/>
  <c r="J1688" i="6"/>
  <c r="J1689" i="6"/>
  <c r="J1690" i="6"/>
  <c r="J1691" i="6"/>
  <c r="J1692" i="6"/>
  <c r="J1693" i="6"/>
  <c r="J1694" i="6"/>
  <c r="J1695" i="6"/>
  <c r="J1696" i="6"/>
  <c r="J1697" i="6"/>
  <c r="J1698" i="6"/>
  <c r="J1699" i="6"/>
  <c r="J1700" i="6"/>
  <c r="J1701" i="6"/>
  <c r="J1702" i="6"/>
  <c r="J1703" i="6"/>
  <c r="J1704" i="6"/>
  <c r="J1705" i="6"/>
  <c r="J1706" i="6"/>
  <c r="J1707" i="6"/>
  <c r="J1708" i="6"/>
  <c r="J1709" i="6"/>
  <c r="J1710" i="6"/>
  <c r="J1711" i="6"/>
  <c r="J1712" i="6"/>
  <c r="J1713" i="6"/>
  <c r="J1714" i="6"/>
  <c r="J1715" i="6"/>
  <c r="J1716" i="6"/>
  <c r="J1717" i="6"/>
  <c r="J1718" i="6"/>
  <c r="J1719" i="6"/>
  <c r="J1720" i="6"/>
  <c r="J1721" i="6"/>
  <c r="J1722" i="6"/>
  <c r="J1723" i="6"/>
  <c r="J1724" i="6"/>
  <c r="J1725" i="6"/>
  <c r="J1726" i="6"/>
  <c r="J1727" i="6"/>
  <c r="J1728" i="6"/>
  <c r="J1729" i="6"/>
  <c r="J1730" i="6"/>
  <c r="J1731" i="6"/>
  <c r="J1732" i="6"/>
  <c r="J1733" i="6"/>
  <c r="J1734" i="6"/>
  <c r="J1735" i="6"/>
  <c r="J1736" i="6"/>
  <c r="J1737" i="6"/>
  <c r="J1738" i="6"/>
  <c r="J1739" i="6"/>
  <c r="J1740" i="6"/>
  <c r="J1741" i="6"/>
  <c r="J1742" i="6"/>
  <c r="J1743" i="6"/>
  <c r="J1744" i="6"/>
  <c r="J1745" i="6"/>
  <c r="J1746" i="6"/>
  <c r="J1747" i="6"/>
  <c r="J1748" i="6"/>
  <c r="J1749" i="6"/>
  <c r="J1750" i="6"/>
  <c r="J1751" i="6"/>
  <c r="J1752" i="6"/>
  <c r="J1753" i="6"/>
  <c r="J1754" i="6"/>
  <c r="J1755" i="6"/>
  <c r="J1756" i="6"/>
  <c r="J1757" i="6"/>
  <c r="J1758" i="6"/>
  <c r="J1759" i="6"/>
  <c r="J1760" i="6"/>
  <c r="J1761" i="6"/>
  <c r="J1762" i="6"/>
  <c r="J1763" i="6"/>
  <c r="J1764" i="6"/>
  <c r="J1765" i="6"/>
  <c r="J1766" i="6"/>
  <c r="J1767" i="6"/>
  <c r="J1768" i="6"/>
  <c r="J1769" i="6"/>
  <c r="J1770" i="6"/>
  <c r="J1771" i="6"/>
  <c r="J1772" i="6"/>
  <c r="J1773" i="6"/>
  <c r="J1774" i="6"/>
  <c r="J1775" i="6"/>
  <c r="J1776" i="6"/>
  <c r="J1777" i="6"/>
  <c r="J1778" i="6"/>
  <c r="J1779" i="6"/>
  <c r="J1780" i="6"/>
  <c r="J1781" i="6"/>
  <c r="J1782" i="6"/>
  <c r="J1783" i="6"/>
  <c r="J1784" i="6"/>
  <c r="J1785" i="6"/>
  <c r="J1786" i="6"/>
  <c r="J1787" i="6"/>
  <c r="J1788" i="6"/>
  <c r="J1789" i="6"/>
  <c r="J1790" i="6"/>
  <c r="J1791" i="6"/>
  <c r="J1792" i="6"/>
  <c r="J1793" i="6"/>
  <c r="J1794" i="6"/>
  <c r="J1795" i="6"/>
  <c r="J1796" i="6"/>
  <c r="J1797" i="6"/>
  <c r="J1798" i="6"/>
  <c r="J1799" i="6"/>
  <c r="J1800" i="6"/>
  <c r="J1801" i="6"/>
  <c r="J1802" i="6"/>
  <c r="J1803" i="6"/>
  <c r="J1804" i="6"/>
  <c r="J1805" i="6"/>
  <c r="J1806" i="6"/>
  <c r="J1807" i="6"/>
  <c r="J1808" i="6"/>
  <c r="J1809" i="6"/>
  <c r="J1810" i="6"/>
  <c r="J1811" i="6"/>
  <c r="J1812" i="6"/>
  <c r="J1813" i="6"/>
  <c r="J1814" i="6"/>
  <c r="J1815" i="6"/>
  <c r="J1816" i="6"/>
  <c r="J1817" i="6"/>
  <c r="J1818" i="6"/>
  <c r="J1819" i="6"/>
  <c r="J1820" i="6"/>
  <c r="J1821" i="6"/>
  <c r="J1822" i="6"/>
  <c r="J1823" i="6"/>
  <c r="J1824" i="6"/>
  <c r="J1825" i="6"/>
  <c r="J1826" i="6"/>
  <c r="J1827" i="6"/>
  <c r="J1828" i="6"/>
  <c r="J1829" i="6"/>
  <c r="J1830" i="6"/>
  <c r="J1831" i="6"/>
  <c r="J1832" i="6"/>
  <c r="J1833" i="6"/>
  <c r="J1834" i="6"/>
  <c r="J1835" i="6"/>
  <c r="J1836" i="6"/>
  <c r="J1837" i="6"/>
  <c r="J1838" i="6"/>
  <c r="J1839" i="6"/>
  <c r="J1840" i="6"/>
  <c r="J1841" i="6"/>
  <c r="J1842" i="6"/>
  <c r="J1843" i="6"/>
  <c r="J1844" i="6"/>
  <c r="J1845" i="6"/>
  <c r="J1846" i="6"/>
  <c r="J1847" i="6"/>
  <c r="J1848" i="6"/>
  <c r="J1849" i="6"/>
  <c r="J1850" i="6"/>
  <c r="J1851" i="6"/>
  <c r="J1852" i="6"/>
  <c r="J1853" i="6"/>
  <c r="J1854" i="6"/>
  <c r="J1855" i="6"/>
  <c r="J1856" i="6"/>
  <c r="J1857" i="6"/>
  <c r="J1858" i="6"/>
  <c r="J1859" i="6"/>
  <c r="J1860" i="6"/>
  <c r="J1861" i="6"/>
  <c r="J1862" i="6"/>
  <c r="J1863" i="6"/>
  <c r="J1864" i="6"/>
  <c r="J1865" i="6"/>
  <c r="J1866" i="6"/>
  <c r="J1867" i="6"/>
  <c r="J1868" i="6"/>
  <c r="J1869" i="6"/>
  <c r="J1870" i="6"/>
  <c r="J1871" i="6"/>
  <c r="J1872" i="6"/>
  <c r="J1873" i="6"/>
  <c r="J1874" i="6"/>
  <c r="J1875" i="6"/>
  <c r="J1876" i="6"/>
  <c r="J1877" i="6"/>
  <c r="J1878" i="6"/>
  <c r="J1879" i="6"/>
  <c r="J1880" i="6"/>
  <c r="J1881" i="6"/>
  <c r="J1882" i="6"/>
  <c r="J1883" i="6"/>
  <c r="J1884" i="6"/>
  <c r="J1885" i="6"/>
  <c r="J1886" i="6"/>
  <c r="J1887" i="6"/>
  <c r="J1888" i="6"/>
  <c r="J1889" i="6"/>
  <c r="J1890" i="6"/>
  <c r="J1891" i="6"/>
  <c r="J1892" i="6"/>
  <c r="J1893" i="6"/>
  <c r="J1894" i="6"/>
  <c r="J1895" i="6"/>
  <c r="J1896" i="6"/>
  <c r="J1897" i="6"/>
  <c r="J1898" i="6"/>
  <c r="J1899" i="6"/>
  <c r="J1900" i="6"/>
  <c r="J1901" i="6"/>
  <c r="J1902" i="6"/>
  <c r="J1903" i="6"/>
  <c r="J1904" i="6"/>
  <c r="J1905" i="6"/>
  <c r="J1906" i="6"/>
  <c r="J1907" i="6"/>
  <c r="J1908" i="6"/>
  <c r="J1909" i="6"/>
  <c r="J1910" i="6"/>
  <c r="J1911" i="6"/>
  <c r="J1912" i="6"/>
  <c r="J1913" i="6"/>
  <c r="J1914" i="6"/>
  <c r="J1915" i="6"/>
  <c r="J1916" i="6"/>
  <c r="J1917" i="6"/>
  <c r="J1918" i="6"/>
  <c r="J1919" i="6"/>
  <c r="J1920" i="6"/>
  <c r="J1921" i="6"/>
  <c r="J1922" i="6"/>
  <c r="J1923" i="6"/>
  <c r="J1924" i="6"/>
  <c r="J1925" i="6"/>
  <c r="J1926" i="6"/>
  <c r="J1927" i="6"/>
  <c r="J1928" i="6"/>
  <c r="J1929" i="6"/>
  <c r="J1930" i="6"/>
  <c r="J1931" i="6"/>
  <c r="J1932" i="6"/>
  <c r="J1933" i="6"/>
  <c r="J1934" i="6"/>
  <c r="J1935" i="6"/>
  <c r="J1936" i="6"/>
  <c r="J1937" i="6"/>
  <c r="J1938" i="6"/>
  <c r="J1939" i="6"/>
  <c r="J1940" i="6"/>
  <c r="J1941" i="6"/>
  <c r="J1942" i="6"/>
  <c r="J1943" i="6"/>
  <c r="J1944" i="6"/>
  <c r="J1945" i="6"/>
  <c r="J1946" i="6"/>
  <c r="J1947" i="6"/>
  <c r="J1948" i="6"/>
  <c r="J1949" i="6"/>
  <c r="J1950" i="6"/>
  <c r="J1951" i="6"/>
  <c r="J1952" i="6"/>
  <c r="J1953" i="6"/>
  <c r="J1954" i="6"/>
  <c r="J1955" i="6"/>
  <c r="J1956" i="6"/>
  <c r="J1957" i="6"/>
  <c r="J1958" i="6"/>
  <c r="J1959" i="6"/>
  <c r="J1960" i="6"/>
  <c r="J1961" i="6"/>
  <c r="J1962" i="6"/>
  <c r="J1963" i="6"/>
  <c r="J1964" i="6"/>
  <c r="J1965" i="6"/>
  <c r="J1966" i="6"/>
  <c r="J1967" i="6"/>
  <c r="J1968" i="6"/>
  <c r="J1969" i="6"/>
  <c r="J1970" i="6"/>
  <c r="J1971" i="6"/>
  <c r="J1972" i="6"/>
  <c r="J1973" i="6"/>
  <c r="J1974" i="6"/>
  <c r="J1975" i="6"/>
  <c r="J1976" i="6"/>
  <c r="J1977" i="6"/>
  <c r="J1978" i="6"/>
  <c r="J1979" i="6"/>
  <c r="J1980" i="6"/>
  <c r="J1981" i="6"/>
  <c r="J1982" i="6"/>
  <c r="J1983" i="6"/>
  <c r="J1984" i="6"/>
  <c r="J1985" i="6"/>
  <c r="J1986" i="6"/>
  <c r="J1987" i="6"/>
  <c r="J1988" i="6"/>
  <c r="J1989" i="6"/>
  <c r="J1990" i="6"/>
  <c r="J1991" i="6"/>
  <c r="J1992" i="6"/>
  <c r="J1993" i="6"/>
  <c r="J1994" i="6"/>
  <c r="J1995" i="6"/>
  <c r="J1996" i="6"/>
  <c r="J1997" i="6"/>
  <c r="J1998" i="6"/>
  <c r="J1999" i="6"/>
  <c r="J2000" i="6"/>
  <c r="J2001" i="6"/>
  <c r="J2002" i="6"/>
  <c r="J2003" i="6"/>
  <c r="J2004" i="6"/>
  <c r="J2005" i="6"/>
  <c r="J2006" i="6"/>
  <c r="J2007" i="6"/>
  <c r="J2008" i="6"/>
  <c r="J2009" i="6"/>
  <c r="J2010" i="6"/>
  <c r="J2011" i="6"/>
  <c r="J2012" i="6"/>
  <c r="J2013" i="6"/>
  <c r="J2014" i="6"/>
  <c r="J2015" i="6"/>
  <c r="J2016" i="6"/>
  <c r="J2017" i="6"/>
  <c r="J2018" i="6"/>
  <c r="J2019" i="6"/>
  <c r="J2020" i="6"/>
  <c r="J2021" i="6"/>
  <c r="J2022" i="6"/>
  <c r="J2023" i="6"/>
  <c r="J2024" i="6"/>
  <c r="J2025" i="6"/>
  <c r="J2026" i="6"/>
  <c r="J2027" i="6"/>
  <c r="J2028" i="6"/>
  <c r="J2029" i="6"/>
  <c r="J2030" i="6"/>
  <c r="J2031" i="6"/>
  <c r="J2032" i="6"/>
  <c r="J2033" i="6"/>
  <c r="J2034" i="6"/>
  <c r="J2035" i="6"/>
  <c r="J2036" i="6"/>
  <c r="J2037" i="6"/>
  <c r="J2038" i="6"/>
  <c r="J2039" i="6"/>
  <c r="J2040" i="6"/>
  <c r="J2041" i="6"/>
  <c r="J2042" i="6"/>
  <c r="J2043" i="6"/>
  <c r="J2044" i="6"/>
  <c r="J2045" i="6"/>
  <c r="J2046" i="6"/>
  <c r="J2047" i="6"/>
  <c r="J2048" i="6"/>
  <c r="J2049" i="6"/>
  <c r="J2050" i="6"/>
  <c r="J2051" i="6"/>
  <c r="J2052" i="6"/>
  <c r="J2053" i="6"/>
  <c r="J2054" i="6"/>
  <c r="J2055" i="6"/>
  <c r="J2056" i="6"/>
  <c r="J2057" i="6"/>
  <c r="J2058" i="6"/>
  <c r="J2059" i="6"/>
  <c r="J2060" i="6"/>
  <c r="J2061" i="6"/>
  <c r="J2062" i="6"/>
  <c r="J2063" i="6"/>
  <c r="J2064" i="6"/>
  <c r="J2065" i="6"/>
  <c r="J2066" i="6"/>
  <c r="J2067" i="6"/>
  <c r="J2068" i="6"/>
  <c r="J2069" i="6"/>
  <c r="J2070" i="6"/>
  <c r="J2071" i="6"/>
  <c r="J2072" i="6"/>
  <c r="J2073" i="6"/>
  <c r="J2074" i="6"/>
  <c r="J2075" i="6"/>
  <c r="J2076" i="6"/>
  <c r="J2077" i="6"/>
  <c r="J2078" i="6"/>
  <c r="J2079" i="6"/>
  <c r="J2080" i="6"/>
  <c r="J2081" i="6"/>
  <c r="J2082" i="6"/>
  <c r="J2083" i="6"/>
  <c r="J2084" i="6"/>
  <c r="J2085" i="6"/>
  <c r="J2086" i="6"/>
  <c r="J2087" i="6"/>
  <c r="J2088" i="6"/>
  <c r="J2089" i="6"/>
  <c r="J2090" i="6"/>
  <c r="J2091" i="6"/>
  <c r="J2092" i="6"/>
  <c r="J2093" i="6"/>
  <c r="J2094" i="6"/>
  <c r="J2095" i="6"/>
  <c r="J2096" i="6"/>
  <c r="J2097" i="6"/>
  <c r="J2098" i="6"/>
  <c r="J2099" i="6"/>
  <c r="J2100" i="6"/>
  <c r="J2101" i="6"/>
  <c r="J2102" i="6"/>
  <c r="J2103" i="6"/>
  <c r="J2104" i="6"/>
  <c r="J2105" i="6"/>
  <c r="J2106" i="6"/>
  <c r="J2107" i="6"/>
  <c r="J2108" i="6"/>
  <c r="J2109" i="6"/>
  <c r="J2110" i="6"/>
  <c r="J2111" i="6"/>
  <c r="J2112" i="6"/>
  <c r="J2113" i="6"/>
  <c r="J2114" i="6"/>
  <c r="J2115" i="6"/>
  <c r="J2116" i="6"/>
  <c r="J2117" i="6"/>
  <c r="J2118" i="6"/>
  <c r="J2119" i="6"/>
  <c r="J2120" i="6"/>
  <c r="J2121" i="6"/>
  <c r="J2122" i="6"/>
  <c r="J2123" i="6"/>
  <c r="J2124" i="6"/>
  <c r="J2125" i="6"/>
  <c r="J2126" i="6"/>
  <c r="J2127" i="6"/>
  <c r="J2128" i="6"/>
  <c r="J2129" i="6"/>
  <c r="J2130" i="6"/>
  <c r="J2131" i="6"/>
  <c r="J2132" i="6"/>
  <c r="J2133" i="6"/>
  <c r="J2134" i="6"/>
  <c r="J2135" i="6"/>
  <c r="J2136" i="6"/>
  <c r="J2137" i="6"/>
  <c r="J2138" i="6"/>
  <c r="J2139" i="6"/>
  <c r="J2140" i="6"/>
  <c r="J2141" i="6"/>
  <c r="J2142" i="6"/>
  <c r="J2143" i="6"/>
  <c r="J2144" i="6"/>
  <c r="J2145" i="6"/>
  <c r="J2146" i="6"/>
  <c r="J2147" i="6"/>
  <c r="J2148" i="6"/>
  <c r="J2149" i="6"/>
  <c r="J2150" i="6"/>
  <c r="J2151" i="6"/>
  <c r="J2152" i="6"/>
  <c r="J2153" i="6"/>
  <c r="J2154" i="6"/>
  <c r="J2155" i="6"/>
  <c r="J2156" i="6"/>
  <c r="J2157" i="6"/>
  <c r="J2158" i="6"/>
  <c r="J2159" i="6"/>
  <c r="J2160" i="6"/>
  <c r="J2161" i="6"/>
  <c r="J2162" i="6"/>
  <c r="J2163" i="6"/>
  <c r="J2164" i="6"/>
  <c r="J2165" i="6"/>
  <c r="J2166" i="6"/>
  <c r="J2167" i="6"/>
  <c r="J2168" i="6"/>
  <c r="J2169" i="6"/>
  <c r="J2170" i="6"/>
  <c r="J2171" i="6"/>
  <c r="J2172" i="6"/>
  <c r="J2173" i="6"/>
  <c r="J2174" i="6"/>
  <c r="J2175" i="6"/>
  <c r="J2176" i="6"/>
  <c r="J2177" i="6"/>
  <c r="J2178" i="6"/>
  <c r="J2179" i="6"/>
  <c r="J2180" i="6"/>
  <c r="J2181" i="6"/>
  <c r="J2182" i="6"/>
  <c r="J2183" i="6"/>
  <c r="J2184" i="6"/>
  <c r="J2185" i="6"/>
  <c r="J2186" i="6"/>
  <c r="J2187" i="6"/>
  <c r="J2188" i="6"/>
  <c r="J2189" i="6"/>
  <c r="J2190" i="6"/>
  <c r="J2191" i="6"/>
  <c r="J2192" i="6"/>
  <c r="J2193" i="6"/>
  <c r="J2194" i="6"/>
  <c r="J2195" i="6"/>
  <c r="J2196" i="6"/>
  <c r="J2197" i="6"/>
  <c r="J2198" i="6"/>
  <c r="J2199" i="6"/>
  <c r="J2200" i="6"/>
  <c r="J2201" i="6"/>
  <c r="J2202" i="6"/>
  <c r="J2203" i="6"/>
  <c r="J2204" i="6"/>
  <c r="J2205" i="6"/>
  <c r="J2206" i="6"/>
  <c r="J2207" i="6"/>
  <c r="J2208" i="6"/>
  <c r="J2209" i="6"/>
  <c r="J2210" i="6"/>
  <c r="J2211" i="6"/>
  <c r="J2212" i="6"/>
  <c r="J2213" i="6"/>
  <c r="J2214" i="6"/>
  <c r="J2215" i="6"/>
  <c r="J2216" i="6"/>
  <c r="J2217" i="6"/>
  <c r="J2218" i="6"/>
  <c r="J2219" i="6"/>
  <c r="J2220" i="6"/>
  <c r="J2221" i="6"/>
  <c r="J2222" i="6"/>
  <c r="J2223" i="6"/>
  <c r="J2224" i="6"/>
  <c r="J2225" i="6"/>
  <c r="J2226" i="6"/>
  <c r="J2227" i="6"/>
  <c r="J2228" i="6"/>
  <c r="J2229" i="6"/>
  <c r="J2230" i="6"/>
  <c r="J2231" i="6"/>
  <c r="J2232" i="6"/>
  <c r="J2233" i="6"/>
  <c r="J2234" i="6"/>
  <c r="J2235" i="6"/>
  <c r="J2236" i="6"/>
  <c r="J2237" i="6"/>
  <c r="J2238" i="6"/>
  <c r="J2239" i="6"/>
  <c r="J2240" i="6"/>
  <c r="J2241" i="6"/>
  <c r="J2242" i="6"/>
  <c r="J2243" i="6"/>
  <c r="J2244" i="6"/>
  <c r="J2245" i="6"/>
  <c r="J2246" i="6"/>
  <c r="J2247" i="6"/>
  <c r="J2248" i="6"/>
  <c r="J2249" i="6"/>
  <c r="J2250" i="6"/>
  <c r="J2251" i="6"/>
  <c r="J2252" i="6"/>
  <c r="J2253" i="6"/>
  <c r="J2254" i="6"/>
  <c r="J2255" i="6"/>
  <c r="J2256" i="6"/>
  <c r="J2257" i="6"/>
  <c r="J2258" i="6"/>
  <c r="J2259" i="6"/>
  <c r="J2260" i="6"/>
  <c r="J2261" i="6"/>
  <c r="J2262" i="6"/>
  <c r="J2263" i="6"/>
  <c r="J2264" i="6"/>
  <c r="J2265" i="6"/>
  <c r="J2266" i="6"/>
  <c r="J2267" i="6"/>
  <c r="J2268" i="6"/>
  <c r="J2269" i="6"/>
  <c r="J2270" i="6"/>
  <c r="J2271" i="6"/>
  <c r="J2272" i="6"/>
  <c r="J2273" i="6"/>
  <c r="J2274" i="6"/>
  <c r="J2275" i="6"/>
  <c r="J2276" i="6"/>
  <c r="J2277" i="6"/>
  <c r="J2278" i="6"/>
  <c r="J2279" i="6"/>
  <c r="J2280" i="6"/>
  <c r="J2281" i="6"/>
  <c r="J2282" i="6"/>
  <c r="J2283" i="6"/>
  <c r="J2284" i="6"/>
  <c r="J2285" i="6"/>
  <c r="J2286" i="6"/>
  <c r="J2287" i="6"/>
  <c r="J2288" i="6"/>
  <c r="J2289" i="6"/>
  <c r="J2290" i="6"/>
  <c r="J2291" i="6"/>
  <c r="J2292" i="6"/>
  <c r="J2293" i="6"/>
  <c r="J2294" i="6"/>
  <c r="J2295" i="6"/>
  <c r="J2296" i="6"/>
  <c r="J2297" i="6"/>
  <c r="J2298" i="6"/>
  <c r="J2299" i="6"/>
  <c r="J2300" i="6"/>
  <c r="J2301" i="6"/>
  <c r="J2302" i="6"/>
  <c r="J2303" i="6"/>
  <c r="J2304" i="6"/>
  <c r="J2305" i="6"/>
  <c r="J2306" i="6"/>
  <c r="J2307" i="6"/>
  <c r="J2308" i="6"/>
  <c r="J2309" i="6"/>
  <c r="J2310" i="6"/>
  <c r="J2311" i="6"/>
  <c r="J2312" i="6"/>
  <c r="J2313" i="6"/>
  <c r="J2314" i="6"/>
  <c r="J2315" i="6"/>
  <c r="J2316" i="6"/>
  <c r="J2317" i="6"/>
  <c r="J2318" i="6"/>
  <c r="J2319" i="6"/>
  <c r="J2320" i="6"/>
  <c r="J2321" i="6"/>
  <c r="J2322" i="6"/>
  <c r="J2323" i="6"/>
  <c r="J2324" i="6"/>
  <c r="J2325" i="6"/>
  <c r="J2326" i="6"/>
  <c r="J2327" i="6"/>
  <c r="J2328" i="6"/>
  <c r="J2329" i="6"/>
  <c r="J2330" i="6"/>
  <c r="J2331" i="6"/>
  <c r="J2332" i="6"/>
  <c r="J2333" i="6"/>
  <c r="J2334" i="6"/>
  <c r="J2335" i="6"/>
  <c r="J2336" i="6"/>
  <c r="J2337" i="6"/>
  <c r="J2338" i="6"/>
  <c r="J2339" i="6"/>
  <c r="J2340" i="6"/>
  <c r="J2341" i="6"/>
  <c r="J2342" i="6"/>
  <c r="J2343" i="6"/>
  <c r="J2344" i="6"/>
  <c r="J2345" i="6"/>
  <c r="J2346" i="6"/>
  <c r="J2347" i="6"/>
  <c r="J2348" i="6"/>
  <c r="J2349" i="6"/>
  <c r="J2350" i="6"/>
  <c r="J2351" i="6"/>
  <c r="J2352" i="6"/>
  <c r="J2353" i="6"/>
  <c r="J2354" i="6"/>
  <c r="J2355" i="6"/>
  <c r="J2356" i="6"/>
  <c r="J2357" i="6"/>
  <c r="J2358" i="6"/>
  <c r="J2359" i="6"/>
  <c r="J2360" i="6"/>
  <c r="J2361" i="6"/>
  <c r="J2362" i="6"/>
  <c r="J2363" i="6"/>
  <c r="J2364" i="6"/>
  <c r="J2365" i="6"/>
  <c r="J2366" i="6"/>
  <c r="J2367" i="6"/>
  <c r="J2368" i="6"/>
  <c r="J2369" i="6"/>
  <c r="J2370" i="6"/>
  <c r="J2371" i="6"/>
  <c r="J2372" i="6"/>
  <c r="J2373" i="6"/>
  <c r="J2374" i="6"/>
  <c r="J2375" i="6"/>
  <c r="J2376" i="6"/>
  <c r="J2377" i="6"/>
  <c r="J2378" i="6"/>
  <c r="J2379" i="6"/>
  <c r="J2380" i="6"/>
  <c r="J2381" i="6"/>
  <c r="J2382" i="6"/>
  <c r="J2383" i="6"/>
  <c r="J2384" i="6"/>
  <c r="J2385" i="6"/>
  <c r="J2386" i="6"/>
  <c r="J2387" i="6"/>
  <c r="J2388" i="6"/>
  <c r="J2389" i="6"/>
  <c r="J2390" i="6"/>
  <c r="J2391" i="6"/>
  <c r="J2392" i="6"/>
  <c r="J2393" i="6"/>
  <c r="J2394" i="6"/>
  <c r="J2395" i="6"/>
  <c r="J2396" i="6"/>
  <c r="J2397" i="6"/>
  <c r="J2398" i="6"/>
  <c r="J2399" i="6"/>
  <c r="J2400" i="6"/>
  <c r="J2401" i="6"/>
  <c r="J2402" i="6"/>
  <c r="J2403" i="6"/>
  <c r="J2404" i="6"/>
  <c r="J2405" i="6"/>
  <c r="J2406" i="6"/>
  <c r="J2407" i="6"/>
  <c r="J2408" i="6"/>
  <c r="J2409" i="6"/>
  <c r="J2410" i="6"/>
  <c r="J2411" i="6"/>
  <c r="J2412" i="6"/>
  <c r="J2413" i="6"/>
  <c r="J2414" i="6"/>
  <c r="J2415" i="6"/>
  <c r="J2416" i="6"/>
  <c r="J2417" i="6"/>
  <c r="J2418" i="6"/>
  <c r="J2419" i="6"/>
  <c r="J2420" i="6"/>
  <c r="J2421" i="6"/>
  <c r="J2422" i="6"/>
  <c r="J2423" i="6"/>
  <c r="J2424" i="6"/>
  <c r="J2425" i="6"/>
  <c r="J2426" i="6"/>
  <c r="J2427" i="6"/>
  <c r="J2428" i="6"/>
  <c r="J2429" i="6"/>
  <c r="J2430" i="6"/>
  <c r="J2431" i="6"/>
  <c r="J2432" i="6"/>
  <c r="J2433" i="6"/>
  <c r="J2434" i="6"/>
  <c r="J2435" i="6"/>
  <c r="J2436" i="6"/>
  <c r="J2437" i="6"/>
  <c r="J2438" i="6"/>
  <c r="J2439" i="6"/>
  <c r="J2440" i="6"/>
  <c r="J2441" i="6"/>
  <c r="J2442" i="6"/>
  <c r="J2443" i="6"/>
  <c r="J2444" i="6"/>
  <c r="J2445" i="6"/>
  <c r="J2446" i="6"/>
  <c r="J2447" i="6"/>
  <c r="J2448" i="6"/>
  <c r="J2449" i="6"/>
  <c r="J2450" i="6"/>
  <c r="J2451" i="6"/>
  <c r="J2452" i="6"/>
  <c r="J2453" i="6"/>
  <c r="J2454" i="6"/>
  <c r="J2455" i="6"/>
  <c r="J2456" i="6"/>
  <c r="J2457" i="6"/>
  <c r="J2458" i="6"/>
  <c r="J2459" i="6"/>
  <c r="J2460" i="6"/>
  <c r="J2461" i="6"/>
  <c r="J2462" i="6"/>
  <c r="J2463" i="6"/>
  <c r="J2464" i="6"/>
  <c r="J2465" i="6"/>
  <c r="J2466" i="6"/>
  <c r="J2467" i="6"/>
  <c r="J2468" i="6"/>
  <c r="J2469" i="6"/>
  <c r="J2470" i="6"/>
  <c r="J2471" i="6"/>
  <c r="J2472" i="6"/>
  <c r="J2473" i="6"/>
  <c r="J2474" i="6"/>
  <c r="J2475" i="6"/>
  <c r="J2476" i="6"/>
  <c r="J2477" i="6"/>
  <c r="J2478" i="6"/>
  <c r="J2479" i="6"/>
  <c r="J2480" i="6"/>
  <c r="J2481" i="6"/>
  <c r="J2482" i="6"/>
  <c r="J2483" i="6"/>
  <c r="J2484" i="6"/>
  <c r="J2485" i="6"/>
  <c r="J2486" i="6"/>
  <c r="J2487" i="6"/>
  <c r="J2488" i="6"/>
  <c r="J2489" i="6"/>
  <c r="J2490" i="6"/>
  <c r="J2491" i="6"/>
  <c r="J2492" i="6"/>
  <c r="J2493" i="6"/>
  <c r="J2494" i="6"/>
  <c r="J2495" i="6"/>
  <c r="J2496" i="6"/>
  <c r="J2497" i="6"/>
  <c r="J2498" i="6"/>
  <c r="J2499" i="6"/>
  <c r="J2500" i="6"/>
  <c r="J2501" i="6"/>
  <c r="J2502" i="6"/>
  <c r="J2503" i="6"/>
  <c r="J2504" i="6"/>
  <c r="J2505" i="6"/>
  <c r="J2506" i="6"/>
  <c r="J2507" i="6"/>
  <c r="J2508" i="6"/>
  <c r="J2509" i="6"/>
  <c r="J2510" i="6"/>
  <c r="J2511" i="6"/>
  <c r="J2512" i="6"/>
  <c r="J2513" i="6"/>
  <c r="J2514" i="6"/>
  <c r="J2515" i="6"/>
  <c r="J2516" i="6"/>
  <c r="J2517" i="6"/>
  <c r="J2518" i="6"/>
  <c r="J2519" i="6"/>
  <c r="J2520" i="6"/>
  <c r="J2521" i="6"/>
  <c r="J2522" i="6"/>
  <c r="J2523" i="6"/>
  <c r="J2524" i="6"/>
  <c r="J2525" i="6"/>
  <c r="J2526" i="6"/>
  <c r="J2527" i="6"/>
  <c r="J2528" i="6"/>
  <c r="J2529" i="6"/>
  <c r="J2530" i="6"/>
  <c r="J2531" i="6"/>
  <c r="J2532" i="6"/>
  <c r="J2533" i="6"/>
  <c r="J2534" i="6"/>
  <c r="J2535" i="6"/>
  <c r="J2536" i="6"/>
  <c r="J2537" i="6"/>
  <c r="J2538" i="6"/>
  <c r="J2539" i="6"/>
  <c r="J2540" i="6"/>
  <c r="J2541" i="6"/>
  <c r="J2542" i="6"/>
  <c r="J2543" i="6"/>
  <c r="J2544" i="6"/>
  <c r="J2545" i="6"/>
  <c r="J2546" i="6"/>
  <c r="J2547" i="6"/>
  <c r="J2548" i="6"/>
  <c r="J2549" i="6"/>
  <c r="J2550" i="6"/>
  <c r="J2551" i="6"/>
  <c r="J2552" i="6"/>
  <c r="J2553" i="6"/>
  <c r="J2554" i="6"/>
  <c r="J2555" i="6"/>
  <c r="J2556" i="6"/>
  <c r="J2557" i="6"/>
  <c r="J2558" i="6"/>
  <c r="J2559" i="6"/>
  <c r="J2560" i="6"/>
  <c r="J2561" i="6"/>
  <c r="J2562" i="6"/>
  <c r="J2563" i="6"/>
  <c r="J2564" i="6"/>
  <c r="J2565" i="6"/>
  <c r="J2566" i="6"/>
  <c r="J2567" i="6"/>
  <c r="J2568" i="6"/>
  <c r="J2569" i="6"/>
  <c r="J2570" i="6"/>
  <c r="J2571" i="6"/>
  <c r="J2572" i="6"/>
  <c r="J2573" i="6"/>
  <c r="J2574" i="6"/>
  <c r="J2575" i="6"/>
  <c r="J2576" i="6"/>
  <c r="J2577" i="6"/>
  <c r="J2578" i="6"/>
  <c r="J2579" i="6"/>
  <c r="J2580" i="6"/>
  <c r="J2581" i="6"/>
  <c r="J2582" i="6"/>
  <c r="J2583" i="6"/>
  <c r="J2584" i="6"/>
  <c r="J2585" i="6"/>
  <c r="J2586" i="6"/>
  <c r="J2587" i="6"/>
  <c r="J2588" i="6"/>
  <c r="J2589" i="6"/>
  <c r="J2590" i="6"/>
  <c r="J2591" i="6"/>
  <c r="J2592" i="6"/>
  <c r="J2593" i="6"/>
  <c r="J2594" i="6"/>
  <c r="J2595" i="6"/>
  <c r="J2596" i="6"/>
  <c r="J2597" i="6"/>
  <c r="J2598" i="6"/>
  <c r="J2599" i="6"/>
  <c r="J2600" i="6"/>
  <c r="J2601" i="6"/>
  <c r="J2602" i="6"/>
  <c r="J2603" i="6"/>
  <c r="J2604" i="6"/>
  <c r="J2605" i="6"/>
  <c r="J2606" i="6"/>
  <c r="J2607" i="6"/>
  <c r="J2608" i="6"/>
  <c r="J2609" i="6"/>
  <c r="J2610" i="6"/>
  <c r="J2611" i="6"/>
  <c r="J2612" i="6"/>
  <c r="J2613" i="6"/>
  <c r="J2614" i="6"/>
  <c r="J2615" i="6"/>
  <c r="J2616" i="6"/>
  <c r="J2617" i="6"/>
  <c r="J2618" i="6"/>
  <c r="J2619" i="6"/>
  <c r="J2620" i="6"/>
  <c r="J2621" i="6"/>
  <c r="J2622" i="6"/>
  <c r="J2623" i="6"/>
  <c r="J2624" i="6"/>
  <c r="J2625" i="6"/>
  <c r="J2626" i="6"/>
  <c r="J2627" i="6"/>
  <c r="J2628" i="6"/>
  <c r="J2629" i="6"/>
  <c r="J2630" i="6"/>
  <c r="J2631" i="6"/>
  <c r="J2632" i="6"/>
  <c r="J2633" i="6"/>
  <c r="J2634" i="6"/>
  <c r="J2635" i="6"/>
  <c r="J2636" i="6"/>
  <c r="J2637" i="6"/>
  <c r="J2638" i="6"/>
  <c r="J2639" i="6"/>
  <c r="J2640" i="6"/>
  <c r="J2641" i="6"/>
  <c r="J2642" i="6"/>
  <c r="J2643" i="6"/>
  <c r="J2644" i="6"/>
  <c r="J2645" i="6"/>
  <c r="J2646" i="6"/>
  <c r="J2647" i="6"/>
  <c r="J2648" i="6"/>
  <c r="J2649" i="6"/>
  <c r="J2650" i="6"/>
  <c r="J2651" i="6"/>
  <c r="J2652" i="6"/>
  <c r="J2653" i="6"/>
  <c r="J2654" i="6"/>
  <c r="J2655" i="6"/>
  <c r="J2656" i="6"/>
  <c r="J2657" i="6"/>
  <c r="J2658" i="6"/>
  <c r="J2659" i="6"/>
  <c r="J2660" i="6"/>
  <c r="J2661" i="6"/>
  <c r="J2662" i="6"/>
  <c r="J2663" i="6"/>
  <c r="J2664" i="6"/>
  <c r="J2665" i="6"/>
  <c r="J2666" i="6"/>
  <c r="J2667" i="6"/>
  <c r="J2668" i="6"/>
  <c r="J2669" i="6"/>
  <c r="J2670" i="6"/>
  <c r="J2671" i="6"/>
  <c r="J2672" i="6"/>
  <c r="J2673" i="6"/>
  <c r="J2674" i="6"/>
  <c r="J2675" i="6"/>
  <c r="J2676" i="6"/>
  <c r="J2677" i="6"/>
  <c r="J2678" i="6"/>
  <c r="J2679" i="6"/>
  <c r="J2680" i="6"/>
  <c r="J2681" i="6"/>
  <c r="J2682" i="6"/>
  <c r="J2683" i="6"/>
  <c r="J2684" i="6"/>
  <c r="J2685" i="6"/>
  <c r="J2686" i="6"/>
  <c r="J2687" i="6"/>
  <c r="J2688" i="6"/>
  <c r="J2689" i="6"/>
  <c r="J2690" i="6"/>
  <c r="J2691" i="6"/>
  <c r="J2692" i="6"/>
  <c r="J2693" i="6"/>
  <c r="J2694" i="6"/>
  <c r="J2695" i="6"/>
  <c r="J2696" i="6"/>
  <c r="J2697" i="6"/>
  <c r="J2698" i="6"/>
  <c r="J2699" i="6"/>
  <c r="J2700" i="6"/>
  <c r="J2701" i="6"/>
  <c r="J2702" i="6"/>
  <c r="J2703" i="6"/>
  <c r="J2704" i="6"/>
  <c r="J2705" i="6"/>
  <c r="J2706" i="6"/>
  <c r="J2707" i="6"/>
  <c r="J2708" i="6"/>
  <c r="J2709" i="6"/>
  <c r="J2710" i="6"/>
  <c r="J2711" i="6"/>
  <c r="J2712" i="6"/>
  <c r="J2713" i="6"/>
  <c r="J2714" i="6"/>
  <c r="J2715" i="6"/>
  <c r="J2716" i="6"/>
  <c r="J2717" i="6"/>
  <c r="J2718" i="6"/>
  <c r="J2719" i="6"/>
  <c r="J2720" i="6"/>
  <c r="J2721" i="6"/>
  <c r="J2722" i="6"/>
  <c r="J2723" i="6"/>
  <c r="J2724" i="6"/>
  <c r="J2725" i="6"/>
  <c r="J2726" i="6"/>
  <c r="J2727" i="6"/>
  <c r="J2728" i="6"/>
  <c r="J2729" i="6"/>
  <c r="J2730" i="6"/>
  <c r="J2731" i="6"/>
  <c r="J2732" i="6"/>
  <c r="J2733" i="6"/>
  <c r="J2734" i="6"/>
  <c r="J2735" i="6"/>
  <c r="J2736" i="6"/>
  <c r="J2737" i="6"/>
  <c r="J2738" i="6"/>
  <c r="J2739" i="6"/>
  <c r="J2740" i="6"/>
  <c r="J2741" i="6"/>
  <c r="J2742" i="6"/>
  <c r="J2743" i="6"/>
  <c r="J2744" i="6"/>
  <c r="J2745" i="6"/>
  <c r="J2746" i="6"/>
  <c r="J2747" i="6"/>
  <c r="J2748" i="6"/>
  <c r="J2749" i="6"/>
  <c r="J2750" i="6"/>
  <c r="J2751" i="6"/>
  <c r="J2752" i="6"/>
  <c r="J2753" i="6"/>
  <c r="J2754" i="6"/>
  <c r="J2755" i="6"/>
  <c r="J2756" i="6"/>
  <c r="J2757" i="6"/>
  <c r="J2758" i="6"/>
  <c r="J2759" i="6"/>
  <c r="J2760" i="6"/>
  <c r="J2761" i="6"/>
  <c r="J2762" i="6"/>
  <c r="J2763" i="6"/>
  <c r="J2764" i="6"/>
  <c r="J2765" i="6"/>
  <c r="J2766" i="6"/>
  <c r="J2767" i="6"/>
  <c r="J2768" i="6"/>
  <c r="J2769" i="6"/>
  <c r="J2770" i="6"/>
  <c r="J2771" i="6"/>
  <c r="J2772" i="6"/>
  <c r="J2773" i="6"/>
  <c r="J2774" i="6"/>
  <c r="J2775" i="6"/>
  <c r="J2776" i="6"/>
  <c r="J2777" i="6"/>
  <c r="J2778" i="6"/>
  <c r="J2779" i="6"/>
  <c r="J2780" i="6"/>
  <c r="J2781" i="6"/>
  <c r="J2782" i="6"/>
  <c r="J2783" i="6"/>
  <c r="J2784" i="6"/>
  <c r="J2785" i="6"/>
  <c r="J2786" i="6"/>
  <c r="J2787" i="6"/>
  <c r="J2788" i="6"/>
  <c r="J2789" i="6"/>
  <c r="J2790" i="6"/>
  <c r="J2791" i="6"/>
  <c r="J2792" i="6"/>
  <c r="J2793" i="6"/>
  <c r="J2794" i="6"/>
  <c r="J2795" i="6"/>
  <c r="J2797" i="6"/>
  <c r="J2796" i="6"/>
  <c r="J2798" i="6"/>
  <c r="J2799" i="6"/>
  <c r="J2800" i="6"/>
  <c r="J2801" i="6"/>
  <c r="J2802" i="6"/>
  <c r="J2803" i="6"/>
  <c r="J2804" i="6"/>
  <c r="J2805" i="6"/>
  <c r="J2806" i="6"/>
  <c r="J2807" i="6"/>
  <c r="J2808" i="6"/>
  <c r="J2809" i="6"/>
  <c r="J2810" i="6"/>
  <c r="J2811" i="6"/>
  <c r="J2812" i="6"/>
  <c r="J2813" i="6"/>
  <c r="J2814" i="6"/>
  <c r="J2815" i="6"/>
  <c r="J2816" i="6"/>
  <c r="J2817" i="6"/>
  <c r="J2818" i="6"/>
  <c r="J2819" i="6"/>
  <c r="J2820" i="6"/>
  <c r="J2821" i="6"/>
  <c r="J2822" i="6"/>
  <c r="J2823" i="6"/>
  <c r="J2824" i="6"/>
  <c r="J2825" i="6"/>
  <c r="J2826" i="6"/>
  <c r="J2827" i="6"/>
  <c r="J2828" i="6"/>
  <c r="J2829" i="6"/>
  <c r="J2830" i="6"/>
  <c r="J2831" i="6"/>
  <c r="J2832" i="6"/>
  <c r="J2833" i="6"/>
  <c r="J2834" i="6"/>
  <c r="J2835" i="6"/>
  <c r="J2836" i="6"/>
  <c r="J2837" i="6"/>
  <c r="J2838" i="6"/>
  <c r="J2839" i="6"/>
  <c r="J2840" i="6"/>
  <c r="J2841" i="6"/>
  <c r="J2842" i="6"/>
  <c r="J2843" i="6"/>
  <c r="J2844" i="6"/>
  <c r="J2845" i="6"/>
  <c r="J2846" i="6"/>
  <c r="J2847" i="6"/>
  <c r="J2848" i="6"/>
  <c r="J2849" i="6"/>
  <c r="J2850" i="6"/>
  <c r="J2851" i="6"/>
  <c r="J2852" i="6"/>
  <c r="J2853" i="6"/>
  <c r="J2854" i="6"/>
  <c r="J2855" i="6"/>
  <c r="J2856" i="6"/>
  <c r="J2857" i="6"/>
  <c r="J2858" i="6"/>
  <c r="J2859" i="6"/>
  <c r="J2860" i="6"/>
  <c r="J2861" i="6"/>
  <c r="J2862" i="6"/>
  <c r="J2863" i="6"/>
  <c r="J2864" i="6"/>
  <c r="J2865" i="6"/>
  <c r="J2866" i="6"/>
  <c r="J2867" i="6"/>
  <c r="J2868" i="6"/>
  <c r="J2869" i="6"/>
  <c r="J2870" i="6"/>
  <c r="J2871" i="6"/>
  <c r="J2872" i="6"/>
  <c r="J2873" i="6"/>
  <c r="J2874" i="6"/>
  <c r="J2875" i="6"/>
  <c r="J2877" i="6"/>
  <c r="J2876" i="6"/>
  <c r="J2878" i="6"/>
  <c r="J2879" i="6"/>
  <c r="J2880" i="6"/>
  <c r="J2881" i="6"/>
  <c r="J2" i="6"/>
  <c r="I2881" i="6" l="1"/>
  <c r="I2880" i="6"/>
  <c r="I2879" i="6"/>
  <c r="I2878" i="6"/>
  <c r="I2876" i="6"/>
  <c r="I2877" i="6"/>
  <c r="I2875" i="6"/>
  <c r="I2874" i="6"/>
  <c r="I2873" i="6"/>
  <c r="I2872" i="6"/>
  <c r="I2871" i="6" l="1"/>
  <c r="I2870" i="6"/>
  <c r="I2869" i="6"/>
  <c r="I2868" i="6"/>
  <c r="I2867" i="6"/>
  <c r="I2866" i="6"/>
  <c r="I2865" i="6"/>
  <c r="I2864" i="6"/>
  <c r="I2863" i="6"/>
  <c r="I2862" i="6" l="1"/>
  <c r="I2861" i="6"/>
  <c r="I2860" i="6"/>
  <c r="I2859" i="6"/>
  <c r="I2858" i="6"/>
  <c r="I2857" i="6"/>
  <c r="I2856" i="6"/>
  <c r="I2855" i="6"/>
  <c r="I2854" i="6"/>
  <c r="I2853" i="6"/>
  <c r="I2852" i="6"/>
  <c r="I2851" i="6"/>
  <c r="I2850" i="6"/>
  <c r="I2849" i="6"/>
  <c r="I2848" i="6"/>
  <c r="I2847" i="6"/>
  <c r="I2846" i="6"/>
  <c r="I2845" i="6"/>
  <c r="I2844" i="6"/>
  <c r="I2843" i="6"/>
  <c r="I2842" i="6"/>
  <c r="I2841" i="6" l="1"/>
  <c r="I2840" i="6"/>
  <c r="I2839" i="6"/>
  <c r="I2838" i="6"/>
  <c r="I2837" i="6"/>
  <c r="I2836" i="6"/>
  <c r="I2835" i="6"/>
  <c r="I2834" i="6"/>
  <c r="I2833" i="6"/>
  <c r="I2832" i="6"/>
  <c r="I2831" i="6"/>
  <c r="I2830" i="6"/>
  <c r="I2829" i="6"/>
  <c r="I2828" i="6"/>
  <c r="I2827" i="6"/>
  <c r="I2826" i="6"/>
  <c r="I2825" i="6"/>
  <c r="I2824" i="6"/>
  <c r="I2823" i="6"/>
  <c r="I2822" i="6"/>
  <c r="I2821" i="6"/>
  <c r="I2820" i="6"/>
  <c r="I2819" i="6"/>
  <c r="I2818" i="6"/>
  <c r="I2817" i="6"/>
  <c r="I2816" i="6"/>
  <c r="I2815" i="6"/>
  <c r="I2814" i="6"/>
  <c r="I2813" i="6"/>
  <c r="I2812" i="6"/>
  <c r="I2811" i="6"/>
  <c r="I2802" i="6"/>
  <c r="I2803" i="6"/>
  <c r="I2804" i="6"/>
  <c r="I2805" i="6"/>
  <c r="I2806" i="6"/>
  <c r="I2807" i="6"/>
  <c r="I2808" i="6"/>
  <c r="I2809" i="6"/>
  <c r="I2810" i="6"/>
  <c r="I2793" i="6"/>
  <c r="I2794" i="6"/>
  <c r="I2795" i="6"/>
  <c r="I2797" i="6"/>
  <c r="I2796" i="6"/>
  <c r="I2798" i="6"/>
  <c r="I2799" i="6"/>
  <c r="I2800" i="6"/>
  <c r="I2801" i="6"/>
  <c r="I2792" i="6" l="1"/>
  <c r="I2791" i="6"/>
  <c r="I2790" i="6"/>
  <c r="I2789" i="6"/>
  <c r="I2788" i="6"/>
  <c r="I2787" i="6"/>
  <c r="I2786" i="6"/>
  <c r="I2785" i="6"/>
  <c r="I2784" i="6"/>
  <c r="I2783" i="6"/>
  <c r="I2782" i="6"/>
  <c r="I2781" i="6"/>
  <c r="I2780" i="6"/>
  <c r="I2779" i="6"/>
  <c r="I2778" i="6"/>
  <c r="I2777" i="6"/>
  <c r="I2776" i="6"/>
  <c r="I2775" i="6"/>
  <c r="I2774" i="6"/>
  <c r="I2773" i="6"/>
  <c r="I2772" i="6"/>
  <c r="I2771" i="6"/>
  <c r="I2770" i="6"/>
  <c r="I2769" i="6" l="1"/>
  <c r="I2768" i="6"/>
  <c r="I2767" i="6"/>
  <c r="I2766" i="6"/>
  <c r="I2765" i="6"/>
  <c r="I2764" i="6"/>
  <c r="I2763" i="6"/>
  <c r="I2762" i="6"/>
  <c r="I2761" i="6"/>
  <c r="I2760" i="6"/>
  <c r="I2759" i="6"/>
  <c r="I2750" i="6"/>
  <c r="I2751" i="6"/>
  <c r="I2752" i="6"/>
  <c r="I2753" i="6"/>
  <c r="I2754" i="6"/>
  <c r="I2755" i="6"/>
  <c r="I2756" i="6"/>
  <c r="I2757" i="6"/>
  <c r="I2758" i="6"/>
  <c r="I2749" i="6"/>
  <c r="I2748" i="6"/>
  <c r="I2747" i="6"/>
  <c r="I2746" i="6"/>
  <c r="I2745" i="6"/>
  <c r="I2744" i="6"/>
  <c r="I2743" i="6"/>
  <c r="I2742" i="6"/>
  <c r="I2741" i="6"/>
  <c r="I2732" i="6"/>
  <c r="I2733" i="6"/>
  <c r="I2734" i="6"/>
  <c r="I2735" i="6"/>
  <c r="I2736" i="6"/>
  <c r="I2737" i="6"/>
  <c r="I2738" i="6"/>
  <c r="I2739" i="6"/>
  <c r="I2740" i="6"/>
  <c r="I2721" i="6"/>
  <c r="I2722" i="6"/>
  <c r="I2723" i="6"/>
  <c r="I2724" i="6"/>
  <c r="I2725" i="6"/>
  <c r="I2726" i="6"/>
  <c r="I2727" i="6"/>
  <c r="I2728" i="6"/>
  <c r="I2729" i="6"/>
  <c r="I2730" i="6"/>
  <c r="I2731" i="6"/>
  <c r="I2720" i="6"/>
  <c r="I2719" i="6"/>
  <c r="I2718" i="6"/>
  <c r="I2717" i="6"/>
  <c r="I2716" i="6"/>
  <c r="I2715" i="6"/>
  <c r="I2714" i="6"/>
  <c r="I2713" i="6"/>
  <c r="I2712" i="6"/>
  <c r="I2711" i="6"/>
  <c r="I2710" i="6"/>
  <c r="I2709" i="6"/>
  <c r="I2708" i="6"/>
  <c r="I2707" i="6"/>
  <c r="I2706" i="6"/>
  <c r="I2705" i="6"/>
  <c r="I2704" i="6"/>
  <c r="I2703" i="6"/>
  <c r="I2702" i="6"/>
  <c r="I2701" i="6"/>
  <c r="I2700" i="6"/>
  <c r="I2699" i="6"/>
  <c r="I2688" i="6"/>
  <c r="I2689" i="6"/>
  <c r="I2690" i="6"/>
  <c r="I2691" i="6"/>
  <c r="I2692" i="6"/>
  <c r="I2693" i="6"/>
  <c r="I2694" i="6"/>
  <c r="I2695" i="6"/>
  <c r="I2696" i="6"/>
  <c r="I2697" i="6"/>
  <c r="I2698" i="6"/>
  <c r="I2687" i="6"/>
  <c r="I2686" i="6"/>
  <c r="I2685" i="6"/>
  <c r="I2684" i="6"/>
  <c r="I2683" i="6"/>
  <c r="I2682" i="6"/>
  <c r="I2681" i="6"/>
  <c r="I2680" i="6"/>
  <c r="I2679" i="6"/>
  <c r="I2678" i="6"/>
  <c r="I2677" i="6"/>
  <c r="I2676" i="6"/>
  <c r="I2675" i="6"/>
  <c r="I2674" i="6"/>
  <c r="I2673" i="6"/>
  <c r="I2672" i="6"/>
  <c r="I2671" i="6"/>
  <c r="I2670" i="6"/>
  <c r="I2669" i="6"/>
  <c r="I2668" i="6"/>
  <c r="I2667" i="6"/>
  <c r="I2666" i="6"/>
  <c r="I2665" i="6"/>
  <c r="I2664" i="6"/>
  <c r="I2663" i="6"/>
  <c r="I2662" i="6"/>
  <c r="I2661" i="6"/>
  <c r="I2660" i="6"/>
  <c r="I2659" i="6"/>
  <c r="I2658" i="6"/>
  <c r="I2657" i="6"/>
  <c r="I2656" i="6"/>
  <c r="I2655" i="6"/>
  <c r="I2654" i="6"/>
  <c r="I2653" i="6"/>
  <c r="I2652" i="6"/>
  <c r="I2651" i="6"/>
  <c r="I2650" i="6"/>
  <c r="I2649" i="6"/>
  <c r="I2648" i="6"/>
  <c r="I2647" i="6"/>
  <c r="I2646" i="6"/>
  <c r="I2645" i="6"/>
  <c r="I2644" i="6"/>
  <c r="I2643" i="6"/>
  <c r="I2642" i="6"/>
  <c r="I2641" i="6"/>
  <c r="I2640" i="6"/>
  <c r="I2639" i="6"/>
  <c r="I2638" i="6"/>
  <c r="I2637" i="6"/>
  <c r="I2636" i="6"/>
  <c r="I2635" i="6"/>
  <c r="I2634" i="6"/>
  <c r="I2633" i="6"/>
  <c r="I2632" i="6"/>
  <c r="I2631" i="6"/>
  <c r="I2630" i="6"/>
  <c r="I2629" i="6"/>
  <c r="I2628" i="6"/>
  <c r="I2627" i="6"/>
  <c r="I2626" i="6"/>
  <c r="I2625" i="6"/>
  <c r="I2624" i="6"/>
  <c r="I2623" i="6"/>
  <c r="I2622" i="6"/>
  <c r="I2621" i="6"/>
  <c r="I2620" i="6"/>
  <c r="I2619" i="6"/>
  <c r="I2618" i="6"/>
  <c r="I2617" i="6"/>
  <c r="I2616" i="6"/>
  <c r="I2615" i="6"/>
  <c r="I2614" i="6"/>
  <c r="I2613" i="6"/>
  <c r="I2612" i="6"/>
  <c r="I2611" i="6"/>
  <c r="I2610" i="6"/>
  <c r="I2609" i="6"/>
  <c r="I2608" i="6"/>
  <c r="I2605" i="6"/>
  <c r="I2606" i="6"/>
  <c r="I2607" i="6"/>
  <c r="I2597" i="6"/>
  <c r="I2598" i="6"/>
  <c r="I2599" i="6"/>
  <c r="I2600" i="6"/>
  <c r="I2601" i="6"/>
  <c r="I2602" i="6"/>
  <c r="I2603" i="6"/>
  <c r="I2604" i="6"/>
  <c r="I2596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I2157" i="6"/>
  <c r="I2158" i="6"/>
  <c r="I2159" i="6"/>
  <c r="I2160" i="6"/>
  <c r="I2161" i="6"/>
  <c r="I2162" i="6"/>
  <c r="I2163" i="6"/>
  <c r="I2164" i="6"/>
  <c r="I2165" i="6"/>
  <c r="I2166" i="6"/>
  <c r="I2167" i="6"/>
  <c r="I2168" i="6"/>
  <c r="I2169" i="6"/>
  <c r="I2170" i="6"/>
  <c r="I2171" i="6"/>
  <c r="I2172" i="6"/>
  <c r="I2173" i="6"/>
  <c r="I2174" i="6"/>
  <c r="I2175" i="6"/>
  <c r="I2176" i="6"/>
  <c r="I2177" i="6"/>
  <c r="I2178" i="6"/>
  <c r="I2179" i="6"/>
  <c r="I2180" i="6"/>
  <c r="I2181" i="6"/>
  <c r="I2182" i="6"/>
  <c r="I2183" i="6"/>
  <c r="I2184" i="6"/>
  <c r="I2185" i="6"/>
  <c r="I2186" i="6"/>
  <c r="I2187" i="6"/>
  <c r="I2188" i="6"/>
  <c r="I2189" i="6"/>
  <c r="I2190" i="6"/>
  <c r="I2191" i="6"/>
  <c r="I2192" i="6"/>
  <c r="I2193" i="6"/>
  <c r="I2194" i="6"/>
  <c r="I2195" i="6"/>
  <c r="I2196" i="6"/>
  <c r="I2197" i="6"/>
  <c r="I2198" i="6"/>
  <c r="I2199" i="6"/>
  <c r="I2200" i="6"/>
  <c r="I2201" i="6"/>
  <c r="I2202" i="6"/>
  <c r="I2203" i="6"/>
  <c r="I2204" i="6"/>
  <c r="I2205" i="6"/>
  <c r="I2206" i="6"/>
  <c r="I2207" i="6"/>
  <c r="I2208" i="6"/>
  <c r="I2209" i="6"/>
  <c r="I2210" i="6"/>
  <c r="I2211" i="6"/>
  <c r="I2212" i="6"/>
  <c r="I2213" i="6"/>
  <c r="I2214" i="6"/>
  <c r="I2215" i="6"/>
  <c r="I2216" i="6"/>
  <c r="I2217" i="6"/>
  <c r="I2218" i="6"/>
  <c r="I2219" i="6"/>
  <c r="I2220" i="6"/>
  <c r="I2221" i="6"/>
  <c r="I2222" i="6"/>
  <c r="I2223" i="6"/>
  <c r="I2224" i="6"/>
  <c r="I2225" i="6"/>
  <c r="I2226" i="6"/>
  <c r="I2227" i="6"/>
  <c r="I2228" i="6"/>
  <c r="I2229" i="6"/>
  <c r="I2230" i="6"/>
  <c r="I2231" i="6"/>
  <c r="I2232" i="6"/>
  <c r="I2233" i="6"/>
  <c r="I2234" i="6"/>
  <c r="I2235" i="6"/>
  <c r="I2236" i="6"/>
  <c r="I2237" i="6"/>
  <c r="I2238" i="6"/>
  <c r="I2239" i="6"/>
  <c r="I2240" i="6"/>
  <c r="I2241" i="6"/>
  <c r="I2242" i="6"/>
  <c r="I2243" i="6"/>
  <c r="I2244" i="6"/>
  <c r="I2245" i="6"/>
  <c r="I2246" i="6"/>
  <c r="I2247" i="6"/>
  <c r="I2248" i="6"/>
  <c r="I2249" i="6"/>
  <c r="I2250" i="6"/>
  <c r="I2251" i="6"/>
  <c r="I2252" i="6"/>
  <c r="I2253" i="6"/>
  <c r="I2254" i="6"/>
  <c r="I2255" i="6"/>
  <c r="I2256" i="6"/>
  <c r="I2257" i="6"/>
  <c r="I2258" i="6"/>
  <c r="I2259" i="6"/>
  <c r="I2260" i="6"/>
  <c r="I2261" i="6"/>
  <c r="I2262" i="6"/>
  <c r="I2263" i="6"/>
  <c r="I2264" i="6"/>
  <c r="I2265" i="6"/>
  <c r="I2266" i="6"/>
  <c r="I2267" i="6"/>
  <c r="I2268" i="6"/>
  <c r="I2269" i="6"/>
  <c r="I2270" i="6"/>
  <c r="I2271" i="6"/>
  <c r="I2272" i="6"/>
  <c r="I2273" i="6"/>
  <c r="I2274" i="6"/>
  <c r="I2275" i="6"/>
  <c r="I2276" i="6"/>
  <c r="I2277" i="6"/>
  <c r="I2278" i="6"/>
  <c r="I2279" i="6"/>
  <c r="I2280" i="6"/>
  <c r="I2281" i="6"/>
  <c r="I2282" i="6"/>
  <c r="I2283" i="6"/>
  <c r="I2284" i="6"/>
  <c r="I2285" i="6"/>
  <c r="I2286" i="6"/>
  <c r="I2287" i="6"/>
  <c r="I2288" i="6"/>
  <c r="I2289" i="6"/>
  <c r="I2290" i="6"/>
  <c r="I2291" i="6"/>
  <c r="I2292" i="6"/>
  <c r="I2293" i="6"/>
  <c r="I2294" i="6"/>
  <c r="I2295" i="6"/>
  <c r="I2296" i="6"/>
  <c r="I2297" i="6"/>
  <c r="I2298" i="6"/>
  <c r="I2299" i="6"/>
  <c r="I2300" i="6"/>
  <c r="I2301" i="6"/>
  <c r="I2302" i="6"/>
  <c r="I2303" i="6"/>
  <c r="I2304" i="6"/>
  <c r="I2305" i="6"/>
  <c r="I2306" i="6"/>
  <c r="I2307" i="6"/>
  <c r="I2308" i="6"/>
  <c r="I2309" i="6"/>
  <c r="I2310" i="6"/>
  <c r="I2311" i="6"/>
  <c r="I2312" i="6"/>
  <c r="I2313" i="6"/>
  <c r="I2314" i="6"/>
  <c r="I2315" i="6"/>
  <c r="I2316" i="6"/>
  <c r="I2317" i="6"/>
  <c r="I2318" i="6"/>
  <c r="I2319" i="6"/>
  <c r="I2320" i="6"/>
  <c r="I2321" i="6"/>
  <c r="I2322" i="6"/>
  <c r="I2323" i="6"/>
  <c r="I2324" i="6"/>
  <c r="I2325" i="6"/>
  <c r="I2326" i="6"/>
  <c r="I2327" i="6"/>
  <c r="I2328" i="6"/>
  <c r="I2329" i="6"/>
  <c r="I2330" i="6"/>
  <c r="I2331" i="6"/>
  <c r="I2332" i="6"/>
  <c r="I2333" i="6"/>
  <c r="I2334" i="6"/>
  <c r="I2335" i="6"/>
  <c r="I2336" i="6"/>
  <c r="I2337" i="6"/>
  <c r="I2338" i="6"/>
  <c r="I2339" i="6"/>
  <c r="I2340" i="6"/>
  <c r="I2341" i="6"/>
  <c r="I2342" i="6"/>
  <c r="I2343" i="6"/>
  <c r="I2344" i="6"/>
  <c r="I2345" i="6"/>
  <c r="I2346" i="6"/>
  <c r="I2347" i="6"/>
  <c r="I2348" i="6"/>
  <c r="I2349" i="6"/>
  <c r="I2350" i="6"/>
  <c r="I2351" i="6"/>
  <c r="I2352" i="6"/>
  <c r="I2353" i="6"/>
  <c r="I2354" i="6"/>
  <c r="I2355" i="6"/>
  <c r="I2356" i="6"/>
  <c r="I2357" i="6"/>
  <c r="I2358" i="6"/>
  <c r="I2359" i="6"/>
  <c r="I2360" i="6"/>
  <c r="I2361" i="6"/>
  <c r="I2362" i="6"/>
  <c r="I2363" i="6"/>
  <c r="I2364" i="6"/>
  <c r="I2365" i="6"/>
  <c r="I2366" i="6"/>
  <c r="I2367" i="6"/>
  <c r="I2368" i="6"/>
  <c r="I2369" i="6"/>
  <c r="I2370" i="6"/>
  <c r="I2371" i="6"/>
  <c r="I2372" i="6"/>
  <c r="I2373" i="6"/>
  <c r="I2374" i="6"/>
  <c r="I2375" i="6"/>
  <c r="I2376" i="6"/>
  <c r="I2377" i="6"/>
  <c r="I2378" i="6"/>
  <c r="I2379" i="6"/>
  <c r="I2380" i="6"/>
  <c r="I2381" i="6"/>
  <c r="I2382" i="6"/>
  <c r="I2383" i="6"/>
  <c r="I2384" i="6"/>
  <c r="I2385" i="6"/>
  <c r="I2386" i="6"/>
  <c r="I2387" i="6"/>
  <c r="I2388" i="6"/>
  <c r="I2389" i="6"/>
  <c r="I2390" i="6"/>
  <c r="I2391" i="6"/>
  <c r="I2392" i="6"/>
  <c r="I2393" i="6"/>
  <c r="I2394" i="6"/>
  <c r="I2395" i="6"/>
  <c r="I2396" i="6"/>
  <c r="I2397" i="6"/>
  <c r="I2398" i="6"/>
  <c r="I2399" i="6"/>
  <c r="I2400" i="6"/>
  <c r="I2401" i="6"/>
  <c r="I2402" i="6"/>
  <c r="I2403" i="6"/>
  <c r="I2404" i="6"/>
  <c r="I2405" i="6"/>
  <c r="I2406" i="6"/>
  <c r="I2407" i="6"/>
  <c r="I2408" i="6"/>
  <c r="I2409" i="6"/>
  <c r="I2410" i="6"/>
  <c r="I2411" i="6"/>
  <c r="I2412" i="6"/>
  <c r="I2413" i="6"/>
  <c r="I2414" i="6"/>
  <c r="I2415" i="6"/>
  <c r="I2416" i="6"/>
  <c r="I2417" i="6"/>
  <c r="I2418" i="6"/>
  <c r="I2419" i="6"/>
  <c r="I2420" i="6"/>
  <c r="I2421" i="6"/>
  <c r="I2422" i="6"/>
  <c r="I2423" i="6"/>
  <c r="I2424" i="6"/>
  <c r="I2425" i="6"/>
  <c r="I2426" i="6"/>
  <c r="I2427" i="6"/>
  <c r="I2428" i="6"/>
  <c r="I2429" i="6"/>
  <c r="I2430" i="6"/>
  <c r="I2431" i="6"/>
  <c r="I2432" i="6"/>
  <c r="I2433" i="6"/>
  <c r="I2434" i="6"/>
  <c r="I2435" i="6"/>
  <c r="I2436" i="6"/>
  <c r="I2437" i="6"/>
  <c r="I2438" i="6"/>
  <c r="I2439" i="6"/>
  <c r="I2440" i="6"/>
  <c r="I2441" i="6"/>
  <c r="I2442" i="6"/>
  <c r="I2443" i="6"/>
  <c r="I2444" i="6"/>
  <c r="I2445" i="6"/>
  <c r="I2446" i="6"/>
  <c r="I2447" i="6"/>
  <c r="I2448" i="6"/>
  <c r="I2449" i="6"/>
  <c r="I2450" i="6"/>
  <c r="I2451" i="6"/>
  <c r="I2452" i="6"/>
  <c r="I2453" i="6"/>
  <c r="I2454" i="6"/>
  <c r="I2455" i="6"/>
  <c r="I2456" i="6"/>
  <c r="I2457" i="6"/>
  <c r="I2458" i="6"/>
  <c r="I2459" i="6"/>
  <c r="I2460" i="6"/>
  <c r="I2461" i="6"/>
  <c r="I2462" i="6"/>
  <c r="I2463" i="6"/>
  <c r="I2464" i="6"/>
  <c r="I2465" i="6"/>
  <c r="I2466" i="6"/>
  <c r="I2467" i="6"/>
  <c r="I2468" i="6"/>
  <c r="I2469" i="6"/>
  <c r="I2470" i="6"/>
  <c r="I2471" i="6"/>
  <c r="I2472" i="6"/>
  <c r="I2473" i="6"/>
  <c r="I2474" i="6"/>
  <c r="I2475" i="6"/>
  <c r="I2476" i="6"/>
  <c r="I2477" i="6"/>
  <c r="I2478" i="6"/>
  <c r="I2479" i="6"/>
  <c r="I2480" i="6"/>
  <c r="I2481" i="6"/>
  <c r="I2482" i="6"/>
  <c r="I2483" i="6"/>
  <c r="I2484" i="6"/>
  <c r="I2485" i="6"/>
  <c r="I2486" i="6"/>
  <c r="I2487" i="6"/>
  <c r="I2488" i="6"/>
  <c r="I2489" i="6"/>
  <c r="I2490" i="6"/>
  <c r="I2491" i="6"/>
  <c r="I2492" i="6"/>
  <c r="I2493" i="6"/>
  <c r="I2494" i="6"/>
  <c r="I2495" i="6"/>
  <c r="I2496" i="6"/>
  <c r="I2497" i="6"/>
  <c r="I2498" i="6"/>
  <c r="I2499" i="6"/>
  <c r="I2500" i="6"/>
  <c r="I2501" i="6"/>
  <c r="I2502" i="6"/>
  <c r="I2503" i="6"/>
  <c r="I2504" i="6"/>
  <c r="I2505" i="6"/>
  <c r="I2506" i="6"/>
  <c r="I2507" i="6"/>
  <c r="I2508" i="6"/>
  <c r="I2509" i="6"/>
  <c r="I2510" i="6"/>
  <c r="I2511" i="6"/>
  <c r="I2512" i="6"/>
  <c r="I2513" i="6"/>
  <c r="I2514" i="6"/>
  <c r="I2515" i="6"/>
  <c r="I2516" i="6"/>
  <c r="I2517" i="6"/>
  <c r="I2518" i="6"/>
  <c r="I2519" i="6"/>
  <c r="I2520" i="6"/>
  <c r="I2521" i="6"/>
  <c r="I2522" i="6"/>
  <c r="I2523" i="6"/>
  <c r="I2524" i="6"/>
  <c r="I2525" i="6"/>
  <c r="I2526" i="6"/>
  <c r="I2527" i="6"/>
  <c r="I2528" i="6"/>
  <c r="I2529" i="6"/>
  <c r="I2530" i="6"/>
  <c r="I2531" i="6"/>
  <c r="I2532" i="6"/>
  <c r="I2533" i="6"/>
  <c r="I2534" i="6"/>
  <c r="I2535" i="6"/>
  <c r="I2536" i="6"/>
  <c r="I2537" i="6"/>
  <c r="I2538" i="6"/>
  <c r="I2539" i="6"/>
  <c r="I2540" i="6"/>
  <c r="I2541" i="6"/>
  <c r="I2542" i="6"/>
  <c r="I2543" i="6"/>
  <c r="I2544" i="6"/>
  <c r="I2545" i="6"/>
  <c r="I2546" i="6"/>
  <c r="I2547" i="6"/>
  <c r="I2548" i="6"/>
  <c r="I2549" i="6"/>
  <c r="I2550" i="6"/>
  <c r="I2551" i="6"/>
  <c r="I2552" i="6"/>
  <c r="I2553" i="6"/>
  <c r="I2554" i="6"/>
  <c r="I2555" i="6"/>
  <c r="I2556" i="6"/>
  <c r="I2557" i="6"/>
  <c r="I2558" i="6"/>
  <c r="I2559" i="6"/>
  <c r="I2560" i="6"/>
  <c r="I2561" i="6"/>
  <c r="I2562" i="6"/>
  <c r="I2563" i="6"/>
  <c r="I2564" i="6"/>
  <c r="I2565" i="6"/>
  <c r="I2566" i="6"/>
  <c r="I2567" i="6"/>
  <c r="I2568" i="6"/>
  <c r="I2569" i="6"/>
  <c r="I2570" i="6"/>
  <c r="I2571" i="6"/>
  <c r="I2572" i="6"/>
  <c r="I2573" i="6"/>
  <c r="I2574" i="6"/>
  <c r="I2575" i="6"/>
  <c r="I2576" i="6"/>
  <c r="I2577" i="6"/>
  <c r="I2578" i="6"/>
  <c r="I2579" i="6"/>
  <c r="I2580" i="6"/>
  <c r="I2581" i="6"/>
  <c r="I2582" i="6"/>
  <c r="I2583" i="6"/>
  <c r="I2584" i="6"/>
  <c r="I2585" i="6"/>
  <c r="I2586" i="6"/>
  <c r="I2587" i="6"/>
  <c r="I2588" i="6"/>
  <c r="I2589" i="6"/>
  <c r="I2590" i="6"/>
  <c r="I2591" i="6"/>
  <c r="I2592" i="6"/>
  <c r="I2593" i="6"/>
  <c r="I2594" i="6"/>
  <c r="I2595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<sst xmlns="http://schemas.openxmlformats.org/spreadsheetml/2006/main" count="17184" uniqueCount="735">
  <si>
    <t>Style</t>
  </si>
  <si>
    <t>Area</t>
  </si>
  <si>
    <t>Size</t>
  </si>
  <si>
    <t>OPName_Eng</t>
  </si>
  <si>
    <t>JobTitle</t>
  </si>
  <si>
    <t xml:space="preserve">OPCode </t>
  </si>
  <si>
    <t>SAH</t>
  </si>
  <si>
    <t>Style&amp;Job</t>
  </si>
  <si>
    <t>Group</t>
  </si>
  <si>
    <t>Input BOL</t>
  </si>
  <si>
    <t>TT10AS</t>
  </si>
  <si>
    <t>Sew</t>
  </si>
  <si>
    <t>All</t>
  </si>
  <si>
    <t>OP1</t>
  </si>
  <si>
    <t>C_OL01001</t>
  </si>
  <si>
    <t>OP2</t>
  </si>
  <si>
    <t>C_OL02003</t>
  </si>
  <si>
    <t>OP3</t>
  </si>
  <si>
    <t>C_OL02004</t>
  </si>
  <si>
    <t>OP4</t>
  </si>
  <si>
    <t>C_OL03005</t>
  </si>
  <si>
    <t>OP5</t>
  </si>
  <si>
    <t>C_OL02005</t>
  </si>
  <si>
    <t>OP7</t>
  </si>
  <si>
    <t>C_IL03004</t>
  </si>
  <si>
    <t>OP6</t>
  </si>
  <si>
    <t>C_IL02006</t>
  </si>
  <si>
    <t>PadPrinting</t>
  </si>
  <si>
    <t>C_PP05001</t>
  </si>
  <si>
    <t>Pack</t>
  </si>
  <si>
    <t>RF25</t>
  </si>
  <si>
    <t>Rolling</t>
  </si>
  <si>
    <t>C_PK06001</t>
  </si>
  <si>
    <t>Packing</t>
  </si>
  <si>
    <t>C_PK06002</t>
  </si>
  <si>
    <t>Casing</t>
  </si>
  <si>
    <t>C_PK06003</t>
  </si>
  <si>
    <t>TR49BA</t>
  </si>
  <si>
    <t>C_OL01008</t>
  </si>
  <si>
    <t>C_OL01004</t>
  </si>
  <si>
    <t>C_IL03003</t>
  </si>
  <si>
    <t>C_IL02007</t>
  </si>
  <si>
    <t>C_MN07004</t>
  </si>
  <si>
    <t xml:space="preserve">C_MN07005 </t>
  </si>
  <si>
    <t>Fold P3</t>
  </si>
  <si>
    <t>Pack outer P3 + WS(2)</t>
  </si>
  <si>
    <t>TR42AS</t>
  </si>
  <si>
    <t>C_IL02013</t>
  </si>
  <si>
    <t>TPCH10</t>
  </si>
  <si>
    <t>C_OL01005</t>
  </si>
  <si>
    <t xml:space="preserve">XF32-Fold Panties </t>
  </si>
  <si>
    <t xml:space="preserve">P10 (P5+P5) </t>
  </si>
  <si>
    <t>TPCB10</t>
  </si>
  <si>
    <t>TP30W7</t>
  </si>
  <si>
    <t>2T-4T</t>
  </si>
  <si>
    <t>C_IL02001</t>
  </si>
  <si>
    <t>C_IL03002</t>
  </si>
  <si>
    <t>TP30HI</t>
  </si>
  <si>
    <t>Rolling RF2</t>
  </si>
  <si>
    <t>TP30AS</t>
  </si>
  <si>
    <t>TP10HP</t>
  </si>
  <si>
    <t>Rolling RF25</t>
  </si>
  <si>
    <t>TP10AS</t>
  </si>
  <si>
    <t>TABBR6</t>
  </si>
  <si>
    <t>C_OL01013</t>
  </si>
  <si>
    <t>C_IL02008</t>
  </si>
  <si>
    <t>C_IL02002</t>
  </si>
  <si>
    <t>C_OL02009</t>
  </si>
  <si>
    <t>C_IL03006</t>
  </si>
  <si>
    <t>C_OL02010</t>
  </si>
  <si>
    <t>C_BT04004</t>
  </si>
  <si>
    <t xml:space="preserve">Rolling </t>
  </si>
  <si>
    <t>TABBR3</t>
  </si>
  <si>
    <t>SS40AS</t>
  </si>
  <si>
    <t>C_OL08005</t>
  </si>
  <si>
    <t>C_OL08006</t>
  </si>
  <si>
    <t>C_IL02011</t>
  </si>
  <si>
    <t>C_OL08007</t>
  </si>
  <si>
    <t>C_OL08008</t>
  </si>
  <si>
    <t>C_IL08009</t>
  </si>
  <si>
    <t>OP8</t>
  </si>
  <si>
    <t>C_OL08010</t>
  </si>
  <si>
    <t>OP9</t>
  </si>
  <si>
    <t>C_BT04001</t>
  </si>
  <si>
    <t>Roll</t>
  </si>
  <si>
    <t>SP49AS</t>
  </si>
  <si>
    <t>C_MN07006</t>
  </si>
  <si>
    <t>C_OL08001</t>
  </si>
  <si>
    <t>C_OL08002</t>
  </si>
  <si>
    <t>C_OL08003</t>
  </si>
  <si>
    <t>C_IL08004</t>
  </si>
  <si>
    <t>OP10</t>
  </si>
  <si>
    <t>SP40AS</t>
  </si>
  <si>
    <t>RL40EG</t>
  </si>
  <si>
    <t>6-10</t>
  </si>
  <si>
    <t>PW43BK</t>
  </si>
  <si>
    <t>RF2</t>
  </si>
  <si>
    <t>PW43AS</t>
  </si>
  <si>
    <t xml:space="preserve"> 8-10</t>
  </si>
  <si>
    <t>Rolling RF25-A / SF3</t>
  </si>
  <si>
    <t xml:space="preserve"> 4-7</t>
  </si>
  <si>
    <t>PW42BK</t>
  </si>
  <si>
    <t>PW42AS</t>
  </si>
  <si>
    <t>4-7</t>
  </si>
  <si>
    <t xml:space="preserve">RF2 </t>
  </si>
  <si>
    <t>8-10</t>
  </si>
  <si>
    <t>PW40WH</t>
  </si>
  <si>
    <t>PW40BK</t>
  </si>
  <si>
    <t>PW40AD</t>
  </si>
  <si>
    <t>11-13</t>
  </si>
  <si>
    <t>PW37WB</t>
  </si>
  <si>
    <t>4-10</t>
  </si>
  <si>
    <t>PP43WB</t>
  </si>
  <si>
    <t>PP43SC</t>
  </si>
  <si>
    <t>PP42CA</t>
  </si>
  <si>
    <t>PP41SC</t>
  </si>
  <si>
    <t>PP41RH</t>
  </si>
  <si>
    <t>5-9</t>
  </si>
  <si>
    <t xml:space="preserve">Rolling RF2 </t>
  </si>
  <si>
    <t>PP40WH</t>
  </si>
  <si>
    <t>ROLL</t>
  </si>
  <si>
    <t>PP40RH</t>
  </si>
  <si>
    <t>PP40BT</t>
  </si>
  <si>
    <t>PP40AD</t>
  </si>
  <si>
    <t>PP38AS</t>
  </si>
  <si>
    <t>PM40AS</t>
  </si>
  <si>
    <t>Fold XF32-C</t>
  </si>
  <si>
    <t xml:space="preserve">Pack P6 </t>
  </si>
  <si>
    <t>PC41AS</t>
  </si>
  <si>
    <t>C_IL03001</t>
  </si>
  <si>
    <t>C_BT04002</t>
  </si>
  <si>
    <t>PC40AS</t>
  </si>
  <si>
    <t>P943SC</t>
  </si>
  <si>
    <t>ALL</t>
  </si>
  <si>
    <t>P943AS</t>
  </si>
  <si>
    <t>P943AD</t>
  </si>
  <si>
    <t>Rolling RF2 / SF3</t>
  </si>
  <si>
    <t>P942WB</t>
  </si>
  <si>
    <t>RF2 / SF3</t>
  </si>
  <si>
    <t>P941SC</t>
  </si>
  <si>
    <t>P941RH</t>
  </si>
  <si>
    <t>P940WH</t>
  </si>
  <si>
    <t>P940WB</t>
  </si>
  <si>
    <t>P940RH</t>
  </si>
  <si>
    <t>P940BT</t>
  </si>
  <si>
    <t xml:space="preserve"> 11-13</t>
  </si>
  <si>
    <t>P649SC</t>
  </si>
  <si>
    <t>C_OL01007</t>
  </si>
  <si>
    <t>OR46AS</t>
  </si>
  <si>
    <t>C_OL01006</t>
  </si>
  <si>
    <t>Rolling+Size Wraps</t>
  </si>
  <si>
    <t>OCMTAS</t>
  </si>
  <si>
    <t>C_OL01010</t>
  </si>
  <si>
    <t xml:space="preserve">C_OL01009 </t>
  </si>
  <si>
    <t>C_MN07001</t>
  </si>
  <si>
    <t>XF35</t>
  </si>
  <si>
    <t>OC46AS</t>
  </si>
  <si>
    <t>OC43P3</t>
  </si>
  <si>
    <t>SF20</t>
  </si>
  <si>
    <t>OC43FA</t>
  </si>
  <si>
    <t>OC43B3</t>
  </si>
  <si>
    <t>OC43AS</t>
  </si>
  <si>
    <t>OC42FA</t>
  </si>
  <si>
    <t>OC42AS</t>
  </si>
  <si>
    <t>OC41AS</t>
  </si>
  <si>
    <t>OB49AS</t>
  </si>
  <si>
    <t>IH5 P3 Hanger + Merit Tag</t>
  </si>
  <si>
    <t>Joker Tags</t>
  </si>
  <si>
    <t>Case 1.5 Dz. P3 + Case Liner</t>
  </si>
  <si>
    <t>OB45AS</t>
  </si>
  <si>
    <t>Pad printing</t>
  </si>
  <si>
    <t>IH5-Hang Panty P3 + Joker Tag</t>
  </si>
  <si>
    <t>Merid Tag</t>
  </si>
  <si>
    <t>OB38AS</t>
  </si>
  <si>
    <t>IH5 P3 - swiftach joker and merit</t>
  </si>
  <si>
    <t>Case 9 Dz + Case liner</t>
  </si>
  <si>
    <t>MX40AS</t>
  </si>
  <si>
    <t>LL42AS</t>
  </si>
  <si>
    <t>Rolling XF6A (P3)</t>
  </si>
  <si>
    <t>Fold Box ,Hook,wafer seal</t>
  </si>
  <si>
    <t>LL40AS</t>
  </si>
  <si>
    <t>GUSSKA</t>
  </si>
  <si>
    <t>Fold Panties SF3 P3/P2</t>
  </si>
  <si>
    <t>Pack board P5&amp;WS(1)</t>
  </si>
  <si>
    <t>Casing - 10 Dz. -2/Bale</t>
  </si>
  <si>
    <t>GUSSHP</t>
  </si>
  <si>
    <t>GUSSHA</t>
  </si>
  <si>
    <t>GUSSBK</t>
  </si>
  <si>
    <t>GUPSYH</t>
  </si>
  <si>
    <t>Fold RF25-A</t>
  </si>
  <si>
    <t>Bag Ziplock P8 Wafer Seal</t>
  </si>
  <si>
    <t>Casing 16Dz.</t>
  </si>
  <si>
    <t>GUPSYB</t>
  </si>
  <si>
    <t>GUORHP</t>
  </si>
  <si>
    <t>Fold P4</t>
  </si>
  <si>
    <t>GUORBS</t>
  </si>
  <si>
    <t>GUOCH8</t>
  </si>
  <si>
    <t>GUOCB8</t>
  </si>
  <si>
    <t>Rolling RF25-A</t>
  </si>
  <si>
    <t>Pack P6-Board outer/wafer seal</t>
  </si>
  <si>
    <t>Casing -16Dz</t>
  </si>
  <si>
    <t>GUCSHP</t>
  </si>
  <si>
    <t>RF 2</t>
  </si>
  <si>
    <t>GUCSBR</t>
  </si>
  <si>
    <t>GUCSBK</t>
  </si>
  <si>
    <t>GUCPRD</t>
  </si>
  <si>
    <t>Roll RF2</t>
  </si>
  <si>
    <t>Pack P4 + J-board</t>
  </si>
  <si>
    <t>GUCHP8</t>
  </si>
  <si>
    <t>GUBR15</t>
  </si>
  <si>
    <t>GUBR14</t>
  </si>
  <si>
    <t>Rolling RF 19A</t>
  </si>
  <si>
    <t>GUBB4B</t>
  </si>
  <si>
    <t>Rolling RF19-B</t>
  </si>
  <si>
    <t>GUBB14</t>
  </si>
  <si>
    <t>GUBB12</t>
  </si>
  <si>
    <t>GUB14B</t>
  </si>
  <si>
    <t>GU15HP</t>
  </si>
  <si>
    <t>Rolling RF25-A/SF8</t>
  </si>
  <si>
    <t>GU14HP</t>
  </si>
  <si>
    <t>GU14BK</t>
  </si>
  <si>
    <t>GU12HP</t>
  </si>
  <si>
    <t>GSHP10</t>
  </si>
  <si>
    <t>GSBR12</t>
  </si>
  <si>
    <t>Rolling RF19-B/SF3</t>
  </si>
  <si>
    <t>GSBR10</t>
  </si>
  <si>
    <t>GSBK10</t>
  </si>
  <si>
    <t>GPXNHP</t>
  </si>
  <si>
    <t>GPPSYH</t>
  </si>
  <si>
    <t>GPPSYB</t>
  </si>
  <si>
    <t xml:space="preserve">Fold XF32 </t>
  </si>
  <si>
    <t>Pack P6 +WS(1)</t>
  </si>
  <si>
    <t>GPPSB7</t>
  </si>
  <si>
    <t>Fold XF32- P4/P3</t>
  </si>
  <si>
    <t>Pack P7+WS(1)</t>
  </si>
  <si>
    <t>GPPOH6</t>
  </si>
  <si>
    <t>GPPOBA</t>
  </si>
  <si>
    <t>Fold XF32</t>
  </si>
  <si>
    <t>Casing-9 Dz. (9 baler bag)</t>
  </si>
  <si>
    <t>GPPOB6</t>
  </si>
  <si>
    <t>GPCMHP</t>
  </si>
  <si>
    <t>AF18-B Att Double Clip hook + SF3</t>
  </si>
  <si>
    <t>AF24 P5 Inc Outer + WS</t>
  </si>
  <si>
    <t>Casing 10 Dz.</t>
  </si>
  <si>
    <t>GPCMBR</t>
  </si>
  <si>
    <t>GPBK14</t>
  </si>
  <si>
    <t>GP20BK</t>
  </si>
  <si>
    <t>GP10LR</t>
  </si>
  <si>
    <t>GP10HP</t>
  </si>
  <si>
    <t>GP10BR</t>
  </si>
  <si>
    <t>GOSSHP</t>
  </si>
  <si>
    <t>GOSSBK</t>
  </si>
  <si>
    <t>Fold P3/P2 -SF3</t>
  </si>
  <si>
    <t>GOKAA6</t>
  </si>
  <si>
    <t>BF38-Fold Briefs P6</t>
  </si>
  <si>
    <t>B &amp; S P6 Folded Flap</t>
  </si>
  <si>
    <t>Casing - 24 Dz. P6 -2/Bale</t>
  </si>
  <si>
    <t>GOGNHA</t>
  </si>
  <si>
    <t>GOGNH2</t>
  </si>
  <si>
    <t>GOGNH1</t>
  </si>
  <si>
    <t>GOGNBS</t>
  </si>
  <si>
    <t>GOGKP6</t>
  </si>
  <si>
    <t>GOGKA6</t>
  </si>
  <si>
    <t>GOGHP6</t>
  </si>
  <si>
    <t>Fold P6-BF38</t>
  </si>
  <si>
    <t>Pack P6</t>
  </si>
  <si>
    <t>Case 18 dz(s.12-16)</t>
  </si>
  <si>
    <t>GOGHA6</t>
  </si>
  <si>
    <t>GOGBP6</t>
  </si>
  <si>
    <t>Case 23.5 dz(s.12-16)</t>
  </si>
  <si>
    <t>GOGBA6</t>
  </si>
  <si>
    <t>GEPOH7</t>
  </si>
  <si>
    <t>GCPH6C</t>
  </si>
  <si>
    <t>BF38-Fold Briefs-P6</t>
  </si>
  <si>
    <t>B&amp;S P6 Folded -Flap</t>
  </si>
  <si>
    <t>GCPH6B</t>
  </si>
  <si>
    <t>GCPH6A</t>
  </si>
  <si>
    <t>GCBBP6</t>
  </si>
  <si>
    <t>Fold</t>
  </si>
  <si>
    <t>GBRRB6</t>
  </si>
  <si>
    <t>GAPHP4</t>
  </si>
  <si>
    <t>GAPBS4</t>
  </si>
  <si>
    <t>G18NHC</t>
  </si>
  <si>
    <t>Rolling RF25/SF8</t>
  </si>
  <si>
    <t>G18HPP</t>
  </si>
  <si>
    <t>G18EBR</t>
  </si>
  <si>
    <t>Rolling RF19-A / SF8</t>
  </si>
  <si>
    <t>G18BRR</t>
  </si>
  <si>
    <t>G18BRB</t>
  </si>
  <si>
    <t>Rolling RF25-A / SF8</t>
  </si>
  <si>
    <t>G18BKC</t>
  </si>
  <si>
    <t>G15NHC</t>
  </si>
  <si>
    <t>Rolling RF25-A (P14) ,SF-3(1)</t>
  </si>
  <si>
    <t>G15HPN</t>
  </si>
  <si>
    <t>Rolling R19 (ROLL 3 =12 Pcs.) ,FD8=1 roll2=2pcs.</t>
  </si>
  <si>
    <t>G15EHN</t>
  </si>
  <si>
    <t>Rolling RF19-A ,SF-8</t>
  </si>
  <si>
    <t>G15BRR</t>
  </si>
  <si>
    <t>Rolling RF19-A (ROLL3=12),ROLL2=,FD8=1</t>
  </si>
  <si>
    <t>G15BRB</t>
  </si>
  <si>
    <t>G15BKK</t>
  </si>
  <si>
    <t>G14NHC</t>
  </si>
  <si>
    <t>G14HPN</t>
  </si>
  <si>
    <t>G14BRF</t>
  </si>
  <si>
    <t>G14BRB</t>
  </si>
  <si>
    <t>G14BRA</t>
  </si>
  <si>
    <t>G14BKK</t>
  </si>
  <si>
    <t>G14BKC</t>
  </si>
  <si>
    <t>G12HPN</t>
  </si>
  <si>
    <t>G12HPC</t>
  </si>
  <si>
    <t>G12BRF</t>
  </si>
  <si>
    <t>G10HPC</t>
  </si>
  <si>
    <t>G10BRB</t>
  </si>
  <si>
    <t>G10BRA</t>
  </si>
  <si>
    <t>FD49AS</t>
  </si>
  <si>
    <t>FD42AS</t>
  </si>
  <si>
    <t>Fold XF6-A (P3)</t>
  </si>
  <si>
    <t>Packing P3 +WS(2)</t>
  </si>
  <si>
    <t>Casing-4.5 dz.</t>
  </si>
  <si>
    <t>FD41MS</t>
  </si>
  <si>
    <t>FD40AS</t>
  </si>
  <si>
    <t>EE49FA</t>
  </si>
  <si>
    <t>SF3</t>
  </si>
  <si>
    <t>EE49F4</t>
  </si>
  <si>
    <t>EE49BP</t>
  </si>
  <si>
    <t>EE49AS</t>
  </si>
  <si>
    <t>EE49A4</t>
  </si>
  <si>
    <t>E442AS</t>
  </si>
  <si>
    <t>E441AS</t>
  </si>
  <si>
    <t>E439AS</t>
  </si>
  <si>
    <t>DP42AS</t>
  </si>
  <si>
    <t>DHPLAS</t>
  </si>
  <si>
    <t>D730LA</t>
  </si>
  <si>
    <t>RF2+SF8</t>
  </si>
  <si>
    <t>D543AS</t>
  </si>
  <si>
    <t>D542AS</t>
  </si>
  <si>
    <t>D541SC</t>
  </si>
  <si>
    <t>D540AS</t>
  </si>
  <si>
    <t>D41WSC</t>
  </si>
  <si>
    <t>SF17</t>
  </si>
  <si>
    <t>D346AS</t>
  </si>
  <si>
    <t>Fold P3 on insert board</t>
  </si>
  <si>
    <t>Pack P3 + WS(1)</t>
  </si>
  <si>
    <t>D342AS</t>
  </si>
  <si>
    <t>D30LRB</t>
  </si>
  <si>
    <t>D30LAS</t>
  </si>
  <si>
    <t>CSP42A</t>
  </si>
  <si>
    <t>Packing P.5</t>
  </si>
  <si>
    <t>CSP40A</t>
  </si>
  <si>
    <t>CS46AD</t>
  </si>
  <si>
    <t>CS42EG</t>
  </si>
  <si>
    <t>CS42AS</t>
  </si>
  <si>
    <t>Packing P10</t>
  </si>
  <si>
    <t>casing</t>
  </si>
  <si>
    <t>CS40AS</t>
  </si>
  <si>
    <t>CF46M6</t>
  </si>
  <si>
    <t>C_OL02012</t>
  </si>
  <si>
    <t>C_MN07002</t>
  </si>
  <si>
    <t>C_OL03007</t>
  </si>
  <si>
    <t>C_MN07003</t>
  </si>
  <si>
    <t>C_BT04005</t>
  </si>
  <si>
    <t>Fold P6</t>
  </si>
  <si>
    <t>Packing P6</t>
  </si>
  <si>
    <t>CF42M6</t>
  </si>
  <si>
    <t>CF39M6</t>
  </si>
  <si>
    <t>BXP40A</t>
  </si>
  <si>
    <t>Rolling SF3</t>
  </si>
  <si>
    <t>BX41AS</t>
  </si>
  <si>
    <t>BX40AS</t>
  </si>
  <si>
    <t>BR42AS</t>
  </si>
  <si>
    <t>C_OL01002</t>
  </si>
  <si>
    <t>Fold XF35</t>
  </si>
  <si>
    <t>P4 Fold garment - box closed</t>
  </si>
  <si>
    <t>Case 6 Dz.</t>
  </si>
  <si>
    <t>BR40AS</t>
  </si>
  <si>
    <t>SF-18A pack 4</t>
  </si>
  <si>
    <t>49SSA5</t>
  </si>
  <si>
    <t>Fold hangtag &amp; Swif P5</t>
  </si>
  <si>
    <t>B&amp;S P5 Folded Flap</t>
  </si>
  <si>
    <t>Casing 13.33 Dz.</t>
  </si>
  <si>
    <t>48FDS3</t>
  </si>
  <si>
    <t>46USHT</t>
  </si>
  <si>
    <t xml:space="preserve">Fold SF3 </t>
  </si>
  <si>
    <t>Pack P3+WS</t>
  </si>
  <si>
    <t>46USHK</t>
  </si>
  <si>
    <t>IH5-Hang Panty P3</t>
  </si>
  <si>
    <t>Tag</t>
  </si>
  <si>
    <t>46USHH</t>
  </si>
  <si>
    <t>Fold with hagtag</t>
  </si>
  <si>
    <t>B&amp;S P5</t>
  </si>
  <si>
    <t>46USHB</t>
  </si>
  <si>
    <t>Case-12 Dz. P3+Case liner</t>
  </si>
  <si>
    <t>46USBK</t>
  </si>
  <si>
    <t>46USBB</t>
  </si>
  <si>
    <t>Case 6 Dz. P3</t>
  </si>
  <si>
    <t>45VOBB</t>
  </si>
  <si>
    <t>C_BT04003</t>
  </si>
  <si>
    <t>45UOHL</t>
  </si>
  <si>
    <t>Fold SF3-A</t>
  </si>
  <si>
    <t>Pack P3</t>
  </si>
  <si>
    <t>Case-6 Dz.</t>
  </si>
  <si>
    <t>45UOBB</t>
  </si>
  <si>
    <t>45UCBK</t>
  </si>
  <si>
    <t xml:space="preserve">45UCBB </t>
  </si>
  <si>
    <t>43H7CC</t>
  </si>
  <si>
    <t>5-10</t>
  </si>
  <si>
    <t>RF2-A /SF8-A</t>
  </si>
  <si>
    <t>43H6CC</t>
  </si>
  <si>
    <t>RF2A</t>
  </si>
  <si>
    <t>42W5CS</t>
  </si>
  <si>
    <t>42SSA5</t>
  </si>
  <si>
    <t>42HUCC</t>
  </si>
  <si>
    <t>42H6CC</t>
  </si>
  <si>
    <t>42FDM3</t>
  </si>
  <si>
    <t>42FDL3</t>
  </si>
  <si>
    <t>41W5CS</t>
  </si>
  <si>
    <t>41SSA5</t>
  </si>
  <si>
    <t>41H6CC</t>
  </si>
  <si>
    <t>40HUCC</t>
  </si>
  <si>
    <t>40H7CC</t>
  </si>
  <si>
    <t>5-11</t>
  </si>
  <si>
    <t>40H6CC</t>
  </si>
  <si>
    <t>40H6BC</t>
  </si>
  <si>
    <t>40FDM3</t>
  </si>
  <si>
    <t>40FDL3</t>
  </si>
  <si>
    <t>2010L3</t>
  </si>
  <si>
    <t>XL</t>
  </si>
  <si>
    <t>Rolling SF32-A</t>
  </si>
  <si>
    <t>Packing+Hook</t>
  </si>
  <si>
    <t>L</t>
  </si>
  <si>
    <t>1910PC</t>
  </si>
  <si>
    <t>Pack board P6</t>
  </si>
  <si>
    <t>1810C6</t>
  </si>
  <si>
    <t>Rolling+Packing</t>
  </si>
  <si>
    <t>16158C</t>
  </si>
  <si>
    <t>16156C</t>
  </si>
  <si>
    <t>1610RH</t>
  </si>
  <si>
    <t>12-14</t>
  </si>
  <si>
    <t>1610R8</t>
  </si>
  <si>
    <t>9-14</t>
  </si>
  <si>
    <t>1610PX</t>
  </si>
  <si>
    <t>9-11</t>
  </si>
  <si>
    <t>RF13A</t>
  </si>
  <si>
    <t>16106W</t>
  </si>
  <si>
    <t>16106P</t>
  </si>
  <si>
    <t>16106C</t>
  </si>
  <si>
    <t>RF2A / SF8</t>
  </si>
  <si>
    <t>GPPOH7</t>
  </si>
  <si>
    <t>GPPOHA</t>
  </si>
  <si>
    <t>GPPOB7</t>
  </si>
  <si>
    <t>GUOCH9</t>
  </si>
  <si>
    <t>GUPSB9</t>
  </si>
  <si>
    <t>GUPSH9</t>
  </si>
  <si>
    <t>45VOBF</t>
  </si>
  <si>
    <t>SF3-A P3</t>
  </si>
  <si>
    <t>Fold Box + Wafer Seal</t>
  </si>
  <si>
    <t>Case 6 Dz</t>
  </si>
  <si>
    <t>EEMTA5</t>
  </si>
  <si>
    <t xml:space="preserve">FOLD XF35-B         </t>
  </si>
  <si>
    <t>P5-BOX / WAFER SEAL (1)</t>
  </si>
  <si>
    <t>CASING 7.5DZ.-P5-2/BALE</t>
  </si>
  <si>
    <t>EEMTA4</t>
  </si>
  <si>
    <t>FOLD XF35</t>
  </si>
  <si>
    <t>P4-BOX / WAFER SEAL (1)</t>
  </si>
  <si>
    <t>CASING -6 DZ.-P4-2/BALE</t>
  </si>
  <si>
    <t>OCMTFA</t>
  </si>
  <si>
    <t>PC40A7</t>
  </si>
  <si>
    <t>PC41A7</t>
  </si>
  <si>
    <t>OB45TS</t>
  </si>
  <si>
    <t>IH5-Hang Panty P3 Swiftach Barb + Joker Tag</t>
  </si>
  <si>
    <t>Case 9 Dz. P3 + Case Liner</t>
  </si>
  <si>
    <t>GPPEB7</t>
  </si>
  <si>
    <t>GPPSH7</t>
  </si>
  <si>
    <t>GPPEH7</t>
  </si>
  <si>
    <t>GPCMH6</t>
  </si>
  <si>
    <t>GPCMB6</t>
  </si>
  <si>
    <t>GUH14B</t>
  </si>
  <si>
    <t>GUBR12</t>
  </si>
  <si>
    <t>D549SC</t>
  </si>
  <si>
    <t>RF2/SF3</t>
  </si>
  <si>
    <t>GBRCC6</t>
  </si>
  <si>
    <t>Rolling (RF32)</t>
  </si>
  <si>
    <t>TPCMBR</t>
  </si>
  <si>
    <t>SF3-Fold Panties-P6</t>
  </si>
  <si>
    <t xml:space="preserve">AF24-BXR BRF-P6 (P3+P3) </t>
  </si>
  <si>
    <t>TPCMHP</t>
  </si>
  <si>
    <t>PL40A4</t>
  </si>
  <si>
    <t>GP10BK</t>
  </si>
  <si>
    <t>GU12BK</t>
  </si>
  <si>
    <t>Packing P12</t>
  </si>
  <si>
    <t>TPCHP6</t>
  </si>
  <si>
    <t>SF3-Fold Panties</t>
  </si>
  <si>
    <t xml:space="preserve">AF24-BXR BRF-P6 </t>
  </si>
  <si>
    <t>TPCBR6</t>
  </si>
  <si>
    <t>OC46B3</t>
  </si>
  <si>
    <t>Fold SF20</t>
  </si>
  <si>
    <t>Pack P2+ WS</t>
  </si>
  <si>
    <t>Case 4.5 Dz.</t>
  </si>
  <si>
    <t>BXP41A</t>
  </si>
  <si>
    <t>OB38TS</t>
  </si>
  <si>
    <t>PL43A4</t>
  </si>
  <si>
    <t>GSBR2A</t>
  </si>
  <si>
    <t>CP40M1</t>
  </si>
  <si>
    <t>G.70WOM</t>
  </si>
  <si>
    <t>Rolling  (Fold)</t>
  </si>
  <si>
    <t>GSBR2B</t>
  </si>
  <si>
    <t>GSBK2A</t>
  </si>
  <si>
    <t>GSBK2B</t>
  </si>
  <si>
    <t>GSHP2A</t>
  </si>
  <si>
    <t>GSHP2B</t>
  </si>
  <si>
    <t>ตัดยาง</t>
  </si>
  <si>
    <t>OP 5</t>
  </si>
  <si>
    <t>MN074</t>
  </si>
  <si>
    <t>G.20D34</t>
  </si>
  <si>
    <t>G.20D3T</t>
  </si>
  <si>
    <t>G.20OCN</t>
  </si>
  <si>
    <t>Seam elastic</t>
  </si>
  <si>
    <t>G.20OCT</t>
  </si>
  <si>
    <t>G.20ORT</t>
  </si>
  <si>
    <t>G.20TR4</t>
  </si>
  <si>
    <t>Seam Elastic with Latchtack</t>
  </si>
  <si>
    <t>OP 6</t>
  </si>
  <si>
    <t>G.40GJQ</t>
  </si>
  <si>
    <t>Seam Elastic with Latchtack (ตัดยาง)</t>
  </si>
  <si>
    <t>G.40GP6</t>
  </si>
  <si>
    <t>ต่อยางเอว</t>
  </si>
  <si>
    <t>OP 8</t>
  </si>
  <si>
    <t>G.40OCM</t>
  </si>
  <si>
    <t>G.40TR4</t>
  </si>
  <si>
    <t>Seam Elastic โพ้งต่อยาง</t>
  </si>
  <si>
    <t>G.70BS</t>
  </si>
  <si>
    <t>Seam crotch w/Liner</t>
  </si>
  <si>
    <t>OL011</t>
  </si>
  <si>
    <t xml:space="preserve">Trim to legs </t>
  </si>
  <si>
    <t>OL0212</t>
  </si>
  <si>
    <t>Pull apart legs</t>
  </si>
  <si>
    <t>MN072</t>
  </si>
  <si>
    <t>Seam left side</t>
  </si>
  <si>
    <t>OL024</t>
  </si>
  <si>
    <t xml:space="preserve">Trim to waist </t>
  </si>
  <si>
    <t>OL037</t>
  </si>
  <si>
    <t>Pull apart waist</t>
  </si>
  <si>
    <t>MN073</t>
  </si>
  <si>
    <t xml:space="preserve">Seam right side </t>
  </si>
  <si>
    <t>OL025</t>
  </si>
  <si>
    <t>BTK at waist (1) leg (2)</t>
  </si>
  <si>
    <t>BT041</t>
  </si>
  <si>
    <t>BTK at waist (1) crotch (4)</t>
  </si>
  <si>
    <t>BT045</t>
  </si>
  <si>
    <t>PP051</t>
  </si>
  <si>
    <t>PK061</t>
  </si>
  <si>
    <t>PK062</t>
  </si>
  <si>
    <t>PK063</t>
  </si>
  <si>
    <t>Machine</t>
  </si>
  <si>
    <t>Type</t>
  </si>
  <si>
    <t>Code</t>
  </si>
  <si>
    <t>Style / Line</t>
  </si>
  <si>
    <t>OPName_Th</t>
  </si>
  <si>
    <t>OL</t>
  </si>
  <si>
    <t>Seam crotch</t>
  </si>
  <si>
    <t>โพ้งเป้าเปิด</t>
  </si>
  <si>
    <t>OL012</t>
  </si>
  <si>
    <t>Attach crotch panel and liner front to back concealed seam</t>
  </si>
  <si>
    <t>โพ้งเป้าเปิดหน้าปิดหลัง (เป้า KU)</t>
  </si>
  <si>
    <t>OL013</t>
  </si>
  <si>
    <t>Seam crotch light leak</t>
  </si>
  <si>
    <t>โพ้งเป้า (light leak)</t>
  </si>
  <si>
    <t>OL014</t>
  </si>
  <si>
    <t>Seam front crotch w/liner+attach back crotch</t>
  </si>
  <si>
    <t>โพ้งแปะเป้า</t>
  </si>
  <si>
    <t>OL015</t>
  </si>
  <si>
    <t xml:space="preserve">Seam back croth W/Concealed </t>
  </si>
  <si>
    <t>โพ้งเป้าปิดหน้าหลัง</t>
  </si>
  <si>
    <t>OL016</t>
  </si>
  <si>
    <t xml:space="preserve">Seam Bk crotch w/concealed+Tack front crotch </t>
  </si>
  <si>
    <t>โพ้งเป้า ET</t>
  </si>
  <si>
    <t>OL017</t>
  </si>
  <si>
    <t>Seam in seams</t>
  </si>
  <si>
    <t>โพ้งเก็บหัวกลางเป้า</t>
  </si>
  <si>
    <t>OL018</t>
  </si>
  <si>
    <t>Seam back rise</t>
  </si>
  <si>
    <t>โพ้งเก็บหัวกลางหลัง</t>
  </si>
  <si>
    <t xml:space="preserve">OL019 </t>
  </si>
  <si>
    <t>Attach loner+seam front panel (22 SPI)</t>
  </si>
  <si>
    <t>โพ้งต่อชิ้นหน้า</t>
  </si>
  <si>
    <t>IL</t>
  </si>
  <si>
    <t>IL021</t>
  </si>
  <si>
    <t>Bind legs</t>
  </si>
  <si>
    <t>ลากุ้นขา</t>
  </si>
  <si>
    <t>IL022</t>
  </si>
  <si>
    <t>Attach fold over to legs light leak</t>
  </si>
  <si>
    <t>ลากุ้นขา (light leak)</t>
  </si>
  <si>
    <t>OL023</t>
  </si>
  <si>
    <t>Attach legs elastic</t>
  </si>
  <si>
    <t>โพ้งยางขา</t>
  </si>
  <si>
    <t>โพ้งข้างซ้าย</t>
  </si>
  <si>
    <t>Seam right side</t>
  </si>
  <si>
    <t>โพ้งข้างขวา</t>
  </si>
  <si>
    <t>IL026</t>
  </si>
  <si>
    <t>Hem legs</t>
  </si>
  <si>
    <t>เฮ็มขา</t>
  </si>
  <si>
    <t>IL027</t>
  </si>
  <si>
    <t>Hem legs P649</t>
  </si>
  <si>
    <t>เฮ็มขา P649</t>
  </si>
  <si>
    <t>IL028</t>
  </si>
  <si>
    <t>Attach front/Back lap over light leak</t>
  </si>
  <si>
    <t>ลาเกย (light leak)</t>
  </si>
  <si>
    <t>OL029</t>
  </si>
  <si>
    <t>Seam left side light leak</t>
  </si>
  <si>
    <t>โพ้งข้างซ้าย (light leak)</t>
  </si>
  <si>
    <t>OL0210</t>
  </si>
  <si>
    <t>Seam right side light leak</t>
  </si>
  <si>
    <t>โพ้งข้างขวา (light leak)</t>
  </si>
  <si>
    <t>IL0211</t>
  </si>
  <si>
    <t>Hem legs zigzag</t>
  </si>
  <si>
    <t>เฮ็มขาซิกแซก</t>
  </si>
  <si>
    <t>โพ้งขา</t>
  </si>
  <si>
    <t>IL0213</t>
  </si>
  <si>
    <t xml:space="preserve">Attach exposed trimto leg </t>
  </si>
  <si>
    <t>ลายางขา</t>
  </si>
  <si>
    <t>IL031</t>
  </si>
  <si>
    <t xml:space="preserve">Bind waist  </t>
  </si>
  <si>
    <t>ลากุ้นเอว</t>
  </si>
  <si>
    <t>IL032</t>
  </si>
  <si>
    <t>Attach exposed elastic to waist</t>
  </si>
  <si>
    <t>ลายางเอว</t>
  </si>
  <si>
    <t>IL033</t>
  </si>
  <si>
    <t xml:space="preserve">Attach circular JQ </t>
  </si>
  <si>
    <t>ลาเอว JQ</t>
  </si>
  <si>
    <t>IL034</t>
  </si>
  <si>
    <t>Hem waist</t>
  </si>
  <si>
    <t>เฮ็มเอว</t>
  </si>
  <si>
    <t>OL035</t>
  </si>
  <si>
    <t>Attach waist elastic</t>
  </si>
  <si>
    <t>โพ้งยางเอว</t>
  </si>
  <si>
    <t>IL036</t>
  </si>
  <si>
    <t>Bind waist to glastic light leak</t>
  </si>
  <si>
    <t>ลาเอว กุ้นเจียร  (light leak)</t>
  </si>
  <si>
    <t>โพ้งเอว</t>
  </si>
  <si>
    <t>BT</t>
  </si>
  <si>
    <t>Bartack at legs</t>
  </si>
  <si>
    <t>บาร์แท็คขา</t>
  </si>
  <si>
    <t>BT042</t>
  </si>
  <si>
    <t>Bartack at waist</t>
  </si>
  <si>
    <t>บาร์แท็คเอว</t>
  </si>
  <si>
    <t>BT043</t>
  </si>
  <si>
    <t>Bartack at logo</t>
  </si>
  <si>
    <t>บาร์แท็คโลโก้</t>
  </si>
  <si>
    <t>BT044</t>
  </si>
  <si>
    <t>Bartack light leak</t>
  </si>
  <si>
    <t>บาร์แท็ค (light leak)</t>
  </si>
  <si>
    <t>Bartack at crotch</t>
  </si>
  <si>
    <t>บาร์แท็คเป้า</t>
  </si>
  <si>
    <t>PP</t>
  </si>
  <si>
    <t>ปั๊ม</t>
  </si>
  <si>
    <t>PK</t>
  </si>
  <si>
    <t>ม้วน</t>
  </si>
  <si>
    <t>แพ็ค</t>
  </si>
  <si>
    <t>ลงกล่อง</t>
  </si>
  <si>
    <t>MN</t>
  </si>
  <si>
    <t>MN071</t>
  </si>
  <si>
    <t>Pull seam</t>
  </si>
  <si>
    <t>แบะ</t>
  </si>
  <si>
    <t>Pull seam legs</t>
  </si>
  <si>
    <t>แบะขา</t>
  </si>
  <si>
    <t>Pull seam waist</t>
  </si>
  <si>
    <t>แบะเอว</t>
  </si>
  <si>
    <t>Seam Elastic</t>
  </si>
  <si>
    <t xml:space="preserve">MN075 </t>
  </si>
  <si>
    <t>Trim thread</t>
  </si>
  <si>
    <t>ตัดด้าย</t>
  </si>
  <si>
    <t>MN076</t>
  </si>
  <si>
    <t>Mark certer of croth</t>
  </si>
  <si>
    <t>มาร์คจุด (light leak)</t>
  </si>
  <si>
    <t>OL081</t>
  </si>
  <si>
    <t>Seam front and back</t>
  </si>
  <si>
    <t>โพ้งต่อเป้าหน้าหลัง (light leak)</t>
  </si>
  <si>
    <t>OL082</t>
  </si>
  <si>
    <t>Seam in seam (2)</t>
  </si>
  <si>
    <t>โพ้งเนา (light leak)</t>
  </si>
  <si>
    <t>OL083</t>
  </si>
  <si>
    <t xml:space="preserve">Over edge sides </t>
  </si>
  <si>
    <t>โพ้ง (light leak)</t>
  </si>
  <si>
    <t>IL084</t>
  </si>
  <si>
    <t>Hem legs light leak</t>
  </si>
  <si>
    <t>เฮ็มขา (light leak)</t>
  </si>
  <si>
    <t>OL085</t>
  </si>
  <si>
    <t>Seam crotch front&amp;back</t>
  </si>
  <si>
    <t>โพ้งเป้า + ชิ้นหน้า + ชิ้นหลัง</t>
  </si>
  <si>
    <t>OL086</t>
  </si>
  <si>
    <t>Attach elastic to front&amp;back yoke</t>
  </si>
  <si>
    <t>โพ้งยางชิ้นโย๊กหน้า-หลัง</t>
  </si>
  <si>
    <t>OL087</t>
  </si>
  <si>
    <t xml:space="preserve">Topcover front yoke seam. </t>
  </si>
  <si>
    <t>โพ้งโย๊คหน้า + ชิ้นหน้า</t>
  </si>
  <si>
    <t>OL088</t>
  </si>
  <si>
    <t xml:space="preserve">Topcover back yoke seam. </t>
  </si>
  <si>
    <t>โพ้งโย๊คหลัง + ชิ้นหลัง</t>
  </si>
  <si>
    <t>IL089</t>
  </si>
  <si>
    <t>Fold front&amp;back yoke</t>
  </si>
  <si>
    <t>ลาทับคิ้วโย๊คหน้า+โย๊คหลัง</t>
  </si>
  <si>
    <t>OL0810</t>
  </si>
  <si>
    <t>Seam sides with latch-tack</t>
  </si>
  <si>
    <t>โพ้งตะเข็บข้าง</t>
  </si>
  <si>
    <t xml:space="preserve">โพ้งเป้าเปิด </t>
  </si>
  <si>
    <t>C_OL01003</t>
  </si>
  <si>
    <t>Seam crotch light leak 4 layer</t>
  </si>
  <si>
    <t>โพ้งเป้า (light leak) 4 ชั้น</t>
  </si>
  <si>
    <t>Seam front crotch liner and attach back crotch</t>
  </si>
  <si>
    <t xml:space="preserve">Seam back crotch with concealed </t>
  </si>
  <si>
    <t>Seam back crotch concealed and overedge crotch lining</t>
  </si>
  <si>
    <t xml:space="preserve">Attach liner  and seam front panel </t>
  </si>
  <si>
    <t>Overedge crotch lining</t>
  </si>
  <si>
    <t>โพ้งกันลุ้ย</t>
  </si>
  <si>
    <t>C_OL01011</t>
  </si>
  <si>
    <t>Seam crotch solid</t>
  </si>
  <si>
    <t>โพ้งเป้าเปิดผ้าพื้น</t>
  </si>
  <si>
    <t>C_OL01012</t>
  </si>
  <si>
    <t>Seam crotch print</t>
  </si>
  <si>
    <t>โพ้งเป้าเปิดผ้าพิมพ์</t>
  </si>
  <si>
    <t>Seam crotch light leak 5 layer</t>
  </si>
  <si>
    <t>โพ้งเป้า (light leak) 5 ชั้น</t>
  </si>
  <si>
    <t>Hem legs elastic</t>
  </si>
  <si>
    <t>เฮ็มขายาง</t>
  </si>
  <si>
    <t>Hem legs circular</t>
  </si>
  <si>
    <t>Attach front and back lap over light leak</t>
  </si>
  <si>
    <t xml:space="preserve">Attach exposed trim to leg </t>
  </si>
  <si>
    <t>Bind waist to elastic light leak</t>
  </si>
  <si>
    <t>มาร์คจุด (light leak) , ตัดยางขา 4 จุด OB45</t>
  </si>
  <si>
    <t>Seam in seam light leak</t>
  </si>
  <si>
    <t>Seam crotch front and back</t>
  </si>
  <si>
    <t>Attach elastic to front and back yoke</t>
  </si>
  <si>
    <t>Fold front and back yoke</t>
  </si>
  <si>
    <t>Row Labels</t>
  </si>
  <si>
    <t>','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</si>
</sst>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5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3" fillId="0" borderId="0">
      <alignment vertical="top"/>
    </xf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>
      <alignment vertical="top"/>
    </xf>
    <xf numFmtId="0" fontId="3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11" fillId="0" borderId="0" xfId="0" applyNumberFormat="1" applyFont="1"/>
    <xf numFmtId="0" fontId="6" fillId="0" borderId="2" xfId="0" applyFont="1" applyBorder="1"/>
    <xf numFmtId="0" fontId="6" fillId="0" borderId="0" xfId="0" applyFont="1"/>
    <xf numFmtId="0" fontId="7" fillId="0" borderId="0" xfId="0" applyFont="1"/>
    <xf numFmtId="0" fontId="12" fillId="0" borderId="1" xfId="0" applyFont="1" applyBorder="1"/>
    <xf numFmtId="0" fontId="6" fillId="2" borderId="1" xfId="0" applyFont="1" applyFill="1" applyBorder="1"/>
    <xf numFmtId="0" fontId="7" fillId="2" borderId="1" xfId="0" applyFont="1" applyFill="1" applyBorder="1"/>
    <xf numFmtId="0" fontId="13" fillId="0" borderId="0" xfId="0" applyFont="1"/>
    <xf numFmtId="164" fontId="9" fillId="0" borderId="0" xfId="0" applyNumberFormat="1" applyFont="1"/>
    <xf numFmtId="165" fontId="9" fillId="0" borderId="0" xfId="0" applyNumberFormat="1" applyFont="1"/>
    <xf numFmtId="165" fontId="11" fillId="0" borderId="0" xfId="0" applyNumberFormat="1" applyFont="1"/>
    <xf numFmtId="0" fontId="4" fillId="0" borderId="2" xfId="0" applyFont="1" applyBorder="1" applyAlignment="1">
      <alignment horizontal="left"/>
    </xf>
    <xf numFmtId="0" fontId="14" fillId="0" borderId="0" xfId="0" applyFont="1"/>
    <xf numFmtId="0" fontId="14" fillId="2" borderId="0" xfId="0" applyFont="1" applyFill="1"/>
    <xf numFmtId="0" fontId="0" fillId="0" borderId="0" xfId="0" quotePrefix="1"/>
  </cellXfs>
  <cellStyles count="11">
    <cellStyle name="Normal" xfId="0" builtinId="0"/>
    <cellStyle name="Normal 2" xfId="1" xr:uid="{FDB092AC-45D2-4AC6-9D68-2FB4903A0A4C}"/>
    <cellStyle name="Normal 2 2" xfId="5" xr:uid="{B93C85DC-9502-4BA5-9D53-F5C5558A8EB0}"/>
    <cellStyle name="Normal 21" xfId="8" xr:uid="{00DDB8DD-AA1C-4CCD-AD0B-0F98D5BB0D45}"/>
    <cellStyle name="Normal 3" xfId="7" xr:uid="{7242617E-CA84-497D-8E0A-8C735D3BC549}"/>
    <cellStyle name="Normal 4" xfId="9" xr:uid="{1770C1DF-1319-4232-AC0C-91CF20BA2125}"/>
    <cellStyle name="Normal 439" xfId="4" xr:uid="{172520D3-4A2B-4058-B276-FAC86B3EB6CF}"/>
    <cellStyle name="Normal 445" xfId="2" xr:uid="{059F5B2B-4EAC-443E-B6C7-80C1A7A3BFB9}"/>
    <cellStyle name="Normal 5" xfId="10" xr:uid="{D8A0AD81-F42B-4897-AFEA-1ED4891BB4CD}"/>
    <cellStyle name="Percent 2" xfId="6" xr:uid="{BBDDA97F-F2A2-4E94-9E83-200E9EEE5D77}"/>
    <cellStyle name="Percent 75" xfId="3" xr:uid="{F9EDDA4E-478D-40AF-8246-3D6C5A33A8E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hanes.sharepoint.com/sites/IELineBalancingandProcessImprove/Shared%20Documents/Flow%20process%20line%20balancing/Data%20Input/Style%20group%20code.xlsx" TargetMode="External"/><Relationship Id="rId1" Type="http://schemas.openxmlformats.org/officeDocument/2006/relationships/externalLinkPath" Target="https://hanes.sharepoint.com/sites/IELineBalancingandProcessImprove/Shared%20Documents/Flow%20process%20line%20balancing/Data%20Input/Style%20group%20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yle group code"/>
      <sheetName val="Main style"/>
      <sheetName val="Sheet1"/>
    </sheetNames>
    <sheetDataSet>
      <sheetData sheetId="0">
        <row r="1">
          <cell r="A1" t="str">
            <v>Style</v>
          </cell>
          <cell r="B1" t="str">
            <v>GroupCode</v>
          </cell>
        </row>
        <row r="2">
          <cell r="A2" t="str">
            <v>G14BRB</v>
          </cell>
          <cell r="B2" t="str">
            <v>G.10GB</v>
          </cell>
        </row>
        <row r="3">
          <cell r="A3" t="str">
            <v>G18NHC</v>
          </cell>
          <cell r="B3" t="str">
            <v>G.10GB</v>
          </cell>
        </row>
        <row r="4">
          <cell r="A4" t="str">
            <v>G12HPN</v>
          </cell>
          <cell r="B4" t="str">
            <v>G.10GB</v>
          </cell>
        </row>
        <row r="5">
          <cell r="A5" t="str">
            <v>GUBR12</v>
          </cell>
          <cell r="B5" t="str">
            <v>G.10GB</v>
          </cell>
        </row>
        <row r="6">
          <cell r="A6" t="str">
            <v>GPXNHP</v>
          </cell>
          <cell r="B6" t="str">
            <v>G.10GB</v>
          </cell>
        </row>
        <row r="7">
          <cell r="A7" t="str">
            <v>G18BRR</v>
          </cell>
          <cell r="B7" t="str">
            <v>G.10GB</v>
          </cell>
        </row>
        <row r="8">
          <cell r="A8" t="str">
            <v>G18EBR</v>
          </cell>
          <cell r="B8" t="str">
            <v>G.10GB</v>
          </cell>
        </row>
        <row r="9">
          <cell r="A9" t="str">
            <v>GUBR15</v>
          </cell>
          <cell r="B9" t="str">
            <v>G.10GB</v>
          </cell>
        </row>
        <row r="10">
          <cell r="A10" t="str">
            <v>G15BRB</v>
          </cell>
          <cell r="B10" t="str">
            <v>G.10GB</v>
          </cell>
        </row>
        <row r="11">
          <cell r="A11" t="str">
            <v>G15EHN</v>
          </cell>
          <cell r="B11" t="str">
            <v>G.10GB</v>
          </cell>
        </row>
        <row r="12">
          <cell r="A12" t="str">
            <v>G15NHC</v>
          </cell>
          <cell r="B12" t="str">
            <v>G.10GB</v>
          </cell>
        </row>
        <row r="13">
          <cell r="A13" t="str">
            <v>G15BRR</v>
          </cell>
          <cell r="B13" t="str">
            <v>G.10GB</v>
          </cell>
        </row>
        <row r="14">
          <cell r="A14" t="str">
            <v>GUBR14</v>
          </cell>
          <cell r="B14" t="str">
            <v>G.10GB</v>
          </cell>
        </row>
        <row r="15">
          <cell r="A15" t="str">
            <v>G14NHC</v>
          </cell>
          <cell r="B15" t="str">
            <v>G.10GB</v>
          </cell>
        </row>
        <row r="16">
          <cell r="A16" t="str">
            <v>G18BRB</v>
          </cell>
          <cell r="B16" t="str">
            <v>G.10GB</v>
          </cell>
        </row>
        <row r="17">
          <cell r="A17" t="str">
            <v>GU12HP</v>
          </cell>
          <cell r="B17" t="str">
            <v>G.10GB</v>
          </cell>
        </row>
        <row r="18">
          <cell r="A18" t="str">
            <v>GUBB12</v>
          </cell>
          <cell r="B18" t="str">
            <v>G.10GB</v>
          </cell>
        </row>
        <row r="19">
          <cell r="A19" t="str">
            <v>GUBB4B</v>
          </cell>
          <cell r="B19" t="str">
            <v>G.10GB</v>
          </cell>
        </row>
        <row r="20">
          <cell r="A20" t="str">
            <v>GUH14B</v>
          </cell>
          <cell r="B20" t="str">
            <v>G.10GB</v>
          </cell>
        </row>
        <row r="21">
          <cell r="A21" t="str">
            <v>G12BRF</v>
          </cell>
          <cell r="B21" t="str">
            <v>G.10GB</v>
          </cell>
        </row>
        <row r="22">
          <cell r="A22" t="str">
            <v>G14BRF</v>
          </cell>
          <cell r="B22" t="str">
            <v>G.10GB</v>
          </cell>
        </row>
        <row r="23">
          <cell r="A23" t="str">
            <v>GP10BR</v>
          </cell>
          <cell r="B23" t="str">
            <v>G.10GB</v>
          </cell>
        </row>
        <row r="24">
          <cell r="A24" t="str">
            <v>GP10LR</v>
          </cell>
          <cell r="B24" t="str">
            <v>G.10GB</v>
          </cell>
        </row>
        <row r="25">
          <cell r="A25" t="str">
            <v>G14HPN</v>
          </cell>
          <cell r="B25" t="str">
            <v>G.10GB</v>
          </cell>
        </row>
        <row r="26">
          <cell r="A26" t="str">
            <v>G10BRA</v>
          </cell>
          <cell r="B26" t="str">
            <v>G.10GB</v>
          </cell>
        </row>
        <row r="27">
          <cell r="A27" t="str">
            <v>G10BRB</v>
          </cell>
          <cell r="B27" t="str">
            <v>G.10GB</v>
          </cell>
        </row>
        <row r="28">
          <cell r="A28" t="str">
            <v>G10HPC</v>
          </cell>
          <cell r="B28" t="str">
            <v>G.10GB</v>
          </cell>
        </row>
        <row r="29">
          <cell r="A29" t="str">
            <v>G12HPC</v>
          </cell>
          <cell r="B29" t="str">
            <v>G.10GB</v>
          </cell>
        </row>
        <row r="30">
          <cell r="A30" t="str">
            <v>G14BRA</v>
          </cell>
          <cell r="B30" t="str">
            <v>G.10GB</v>
          </cell>
        </row>
        <row r="31">
          <cell r="A31" t="str">
            <v>G15HPN</v>
          </cell>
          <cell r="B31" t="str">
            <v>G.10GB</v>
          </cell>
        </row>
        <row r="32">
          <cell r="A32" t="str">
            <v>G18HPP</v>
          </cell>
          <cell r="B32" t="str">
            <v>G.10GB</v>
          </cell>
        </row>
        <row r="33">
          <cell r="A33" t="str">
            <v>GP10HP</v>
          </cell>
          <cell r="B33" t="str">
            <v>G.10GB</v>
          </cell>
        </row>
        <row r="34">
          <cell r="A34" t="str">
            <v>GU14HP</v>
          </cell>
          <cell r="B34" t="str">
            <v>G.10GB</v>
          </cell>
        </row>
        <row r="35">
          <cell r="A35" t="str">
            <v>GU15HP</v>
          </cell>
          <cell r="B35" t="str">
            <v>G.10GB</v>
          </cell>
        </row>
        <row r="36">
          <cell r="A36" t="str">
            <v>GUB14B</v>
          </cell>
          <cell r="B36" t="str">
            <v>G.10GB</v>
          </cell>
        </row>
        <row r="37">
          <cell r="A37" t="str">
            <v>GUBB14</v>
          </cell>
          <cell r="B37" t="str">
            <v>G.10GB</v>
          </cell>
        </row>
        <row r="38">
          <cell r="A38" t="str">
            <v>GUCHP8</v>
          </cell>
          <cell r="B38" t="str">
            <v>G.10GB</v>
          </cell>
        </row>
        <row r="39">
          <cell r="A39" t="str">
            <v>G13BRR</v>
          </cell>
          <cell r="B39" t="str">
            <v>G.10GB</v>
          </cell>
        </row>
        <row r="40">
          <cell r="A40" t="str">
            <v>G13HPN</v>
          </cell>
          <cell r="B40" t="str">
            <v>G.10GB</v>
          </cell>
        </row>
        <row r="41">
          <cell r="A41" t="str">
            <v>G13EBR</v>
          </cell>
          <cell r="B41" t="str">
            <v>G.10GB</v>
          </cell>
        </row>
        <row r="42">
          <cell r="A42" t="str">
            <v>G13EHN</v>
          </cell>
          <cell r="B42" t="str">
            <v>G.10GB</v>
          </cell>
        </row>
        <row r="43">
          <cell r="A43" t="str">
            <v xml:space="preserve">G12BRF </v>
          </cell>
          <cell r="B43" t="str">
            <v>G.10GB</v>
          </cell>
        </row>
        <row r="44">
          <cell r="A44" t="str">
            <v>GSHP2A</v>
          </cell>
          <cell r="B44" t="str">
            <v>G.10GH</v>
          </cell>
        </row>
        <row r="45">
          <cell r="A45" t="str">
            <v>GSHP2B</v>
          </cell>
          <cell r="B45" t="str">
            <v>G.10GH</v>
          </cell>
        </row>
        <row r="46">
          <cell r="A46" t="str">
            <v>GU12BK</v>
          </cell>
          <cell r="B46" t="str">
            <v>G.10GK</v>
          </cell>
        </row>
        <row r="47">
          <cell r="A47" t="str">
            <v>G14BKK</v>
          </cell>
          <cell r="B47" t="str">
            <v>G.10GK</v>
          </cell>
        </row>
        <row r="48">
          <cell r="A48" t="str">
            <v>G14BKC</v>
          </cell>
          <cell r="B48" t="str">
            <v>G.10GK</v>
          </cell>
        </row>
        <row r="49">
          <cell r="A49" t="str">
            <v>GSBK10</v>
          </cell>
          <cell r="B49" t="str">
            <v>G.10GK</v>
          </cell>
        </row>
        <row r="50">
          <cell r="A50" t="str">
            <v>GP10BK</v>
          </cell>
          <cell r="B50" t="str">
            <v>G.10GK</v>
          </cell>
        </row>
        <row r="51">
          <cell r="A51" t="str">
            <v>GUK14B</v>
          </cell>
          <cell r="B51" t="str">
            <v>G.10GK</v>
          </cell>
        </row>
        <row r="52">
          <cell r="A52" t="str">
            <v>G18BKC</v>
          </cell>
          <cell r="B52" t="str">
            <v>G.10GK</v>
          </cell>
        </row>
        <row r="53">
          <cell r="A53" t="str">
            <v>G15BKK</v>
          </cell>
          <cell r="B53" t="str">
            <v>G.10GK</v>
          </cell>
        </row>
        <row r="54">
          <cell r="A54" t="str">
            <v>GP20BK</v>
          </cell>
          <cell r="B54" t="str">
            <v>G.10GK</v>
          </cell>
        </row>
        <row r="55">
          <cell r="A55" t="str">
            <v>GPBK14</v>
          </cell>
          <cell r="B55" t="str">
            <v>G.10GK</v>
          </cell>
        </row>
        <row r="56">
          <cell r="A56" t="str">
            <v>GU14BK</v>
          </cell>
          <cell r="B56" t="str">
            <v>G.10GK</v>
          </cell>
        </row>
        <row r="57">
          <cell r="A57" t="str">
            <v>GSBK2A</v>
          </cell>
          <cell r="B57" t="str">
            <v>G.10GKN</v>
          </cell>
        </row>
        <row r="58">
          <cell r="A58" t="str">
            <v>GSBK2B</v>
          </cell>
          <cell r="B58" t="str">
            <v>G.10GKN</v>
          </cell>
        </row>
        <row r="59">
          <cell r="A59" t="str">
            <v>GSHP10</v>
          </cell>
          <cell r="B59" t="str">
            <v>G.10GS</v>
          </cell>
        </row>
        <row r="60">
          <cell r="A60" t="str">
            <v>GSBR10</v>
          </cell>
          <cell r="B60" t="str">
            <v>G.10GS</v>
          </cell>
        </row>
        <row r="61">
          <cell r="A61" t="str">
            <v>GSBR12</v>
          </cell>
          <cell r="B61" t="str">
            <v>G.10GS</v>
          </cell>
        </row>
        <row r="62">
          <cell r="A62" t="str">
            <v>GSHP12</v>
          </cell>
          <cell r="B62" t="str">
            <v>G.10GS</v>
          </cell>
        </row>
        <row r="63">
          <cell r="A63" t="str">
            <v>GSBR2A</v>
          </cell>
          <cell r="B63" t="str">
            <v>G.10GS2</v>
          </cell>
        </row>
        <row r="64">
          <cell r="A64" t="str">
            <v>GSBR2B</v>
          </cell>
          <cell r="B64" t="str">
            <v>G.10GS2</v>
          </cell>
        </row>
        <row r="65">
          <cell r="A65" t="str">
            <v>TP30AS</v>
          </cell>
          <cell r="B65" t="str">
            <v>G.10GT</v>
          </cell>
        </row>
        <row r="66">
          <cell r="A66" t="str">
            <v>TP30W7</v>
          </cell>
          <cell r="B66" t="str">
            <v>G.10GT</v>
          </cell>
        </row>
        <row r="67">
          <cell r="A67" t="str">
            <v>TP30HI</v>
          </cell>
          <cell r="B67" t="str">
            <v>G.10GT</v>
          </cell>
        </row>
        <row r="68">
          <cell r="A68" t="str">
            <v>TP10AS</v>
          </cell>
          <cell r="B68" t="str">
            <v>G.10GT</v>
          </cell>
        </row>
        <row r="69">
          <cell r="A69" t="str">
            <v>TP10HP</v>
          </cell>
          <cell r="B69" t="str">
            <v>G.10GT</v>
          </cell>
        </row>
        <row r="70">
          <cell r="A70" t="str">
            <v>1610PX</v>
          </cell>
          <cell r="B70" t="str">
            <v>G.10JMS</v>
          </cell>
        </row>
        <row r="71">
          <cell r="A71" t="str">
            <v>16106C</v>
          </cell>
          <cell r="B71" t="str">
            <v>G.10JMS</v>
          </cell>
        </row>
        <row r="72">
          <cell r="A72" t="str">
            <v>16106P</v>
          </cell>
          <cell r="B72" t="str">
            <v>G.10JMS</v>
          </cell>
        </row>
        <row r="73">
          <cell r="A73" t="str">
            <v>16106W</v>
          </cell>
          <cell r="B73" t="str">
            <v>G.10JMS</v>
          </cell>
        </row>
        <row r="74">
          <cell r="A74" t="str">
            <v>1610R8</v>
          </cell>
          <cell r="B74" t="str">
            <v>G.10JMS</v>
          </cell>
        </row>
        <row r="75">
          <cell r="A75" t="str">
            <v>1610RH</v>
          </cell>
          <cell r="B75" t="str">
            <v>G.10JMS</v>
          </cell>
        </row>
        <row r="76">
          <cell r="A76" t="str">
            <v>16156C</v>
          </cell>
          <cell r="B76" t="str">
            <v>G.10JMS</v>
          </cell>
        </row>
        <row r="77">
          <cell r="A77" t="str">
            <v>16158C</v>
          </cell>
          <cell r="B77" t="str">
            <v>G.10JMS</v>
          </cell>
        </row>
        <row r="78">
          <cell r="A78" t="str">
            <v>40H6CC</v>
          </cell>
          <cell r="B78" t="str">
            <v>G.10KU</v>
          </cell>
        </row>
        <row r="79">
          <cell r="A79" t="str">
            <v>41H6CC</v>
          </cell>
          <cell r="B79" t="str">
            <v>G.10KU</v>
          </cell>
        </row>
        <row r="80">
          <cell r="A80" t="str">
            <v>42H6CC</v>
          </cell>
          <cell r="B80" t="str">
            <v>G.10KU</v>
          </cell>
        </row>
        <row r="81">
          <cell r="A81" t="str">
            <v>42HUCC</v>
          </cell>
          <cell r="B81" t="str">
            <v>G.10KU</v>
          </cell>
        </row>
        <row r="82">
          <cell r="A82" t="str">
            <v>43H6CC</v>
          </cell>
          <cell r="B82" t="str">
            <v>G.10KU</v>
          </cell>
        </row>
        <row r="83">
          <cell r="A83" t="str">
            <v>43H7CC</v>
          </cell>
          <cell r="B83" t="str">
            <v>G.10KU</v>
          </cell>
        </row>
        <row r="84">
          <cell r="A84" t="str">
            <v>40HUCC</v>
          </cell>
          <cell r="B84" t="str">
            <v>G.10KU</v>
          </cell>
        </row>
        <row r="85">
          <cell r="A85" t="str">
            <v>40H6BC</v>
          </cell>
          <cell r="B85" t="str">
            <v>G.10KU</v>
          </cell>
        </row>
        <row r="86">
          <cell r="A86" t="str">
            <v>40H7CC</v>
          </cell>
          <cell r="B86" t="str">
            <v>G.10KU</v>
          </cell>
        </row>
        <row r="87">
          <cell r="A87" t="str">
            <v>GBRRB6</v>
          </cell>
          <cell r="B87" t="str">
            <v>G.10RIB</v>
          </cell>
        </row>
        <row r="88">
          <cell r="A88" t="str">
            <v>P941RH</v>
          </cell>
          <cell r="B88" t="str">
            <v>G.10RIB</v>
          </cell>
        </row>
        <row r="89">
          <cell r="A89" t="str">
            <v>PP40RH</v>
          </cell>
          <cell r="B89" t="str">
            <v>G.10RIB</v>
          </cell>
        </row>
        <row r="90">
          <cell r="A90" t="str">
            <v>P940RH</v>
          </cell>
          <cell r="B90" t="str">
            <v>G.10RIB</v>
          </cell>
        </row>
        <row r="91">
          <cell r="A91" t="str">
            <v>PP41RH</v>
          </cell>
          <cell r="B91" t="str">
            <v>G.10RIB</v>
          </cell>
        </row>
        <row r="92">
          <cell r="A92" t="str">
            <v>RL40EG</v>
          </cell>
          <cell r="B92" t="str">
            <v>G.10RIB</v>
          </cell>
        </row>
        <row r="93">
          <cell r="A93" t="str">
            <v>PW40AD</v>
          </cell>
          <cell r="B93" t="str">
            <v>G.10W</v>
          </cell>
        </row>
        <row r="94">
          <cell r="A94" t="str">
            <v>PW42BK</v>
          </cell>
          <cell r="B94" t="str">
            <v>G.10W</v>
          </cell>
        </row>
        <row r="95">
          <cell r="A95" t="str">
            <v>PW43BK</v>
          </cell>
          <cell r="B95" t="str">
            <v>G.10W</v>
          </cell>
        </row>
        <row r="96">
          <cell r="A96" t="str">
            <v>PW40BK</v>
          </cell>
          <cell r="B96" t="str">
            <v>G.10W</v>
          </cell>
        </row>
        <row r="97">
          <cell r="A97" t="str">
            <v>D540WH</v>
          </cell>
          <cell r="B97" t="str">
            <v>G.10W</v>
          </cell>
        </row>
        <row r="98">
          <cell r="A98" t="str">
            <v>PP43WB</v>
          </cell>
          <cell r="B98" t="str">
            <v>G.10W</v>
          </cell>
        </row>
        <row r="99">
          <cell r="A99" t="str">
            <v>PP42WB</v>
          </cell>
          <cell r="B99" t="str">
            <v>G.10W</v>
          </cell>
        </row>
        <row r="100">
          <cell r="A100" t="str">
            <v>PW42AS</v>
          </cell>
          <cell r="B100" t="str">
            <v>G.10W</v>
          </cell>
        </row>
        <row r="101">
          <cell r="A101" t="str">
            <v>PW43AS</v>
          </cell>
          <cell r="B101" t="str">
            <v>G.10W</v>
          </cell>
        </row>
        <row r="102">
          <cell r="A102" t="str">
            <v>PW37WB</v>
          </cell>
          <cell r="B102" t="str">
            <v>G.10W</v>
          </cell>
        </row>
        <row r="103">
          <cell r="A103" t="str">
            <v>PW40WH</v>
          </cell>
          <cell r="B103" t="str">
            <v>G.10W</v>
          </cell>
        </row>
        <row r="104">
          <cell r="A104" t="str">
            <v>PP40AD</v>
          </cell>
          <cell r="B104" t="str">
            <v>G.10W</v>
          </cell>
        </row>
        <row r="105">
          <cell r="A105" t="str">
            <v>PP40WH</v>
          </cell>
          <cell r="B105" t="str">
            <v>G.10W</v>
          </cell>
        </row>
        <row r="106">
          <cell r="A106" t="str">
            <v>D30LAS</v>
          </cell>
          <cell r="B106" t="str">
            <v>G.10W</v>
          </cell>
        </row>
        <row r="107">
          <cell r="A107" t="str">
            <v>D542AS</v>
          </cell>
          <cell r="B107" t="str">
            <v>G.10W</v>
          </cell>
        </row>
        <row r="108">
          <cell r="A108" t="str">
            <v>D543AS</v>
          </cell>
          <cell r="B108" t="str">
            <v>G.10W</v>
          </cell>
        </row>
        <row r="109">
          <cell r="A109" t="str">
            <v>DP42AS</v>
          </cell>
          <cell r="B109" t="str">
            <v>G.10W</v>
          </cell>
        </row>
        <row r="110">
          <cell r="A110" t="str">
            <v>DHPLAS</v>
          </cell>
          <cell r="B110" t="str">
            <v>G.10W</v>
          </cell>
        </row>
        <row r="111">
          <cell r="A111" t="str">
            <v>D541SC</v>
          </cell>
          <cell r="B111" t="str">
            <v>G.10W</v>
          </cell>
        </row>
        <row r="112">
          <cell r="A112" t="str">
            <v>D30LRB</v>
          </cell>
          <cell r="B112" t="str">
            <v>G.10W</v>
          </cell>
        </row>
        <row r="113">
          <cell r="A113" t="str">
            <v>D41WSC</v>
          </cell>
          <cell r="B113" t="str">
            <v>G.10W</v>
          </cell>
        </row>
        <row r="114">
          <cell r="A114" t="str">
            <v>D540AS</v>
          </cell>
          <cell r="B114" t="str">
            <v>G.10W</v>
          </cell>
        </row>
        <row r="115">
          <cell r="A115" t="str">
            <v>D730LA</v>
          </cell>
          <cell r="B115" t="str">
            <v>G.10W</v>
          </cell>
        </row>
        <row r="116">
          <cell r="A116" t="str">
            <v>P940BT</v>
          </cell>
          <cell r="B116" t="str">
            <v>G.10W</v>
          </cell>
        </row>
        <row r="117">
          <cell r="A117" t="str">
            <v>P940WB</v>
          </cell>
          <cell r="B117" t="str">
            <v>G.10W</v>
          </cell>
        </row>
        <row r="118">
          <cell r="A118" t="str">
            <v>P941SC</v>
          </cell>
          <cell r="B118" t="str">
            <v>G.10W</v>
          </cell>
        </row>
        <row r="119">
          <cell r="A119" t="str">
            <v>P942WB</v>
          </cell>
          <cell r="B119" t="str">
            <v>G.10W</v>
          </cell>
        </row>
        <row r="120">
          <cell r="A120" t="str">
            <v>P943AD</v>
          </cell>
          <cell r="B120" t="str">
            <v>G.10W</v>
          </cell>
        </row>
        <row r="121">
          <cell r="A121" t="str">
            <v>P943AS</v>
          </cell>
          <cell r="B121" t="str">
            <v>G.10W</v>
          </cell>
        </row>
        <row r="122">
          <cell r="A122" t="str">
            <v>P943SC</v>
          </cell>
          <cell r="B122" t="str">
            <v>G.10W</v>
          </cell>
        </row>
        <row r="123">
          <cell r="A123" t="str">
            <v>PP38AS</v>
          </cell>
          <cell r="B123" t="str">
            <v>G.10W</v>
          </cell>
        </row>
        <row r="124">
          <cell r="A124" t="str">
            <v>PP40BT</v>
          </cell>
          <cell r="B124" t="str">
            <v>G.10W</v>
          </cell>
        </row>
        <row r="125">
          <cell r="A125" t="str">
            <v>PP41SC</v>
          </cell>
          <cell r="B125" t="str">
            <v>G.10W</v>
          </cell>
        </row>
        <row r="126">
          <cell r="A126" t="str">
            <v>PP42CA</v>
          </cell>
          <cell r="B126" t="str">
            <v>G.10W</v>
          </cell>
        </row>
        <row r="127">
          <cell r="A127" t="str">
            <v>PP43SC</v>
          </cell>
          <cell r="B127" t="str">
            <v>G.10W</v>
          </cell>
        </row>
        <row r="128">
          <cell r="A128" t="str">
            <v>P940WH</v>
          </cell>
          <cell r="B128" t="str">
            <v>G.10W</v>
          </cell>
        </row>
        <row r="129">
          <cell r="A129" t="str">
            <v>45VOBF</v>
          </cell>
          <cell r="B129" t="str">
            <v>G.2045BF</v>
          </cell>
        </row>
        <row r="130">
          <cell r="A130" t="str">
            <v>BR40AS</v>
          </cell>
          <cell r="B130" t="str">
            <v>G.20BR</v>
          </cell>
        </row>
        <row r="131">
          <cell r="A131" t="str">
            <v>BR42AS</v>
          </cell>
          <cell r="B131" t="str">
            <v>G.20BR</v>
          </cell>
        </row>
        <row r="132">
          <cell r="A132" t="str">
            <v>BXP40A</v>
          </cell>
          <cell r="B132" t="str">
            <v>G.20BXJ</v>
          </cell>
        </row>
        <row r="133">
          <cell r="A133" t="str">
            <v>BXP41A</v>
          </cell>
          <cell r="B133" t="str">
            <v>G.20BXJ</v>
          </cell>
        </row>
        <row r="134">
          <cell r="A134" t="str">
            <v>BX40AS</v>
          </cell>
          <cell r="B134" t="str">
            <v>G.20BXN</v>
          </cell>
        </row>
        <row r="135">
          <cell r="A135" t="str">
            <v>BX41AS</v>
          </cell>
          <cell r="B135" t="str">
            <v>G.20BXN</v>
          </cell>
        </row>
        <row r="136">
          <cell r="A136" t="str">
            <v>GBRCC6</v>
          </cell>
          <cell r="B136" t="str">
            <v>G.20CP</v>
          </cell>
        </row>
        <row r="137">
          <cell r="A137" t="str">
            <v>CSP40A</v>
          </cell>
          <cell r="B137" t="str">
            <v>G.20CSJ</v>
          </cell>
        </row>
        <row r="138">
          <cell r="A138" t="str">
            <v>CSP42A</v>
          </cell>
          <cell r="B138" t="str">
            <v>G.20CSJ</v>
          </cell>
        </row>
        <row r="139">
          <cell r="A139" t="str">
            <v>CS40AS</v>
          </cell>
          <cell r="B139" t="str">
            <v>G.20CSN</v>
          </cell>
        </row>
        <row r="140">
          <cell r="A140" t="str">
            <v>CS42AS</v>
          </cell>
          <cell r="B140" t="str">
            <v>G.20CSN</v>
          </cell>
        </row>
        <row r="141">
          <cell r="A141" t="str">
            <v>CS42EG</v>
          </cell>
          <cell r="B141" t="str">
            <v>G.20CSN</v>
          </cell>
        </row>
        <row r="142">
          <cell r="A142" t="str">
            <v>CS40AD</v>
          </cell>
          <cell r="B142" t="str">
            <v>G.20CSN</v>
          </cell>
        </row>
        <row r="143">
          <cell r="A143" t="str">
            <v>CS46AD</v>
          </cell>
          <cell r="B143" t="str">
            <v>G.20CST</v>
          </cell>
        </row>
        <row r="144">
          <cell r="A144" t="str">
            <v>CS46AS</v>
          </cell>
          <cell r="B144" t="str">
            <v>G.20CST</v>
          </cell>
        </row>
        <row r="145">
          <cell r="A145" t="str">
            <v>D342AS</v>
          </cell>
          <cell r="B145" t="str">
            <v>G.20D34</v>
          </cell>
        </row>
        <row r="146">
          <cell r="A146" t="str">
            <v>D346AS</v>
          </cell>
          <cell r="B146" t="str">
            <v>G.20D3T</v>
          </cell>
        </row>
        <row r="147">
          <cell r="A147" t="str">
            <v>OB38AS</v>
          </cell>
          <cell r="B147" t="str">
            <v>G.20OB38</v>
          </cell>
        </row>
        <row r="148">
          <cell r="A148" t="str">
            <v>OB38TS</v>
          </cell>
          <cell r="B148" t="str">
            <v>G.20OB38</v>
          </cell>
        </row>
        <row r="149">
          <cell r="A149" t="str">
            <v>OB45AS</v>
          </cell>
          <cell r="B149" t="str">
            <v>G.20OB45</v>
          </cell>
        </row>
        <row r="150">
          <cell r="A150" t="str">
            <v>OB45TS</v>
          </cell>
          <cell r="B150" t="str">
            <v>G.20OB45</v>
          </cell>
        </row>
        <row r="151">
          <cell r="A151" t="str">
            <v>OC41AS</v>
          </cell>
          <cell r="B151" t="str">
            <v>G.20OCN</v>
          </cell>
        </row>
        <row r="152">
          <cell r="A152" t="str">
            <v>OC42AS</v>
          </cell>
          <cell r="B152" t="str">
            <v>G.20OCN</v>
          </cell>
        </row>
        <row r="153">
          <cell r="A153" t="str">
            <v>OC43AS</v>
          </cell>
          <cell r="B153" t="str">
            <v>G.20OCN</v>
          </cell>
        </row>
        <row r="154">
          <cell r="A154" t="str">
            <v>OC41FA</v>
          </cell>
          <cell r="B154" t="str">
            <v>G.20OCN</v>
          </cell>
        </row>
        <row r="155">
          <cell r="A155" t="str">
            <v>OC42FA</v>
          </cell>
          <cell r="B155" t="str">
            <v>G.20OCN</v>
          </cell>
        </row>
        <row r="156">
          <cell r="A156" t="str">
            <v>OC43FA</v>
          </cell>
          <cell r="B156" t="str">
            <v>G.20OCN</v>
          </cell>
        </row>
        <row r="157">
          <cell r="A157" t="str">
            <v>45UCBK</v>
          </cell>
          <cell r="B157" t="str">
            <v>G.20OCN</v>
          </cell>
        </row>
        <row r="158">
          <cell r="A158" t="str">
            <v>45UOHL</v>
          </cell>
          <cell r="B158" t="str">
            <v>G.20OCN</v>
          </cell>
        </row>
        <row r="159">
          <cell r="A159" t="str">
            <v>OC41P3</v>
          </cell>
          <cell r="B159" t="str">
            <v>G.20OCN</v>
          </cell>
        </row>
        <row r="160">
          <cell r="A160" t="str">
            <v>OC43B3</v>
          </cell>
          <cell r="B160" t="str">
            <v>G.20OCN</v>
          </cell>
        </row>
        <row r="161">
          <cell r="A161" t="str">
            <v>OC43P3</v>
          </cell>
          <cell r="B161" t="str">
            <v>G.20OCN</v>
          </cell>
        </row>
        <row r="162">
          <cell r="A162" t="str">
            <v>OC46AS</v>
          </cell>
          <cell r="B162" t="str">
            <v>G.20OCT</v>
          </cell>
        </row>
        <row r="163">
          <cell r="A163" t="str">
            <v>OC46B3</v>
          </cell>
          <cell r="B163" t="str">
            <v>G.20OCT</v>
          </cell>
        </row>
        <row r="164">
          <cell r="A164" t="str">
            <v>OR42AS</v>
          </cell>
          <cell r="B164" t="str">
            <v>G.20ORN</v>
          </cell>
        </row>
        <row r="165">
          <cell r="A165" t="str">
            <v>OR41AS</v>
          </cell>
          <cell r="B165" t="str">
            <v>G.20ORN</v>
          </cell>
        </row>
        <row r="166">
          <cell r="A166" t="str">
            <v>OR43AS</v>
          </cell>
          <cell r="B166" t="str">
            <v>G.20ORN</v>
          </cell>
        </row>
        <row r="167">
          <cell r="A167" t="str">
            <v>OR46AS</v>
          </cell>
          <cell r="B167" t="str">
            <v>G.20ORT</v>
          </cell>
        </row>
        <row r="168">
          <cell r="A168" t="str">
            <v>PL40A4</v>
          </cell>
          <cell r="B168" t="str">
            <v>G.20PL</v>
          </cell>
        </row>
        <row r="169">
          <cell r="A169" t="str">
            <v>PL43A4</v>
          </cell>
          <cell r="B169" t="str">
            <v>G.20PL</v>
          </cell>
        </row>
        <row r="170">
          <cell r="A170" t="str">
            <v>TR42AS</v>
          </cell>
          <cell r="B170" t="str">
            <v>G.20TR4</v>
          </cell>
        </row>
        <row r="171">
          <cell r="A171" t="str">
            <v>46USHK</v>
          </cell>
          <cell r="B171" t="str">
            <v>G.20TR4N</v>
          </cell>
        </row>
        <row r="172">
          <cell r="A172" t="str">
            <v>TR43AS</v>
          </cell>
          <cell r="B172" t="str">
            <v>G.20TR4N</v>
          </cell>
        </row>
        <row r="173">
          <cell r="A173" t="str">
            <v>41SSA5</v>
          </cell>
          <cell r="B173" t="str">
            <v>G.20TR4N</v>
          </cell>
        </row>
        <row r="174">
          <cell r="A174" t="str">
            <v>46USBK</v>
          </cell>
          <cell r="B174" t="str">
            <v>G.20TR4N</v>
          </cell>
        </row>
        <row r="175">
          <cell r="A175" t="str">
            <v>46USHH</v>
          </cell>
          <cell r="B175" t="str">
            <v>G.20TR4N</v>
          </cell>
        </row>
        <row r="176">
          <cell r="A176" t="str">
            <v>46USHT</v>
          </cell>
          <cell r="B176" t="str">
            <v>G.20TR4N</v>
          </cell>
        </row>
        <row r="177">
          <cell r="A177" t="str">
            <v>42SSA5</v>
          </cell>
          <cell r="B177" t="str">
            <v>G.20TR4N</v>
          </cell>
        </row>
        <row r="178">
          <cell r="A178" t="str">
            <v>41W5CS</v>
          </cell>
          <cell r="B178" t="str">
            <v>G.30ET</v>
          </cell>
        </row>
        <row r="179">
          <cell r="A179" t="str">
            <v>E441AS</v>
          </cell>
          <cell r="B179" t="str">
            <v>G.30ET</v>
          </cell>
        </row>
        <row r="180">
          <cell r="A180" t="str">
            <v>E442AS</v>
          </cell>
          <cell r="B180" t="str">
            <v>G.30ET</v>
          </cell>
        </row>
        <row r="181">
          <cell r="A181" t="str">
            <v>42W5CS</v>
          </cell>
          <cell r="B181" t="str">
            <v>G.30ET</v>
          </cell>
        </row>
        <row r="182">
          <cell r="A182" t="str">
            <v>E439AS</v>
          </cell>
          <cell r="B182" t="str">
            <v>G.30ET</v>
          </cell>
        </row>
        <row r="183">
          <cell r="A183" t="str">
            <v>45UOBB</v>
          </cell>
          <cell r="B183" t="str">
            <v>G.40EE4</v>
          </cell>
        </row>
        <row r="184">
          <cell r="A184" t="str">
            <v>EE49BP</v>
          </cell>
          <cell r="B184" t="str">
            <v>G.40EE4</v>
          </cell>
        </row>
        <row r="185">
          <cell r="A185" t="str">
            <v>EE49F4</v>
          </cell>
          <cell r="B185" t="str">
            <v>G.40EE4</v>
          </cell>
        </row>
        <row r="186">
          <cell r="A186" t="str">
            <v>EE49A4</v>
          </cell>
          <cell r="B186" t="str">
            <v>G.40EE4</v>
          </cell>
        </row>
        <row r="187">
          <cell r="A187" t="str">
            <v>EEMTA4</v>
          </cell>
          <cell r="B187" t="str">
            <v>G.40EE4</v>
          </cell>
        </row>
        <row r="188">
          <cell r="A188" t="str">
            <v>EE49FA</v>
          </cell>
          <cell r="B188" t="str">
            <v>G.40EE4</v>
          </cell>
        </row>
        <row r="189">
          <cell r="A189" t="str">
            <v>EEMTA5</v>
          </cell>
          <cell r="B189" t="str">
            <v>G.40EE4</v>
          </cell>
        </row>
        <row r="190">
          <cell r="A190" t="str">
            <v xml:space="preserve">45UCBB </v>
          </cell>
          <cell r="B190" t="str">
            <v>G.40EE4</v>
          </cell>
        </row>
        <row r="191">
          <cell r="A191" t="str">
            <v>EE49AS</v>
          </cell>
          <cell r="B191" t="str">
            <v>G.40EE4</v>
          </cell>
        </row>
        <row r="192">
          <cell r="A192" t="str">
            <v>UO45B4</v>
          </cell>
          <cell r="B192" t="str">
            <v>G.40EE4</v>
          </cell>
        </row>
        <row r="193">
          <cell r="A193" t="str">
            <v>GOSSBK</v>
          </cell>
          <cell r="B193" t="str">
            <v>G.40GJQ</v>
          </cell>
        </row>
        <row r="194">
          <cell r="A194" t="str">
            <v>GOGNH1</v>
          </cell>
          <cell r="B194" t="str">
            <v>G.40GJQ</v>
          </cell>
        </row>
        <row r="195">
          <cell r="A195" t="str">
            <v>GOGNH2</v>
          </cell>
          <cell r="B195" t="str">
            <v>G.40GJQ</v>
          </cell>
        </row>
        <row r="196">
          <cell r="A196" t="str">
            <v>GOGNHA</v>
          </cell>
          <cell r="B196" t="str">
            <v>G.40GJQ</v>
          </cell>
        </row>
        <row r="197">
          <cell r="A197" t="str">
            <v>GUSSBK</v>
          </cell>
          <cell r="B197" t="str">
            <v>G.40GJQ</v>
          </cell>
        </row>
        <row r="198">
          <cell r="A198" t="str">
            <v>GUSSHA</v>
          </cell>
          <cell r="B198" t="str">
            <v>G.40GJQ</v>
          </cell>
        </row>
        <row r="199">
          <cell r="A199" t="str">
            <v>GUSSKA</v>
          </cell>
          <cell r="B199" t="str">
            <v>G.40GJQ</v>
          </cell>
        </row>
        <row r="200">
          <cell r="A200" t="str">
            <v>GOSSHP</v>
          </cell>
          <cell r="B200" t="str">
            <v>G.40GJQ</v>
          </cell>
        </row>
        <row r="201">
          <cell r="A201" t="str">
            <v>GUSSHP</v>
          </cell>
          <cell r="B201" t="str">
            <v>G.40GJQ</v>
          </cell>
        </row>
        <row r="202">
          <cell r="A202" t="str">
            <v>GOGKP6</v>
          </cell>
          <cell r="B202" t="str">
            <v>G.40GJQN</v>
          </cell>
        </row>
        <row r="203">
          <cell r="A203" t="str">
            <v>GOKAA6</v>
          </cell>
          <cell r="B203" t="str">
            <v>G.40GJQN</v>
          </cell>
        </row>
        <row r="204">
          <cell r="A204" t="str">
            <v>GOGKA6</v>
          </cell>
          <cell r="B204" t="str">
            <v>G.40GJQN</v>
          </cell>
        </row>
        <row r="205">
          <cell r="A205" t="str">
            <v>GOGHP6</v>
          </cell>
          <cell r="B205" t="str">
            <v>G.40GJQN</v>
          </cell>
        </row>
        <row r="206">
          <cell r="A206" t="str">
            <v>GOGHA6</v>
          </cell>
          <cell r="B206" t="str">
            <v>G.40GJQN</v>
          </cell>
        </row>
        <row r="207">
          <cell r="A207" t="str">
            <v>GCBBP6</v>
          </cell>
          <cell r="B207" t="str">
            <v>G.40GL</v>
          </cell>
        </row>
        <row r="208">
          <cell r="A208" t="str">
            <v>GUCSBK</v>
          </cell>
          <cell r="B208" t="str">
            <v>G.40GL</v>
          </cell>
        </row>
        <row r="209">
          <cell r="A209" t="str">
            <v>GUCSBR</v>
          </cell>
          <cell r="B209" t="str">
            <v>G.40GL</v>
          </cell>
        </row>
        <row r="210">
          <cell r="A210" t="str">
            <v>GUCSHP</v>
          </cell>
          <cell r="B210" t="str">
            <v>G.40GL</v>
          </cell>
        </row>
        <row r="211">
          <cell r="A211" t="str">
            <v>GPHPN6</v>
          </cell>
          <cell r="B211" t="str">
            <v>G.40GL</v>
          </cell>
        </row>
        <row r="212">
          <cell r="A212" t="str">
            <v>GUORHP</v>
          </cell>
          <cell r="B212" t="str">
            <v>G.40GP6</v>
          </cell>
        </row>
        <row r="213">
          <cell r="A213" t="str">
            <v>GOGBA6</v>
          </cell>
          <cell r="B213" t="str">
            <v>G.40GP6</v>
          </cell>
        </row>
        <row r="214">
          <cell r="A214" t="str">
            <v>GOGBP6</v>
          </cell>
          <cell r="B214" t="str">
            <v>G.40GP6</v>
          </cell>
        </row>
        <row r="215">
          <cell r="A215" t="str">
            <v>GUORBS</v>
          </cell>
          <cell r="B215" t="str">
            <v>G.40GP6</v>
          </cell>
        </row>
        <row r="216">
          <cell r="A216" t="str">
            <v>GOGNBS</v>
          </cell>
          <cell r="B216" t="str">
            <v>G.40GP6</v>
          </cell>
        </row>
        <row r="217">
          <cell r="A217" t="str">
            <v>OB49AS</v>
          </cell>
          <cell r="B217" t="str">
            <v>G.40OB49</v>
          </cell>
        </row>
        <row r="218">
          <cell r="A218" t="str">
            <v>OCMTAS</v>
          </cell>
          <cell r="B218" t="str">
            <v>G.40OCM</v>
          </cell>
        </row>
        <row r="219">
          <cell r="A219" t="str">
            <v>OCMTFA</v>
          </cell>
          <cell r="B219" t="str">
            <v>G.40OCM</v>
          </cell>
        </row>
        <row r="220">
          <cell r="A220" t="str">
            <v>49SSA5</v>
          </cell>
          <cell r="B220" t="str">
            <v>G.40OCM</v>
          </cell>
        </row>
        <row r="221">
          <cell r="A221" t="str">
            <v>46USBB</v>
          </cell>
          <cell r="B221" t="str">
            <v>G.40OCM</v>
          </cell>
        </row>
        <row r="222">
          <cell r="A222" t="str">
            <v>46USHB</v>
          </cell>
          <cell r="B222" t="str">
            <v>G.40OCM</v>
          </cell>
        </row>
        <row r="223">
          <cell r="A223" t="str">
            <v>P649SC</v>
          </cell>
          <cell r="B223" t="str">
            <v>G.40P64</v>
          </cell>
        </row>
        <row r="224">
          <cell r="A224" t="str">
            <v>D549SC</v>
          </cell>
          <cell r="B224" t="str">
            <v>G.40P64</v>
          </cell>
        </row>
        <row r="225">
          <cell r="A225" t="str">
            <v>1910PC</v>
          </cell>
          <cell r="B225" t="str">
            <v>G.40PCJ</v>
          </cell>
        </row>
        <row r="226">
          <cell r="A226" t="str">
            <v>PC40AS</v>
          </cell>
          <cell r="B226" t="str">
            <v>G.40PCN</v>
          </cell>
        </row>
        <row r="227">
          <cell r="A227" t="str">
            <v>PC41A7</v>
          </cell>
          <cell r="B227" t="str">
            <v>G.40PCN</v>
          </cell>
        </row>
        <row r="228">
          <cell r="A228" t="str">
            <v>PC41AS</v>
          </cell>
          <cell r="B228" t="str">
            <v>G.40PCN</v>
          </cell>
        </row>
        <row r="229">
          <cell r="A229" t="str">
            <v>PC40A7</v>
          </cell>
          <cell r="B229" t="str">
            <v>G.40PCN</v>
          </cell>
        </row>
        <row r="230">
          <cell r="A230" t="str">
            <v>TPCB10</v>
          </cell>
          <cell r="B230" t="str">
            <v>G.40TCL</v>
          </cell>
        </row>
        <row r="231">
          <cell r="A231" t="str">
            <v>TPCH10</v>
          </cell>
          <cell r="B231" t="str">
            <v>G.40TCL</v>
          </cell>
        </row>
        <row r="232">
          <cell r="A232" t="str">
            <v>TT10AS</v>
          </cell>
          <cell r="B232" t="str">
            <v>G.40TCL</v>
          </cell>
        </row>
        <row r="233">
          <cell r="A233" t="str">
            <v>TPCMBR</v>
          </cell>
          <cell r="B233" t="str">
            <v>G.40TCL</v>
          </cell>
        </row>
        <row r="234">
          <cell r="A234" t="str">
            <v>TPCMHP</v>
          </cell>
          <cell r="B234" t="str">
            <v>G.40TCL</v>
          </cell>
        </row>
        <row r="235">
          <cell r="A235" t="str">
            <v>TPCHP6</v>
          </cell>
          <cell r="B235" t="str">
            <v>G.40TCL</v>
          </cell>
        </row>
        <row r="236">
          <cell r="A236" t="str">
            <v>TPCBR6</v>
          </cell>
          <cell r="B236" t="str">
            <v>G.40TCL</v>
          </cell>
        </row>
        <row r="237">
          <cell r="A237" t="str">
            <v>GPPOH6</v>
          </cell>
          <cell r="B237" t="str">
            <v>G.40TOP</v>
          </cell>
        </row>
        <row r="238">
          <cell r="A238" t="str">
            <v>GPPOBA</v>
          </cell>
          <cell r="B238" t="str">
            <v>G.40TOP</v>
          </cell>
        </row>
        <row r="239">
          <cell r="A239" t="str">
            <v>GEPOH7</v>
          </cell>
          <cell r="B239" t="str">
            <v>G.40TOP</v>
          </cell>
        </row>
        <row r="240">
          <cell r="A240" t="str">
            <v>GPPOB6</v>
          </cell>
          <cell r="B240" t="str">
            <v>G.40TOP</v>
          </cell>
        </row>
        <row r="241">
          <cell r="A241" t="str">
            <v>GPPOH7</v>
          </cell>
          <cell r="B241" t="str">
            <v>G.40TOP</v>
          </cell>
        </row>
        <row r="242">
          <cell r="A242" t="str">
            <v>GPPOHA</v>
          </cell>
          <cell r="B242" t="str">
            <v>G.40TOP</v>
          </cell>
        </row>
        <row r="243">
          <cell r="A243" t="str">
            <v>GUOCB8</v>
          </cell>
          <cell r="B243" t="str">
            <v>G.40TOP</v>
          </cell>
        </row>
        <row r="244">
          <cell r="A244" t="str">
            <v>GUOCH8</v>
          </cell>
          <cell r="B244" t="str">
            <v>G.40TOP</v>
          </cell>
        </row>
        <row r="245">
          <cell r="A245" t="str">
            <v>GPPOB7</v>
          </cell>
          <cell r="B245" t="str">
            <v>G.40TOP</v>
          </cell>
        </row>
        <row r="246">
          <cell r="A246" t="str">
            <v>GUOCH9</v>
          </cell>
          <cell r="B246" t="str">
            <v>G.40TOP</v>
          </cell>
        </row>
        <row r="247">
          <cell r="A247" t="str">
            <v>GUOCB9</v>
          </cell>
          <cell r="B247" t="str">
            <v>G.40TOP</v>
          </cell>
        </row>
        <row r="248">
          <cell r="A248" t="str">
            <v>TR49BA</v>
          </cell>
          <cell r="B248" t="str">
            <v>G.40TR4</v>
          </cell>
        </row>
        <row r="249">
          <cell r="A249" t="str">
            <v>45VOBB</v>
          </cell>
          <cell r="B249" t="str">
            <v>G.40VOB</v>
          </cell>
        </row>
        <row r="250">
          <cell r="A250" t="str">
            <v>45VUBH</v>
          </cell>
          <cell r="B250" t="str">
            <v>G.40VOB</v>
          </cell>
        </row>
        <row r="251">
          <cell r="A251" t="str">
            <v>UO45V4</v>
          </cell>
          <cell r="B251" t="str">
            <v>G.40VOB</v>
          </cell>
        </row>
        <row r="252">
          <cell r="A252" t="str">
            <v>1810C6</v>
          </cell>
          <cell r="B252" t="str">
            <v>G.60C18</v>
          </cell>
        </row>
        <row r="253">
          <cell r="A253" t="str">
            <v>CF39M6</v>
          </cell>
          <cell r="B253" t="str">
            <v>G.60CFN</v>
          </cell>
        </row>
        <row r="254">
          <cell r="A254" t="str">
            <v>CF42M6</v>
          </cell>
          <cell r="B254" t="str">
            <v>G.60CFN</v>
          </cell>
        </row>
        <row r="255">
          <cell r="A255" t="str">
            <v>CF46M6</v>
          </cell>
          <cell r="B255" t="str">
            <v>G.60CFT</v>
          </cell>
        </row>
        <row r="256">
          <cell r="A256" t="str">
            <v>GUPSYB</v>
          </cell>
          <cell r="B256" t="str">
            <v>G.60GPM</v>
          </cell>
        </row>
        <row r="257">
          <cell r="A257" t="str">
            <v>GPPSB7</v>
          </cell>
          <cell r="B257" t="str">
            <v>G.60GPM</v>
          </cell>
        </row>
        <row r="258">
          <cell r="A258" t="str">
            <v>GPCMHP</v>
          </cell>
          <cell r="B258" t="str">
            <v>G.60GPM</v>
          </cell>
        </row>
        <row r="259">
          <cell r="A259" t="str">
            <v>GPCMBR</v>
          </cell>
          <cell r="B259" t="str">
            <v>G.60GPM</v>
          </cell>
        </row>
        <row r="260">
          <cell r="A260" t="str">
            <v>GPPSYH</v>
          </cell>
          <cell r="B260" t="str">
            <v>G.60GPM</v>
          </cell>
        </row>
        <row r="261">
          <cell r="A261" t="str">
            <v>GPPSYB</v>
          </cell>
          <cell r="B261" t="str">
            <v>G.60GPM</v>
          </cell>
        </row>
        <row r="262">
          <cell r="A262" t="str">
            <v>GUPSYH</v>
          </cell>
          <cell r="B262" t="str">
            <v>G.60GPM</v>
          </cell>
        </row>
        <row r="263">
          <cell r="A263" t="str">
            <v>GUPSB9</v>
          </cell>
          <cell r="B263" t="str">
            <v>G.60GPM</v>
          </cell>
        </row>
        <row r="264">
          <cell r="A264" t="str">
            <v>GPCMB6</v>
          </cell>
          <cell r="B264" t="str">
            <v>G.60GPM</v>
          </cell>
        </row>
        <row r="265">
          <cell r="A265" t="str">
            <v>GUPSH9</v>
          </cell>
          <cell r="B265" t="str">
            <v>G.60GPM</v>
          </cell>
        </row>
        <row r="266">
          <cell r="A266" t="str">
            <v>GPPEB7</v>
          </cell>
          <cell r="B266" t="str">
            <v>G.60GPM</v>
          </cell>
        </row>
        <row r="267">
          <cell r="A267" t="str">
            <v>GPPEH7</v>
          </cell>
          <cell r="B267" t="str">
            <v>G.60GPM</v>
          </cell>
        </row>
        <row r="268">
          <cell r="A268" t="str">
            <v>GPPSH7</v>
          </cell>
          <cell r="B268" t="str">
            <v>G.60GPM</v>
          </cell>
        </row>
        <row r="269">
          <cell r="A269" t="str">
            <v>GPCMH6</v>
          </cell>
          <cell r="B269" t="str">
            <v>G.60GPM</v>
          </cell>
        </row>
        <row r="270">
          <cell r="A270" t="str">
            <v>MX40AS</v>
          </cell>
          <cell r="B270" t="str">
            <v>G.60MX</v>
          </cell>
        </row>
        <row r="271">
          <cell r="A271" t="str">
            <v>PM40AS</v>
          </cell>
          <cell r="B271" t="str">
            <v>G.60PMN</v>
          </cell>
        </row>
        <row r="272">
          <cell r="A272" t="str">
            <v>PM42AS</v>
          </cell>
          <cell r="B272" t="str">
            <v>G.60PMN</v>
          </cell>
        </row>
        <row r="273">
          <cell r="A273" t="str">
            <v>SS40AS</v>
          </cell>
          <cell r="B273" t="str">
            <v>G.60SS</v>
          </cell>
        </row>
        <row r="274">
          <cell r="A274" t="str">
            <v>SP49AS</v>
          </cell>
          <cell r="B274" t="str">
            <v>G.70BS</v>
          </cell>
        </row>
        <row r="275">
          <cell r="A275" t="str">
            <v>48FDS3</v>
          </cell>
          <cell r="B275" t="str">
            <v>G.70BS</v>
          </cell>
        </row>
        <row r="276">
          <cell r="A276" t="str">
            <v>GAPHP4</v>
          </cell>
          <cell r="B276" t="str">
            <v>G.70GAP</v>
          </cell>
        </row>
        <row r="277">
          <cell r="A277" t="str">
            <v>GAPBS4</v>
          </cell>
          <cell r="B277" t="str">
            <v>G.70GAP</v>
          </cell>
        </row>
        <row r="278">
          <cell r="A278" t="str">
            <v>GCPH6A</v>
          </cell>
          <cell r="B278" t="str">
            <v>G.70GAP</v>
          </cell>
        </row>
        <row r="279">
          <cell r="A279" t="str">
            <v>GCPH6B</v>
          </cell>
          <cell r="B279" t="str">
            <v>G.70GAP</v>
          </cell>
        </row>
        <row r="280">
          <cell r="A280" t="str">
            <v>GCPH6C</v>
          </cell>
          <cell r="B280" t="str">
            <v>G.70GAP</v>
          </cell>
        </row>
        <row r="281">
          <cell r="A281" t="str">
            <v>GUCPRD</v>
          </cell>
          <cell r="B281" t="str">
            <v>G.70GAP</v>
          </cell>
        </row>
        <row r="282">
          <cell r="A282" t="str">
            <v>GUCPBS</v>
          </cell>
          <cell r="B282" t="str">
            <v>G.70GAP</v>
          </cell>
        </row>
        <row r="283">
          <cell r="A283" t="str">
            <v>LL40AS</v>
          </cell>
          <cell r="B283" t="str">
            <v>G.70LL</v>
          </cell>
        </row>
        <row r="284">
          <cell r="A284" t="str">
            <v>2010L3</v>
          </cell>
          <cell r="B284" t="str">
            <v>G.70LL</v>
          </cell>
        </row>
        <row r="285">
          <cell r="A285" t="str">
            <v>LL42AS</v>
          </cell>
          <cell r="B285" t="str">
            <v>G.70LL</v>
          </cell>
        </row>
        <row r="286">
          <cell r="A286" t="str">
            <v>SP40AS</v>
          </cell>
          <cell r="B286" t="str">
            <v>G.70SP</v>
          </cell>
        </row>
        <row r="287">
          <cell r="A287" t="str">
            <v>TABBR6</v>
          </cell>
          <cell r="B287" t="str">
            <v>G.70TAB</v>
          </cell>
        </row>
        <row r="288">
          <cell r="A288" t="str">
            <v>TABBR3</v>
          </cell>
          <cell r="B288" t="str">
            <v>G.70TAB</v>
          </cell>
        </row>
        <row r="289">
          <cell r="A289" t="str">
            <v>40FDM3</v>
          </cell>
          <cell r="B289" t="str">
            <v>G.70WOM</v>
          </cell>
        </row>
        <row r="290">
          <cell r="A290" t="str">
            <v>40FDL3</v>
          </cell>
          <cell r="B290" t="str">
            <v>G.70WOM</v>
          </cell>
        </row>
        <row r="291">
          <cell r="A291" t="str">
            <v>42FDL3</v>
          </cell>
          <cell r="B291" t="str">
            <v>G.70WOM</v>
          </cell>
        </row>
        <row r="292">
          <cell r="A292" t="str">
            <v>42FDM3</v>
          </cell>
          <cell r="B292" t="str">
            <v>G.70WOM</v>
          </cell>
        </row>
        <row r="293">
          <cell r="A293" t="str">
            <v>FD40AS</v>
          </cell>
          <cell r="B293" t="str">
            <v>G.70WOM</v>
          </cell>
        </row>
        <row r="294">
          <cell r="A294" t="str">
            <v>FD41MS</v>
          </cell>
          <cell r="B294" t="str">
            <v>G.70WOM</v>
          </cell>
        </row>
        <row r="295">
          <cell r="A295" t="str">
            <v>FD42AS</v>
          </cell>
          <cell r="B295" t="str">
            <v>G.70WOM</v>
          </cell>
        </row>
        <row r="296">
          <cell r="A296" t="str">
            <v>FD49AS</v>
          </cell>
          <cell r="B296" t="str">
            <v>G.70WOM</v>
          </cell>
        </row>
        <row r="297">
          <cell r="A297" t="str">
            <v>CP40M1</v>
          </cell>
          <cell r="B297" t="str">
            <v>G.70WOM</v>
          </cell>
        </row>
      </sheetData>
      <sheetData sheetId="1"/>
      <sheetData sheetId="2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4B70-5AF7-48B2-B41B-9856B46524C2}">
  <sheetPr codeName="Sheet2"/>
  <dimension ref="A1:L2946"/>
  <sheetViews>
    <sheetView zoomScale="80" zoomScaleNormal="80" workbookViewId="0">
      <pane ySplit="1" topLeftCell="A2400" activePane="bottomLeft" state="frozen"/>
      <selection pane="bottomLeft" activeCell="D2407" sqref="D2407"/>
    </sheetView>
  </sheetViews>
  <sheetFormatPr defaultColWidth="8.90625" defaultRowHeight="14.5" x14ac:dyDescent="0.35"/>
  <cols>
    <col min="1" max="1" width="15.453125" style="9" customWidth="1"/>
    <col min="2" max="2" width="14" style="9" customWidth="1"/>
    <col min="3" max="3" width="7.08984375" style="9" bestFit="1" customWidth="1"/>
    <col min="4" max="4" width="78" style="9" bestFit="1" customWidth="1"/>
    <col min="5" max="5" width="14" style="9" bestFit="1" customWidth="1"/>
    <col min="6" max="6" width="11.08984375" style="9" customWidth="1"/>
    <col min="7" max="7" width="10" style="9" customWidth="1"/>
    <col min="8" max="8" width="8.90625" style="9" customWidth="1"/>
    <col min="9" max="9" width="21" style="9" hidden="1" customWidth="1"/>
    <col min="10" max="10" width="9.90625" style="9" hidden="1" customWidth="1"/>
    <col min="11" max="11" width="8.90625" style="9" hidden="1" customWidth="1"/>
    <col min="12" max="12" width="70.453125" style="9" bestFit="1" customWidth="1"/>
  </cols>
  <sheetData>
    <row r="1" spans="1:12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I1" s="8" t="s">
        <v>7</v>
      </c>
      <c r="J1" s="8" t="s">
        <v>8</v>
      </c>
      <c r="L1" s="9" t="s">
        <v>9</v>
      </c>
    </row>
    <row r="2" spans="1:12" x14ac:dyDescent="0.35">
      <c r="A2" s="9" t="s">
        <v>10</v>
      </c>
      <c r="B2" s="9" t="s">
        <v>11</v>
      </c>
      <c r="C2" s="9" t="s">
        <v>12</v>
      </c>
      <c r="D2" s="9" t="str">
        <f>_xlfn.XLOOKUP(F2,OPCode!D:D,OPCode!I:I,0)</f>
        <v>SEAM CROTCH</v>
      </c>
      <c r="E2" s="9" t="s">
        <v>13</v>
      </c>
      <c r="F2" s="22" t="s">
        <v>14</v>
      </c>
      <c r="G2" s="10">
        <v>7.493683099653245E-2</v>
      </c>
      <c r="I2" s="9" t="str">
        <f>A2&amp;E2</f>
        <v>TT10ASOP1</v>
      </c>
      <c r="J2" s="9" t="str">
        <f>_xlfn.XLOOKUP(A2,'[1]Style group code'!$A:$A,'[1]Style group code'!$B:$B,0)</f>
        <v>G.40TCL</v>
      </c>
      <c r="L2" s="9" t="str">
        <f>F2&amp; "-" &amp;D2</f>
        <v>C_OL01001-SEAM CROTCH</v>
      </c>
    </row>
    <row r="3" spans="1:12" x14ac:dyDescent="0.35">
      <c r="A3" s="9" t="s">
        <v>10</v>
      </c>
      <c r="B3" s="9" t="s">
        <v>11</v>
      </c>
      <c r="C3" s="9" t="s">
        <v>12</v>
      </c>
      <c r="D3" s="9" t="str">
        <f>_xlfn.XLOOKUP(F3,OPCode!D:D,OPCode!I:I,0)</f>
        <v>ATTACH LEGS ELASTIC</v>
      </c>
      <c r="E3" s="9" t="s">
        <v>15</v>
      </c>
      <c r="F3" s="9" t="s">
        <v>16</v>
      </c>
      <c r="G3" s="10">
        <v>5.6699999999999987E-2</v>
      </c>
      <c r="I3" s="9" t="str">
        <f t="shared" ref="I3:I57" si="0">A3&amp;E3</f>
        <v>TT10ASOP2</v>
      </c>
      <c r="J3" s="9" t="str">
        <f>_xlfn.XLOOKUP(A3,'[1]Style group code'!$A:$A,'[1]Style group code'!$B:$B,0)</f>
        <v>G.40TCL</v>
      </c>
      <c r="L3" s="9" t="str">
        <f t="shared" ref="L3:L66" si="1">F3&amp; "-" &amp;D3</f>
        <v>C_OL02003-ATTACH LEGS ELASTIC</v>
      </c>
    </row>
    <row r="4" spans="1:12" x14ac:dyDescent="0.35">
      <c r="A4" s="9" t="s">
        <v>10</v>
      </c>
      <c r="B4" s="9" t="s">
        <v>11</v>
      </c>
      <c r="C4" s="9" t="s">
        <v>12</v>
      </c>
      <c r="D4" s="9" t="str">
        <f>_xlfn.XLOOKUP(F4,OPCode!D:D,OPCode!I:I,0)</f>
        <v>SEAM LEFT SIDE</v>
      </c>
      <c r="E4" s="9" t="s">
        <v>17</v>
      </c>
      <c r="F4" s="22" t="s">
        <v>18</v>
      </c>
      <c r="G4" s="10">
        <v>2.5700000000000001E-2</v>
      </c>
      <c r="I4" s="9" t="str">
        <f t="shared" si="0"/>
        <v>TT10ASOP3</v>
      </c>
      <c r="J4" s="9" t="str">
        <f>_xlfn.XLOOKUP(A4,'[1]Style group code'!$A:$A,'[1]Style group code'!$B:$B,0)</f>
        <v>G.40TCL</v>
      </c>
      <c r="L4" s="9" t="str">
        <f t="shared" si="1"/>
        <v>C_OL02004-SEAM LEFT SIDE</v>
      </c>
    </row>
    <row r="5" spans="1:12" x14ac:dyDescent="0.35">
      <c r="A5" s="9" t="s">
        <v>10</v>
      </c>
      <c r="B5" s="9" t="s">
        <v>11</v>
      </c>
      <c r="C5" s="9" t="s">
        <v>12</v>
      </c>
      <c r="D5" s="9" t="str">
        <f>_xlfn.XLOOKUP(F5,OPCode!D:D,OPCode!I:I,0)</f>
        <v>ATTACH WAIST ELASTIC</v>
      </c>
      <c r="E5" s="9" t="s">
        <v>19</v>
      </c>
      <c r="F5" s="22" t="s">
        <v>20</v>
      </c>
      <c r="G5" s="10">
        <v>4.3500000000000004E-2</v>
      </c>
      <c r="I5" s="9" t="str">
        <f t="shared" si="0"/>
        <v>TT10ASOP4</v>
      </c>
      <c r="J5" s="9" t="str">
        <f>_xlfn.XLOOKUP(A5,'[1]Style group code'!$A:$A,'[1]Style group code'!$B:$B,0)</f>
        <v>G.40TCL</v>
      </c>
      <c r="L5" s="9" t="str">
        <f t="shared" si="1"/>
        <v>C_OL03005-ATTACH WAIST ELASTIC</v>
      </c>
    </row>
    <row r="6" spans="1:12" x14ac:dyDescent="0.35">
      <c r="A6" s="9" t="s">
        <v>10</v>
      </c>
      <c r="B6" s="9" t="s">
        <v>11</v>
      </c>
      <c r="C6" s="9" t="s">
        <v>12</v>
      </c>
      <c r="D6" s="9" t="str">
        <f>_xlfn.XLOOKUP(F6,OPCode!D:D,OPCode!I:I,0)</f>
        <v>SEAM RIGHT SIDE</v>
      </c>
      <c r="E6" s="9" t="s">
        <v>21</v>
      </c>
      <c r="F6" s="9" t="s">
        <v>22</v>
      </c>
      <c r="G6" s="10">
        <v>6.1039999999999997E-2</v>
      </c>
      <c r="I6" s="9" t="str">
        <f t="shared" si="0"/>
        <v>TT10ASOP5</v>
      </c>
      <c r="J6" s="9" t="str">
        <f>_xlfn.XLOOKUP(A6,'[1]Style group code'!$A:$A,'[1]Style group code'!$B:$B,0)</f>
        <v>G.40TCL</v>
      </c>
      <c r="L6" s="9" t="str">
        <f t="shared" si="1"/>
        <v>C_OL02005-SEAM RIGHT SIDE</v>
      </c>
    </row>
    <row r="7" spans="1:12" x14ac:dyDescent="0.35">
      <c r="A7" s="9" t="s">
        <v>10</v>
      </c>
      <c r="B7" s="9" t="s">
        <v>11</v>
      </c>
      <c r="C7" s="9" t="s">
        <v>12</v>
      </c>
      <c r="D7" s="9" t="str">
        <f>_xlfn.XLOOKUP(F7,OPCode!D:D,OPCode!I:I,0)</f>
        <v>HEM WAIST</v>
      </c>
      <c r="E7" s="9" t="s">
        <v>23</v>
      </c>
      <c r="F7" s="22" t="s">
        <v>24</v>
      </c>
      <c r="G7" s="10">
        <v>6.7239999999999994E-2</v>
      </c>
      <c r="I7" s="9" t="str">
        <f t="shared" si="0"/>
        <v>TT10ASOP7</v>
      </c>
      <c r="J7" s="9" t="str">
        <f>_xlfn.XLOOKUP(A7,'[1]Style group code'!$A:$A,'[1]Style group code'!$B:$B,0)</f>
        <v>G.40TCL</v>
      </c>
      <c r="L7" s="9" t="str">
        <f t="shared" si="1"/>
        <v>C_IL03004-HEM WAIST</v>
      </c>
    </row>
    <row r="8" spans="1:12" x14ac:dyDescent="0.35">
      <c r="A8" s="9" t="s">
        <v>10</v>
      </c>
      <c r="B8" s="9" t="s">
        <v>11</v>
      </c>
      <c r="C8" s="9" t="s">
        <v>12</v>
      </c>
      <c r="D8" s="9" t="str">
        <f>_xlfn.XLOOKUP(F8,OPCode!D:D,OPCode!I:I,0)</f>
        <v>HEM LEGS ELASTIC</v>
      </c>
      <c r="E8" s="9" t="s">
        <v>25</v>
      </c>
      <c r="F8" s="22" t="s">
        <v>26</v>
      </c>
      <c r="G8" s="10">
        <v>0.11456</v>
      </c>
      <c r="I8" s="9" t="str">
        <f t="shared" si="0"/>
        <v>TT10ASOP6</v>
      </c>
      <c r="J8" s="9" t="str">
        <f>_xlfn.XLOOKUP(A8,'[1]Style group code'!$A:$A,'[1]Style group code'!$B:$B,0)</f>
        <v>G.40TCL</v>
      </c>
      <c r="L8" s="9" t="str">
        <f t="shared" si="1"/>
        <v>C_IL02006-HEM LEGS ELASTIC</v>
      </c>
    </row>
    <row r="9" spans="1:12" x14ac:dyDescent="0.35">
      <c r="A9" s="9" t="s">
        <v>10</v>
      </c>
      <c r="B9" s="9" t="s">
        <v>11</v>
      </c>
      <c r="C9" s="9" t="s">
        <v>12</v>
      </c>
      <c r="D9" s="9" t="str">
        <f>_xlfn.XLOOKUP(F9,OPCode!D:D,OPCode!I:I,0)</f>
        <v>PAD PRINTING</v>
      </c>
      <c r="E9" s="9" t="s">
        <v>27</v>
      </c>
      <c r="F9" s="9" t="s">
        <v>28</v>
      </c>
      <c r="G9" s="10">
        <v>1.6539999999999999E-2</v>
      </c>
      <c r="I9" s="9" t="str">
        <f t="shared" si="0"/>
        <v>TT10ASPadPrinting</v>
      </c>
      <c r="J9" s="9" t="str">
        <f>_xlfn.XLOOKUP(A9,'[1]Style group code'!$A:$A,'[1]Style group code'!$B:$B,0)</f>
        <v>G.40TCL</v>
      </c>
      <c r="L9" s="9" t="str">
        <f t="shared" si="1"/>
        <v>C_PP05001-PAD PRINTING</v>
      </c>
    </row>
    <row r="10" spans="1:12" x14ac:dyDescent="0.35">
      <c r="A10" s="9" t="s">
        <v>10</v>
      </c>
      <c r="B10" s="9" t="s">
        <v>29</v>
      </c>
      <c r="C10" s="9" t="s">
        <v>12</v>
      </c>
      <c r="D10" s="9" t="s">
        <v>30</v>
      </c>
      <c r="E10" s="9" t="s">
        <v>31</v>
      </c>
      <c r="F10" s="9" t="s">
        <v>32</v>
      </c>
      <c r="G10" s="10">
        <v>4.07E-2</v>
      </c>
      <c r="I10" s="9" t="str">
        <f t="shared" si="0"/>
        <v>TT10ASRolling</v>
      </c>
      <c r="J10" s="9" t="str">
        <f>_xlfn.XLOOKUP(A10,'[1]Style group code'!$A:$A,'[1]Style group code'!$B:$B,0)</f>
        <v>G.40TCL</v>
      </c>
      <c r="L10" s="9" t="str">
        <f t="shared" si="1"/>
        <v>C_PK06001-RF25</v>
      </c>
    </row>
    <row r="11" spans="1:12" x14ac:dyDescent="0.35">
      <c r="A11" s="9" t="s">
        <v>10</v>
      </c>
      <c r="B11" s="9" t="s">
        <v>29</v>
      </c>
      <c r="C11" s="9" t="s">
        <v>12</v>
      </c>
      <c r="D11" s="9" t="s">
        <v>33</v>
      </c>
      <c r="E11" s="9" t="s">
        <v>33</v>
      </c>
      <c r="F11" s="9" t="s">
        <v>34</v>
      </c>
      <c r="G11" s="10">
        <v>7.9000000000000008E-3</v>
      </c>
      <c r="I11" s="9" t="str">
        <f t="shared" si="0"/>
        <v>TT10ASPacking</v>
      </c>
      <c r="J11" s="9" t="str">
        <f>_xlfn.XLOOKUP(A11,'[1]Style group code'!$A:$A,'[1]Style group code'!$B:$B,0)</f>
        <v>G.40TCL</v>
      </c>
      <c r="L11" s="9" t="str">
        <f t="shared" si="1"/>
        <v>C_PK06002-Packing</v>
      </c>
    </row>
    <row r="12" spans="1:12" x14ac:dyDescent="0.35">
      <c r="A12" s="9" t="s">
        <v>10</v>
      </c>
      <c r="B12" s="9" t="s">
        <v>29</v>
      </c>
      <c r="C12" s="9" t="s">
        <v>12</v>
      </c>
      <c r="D12" s="9" t="s">
        <v>35</v>
      </c>
      <c r="E12" s="9" t="s">
        <v>35</v>
      </c>
      <c r="F12" s="9" t="s">
        <v>36</v>
      </c>
      <c r="G12" s="10">
        <v>2.9399999999999999E-3</v>
      </c>
      <c r="I12" s="9" t="str">
        <f t="shared" si="0"/>
        <v>TT10ASCasing</v>
      </c>
      <c r="J12" s="9" t="str">
        <f>_xlfn.XLOOKUP(A12,'[1]Style group code'!$A:$A,'[1]Style group code'!$B:$B,0)</f>
        <v>G.40TCL</v>
      </c>
      <c r="L12" s="9" t="str">
        <f t="shared" si="1"/>
        <v>C_PK06003-Casing</v>
      </c>
    </row>
    <row r="13" spans="1:12" x14ac:dyDescent="0.35">
      <c r="A13" s="9" t="s">
        <v>37</v>
      </c>
      <c r="B13" s="9" t="s">
        <v>11</v>
      </c>
      <c r="C13" s="9" t="s">
        <v>12</v>
      </c>
      <c r="D13" s="9" t="str">
        <f>_xlfn.XLOOKUP(F13,OPCode!D:D,OPCode!I:I,0)</f>
        <v>SEAM BACK RISE</v>
      </c>
      <c r="E13" s="9" t="s">
        <v>13</v>
      </c>
      <c r="F13" s="22" t="s">
        <v>38</v>
      </c>
      <c r="G13" s="10">
        <v>7.9820000000000002E-2</v>
      </c>
      <c r="I13" s="9" t="str">
        <f t="shared" si="0"/>
        <v>TR49BAOP1</v>
      </c>
      <c r="J13" s="9" t="str">
        <f>_xlfn.XLOOKUP(A13,'[1]Style group code'!$A:$A,'[1]Style group code'!$B:$B,0)</f>
        <v>G.40TR4</v>
      </c>
      <c r="L13" s="9" t="str">
        <f t="shared" si="1"/>
        <v>C_OL01008-SEAM BACK RISE</v>
      </c>
    </row>
    <row r="14" spans="1:12" x14ac:dyDescent="0.35">
      <c r="A14" s="9" t="s">
        <v>37</v>
      </c>
      <c r="B14" s="9" t="s">
        <v>11</v>
      </c>
      <c r="C14" s="9" t="s">
        <v>12</v>
      </c>
      <c r="D14" s="9" t="str">
        <f>_xlfn.XLOOKUP(F14,OPCode!D:D,OPCode!I:I,0)</f>
        <v>SEAM FRONT CROTCH LINER AND ATTACH BACK CROTCH</v>
      </c>
      <c r="E14" s="9" t="s">
        <v>15</v>
      </c>
      <c r="F14" s="22" t="s">
        <v>39</v>
      </c>
      <c r="G14" s="10">
        <v>9.509999999999999E-2</v>
      </c>
      <c r="I14" s="9" t="str">
        <f t="shared" si="0"/>
        <v>TR49BAOP2</v>
      </c>
      <c r="J14" s="9" t="str">
        <f>_xlfn.XLOOKUP(A14,'[1]Style group code'!$A:$A,'[1]Style group code'!$B:$B,0)</f>
        <v>G.40TR4</v>
      </c>
      <c r="L14" s="9" t="str">
        <f t="shared" si="1"/>
        <v>C_OL01004-SEAM FRONT CROTCH LINER AND ATTACH BACK CROTCH</v>
      </c>
    </row>
    <row r="15" spans="1:12" x14ac:dyDescent="0.35">
      <c r="A15" s="9" t="s">
        <v>37</v>
      </c>
      <c r="B15" s="9" t="s">
        <v>11</v>
      </c>
      <c r="C15" s="9" t="s">
        <v>12</v>
      </c>
      <c r="D15" s="9" t="str">
        <f>_xlfn.XLOOKUP(F15,OPCode!D:D,OPCode!I:I,0)</f>
        <v xml:space="preserve">ATTACH CIRCULAR JQ </v>
      </c>
      <c r="E15" s="9" t="s">
        <v>17</v>
      </c>
      <c r="F15" s="22" t="s">
        <v>40</v>
      </c>
      <c r="G15" s="10">
        <v>8.5900000000000004E-2</v>
      </c>
      <c r="I15" s="9" t="str">
        <f t="shared" si="0"/>
        <v>TR49BAOP3</v>
      </c>
      <c r="J15" s="9" t="str">
        <f>_xlfn.XLOOKUP(A15,'[1]Style group code'!$A:$A,'[1]Style group code'!$B:$B,0)</f>
        <v>G.40TR4</v>
      </c>
      <c r="L15" s="9" t="str">
        <f t="shared" si="1"/>
        <v xml:space="preserve">C_IL03003-ATTACH CIRCULAR JQ </v>
      </c>
    </row>
    <row r="16" spans="1:12" x14ac:dyDescent="0.35">
      <c r="A16" s="9" t="s">
        <v>37</v>
      </c>
      <c r="B16" s="9" t="s">
        <v>11</v>
      </c>
      <c r="C16" s="9" t="s">
        <v>12</v>
      </c>
      <c r="D16" s="9" t="str">
        <f>_xlfn.XLOOKUP(F16,OPCode!D:D,OPCode!I:I,0)</f>
        <v>HEM LEGS CIRCULAR</v>
      </c>
      <c r="E16" s="9" t="s">
        <v>19</v>
      </c>
      <c r="F16" s="22" t="s">
        <v>41</v>
      </c>
      <c r="G16" s="10">
        <v>0.12701000000000001</v>
      </c>
      <c r="I16" s="9" t="str">
        <f t="shared" si="0"/>
        <v>TR49BAOP4</v>
      </c>
      <c r="J16" s="9" t="str">
        <f>_xlfn.XLOOKUP(A16,'[1]Style group code'!$A:$A,'[1]Style group code'!$B:$B,0)</f>
        <v>G.40TR4</v>
      </c>
      <c r="L16" s="9" t="str">
        <f t="shared" si="1"/>
        <v>C_IL02007-HEM LEGS CIRCULAR</v>
      </c>
    </row>
    <row r="17" spans="1:12" x14ac:dyDescent="0.35">
      <c r="A17" s="9" t="s">
        <v>37</v>
      </c>
      <c r="B17" s="9" t="s">
        <v>11</v>
      </c>
      <c r="C17" s="9" t="s">
        <v>12</v>
      </c>
      <c r="D17" s="9" t="str">
        <f>_xlfn.XLOOKUP(F17,OPCode!D:D,OPCode!I:I,0)</f>
        <v>SEAM ELASTIC</v>
      </c>
      <c r="E17" s="9" t="s">
        <v>21</v>
      </c>
      <c r="F17" t="s">
        <v>42</v>
      </c>
      <c r="G17" s="10">
        <v>2.512E-2</v>
      </c>
      <c r="I17" s="9" t="str">
        <f t="shared" si="0"/>
        <v>TR49BAOP5</v>
      </c>
      <c r="J17" s="9" t="str">
        <f>_xlfn.XLOOKUP(A17,'[1]Style group code'!$A:$A,'[1]Style group code'!$B:$B,0)</f>
        <v>G.40TR4</v>
      </c>
      <c r="L17" s="9" t="str">
        <f t="shared" si="1"/>
        <v>C_MN07004-SEAM ELASTIC</v>
      </c>
    </row>
    <row r="18" spans="1:12" x14ac:dyDescent="0.35">
      <c r="A18" s="9" t="s">
        <v>37</v>
      </c>
      <c r="B18" s="9" t="s">
        <v>11</v>
      </c>
      <c r="C18" s="9" t="s">
        <v>12</v>
      </c>
      <c r="D18" s="9" t="str">
        <f>_xlfn.XLOOKUP(F18,OPCode!D:D,OPCode!I:I,0)</f>
        <v>TRIM THREAD</v>
      </c>
      <c r="E18" s="9" t="s">
        <v>25</v>
      </c>
      <c r="F18" t="s">
        <v>43</v>
      </c>
      <c r="G18" s="10">
        <v>6.4820000000000003E-2</v>
      </c>
      <c r="I18" s="9" t="str">
        <f t="shared" si="0"/>
        <v>TR49BAOP6</v>
      </c>
      <c r="J18" s="9" t="str">
        <f>_xlfn.XLOOKUP(A18,'[1]Style group code'!$A:$A,'[1]Style group code'!$B:$B,0)</f>
        <v>G.40TR4</v>
      </c>
      <c r="L18" s="9" t="str">
        <f t="shared" si="1"/>
        <v>C_MN07005 -TRIM THREAD</v>
      </c>
    </row>
    <row r="19" spans="1:12" x14ac:dyDescent="0.35">
      <c r="A19" s="9" t="s">
        <v>37</v>
      </c>
      <c r="B19" s="9" t="s">
        <v>11</v>
      </c>
      <c r="C19" s="9" t="s">
        <v>12</v>
      </c>
      <c r="D19" s="9" t="str">
        <f>_xlfn.XLOOKUP(F19,OPCode!D:D,OPCode!I:I,0)</f>
        <v>PAD PRINTING</v>
      </c>
      <c r="E19" s="9" t="s">
        <v>27</v>
      </c>
      <c r="F19" s="9" t="s">
        <v>28</v>
      </c>
      <c r="G19" s="10">
        <v>1.6539999999999999E-2</v>
      </c>
      <c r="I19" s="9" t="str">
        <f t="shared" si="0"/>
        <v>TR49BAPadPrinting</v>
      </c>
      <c r="J19" s="9" t="str">
        <f>_xlfn.XLOOKUP(A19,'[1]Style group code'!$A:$A,'[1]Style group code'!$B:$B,0)</f>
        <v>G.40TR4</v>
      </c>
      <c r="L19" s="9" t="str">
        <f t="shared" si="1"/>
        <v>C_PP05001-PAD PRINTING</v>
      </c>
    </row>
    <row r="20" spans="1:12" x14ac:dyDescent="0.35">
      <c r="A20" s="9" t="s">
        <v>37</v>
      </c>
      <c r="B20" s="9" t="s">
        <v>29</v>
      </c>
      <c r="C20" s="9" t="s">
        <v>12</v>
      </c>
      <c r="D20" s="9" t="s">
        <v>44</v>
      </c>
      <c r="E20" s="9" t="s">
        <v>31</v>
      </c>
      <c r="F20" s="9" t="s">
        <v>32</v>
      </c>
      <c r="G20" s="10">
        <v>3.1791385722855399E-2</v>
      </c>
      <c r="I20" s="9" t="str">
        <f t="shared" si="0"/>
        <v>TR49BARolling</v>
      </c>
      <c r="J20" s="9" t="str">
        <f>_xlfn.XLOOKUP(A20,'[1]Style group code'!$A:$A,'[1]Style group code'!$B:$B,0)</f>
        <v>G.40TR4</v>
      </c>
      <c r="L20" s="9" t="str">
        <f t="shared" si="1"/>
        <v>C_PK06001-Fold P3</v>
      </c>
    </row>
    <row r="21" spans="1:12" x14ac:dyDescent="0.35">
      <c r="A21" s="9" t="s">
        <v>37</v>
      </c>
      <c r="B21" s="9" t="s">
        <v>29</v>
      </c>
      <c r="C21" s="9" t="s">
        <v>12</v>
      </c>
      <c r="D21" s="9" t="s">
        <v>45</v>
      </c>
      <c r="E21" s="9" t="s">
        <v>33</v>
      </c>
      <c r="F21" s="9" t="s">
        <v>34</v>
      </c>
      <c r="G21" s="10">
        <v>3.0961007798440299E-2</v>
      </c>
      <c r="I21" s="9" t="str">
        <f t="shared" si="0"/>
        <v>TR49BAPacking</v>
      </c>
      <c r="J21" s="9" t="str">
        <f>_xlfn.XLOOKUP(A21,'[1]Style group code'!$A:$A,'[1]Style group code'!$B:$B,0)</f>
        <v>G.40TR4</v>
      </c>
      <c r="L21" s="9" t="str">
        <f t="shared" si="1"/>
        <v>C_PK06002-Pack outer P3 + WS(2)</v>
      </c>
    </row>
    <row r="22" spans="1:12" x14ac:dyDescent="0.35">
      <c r="A22" s="9" t="s">
        <v>37</v>
      </c>
      <c r="B22" s="9" t="s">
        <v>29</v>
      </c>
      <c r="C22" s="9" t="s">
        <v>12</v>
      </c>
      <c r="D22" s="9" t="s">
        <v>35</v>
      </c>
      <c r="E22" s="9" t="s">
        <v>35</v>
      </c>
      <c r="F22" s="9" t="s">
        <v>36</v>
      </c>
      <c r="G22" s="10">
        <v>1.0360000000000001E-2</v>
      </c>
      <c r="I22" s="9" t="str">
        <f t="shared" si="0"/>
        <v>TR49BACasing</v>
      </c>
      <c r="J22" s="9" t="str">
        <f>_xlfn.XLOOKUP(A22,'[1]Style group code'!$A:$A,'[1]Style group code'!$B:$B,0)</f>
        <v>G.40TR4</v>
      </c>
      <c r="L22" s="9" t="str">
        <f t="shared" si="1"/>
        <v>C_PK06003-Casing</v>
      </c>
    </row>
    <row r="23" spans="1:12" x14ac:dyDescent="0.35">
      <c r="A23" s="9" t="s">
        <v>46</v>
      </c>
      <c r="B23" s="9" t="s">
        <v>11</v>
      </c>
      <c r="C23" s="9" t="s">
        <v>12</v>
      </c>
      <c r="D23" s="9" t="str">
        <f>_xlfn.XLOOKUP(F23,OPCode!D:D,OPCode!I:I,0)</f>
        <v>SEAM CROTCH</v>
      </c>
      <c r="E23" s="9" t="s">
        <v>13</v>
      </c>
      <c r="F23" s="22" t="s">
        <v>14</v>
      </c>
      <c r="G23" s="10">
        <v>8.3739999999999995E-2</v>
      </c>
      <c r="I23" s="9" t="str">
        <f t="shared" si="0"/>
        <v>TR42ASOP1</v>
      </c>
      <c r="J23" s="9" t="str">
        <f>_xlfn.XLOOKUP(A23,'[1]Style group code'!$A:$A,'[1]Style group code'!$B:$B,0)</f>
        <v>G.20TR4</v>
      </c>
      <c r="L23" s="9" t="str">
        <f t="shared" si="1"/>
        <v>C_OL01001-SEAM CROTCH</v>
      </c>
    </row>
    <row r="24" spans="1:12" x14ac:dyDescent="0.35">
      <c r="A24" s="9" t="s">
        <v>46</v>
      </c>
      <c r="B24" s="9" t="s">
        <v>11</v>
      </c>
      <c r="C24" s="9" t="s">
        <v>12</v>
      </c>
      <c r="D24" s="9" t="str">
        <f>_xlfn.XLOOKUP(F24,OPCode!D:D,OPCode!I:I,0)</f>
        <v xml:space="preserve">ATTACH EXPOSED TRIM TO LEG </v>
      </c>
      <c r="E24" s="9" t="s">
        <v>15</v>
      </c>
      <c r="F24" s="22" t="s">
        <v>47</v>
      </c>
      <c r="G24" s="10">
        <v>7.8E-2</v>
      </c>
      <c r="I24" s="9" t="str">
        <f t="shared" si="0"/>
        <v>TR42ASOP2</v>
      </c>
      <c r="J24" s="9" t="str">
        <f>_xlfn.XLOOKUP(A24,'[1]Style group code'!$A:$A,'[1]Style group code'!$B:$B,0)</f>
        <v>G.20TR4</v>
      </c>
      <c r="L24" s="9" t="str">
        <f t="shared" si="1"/>
        <v xml:space="preserve">C_IL02013-ATTACH EXPOSED TRIM TO LEG </v>
      </c>
    </row>
    <row r="25" spans="1:12" x14ac:dyDescent="0.35">
      <c r="A25" s="9" t="s">
        <v>46</v>
      </c>
      <c r="B25" s="9" t="s">
        <v>11</v>
      </c>
      <c r="C25" s="9" t="s">
        <v>12</v>
      </c>
      <c r="D25" s="9" t="str">
        <f>_xlfn.XLOOKUP(F25,OPCode!D:D,OPCode!I:I,0)</f>
        <v>SEAM LEFT SIDE</v>
      </c>
      <c r="E25" s="9" t="s">
        <v>17</v>
      </c>
      <c r="F25" s="22" t="s">
        <v>18</v>
      </c>
      <c r="G25" s="10">
        <v>5.4980000000000001E-2</v>
      </c>
      <c r="I25" s="9" t="str">
        <f t="shared" si="0"/>
        <v>TR42ASOP3</v>
      </c>
      <c r="J25" s="9" t="str">
        <f>_xlfn.XLOOKUP(A25,'[1]Style group code'!$A:$A,'[1]Style group code'!$B:$B,0)</f>
        <v>G.20TR4</v>
      </c>
      <c r="L25" s="9" t="str">
        <f t="shared" si="1"/>
        <v>C_OL02004-SEAM LEFT SIDE</v>
      </c>
    </row>
    <row r="26" spans="1:12" x14ac:dyDescent="0.35">
      <c r="A26" s="9" t="s">
        <v>46</v>
      </c>
      <c r="B26" s="9" t="s">
        <v>11</v>
      </c>
      <c r="C26" s="9" t="s">
        <v>12</v>
      </c>
      <c r="D26" s="9" t="str">
        <f>_xlfn.XLOOKUP(F26,OPCode!D:D,OPCode!I:I,0)</f>
        <v xml:space="preserve">ATTACH CIRCULAR JQ </v>
      </c>
      <c r="E26" s="9" t="s">
        <v>19</v>
      </c>
      <c r="F26" s="22" t="s">
        <v>40</v>
      </c>
      <c r="G26" s="10">
        <v>8.2780000000000006E-2</v>
      </c>
      <c r="I26" s="9" t="str">
        <f t="shared" si="0"/>
        <v>TR42ASOP4</v>
      </c>
      <c r="J26" s="9" t="str">
        <f>_xlfn.XLOOKUP(A26,'[1]Style group code'!$A:$A,'[1]Style group code'!$B:$B,0)</f>
        <v>G.20TR4</v>
      </c>
      <c r="L26" s="9" t="str">
        <f t="shared" si="1"/>
        <v xml:space="preserve">C_IL03003-ATTACH CIRCULAR JQ </v>
      </c>
    </row>
    <row r="27" spans="1:12" x14ac:dyDescent="0.35">
      <c r="A27" s="9" t="s">
        <v>46</v>
      </c>
      <c r="B27" s="9" t="s">
        <v>11</v>
      </c>
      <c r="C27" s="9" t="s">
        <v>12</v>
      </c>
      <c r="D27" s="9" t="str">
        <f>_xlfn.XLOOKUP(F27,OPCode!D:D,OPCode!I:I,0)</f>
        <v>SEAM ELASTIC</v>
      </c>
      <c r="E27" s="9" t="s">
        <v>21</v>
      </c>
      <c r="F27" t="s">
        <v>42</v>
      </c>
      <c r="G27" s="10">
        <v>2.512E-2</v>
      </c>
      <c r="I27" s="9" t="str">
        <f t="shared" si="0"/>
        <v>TR42ASOP5</v>
      </c>
      <c r="J27" s="9" t="str">
        <f>_xlfn.XLOOKUP(A27,'[1]Style group code'!$A:$A,'[1]Style group code'!$B:$B,0)</f>
        <v>G.20TR4</v>
      </c>
      <c r="L27" s="9" t="str">
        <f t="shared" si="1"/>
        <v>C_MN07004-SEAM ELASTIC</v>
      </c>
    </row>
    <row r="28" spans="1:12" x14ac:dyDescent="0.35">
      <c r="A28" s="9" t="s">
        <v>46</v>
      </c>
      <c r="B28" s="9" t="s">
        <v>11</v>
      </c>
      <c r="C28" s="9" t="s">
        <v>12</v>
      </c>
      <c r="D28" s="9" t="str">
        <f>_xlfn.XLOOKUP(F28,OPCode!D:D,OPCode!I:I,0)</f>
        <v>TRIM THREAD</v>
      </c>
      <c r="E28" s="9" t="s">
        <v>25</v>
      </c>
      <c r="F28" t="s">
        <v>43</v>
      </c>
      <c r="G28" s="10">
        <v>1.9E-2</v>
      </c>
      <c r="I28" s="9" t="str">
        <f t="shared" si="0"/>
        <v>TR42ASOP6</v>
      </c>
      <c r="J28" s="9" t="str">
        <f>_xlfn.XLOOKUP(A28,'[1]Style group code'!$A:$A,'[1]Style group code'!$B:$B,0)</f>
        <v>G.20TR4</v>
      </c>
      <c r="L28" s="9" t="str">
        <f t="shared" si="1"/>
        <v>C_MN07005 -TRIM THREAD</v>
      </c>
    </row>
    <row r="29" spans="1:12" x14ac:dyDescent="0.35">
      <c r="A29" s="9" t="s">
        <v>46</v>
      </c>
      <c r="B29" s="9" t="s">
        <v>11</v>
      </c>
      <c r="C29" s="9" t="s">
        <v>12</v>
      </c>
      <c r="D29" s="9" t="str">
        <f>_xlfn.XLOOKUP(F29,OPCode!D:D,OPCode!I:I,0)</f>
        <v>PAD PRINTING</v>
      </c>
      <c r="E29" s="9" t="s">
        <v>27</v>
      </c>
      <c r="F29" s="9" t="s">
        <v>28</v>
      </c>
      <c r="G29" s="10">
        <v>1.6539999999999999E-2</v>
      </c>
      <c r="I29" s="9" t="str">
        <f t="shared" si="0"/>
        <v>TR42ASPadPrinting</v>
      </c>
      <c r="J29" s="9" t="str">
        <f>_xlfn.XLOOKUP(A29,'[1]Style group code'!$A:$A,'[1]Style group code'!$B:$B,0)</f>
        <v>G.20TR4</v>
      </c>
      <c r="L29" s="9" t="str">
        <f t="shared" si="1"/>
        <v>C_PP05001-PAD PRINTING</v>
      </c>
    </row>
    <row r="30" spans="1:12" x14ac:dyDescent="0.35">
      <c r="A30" s="9" t="s">
        <v>46</v>
      </c>
      <c r="B30" s="9" t="s">
        <v>29</v>
      </c>
      <c r="C30" s="9" t="s">
        <v>12</v>
      </c>
      <c r="D30" s="9" t="s">
        <v>44</v>
      </c>
      <c r="E30" s="9" t="s">
        <v>31</v>
      </c>
      <c r="F30" s="9" t="s">
        <v>32</v>
      </c>
      <c r="G30" s="10">
        <v>3.179138572285542E-2</v>
      </c>
      <c r="I30" s="9" t="str">
        <f t="shared" si="0"/>
        <v>TR42ASRolling</v>
      </c>
      <c r="J30" s="9" t="str">
        <f>_xlfn.XLOOKUP(A30,'[1]Style group code'!$A:$A,'[1]Style group code'!$B:$B,0)</f>
        <v>G.20TR4</v>
      </c>
      <c r="L30" s="9" t="str">
        <f t="shared" si="1"/>
        <v>C_PK06001-Fold P3</v>
      </c>
    </row>
    <row r="31" spans="1:12" x14ac:dyDescent="0.35">
      <c r="A31" s="9" t="s">
        <v>46</v>
      </c>
      <c r="B31" s="9" t="s">
        <v>29</v>
      </c>
      <c r="C31" s="9" t="s">
        <v>12</v>
      </c>
      <c r="D31" s="9" t="s">
        <v>45</v>
      </c>
      <c r="E31" s="9" t="s">
        <v>33</v>
      </c>
      <c r="F31" s="9" t="s">
        <v>34</v>
      </c>
      <c r="G31" s="10">
        <v>3.0961007798440306E-2</v>
      </c>
      <c r="I31" s="9" t="str">
        <f t="shared" si="0"/>
        <v>TR42ASPacking</v>
      </c>
      <c r="J31" s="9" t="str">
        <f>_xlfn.XLOOKUP(A31,'[1]Style group code'!$A:$A,'[1]Style group code'!$B:$B,0)</f>
        <v>G.20TR4</v>
      </c>
      <c r="L31" s="9" t="str">
        <f t="shared" si="1"/>
        <v>C_PK06002-Pack outer P3 + WS(2)</v>
      </c>
    </row>
    <row r="32" spans="1:12" x14ac:dyDescent="0.35">
      <c r="A32" s="9" t="s">
        <v>46</v>
      </c>
      <c r="B32" s="9" t="s">
        <v>29</v>
      </c>
      <c r="C32" s="9" t="s">
        <v>12</v>
      </c>
      <c r="D32" s="9" t="s">
        <v>35</v>
      </c>
      <c r="E32" s="9" t="s">
        <v>35</v>
      </c>
      <c r="F32" s="9" t="s">
        <v>36</v>
      </c>
      <c r="G32" s="10">
        <v>1.0359999999999999E-2</v>
      </c>
      <c r="I32" s="9" t="str">
        <f t="shared" si="0"/>
        <v>TR42ASCasing</v>
      </c>
      <c r="J32" s="9" t="str">
        <f>_xlfn.XLOOKUP(A32,'[1]Style group code'!$A:$A,'[1]Style group code'!$B:$B,0)</f>
        <v>G.20TR4</v>
      </c>
      <c r="L32" s="9" t="str">
        <f t="shared" si="1"/>
        <v>C_PK06003-Casing</v>
      </c>
    </row>
    <row r="33" spans="1:12" x14ac:dyDescent="0.35">
      <c r="A33" s="9" t="s">
        <v>48</v>
      </c>
      <c r="B33" s="9" t="s">
        <v>11</v>
      </c>
      <c r="C33" s="9" t="s">
        <v>12</v>
      </c>
      <c r="D33" s="9" t="str">
        <f>_xlfn.XLOOKUP(F33,OPCode!D:D,OPCode!I:I,0)</f>
        <v xml:space="preserve">SEAM BACK CROTCH WITH CONCEALED </v>
      </c>
      <c r="E33" s="9" t="s">
        <v>13</v>
      </c>
      <c r="F33" s="22" t="s">
        <v>49</v>
      </c>
      <c r="G33" s="10">
        <v>0.11628000000000001</v>
      </c>
      <c r="I33" s="9" t="str">
        <f t="shared" si="0"/>
        <v>TPCH10OP1</v>
      </c>
      <c r="J33" s="9" t="str">
        <f>_xlfn.XLOOKUP(A33,'[1]Style group code'!$A:$A,'[1]Style group code'!$B:$B,0)</f>
        <v>G.40TCL</v>
      </c>
      <c r="L33" s="9" t="str">
        <f t="shared" si="1"/>
        <v xml:space="preserve">C_OL01005-SEAM BACK CROTCH WITH CONCEALED </v>
      </c>
    </row>
    <row r="34" spans="1:12" x14ac:dyDescent="0.35">
      <c r="A34" s="9" t="s">
        <v>48</v>
      </c>
      <c r="B34" s="9" t="s">
        <v>11</v>
      </c>
      <c r="C34" s="9" t="s">
        <v>12</v>
      </c>
      <c r="D34" s="9" t="str">
        <f>_xlfn.XLOOKUP(F34,OPCode!D:D,OPCode!I:I,0)</f>
        <v>ATTACH LEGS ELASTIC</v>
      </c>
      <c r="E34" s="9" t="s">
        <v>15</v>
      </c>
      <c r="F34" s="9" t="s">
        <v>16</v>
      </c>
      <c r="G34" s="10">
        <v>5.0279999999999998E-2</v>
      </c>
      <c r="I34" s="9" t="str">
        <f t="shared" si="0"/>
        <v>TPCH10OP2</v>
      </c>
      <c r="J34" s="9" t="str">
        <f>_xlfn.XLOOKUP(A34,'[1]Style group code'!$A:$A,'[1]Style group code'!$B:$B,0)</f>
        <v>G.40TCL</v>
      </c>
      <c r="L34" s="9" t="str">
        <f t="shared" si="1"/>
        <v>C_OL02003-ATTACH LEGS ELASTIC</v>
      </c>
    </row>
    <row r="35" spans="1:12" x14ac:dyDescent="0.35">
      <c r="A35" s="9" t="s">
        <v>48</v>
      </c>
      <c r="B35" s="9" t="s">
        <v>11</v>
      </c>
      <c r="C35" s="9" t="s">
        <v>12</v>
      </c>
      <c r="D35" s="9" t="str">
        <f>_xlfn.XLOOKUP(F35,OPCode!D:D,OPCode!I:I,0)</f>
        <v>SEAM LEFT SIDE</v>
      </c>
      <c r="E35" s="9" t="s">
        <v>17</v>
      </c>
      <c r="F35" s="22" t="s">
        <v>18</v>
      </c>
      <c r="G35" s="10">
        <v>3.9939999999999996E-2</v>
      </c>
      <c r="I35" s="9" t="str">
        <f t="shared" si="0"/>
        <v>TPCH10OP3</v>
      </c>
      <c r="J35" s="9" t="str">
        <f>_xlfn.XLOOKUP(A35,'[1]Style group code'!$A:$A,'[1]Style group code'!$B:$B,0)</f>
        <v>G.40TCL</v>
      </c>
      <c r="L35" s="9" t="str">
        <f t="shared" si="1"/>
        <v>C_OL02004-SEAM LEFT SIDE</v>
      </c>
    </row>
    <row r="36" spans="1:12" x14ac:dyDescent="0.35">
      <c r="A36" s="9" t="s">
        <v>48</v>
      </c>
      <c r="B36" s="9" t="s">
        <v>11</v>
      </c>
      <c r="C36" s="9" t="s">
        <v>12</v>
      </c>
      <c r="D36" s="9" t="str">
        <f>_xlfn.XLOOKUP(F36,OPCode!D:D,OPCode!I:I,0)</f>
        <v>ATTACH WAIST ELASTIC</v>
      </c>
      <c r="E36" s="9" t="s">
        <v>19</v>
      </c>
      <c r="F36" s="22" t="s">
        <v>20</v>
      </c>
      <c r="G36" s="10">
        <v>4.3139999999999998E-2</v>
      </c>
      <c r="I36" s="9" t="str">
        <f t="shared" si="0"/>
        <v>TPCH10OP4</v>
      </c>
      <c r="J36" s="9" t="str">
        <f>_xlfn.XLOOKUP(A36,'[1]Style group code'!$A:$A,'[1]Style group code'!$B:$B,0)</f>
        <v>G.40TCL</v>
      </c>
      <c r="L36" s="9" t="str">
        <f t="shared" si="1"/>
        <v>C_OL03005-ATTACH WAIST ELASTIC</v>
      </c>
    </row>
    <row r="37" spans="1:12" x14ac:dyDescent="0.35">
      <c r="A37" s="9" t="s">
        <v>48</v>
      </c>
      <c r="B37" s="9" t="s">
        <v>11</v>
      </c>
      <c r="C37" s="9" t="s">
        <v>12</v>
      </c>
      <c r="D37" s="9" t="str">
        <f>_xlfn.XLOOKUP(F37,OPCode!D:D,OPCode!I:I,0)</f>
        <v>SEAM RIGHT SIDE</v>
      </c>
      <c r="E37" s="9" t="s">
        <v>21</v>
      </c>
      <c r="F37" s="9" t="s">
        <v>22</v>
      </c>
      <c r="G37" s="10">
        <v>3.3800000000000004E-2</v>
      </c>
      <c r="I37" s="9" t="str">
        <f t="shared" si="0"/>
        <v>TPCH10OP5</v>
      </c>
      <c r="J37" s="9" t="str">
        <f>_xlfn.XLOOKUP(A37,'[1]Style group code'!$A:$A,'[1]Style group code'!$B:$B,0)</f>
        <v>G.40TCL</v>
      </c>
      <c r="L37" s="9" t="str">
        <f t="shared" si="1"/>
        <v>C_OL02005-SEAM RIGHT SIDE</v>
      </c>
    </row>
    <row r="38" spans="1:12" x14ac:dyDescent="0.35">
      <c r="A38" s="9" t="s">
        <v>48</v>
      </c>
      <c r="B38" s="9" t="s">
        <v>11</v>
      </c>
      <c r="C38" s="9" t="s">
        <v>12</v>
      </c>
      <c r="D38" s="9" t="str">
        <f>_xlfn.XLOOKUP(F38,OPCode!D:D,OPCode!I:I,0)</f>
        <v>HEM WAIST</v>
      </c>
      <c r="E38" s="9" t="s">
        <v>23</v>
      </c>
      <c r="F38" s="22" t="s">
        <v>24</v>
      </c>
      <c r="G38" s="10">
        <v>6.3500000000000001E-2</v>
      </c>
      <c r="I38" s="9" t="str">
        <f t="shared" si="0"/>
        <v>TPCH10OP7</v>
      </c>
      <c r="J38" s="9" t="str">
        <f>_xlfn.XLOOKUP(A38,'[1]Style group code'!$A:$A,'[1]Style group code'!$B:$B,0)</f>
        <v>G.40TCL</v>
      </c>
      <c r="L38" s="9" t="str">
        <f t="shared" si="1"/>
        <v>C_IL03004-HEM WAIST</v>
      </c>
    </row>
    <row r="39" spans="1:12" x14ac:dyDescent="0.35">
      <c r="A39" s="9" t="s">
        <v>48</v>
      </c>
      <c r="B39" s="9" t="s">
        <v>11</v>
      </c>
      <c r="C39" s="9" t="s">
        <v>12</v>
      </c>
      <c r="D39" s="9" t="str">
        <f>_xlfn.XLOOKUP(F39,OPCode!D:D,OPCode!I:I,0)</f>
        <v>HEM LEGS ELASTIC</v>
      </c>
      <c r="E39" s="9" t="s">
        <v>25</v>
      </c>
      <c r="F39" s="22" t="s">
        <v>26</v>
      </c>
      <c r="G39" s="10">
        <v>0.10586</v>
      </c>
      <c r="I39" s="9" t="str">
        <f t="shared" si="0"/>
        <v>TPCH10OP6</v>
      </c>
      <c r="J39" s="9" t="str">
        <f>_xlfn.XLOOKUP(A39,'[1]Style group code'!$A:$A,'[1]Style group code'!$B:$B,0)</f>
        <v>G.40TCL</v>
      </c>
      <c r="L39" s="9" t="str">
        <f t="shared" si="1"/>
        <v>C_IL02006-HEM LEGS ELASTIC</v>
      </c>
    </row>
    <row r="40" spans="1:12" x14ac:dyDescent="0.35">
      <c r="A40" s="9" t="s">
        <v>48</v>
      </c>
      <c r="B40" s="9" t="s">
        <v>11</v>
      </c>
      <c r="C40" s="9" t="s">
        <v>12</v>
      </c>
      <c r="D40" s="9" t="str">
        <f>_xlfn.XLOOKUP(F40,OPCode!D:D,OPCode!I:I,0)</f>
        <v>PAD PRINTING</v>
      </c>
      <c r="E40" s="9" t="s">
        <v>27</v>
      </c>
      <c r="F40" s="9" t="s">
        <v>28</v>
      </c>
      <c r="G40" s="10">
        <v>1.6560000000000002E-2</v>
      </c>
      <c r="I40" s="9" t="str">
        <f t="shared" si="0"/>
        <v>TPCH10PadPrinting</v>
      </c>
      <c r="J40" s="9" t="str">
        <f>_xlfn.XLOOKUP(A40,'[1]Style group code'!$A:$A,'[1]Style group code'!$B:$B,0)</f>
        <v>G.40TCL</v>
      </c>
      <c r="L40" s="9" t="str">
        <f t="shared" si="1"/>
        <v>C_PP05001-PAD PRINTING</v>
      </c>
    </row>
    <row r="41" spans="1:12" x14ac:dyDescent="0.35">
      <c r="A41" s="9" t="s">
        <v>48</v>
      </c>
      <c r="B41" s="9" t="s">
        <v>29</v>
      </c>
      <c r="C41" s="9" t="s">
        <v>12</v>
      </c>
      <c r="D41" s="9" t="s">
        <v>50</v>
      </c>
      <c r="E41" s="9" t="s">
        <v>31</v>
      </c>
      <c r="F41" s="9" t="s">
        <v>32</v>
      </c>
      <c r="G41" s="10">
        <v>2.1005999999999997E-2</v>
      </c>
      <c r="I41" s="9" t="str">
        <f t="shared" si="0"/>
        <v>TPCH10Rolling</v>
      </c>
      <c r="J41" s="9" t="str">
        <f>_xlfn.XLOOKUP(A41,'[1]Style group code'!$A:$A,'[1]Style group code'!$B:$B,0)</f>
        <v>G.40TCL</v>
      </c>
      <c r="L41" s="9" t="str">
        <f t="shared" si="1"/>
        <v xml:space="preserve">C_PK06001-XF32-Fold Panties </v>
      </c>
    </row>
    <row r="42" spans="1:12" x14ac:dyDescent="0.35">
      <c r="A42" s="9" t="s">
        <v>48</v>
      </c>
      <c r="B42" s="9" t="s">
        <v>29</v>
      </c>
      <c r="C42" s="9" t="s">
        <v>12</v>
      </c>
      <c r="D42" s="9" t="s">
        <v>51</v>
      </c>
      <c r="E42" s="9" t="s">
        <v>33</v>
      </c>
      <c r="F42" s="9" t="s">
        <v>34</v>
      </c>
      <c r="G42" s="10">
        <v>7.613E-3</v>
      </c>
      <c r="I42" s="9" t="str">
        <f t="shared" si="0"/>
        <v>TPCH10Packing</v>
      </c>
      <c r="J42" s="9" t="str">
        <f>_xlfn.XLOOKUP(A42,'[1]Style group code'!$A:$A,'[1]Style group code'!$B:$B,0)</f>
        <v>G.40TCL</v>
      </c>
      <c r="L42" s="9" t="str">
        <f t="shared" si="1"/>
        <v xml:space="preserve">C_PK06002-P10 (P5+P5) </v>
      </c>
    </row>
    <row r="43" spans="1:12" x14ac:dyDescent="0.35">
      <c r="A43" s="9" t="s">
        <v>48</v>
      </c>
      <c r="B43" s="9" t="s">
        <v>29</v>
      </c>
      <c r="C43" s="9" t="s">
        <v>12</v>
      </c>
      <c r="D43" s="9" t="s">
        <v>35</v>
      </c>
      <c r="E43" s="9" t="s">
        <v>35</v>
      </c>
      <c r="F43" s="9" t="s">
        <v>36</v>
      </c>
      <c r="G43" s="10">
        <v>4.64E-3</v>
      </c>
      <c r="I43" s="9" t="str">
        <f t="shared" si="0"/>
        <v>TPCH10Casing</v>
      </c>
      <c r="J43" s="9" t="str">
        <f>_xlfn.XLOOKUP(A43,'[1]Style group code'!$A:$A,'[1]Style group code'!$B:$B,0)</f>
        <v>G.40TCL</v>
      </c>
      <c r="L43" s="9" t="str">
        <f t="shared" si="1"/>
        <v>C_PK06003-Casing</v>
      </c>
    </row>
    <row r="44" spans="1:12" x14ac:dyDescent="0.35">
      <c r="A44" s="9" t="s">
        <v>52</v>
      </c>
      <c r="B44" s="9" t="s">
        <v>11</v>
      </c>
      <c r="C44" s="9" t="s">
        <v>12</v>
      </c>
      <c r="D44" s="9" t="str">
        <f>_xlfn.XLOOKUP(F44,OPCode!D:D,OPCode!I:I,0)</f>
        <v xml:space="preserve">SEAM BACK CROTCH WITH CONCEALED </v>
      </c>
      <c r="E44" s="9" t="s">
        <v>13</v>
      </c>
      <c r="F44" s="22" t="s">
        <v>49</v>
      </c>
      <c r="G44" s="10">
        <v>8.8019999999999987E-2</v>
      </c>
      <c r="I44" s="9" t="str">
        <f t="shared" si="0"/>
        <v>TPCB10OP1</v>
      </c>
      <c r="J44" s="9" t="str">
        <f>_xlfn.XLOOKUP(A44,'[1]Style group code'!$A:$A,'[1]Style group code'!$B:$B,0)</f>
        <v>G.40TCL</v>
      </c>
      <c r="L44" s="9" t="str">
        <f t="shared" si="1"/>
        <v xml:space="preserve">C_OL01005-SEAM BACK CROTCH WITH CONCEALED </v>
      </c>
    </row>
    <row r="45" spans="1:12" x14ac:dyDescent="0.35">
      <c r="A45" s="9" t="s">
        <v>52</v>
      </c>
      <c r="B45" s="9" t="s">
        <v>11</v>
      </c>
      <c r="C45" s="9" t="s">
        <v>12</v>
      </c>
      <c r="D45" s="9" t="str">
        <f>_xlfn.XLOOKUP(F45,OPCode!D:D,OPCode!I:I,0)</f>
        <v>ATTACH LEGS ELASTIC</v>
      </c>
      <c r="E45" s="9" t="s">
        <v>15</v>
      </c>
      <c r="F45" s="9" t="s">
        <v>16</v>
      </c>
      <c r="G45" s="10">
        <v>5.6699999999999987E-2</v>
      </c>
      <c r="I45" s="9" t="str">
        <f t="shared" si="0"/>
        <v>TPCB10OP2</v>
      </c>
      <c r="J45" s="9" t="str">
        <f>_xlfn.XLOOKUP(A45,'[1]Style group code'!$A:$A,'[1]Style group code'!$B:$B,0)</f>
        <v>G.40TCL</v>
      </c>
      <c r="L45" s="9" t="str">
        <f t="shared" si="1"/>
        <v>C_OL02003-ATTACH LEGS ELASTIC</v>
      </c>
    </row>
    <row r="46" spans="1:12" x14ac:dyDescent="0.35">
      <c r="A46" s="9" t="s">
        <v>52</v>
      </c>
      <c r="B46" s="9" t="s">
        <v>11</v>
      </c>
      <c r="C46" s="9" t="s">
        <v>12</v>
      </c>
      <c r="D46" s="9" t="str">
        <f>_xlfn.XLOOKUP(F46,OPCode!D:D,OPCode!I:I,0)</f>
        <v>SEAM LEFT SIDE</v>
      </c>
      <c r="E46" s="9" t="s">
        <v>17</v>
      </c>
      <c r="F46" s="22" t="s">
        <v>18</v>
      </c>
      <c r="G46" s="10">
        <v>2.6879999999999998E-2</v>
      </c>
      <c r="I46" s="9" t="str">
        <f t="shared" si="0"/>
        <v>TPCB10OP3</v>
      </c>
      <c r="J46" s="9" t="str">
        <f>_xlfn.XLOOKUP(A46,'[1]Style group code'!$A:$A,'[1]Style group code'!$B:$B,0)</f>
        <v>G.40TCL</v>
      </c>
      <c r="L46" s="9" t="str">
        <f t="shared" si="1"/>
        <v>C_OL02004-SEAM LEFT SIDE</v>
      </c>
    </row>
    <row r="47" spans="1:12" x14ac:dyDescent="0.35">
      <c r="A47" s="9" t="s">
        <v>52</v>
      </c>
      <c r="B47" s="9" t="s">
        <v>11</v>
      </c>
      <c r="C47" s="9" t="s">
        <v>12</v>
      </c>
      <c r="D47" s="9" t="str">
        <f>_xlfn.XLOOKUP(F47,OPCode!D:D,OPCode!I:I,0)</f>
        <v>ATTACH WAIST ELASTIC</v>
      </c>
      <c r="E47" s="9" t="s">
        <v>19</v>
      </c>
      <c r="F47" s="22" t="s">
        <v>20</v>
      </c>
      <c r="G47" s="10">
        <v>4.1399999999999999E-2</v>
      </c>
      <c r="I47" s="9" t="str">
        <f t="shared" si="0"/>
        <v>TPCB10OP4</v>
      </c>
      <c r="J47" s="9" t="str">
        <f>_xlfn.XLOOKUP(A47,'[1]Style group code'!$A:$A,'[1]Style group code'!$B:$B,0)</f>
        <v>G.40TCL</v>
      </c>
      <c r="L47" s="9" t="str">
        <f t="shared" si="1"/>
        <v>C_OL03005-ATTACH WAIST ELASTIC</v>
      </c>
    </row>
    <row r="48" spans="1:12" x14ac:dyDescent="0.35">
      <c r="A48" s="9" t="s">
        <v>52</v>
      </c>
      <c r="B48" s="9" t="s">
        <v>11</v>
      </c>
      <c r="C48" s="9" t="s">
        <v>12</v>
      </c>
      <c r="D48" s="9" t="str">
        <f>_xlfn.XLOOKUP(F48,OPCode!D:D,OPCode!I:I,0)</f>
        <v>SEAM RIGHT SIDE</v>
      </c>
      <c r="E48" s="9" t="s">
        <v>21</v>
      </c>
      <c r="F48" s="9" t="s">
        <v>22</v>
      </c>
      <c r="G48" s="10">
        <v>6.1100000000000002E-2</v>
      </c>
      <c r="I48" s="9" t="str">
        <f t="shared" si="0"/>
        <v>TPCB10OP5</v>
      </c>
      <c r="J48" s="9" t="str">
        <f>_xlfn.XLOOKUP(A48,'[1]Style group code'!$A:$A,'[1]Style group code'!$B:$B,0)</f>
        <v>G.40TCL</v>
      </c>
      <c r="L48" s="9" t="str">
        <f t="shared" si="1"/>
        <v>C_OL02005-SEAM RIGHT SIDE</v>
      </c>
    </row>
    <row r="49" spans="1:12" x14ac:dyDescent="0.35">
      <c r="A49" s="9" t="s">
        <v>52</v>
      </c>
      <c r="B49" s="9" t="s">
        <v>11</v>
      </c>
      <c r="C49" s="9" t="s">
        <v>12</v>
      </c>
      <c r="D49" s="9" t="str">
        <f>_xlfn.XLOOKUP(F49,OPCode!D:D,OPCode!I:I,0)</f>
        <v>HEM WAIST</v>
      </c>
      <c r="E49" s="9" t="s">
        <v>23</v>
      </c>
      <c r="F49" s="22" t="s">
        <v>24</v>
      </c>
      <c r="G49" s="10">
        <v>6.7239999999999994E-2</v>
      </c>
      <c r="I49" s="9" t="str">
        <f t="shared" si="0"/>
        <v>TPCB10OP7</v>
      </c>
      <c r="J49" s="9" t="str">
        <f>_xlfn.XLOOKUP(A49,'[1]Style group code'!$A:$A,'[1]Style group code'!$B:$B,0)</f>
        <v>G.40TCL</v>
      </c>
      <c r="L49" s="9" t="str">
        <f t="shared" si="1"/>
        <v>C_IL03004-HEM WAIST</v>
      </c>
    </row>
    <row r="50" spans="1:12" x14ac:dyDescent="0.35">
      <c r="A50" s="9" t="s">
        <v>52</v>
      </c>
      <c r="B50" s="9" t="s">
        <v>11</v>
      </c>
      <c r="C50" s="9" t="s">
        <v>12</v>
      </c>
      <c r="D50" s="9" t="str">
        <f>_xlfn.XLOOKUP(F50,OPCode!D:D,OPCode!I:I,0)</f>
        <v>HEM LEGS ELASTIC</v>
      </c>
      <c r="E50" s="9" t="s">
        <v>25</v>
      </c>
      <c r="F50" s="22" t="s">
        <v>26</v>
      </c>
      <c r="G50" s="10">
        <v>0.11677999999999999</v>
      </c>
      <c r="I50" s="9" t="str">
        <f t="shared" si="0"/>
        <v>TPCB10OP6</v>
      </c>
      <c r="J50" s="9" t="str">
        <f>_xlfn.XLOOKUP(A50,'[1]Style group code'!$A:$A,'[1]Style group code'!$B:$B,0)</f>
        <v>G.40TCL</v>
      </c>
      <c r="L50" s="9" t="str">
        <f t="shared" si="1"/>
        <v>C_IL02006-HEM LEGS ELASTIC</v>
      </c>
    </row>
    <row r="51" spans="1:12" x14ac:dyDescent="0.35">
      <c r="A51" s="9" t="s">
        <v>52</v>
      </c>
      <c r="B51" s="9" t="s">
        <v>11</v>
      </c>
      <c r="C51" s="9" t="s">
        <v>12</v>
      </c>
      <c r="D51" s="9" t="str">
        <f>_xlfn.XLOOKUP(F51,OPCode!D:D,OPCode!I:I,0)</f>
        <v>PAD PRINTING</v>
      </c>
      <c r="E51" s="9" t="s">
        <v>27</v>
      </c>
      <c r="F51" s="9" t="s">
        <v>28</v>
      </c>
      <c r="G51" s="10">
        <v>1.6539999999999999E-2</v>
      </c>
      <c r="I51" s="9" t="str">
        <f t="shared" si="0"/>
        <v>TPCB10PadPrinting</v>
      </c>
      <c r="J51" s="9" t="str">
        <f>_xlfn.XLOOKUP(A51,'[1]Style group code'!$A:$A,'[1]Style group code'!$B:$B,0)</f>
        <v>G.40TCL</v>
      </c>
      <c r="L51" s="9" t="str">
        <f t="shared" si="1"/>
        <v>C_PP05001-PAD PRINTING</v>
      </c>
    </row>
    <row r="52" spans="1:12" x14ac:dyDescent="0.35">
      <c r="A52" s="9" t="s">
        <v>52</v>
      </c>
      <c r="B52" s="9" t="s">
        <v>29</v>
      </c>
      <c r="C52" s="9" t="s">
        <v>12</v>
      </c>
      <c r="D52" s="9" t="s">
        <v>50</v>
      </c>
      <c r="E52" s="9" t="s">
        <v>31</v>
      </c>
      <c r="F52" s="9" t="s">
        <v>32</v>
      </c>
      <c r="G52" s="10">
        <v>2.1005999999999997E-2</v>
      </c>
      <c r="I52" s="9" t="str">
        <f t="shared" si="0"/>
        <v>TPCB10Rolling</v>
      </c>
      <c r="J52" s="9" t="str">
        <f>_xlfn.XLOOKUP(A52,'[1]Style group code'!$A:$A,'[1]Style group code'!$B:$B,0)</f>
        <v>G.40TCL</v>
      </c>
      <c r="L52" s="9" t="str">
        <f t="shared" si="1"/>
        <v xml:space="preserve">C_PK06001-XF32-Fold Panties </v>
      </c>
    </row>
    <row r="53" spans="1:12" x14ac:dyDescent="0.35">
      <c r="A53" s="9" t="s">
        <v>52</v>
      </c>
      <c r="B53" s="9" t="s">
        <v>29</v>
      </c>
      <c r="C53" s="9" t="s">
        <v>12</v>
      </c>
      <c r="D53" s="9" t="s">
        <v>51</v>
      </c>
      <c r="E53" s="9" t="s">
        <v>33</v>
      </c>
      <c r="F53" s="9" t="s">
        <v>34</v>
      </c>
      <c r="G53" s="10">
        <v>7.613E-3</v>
      </c>
      <c r="I53" s="9" t="str">
        <f t="shared" si="0"/>
        <v>TPCB10Packing</v>
      </c>
      <c r="J53" s="9" t="str">
        <f>_xlfn.XLOOKUP(A53,'[1]Style group code'!$A:$A,'[1]Style group code'!$B:$B,0)</f>
        <v>G.40TCL</v>
      </c>
      <c r="L53" s="9" t="str">
        <f t="shared" si="1"/>
        <v xml:space="preserve">C_PK06002-P10 (P5+P5) </v>
      </c>
    </row>
    <row r="54" spans="1:12" x14ac:dyDescent="0.35">
      <c r="A54" s="9" t="s">
        <v>52</v>
      </c>
      <c r="B54" s="9" t="s">
        <v>29</v>
      </c>
      <c r="C54" s="9" t="s">
        <v>12</v>
      </c>
      <c r="D54" s="9" t="s">
        <v>35</v>
      </c>
      <c r="E54" s="9" t="s">
        <v>35</v>
      </c>
      <c r="F54" s="9" t="s">
        <v>36</v>
      </c>
      <c r="G54" s="10">
        <v>4.64E-3</v>
      </c>
      <c r="I54" s="9" t="str">
        <f t="shared" si="0"/>
        <v>TPCB10Casing</v>
      </c>
      <c r="J54" s="9" t="str">
        <f>_xlfn.XLOOKUP(A54,'[1]Style group code'!$A:$A,'[1]Style group code'!$B:$B,0)</f>
        <v>G.40TCL</v>
      </c>
      <c r="L54" s="9" t="str">
        <f t="shared" si="1"/>
        <v>C_PK06003-Casing</v>
      </c>
    </row>
    <row r="55" spans="1:12" x14ac:dyDescent="0.35">
      <c r="A55" s="9" t="s">
        <v>53</v>
      </c>
      <c r="B55" s="9" t="s">
        <v>11</v>
      </c>
      <c r="C55" s="9" t="s">
        <v>54</v>
      </c>
      <c r="D55" s="9" t="str">
        <f>_xlfn.XLOOKUP(F55,OPCode!D:D,OPCode!I:I,0)</f>
        <v>SEAM CROTCH</v>
      </c>
      <c r="E55" s="9" t="s">
        <v>13</v>
      </c>
      <c r="F55" s="22" t="s">
        <v>14</v>
      </c>
      <c r="G55" s="10">
        <v>7.7227628093299736E-2</v>
      </c>
      <c r="I55" s="9" t="str">
        <f t="shared" si="0"/>
        <v>TP30W7OP1</v>
      </c>
      <c r="J55" s="9" t="str">
        <f>_xlfn.XLOOKUP(A55,'[1]Style group code'!$A:$A,'[1]Style group code'!$B:$B,0)</f>
        <v>G.10GT</v>
      </c>
      <c r="L55" s="9" t="str">
        <f t="shared" si="1"/>
        <v>C_OL01001-SEAM CROTCH</v>
      </c>
    </row>
    <row r="56" spans="1:12" x14ac:dyDescent="0.35">
      <c r="A56" s="9" t="s">
        <v>53</v>
      </c>
      <c r="B56" s="9" t="s">
        <v>11</v>
      </c>
      <c r="C56" s="9" t="s">
        <v>54</v>
      </c>
      <c r="D56" s="9" t="str">
        <f>_xlfn.XLOOKUP(F56,OPCode!D:D,OPCode!I:I,0)</f>
        <v>BIND LEGS</v>
      </c>
      <c r="E56" s="9" t="s">
        <v>15</v>
      </c>
      <c r="F56" s="22" t="s">
        <v>55</v>
      </c>
      <c r="G56" s="10">
        <v>6.1300000000000007E-2</v>
      </c>
      <c r="I56" s="9" t="str">
        <f t="shared" si="0"/>
        <v>TP30W7OP2</v>
      </c>
      <c r="J56" s="9" t="str">
        <f>_xlfn.XLOOKUP(A56,'[1]Style group code'!$A:$A,'[1]Style group code'!$B:$B,0)</f>
        <v>G.10GT</v>
      </c>
      <c r="L56" s="9" t="str">
        <f t="shared" si="1"/>
        <v>C_IL02001-BIND LEGS</v>
      </c>
    </row>
    <row r="57" spans="1:12" x14ac:dyDescent="0.35">
      <c r="A57" s="9" t="s">
        <v>53</v>
      </c>
      <c r="B57" s="9" t="s">
        <v>11</v>
      </c>
      <c r="C57" s="9" t="s">
        <v>54</v>
      </c>
      <c r="D57" s="9" t="str">
        <f>_xlfn.XLOOKUP(F57,OPCode!D:D,OPCode!I:I,0)</f>
        <v>SEAM LEFT SIDE</v>
      </c>
      <c r="E57" s="9" t="s">
        <v>17</v>
      </c>
      <c r="F57" s="22" t="s">
        <v>18</v>
      </c>
      <c r="G57" s="10">
        <v>2.7359999999999999E-2</v>
      </c>
      <c r="I57" s="9" t="str">
        <f t="shared" si="0"/>
        <v>TP30W7OP3</v>
      </c>
      <c r="J57" s="9" t="str">
        <f>_xlfn.XLOOKUP(A57,'[1]Style group code'!$A:$A,'[1]Style group code'!$B:$B,0)</f>
        <v>G.10GT</v>
      </c>
      <c r="L57" s="9" t="str">
        <f t="shared" si="1"/>
        <v>C_OL02004-SEAM LEFT SIDE</v>
      </c>
    </row>
    <row r="58" spans="1:12" x14ac:dyDescent="0.35">
      <c r="A58" s="9" t="s">
        <v>53</v>
      </c>
      <c r="B58" s="9" t="s">
        <v>11</v>
      </c>
      <c r="C58" s="9" t="s">
        <v>54</v>
      </c>
      <c r="D58" s="9" t="str">
        <f>_xlfn.XLOOKUP(F58,OPCode!D:D,OPCode!I:I,0)</f>
        <v>ATTACH EXPOSED ELASTIC TO WAIST</v>
      </c>
      <c r="E58" s="9" t="s">
        <v>19</v>
      </c>
      <c r="F58" s="22" t="s">
        <v>56</v>
      </c>
      <c r="G58" s="10">
        <v>3.9960000000000002E-2</v>
      </c>
      <c r="I58" s="9" t="str">
        <f t="shared" ref="I58:I121" si="2">A58&amp;E58</f>
        <v>TP30W7OP4</v>
      </c>
      <c r="J58" s="9" t="str">
        <f>_xlfn.XLOOKUP(A58,'[1]Style group code'!$A:$A,'[1]Style group code'!$B:$B,0)</f>
        <v>G.10GT</v>
      </c>
      <c r="L58" s="9" t="str">
        <f t="shared" si="1"/>
        <v>C_IL03002-ATTACH EXPOSED ELASTIC TO WAIST</v>
      </c>
    </row>
    <row r="59" spans="1:12" x14ac:dyDescent="0.35">
      <c r="A59" s="9" t="s">
        <v>53</v>
      </c>
      <c r="B59" s="9" t="s">
        <v>11</v>
      </c>
      <c r="C59" s="9" t="s">
        <v>54</v>
      </c>
      <c r="D59" s="9" t="str">
        <f>_xlfn.XLOOKUP(F59,OPCode!D:D,OPCode!I:I,0)</f>
        <v>SEAM RIGHT SIDE</v>
      </c>
      <c r="E59" s="9" t="s">
        <v>21</v>
      </c>
      <c r="F59" s="9" t="s">
        <v>22</v>
      </c>
      <c r="G59" s="10">
        <v>3.8699999999999998E-2</v>
      </c>
      <c r="I59" s="9" t="str">
        <f t="shared" si="2"/>
        <v>TP30W7OP5</v>
      </c>
      <c r="J59" s="9" t="str">
        <f>_xlfn.XLOOKUP(A59,'[1]Style group code'!$A:$A,'[1]Style group code'!$B:$B,0)</f>
        <v>G.10GT</v>
      </c>
      <c r="L59" s="9" t="str">
        <f t="shared" si="1"/>
        <v>C_OL02005-SEAM RIGHT SIDE</v>
      </c>
    </row>
    <row r="60" spans="1:12" x14ac:dyDescent="0.35">
      <c r="A60" s="9" t="s">
        <v>53</v>
      </c>
      <c r="B60" s="9" t="s">
        <v>11</v>
      </c>
      <c r="C60" s="9" t="s">
        <v>54</v>
      </c>
      <c r="D60" s="9" t="str">
        <f>_xlfn.XLOOKUP(F60,OPCode!D:D,OPCode!I:I,0)</f>
        <v>PAD PRINTING</v>
      </c>
      <c r="E60" s="9" t="s">
        <v>27</v>
      </c>
      <c r="F60" s="9" t="s">
        <v>28</v>
      </c>
      <c r="G60" s="10">
        <v>1.6539999999999999E-2</v>
      </c>
      <c r="I60" s="9" t="str">
        <f t="shared" si="2"/>
        <v>TP30W7PadPrinting</v>
      </c>
      <c r="J60" s="9" t="str">
        <f>_xlfn.XLOOKUP(A60,'[1]Style group code'!$A:$A,'[1]Style group code'!$B:$B,0)</f>
        <v>G.10GT</v>
      </c>
      <c r="L60" s="9" t="str">
        <f t="shared" si="1"/>
        <v>C_PP05001-PAD PRINTING</v>
      </c>
    </row>
    <row r="61" spans="1:12" x14ac:dyDescent="0.35">
      <c r="A61" s="9" t="s">
        <v>53</v>
      </c>
      <c r="B61" s="9" t="s">
        <v>29</v>
      </c>
      <c r="C61" s="9" t="s">
        <v>54</v>
      </c>
      <c r="D61" s="9" t="s">
        <v>31</v>
      </c>
      <c r="E61" s="9" t="s">
        <v>31</v>
      </c>
      <c r="F61" s="9" t="s">
        <v>32</v>
      </c>
      <c r="G61" s="10">
        <v>4.8719999999999999E-2</v>
      </c>
      <c r="I61" s="9" t="str">
        <f t="shared" si="2"/>
        <v>TP30W7Rolling</v>
      </c>
      <c r="J61" s="9" t="str">
        <f>_xlfn.XLOOKUP(A61,'[1]Style group code'!$A:$A,'[1]Style group code'!$B:$B,0)</f>
        <v>G.10GT</v>
      </c>
      <c r="L61" s="9" t="str">
        <f t="shared" si="1"/>
        <v>C_PK06001-Rolling</v>
      </c>
    </row>
    <row r="62" spans="1:12" x14ac:dyDescent="0.35">
      <c r="A62" s="9" t="s">
        <v>53</v>
      </c>
      <c r="B62" s="9" t="s">
        <v>29</v>
      </c>
      <c r="C62" s="9" t="s">
        <v>54</v>
      </c>
      <c r="D62" s="9" t="s">
        <v>33</v>
      </c>
      <c r="E62" s="9" t="s">
        <v>33</v>
      </c>
      <c r="F62" s="9" t="s">
        <v>34</v>
      </c>
      <c r="G62" s="10">
        <v>1.116E-2</v>
      </c>
      <c r="I62" s="9" t="str">
        <f t="shared" si="2"/>
        <v>TP30W7Packing</v>
      </c>
      <c r="J62" s="9" t="str">
        <f>_xlfn.XLOOKUP(A62,'[1]Style group code'!$A:$A,'[1]Style group code'!$B:$B,0)</f>
        <v>G.10GT</v>
      </c>
      <c r="L62" s="9" t="str">
        <f t="shared" si="1"/>
        <v>C_PK06002-Packing</v>
      </c>
    </row>
    <row r="63" spans="1:12" x14ac:dyDescent="0.35">
      <c r="A63" s="9" t="s">
        <v>53</v>
      </c>
      <c r="B63" s="9" t="s">
        <v>29</v>
      </c>
      <c r="C63" s="9" t="s">
        <v>54</v>
      </c>
      <c r="D63" s="9" t="s">
        <v>35</v>
      </c>
      <c r="E63" s="9" t="s">
        <v>35</v>
      </c>
      <c r="F63" s="9" t="s">
        <v>36</v>
      </c>
      <c r="G63" s="10">
        <v>4.0800000000000003E-3</v>
      </c>
      <c r="I63" s="9" t="str">
        <f t="shared" si="2"/>
        <v>TP30W7Casing</v>
      </c>
      <c r="J63" s="9" t="str">
        <f>_xlfn.XLOOKUP(A63,'[1]Style group code'!$A:$A,'[1]Style group code'!$B:$B,0)</f>
        <v>G.10GT</v>
      </c>
      <c r="L63" s="9" t="str">
        <f t="shared" si="1"/>
        <v>C_PK06003-Casing</v>
      </c>
    </row>
    <row r="64" spans="1:12" x14ac:dyDescent="0.35">
      <c r="A64" s="9" t="s">
        <v>57</v>
      </c>
      <c r="B64" s="9" t="s">
        <v>11</v>
      </c>
      <c r="C64" s="9" t="s">
        <v>12</v>
      </c>
      <c r="D64" s="9" t="str">
        <f>_xlfn.XLOOKUP(F64,OPCode!D:D,OPCode!I:I,0)</f>
        <v>SEAM CROTCH</v>
      </c>
      <c r="E64" s="9" t="s">
        <v>13</v>
      </c>
      <c r="F64" s="22" t="s">
        <v>14</v>
      </c>
      <c r="G64" s="10">
        <v>7.9353939393939393E-2</v>
      </c>
      <c r="I64" s="9" t="str">
        <f t="shared" si="2"/>
        <v>TP30HIOP1</v>
      </c>
      <c r="J64" s="9" t="str">
        <f>_xlfn.XLOOKUP(A64,'[1]Style group code'!$A:$A,'[1]Style group code'!$B:$B,0)</f>
        <v>G.10GT</v>
      </c>
      <c r="L64" s="9" t="str">
        <f t="shared" si="1"/>
        <v>C_OL01001-SEAM CROTCH</v>
      </c>
    </row>
    <row r="65" spans="1:12" x14ac:dyDescent="0.35">
      <c r="A65" s="9" t="s">
        <v>57</v>
      </c>
      <c r="B65" s="9" t="s">
        <v>11</v>
      </c>
      <c r="C65" s="9" t="s">
        <v>12</v>
      </c>
      <c r="D65" s="9" t="str">
        <f>_xlfn.XLOOKUP(F65,OPCode!D:D,OPCode!I:I,0)</f>
        <v>BIND LEGS</v>
      </c>
      <c r="E65" s="9" t="s">
        <v>15</v>
      </c>
      <c r="F65" s="22" t="s">
        <v>55</v>
      </c>
      <c r="G65" s="10">
        <v>6.13E-2</v>
      </c>
      <c r="I65" s="9" t="str">
        <f t="shared" si="2"/>
        <v>TP30HIOP2</v>
      </c>
      <c r="J65" s="9" t="str">
        <f>_xlfn.XLOOKUP(A65,'[1]Style group code'!$A:$A,'[1]Style group code'!$B:$B,0)</f>
        <v>G.10GT</v>
      </c>
      <c r="L65" s="9" t="str">
        <f t="shared" si="1"/>
        <v>C_IL02001-BIND LEGS</v>
      </c>
    </row>
    <row r="66" spans="1:12" x14ac:dyDescent="0.35">
      <c r="A66" s="9" t="s">
        <v>57</v>
      </c>
      <c r="B66" s="9" t="s">
        <v>11</v>
      </c>
      <c r="C66" s="9" t="s">
        <v>12</v>
      </c>
      <c r="D66" s="9" t="str">
        <f>_xlfn.XLOOKUP(F66,OPCode!D:D,OPCode!I:I,0)</f>
        <v>SEAM LEFT SIDE</v>
      </c>
      <c r="E66" s="9" t="s">
        <v>17</v>
      </c>
      <c r="F66" s="22" t="s">
        <v>18</v>
      </c>
      <c r="G66" s="10">
        <v>2.7359999999999999E-2</v>
      </c>
      <c r="I66" s="9" t="str">
        <f t="shared" si="2"/>
        <v>TP30HIOP3</v>
      </c>
      <c r="J66" s="9" t="str">
        <f>_xlfn.XLOOKUP(A66,'[1]Style group code'!$A:$A,'[1]Style group code'!$B:$B,0)</f>
        <v>G.10GT</v>
      </c>
      <c r="L66" s="9" t="str">
        <f t="shared" si="1"/>
        <v>C_OL02004-SEAM LEFT SIDE</v>
      </c>
    </row>
    <row r="67" spans="1:12" x14ac:dyDescent="0.35">
      <c r="A67" s="9" t="s">
        <v>57</v>
      </c>
      <c r="B67" s="9" t="s">
        <v>11</v>
      </c>
      <c r="C67" s="9" t="s">
        <v>12</v>
      </c>
      <c r="D67" s="9" t="str">
        <f>_xlfn.XLOOKUP(F67,OPCode!D:D,OPCode!I:I,0)</f>
        <v>ATTACH EXPOSED ELASTIC TO WAIST</v>
      </c>
      <c r="E67" s="9" t="s">
        <v>19</v>
      </c>
      <c r="F67" s="22" t="s">
        <v>56</v>
      </c>
      <c r="G67" s="10">
        <v>3.9960000000000002E-2</v>
      </c>
      <c r="I67" s="9" t="str">
        <f t="shared" si="2"/>
        <v>TP30HIOP4</v>
      </c>
      <c r="J67" s="9" t="str">
        <f>_xlfn.XLOOKUP(A67,'[1]Style group code'!$A:$A,'[1]Style group code'!$B:$B,0)</f>
        <v>G.10GT</v>
      </c>
      <c r="L67" s="9" t="str">
        <f t="shared" ref="L67:L130" si="3">F67&amp; "-" &amp;D67</f>
        <v>C_IL03002-ATTACH EXPOSED ELASTIC TO WAIST</v>
      </c>
    </row>
    <row r="68" spans="1:12" x14ac:dyDescent="0.35">
      <c r="A68" s="9" t="s">
        <v>57</v>
      </c>
      <c r="B68" s="9" t="s">
        <v>11</v>
      </c>
      <c r="C68" s="9" t="s">
        <v>12</v>
      </c>
      <c r="D68" s="9" t="str">
        <f>_xlfn.XLOOKUP(F68,OPCode!D:D,OPCode!I:I,0)</f>
        <v>SEAM RIGHT SIDE</v>
      </c>
      <c r="E68" s="9" t="s">
        <v>21</v>
      </c>
      <c r="F68" s="9" t="s">
        <v>22</v>
      </c>
      <c r="G68" s="10">
        <v>3.8699999999999998E-2</v>
      </c>
      <c r="I68" s="9" t="str">
        <f t="shared" si="2"/>
        <v>TP30HIOP5</v>
      </c>
      <c r="J68" s="9" t="str">
        <f>_xlfn.XLOOKUP(A68,'[1]Style group code'!$A:$A,'[1]Style group code'!$B:$B,0)</f>
        <v>G.10GT</v>
      </c>
      <c r="L68" s="9" t="str">
        <f t="shared" si="3"/>
        <v>C_OL02005-SEAM RIGHT SIDE</v>
      </c>
    </row>
    <row r="69" spans="1:12" x14ac:dyDescent="0.35">
      <c r="A69" s="9" t="s">
        <v>57</v>
      </c>
      <c r="B69" s="9" t="s">
        <v>11</v>
      </c>
      <c r="C69" s="9" t="s">
        <v>12</v>
      </c>
      <c r="D69" s="9" t="str">
        <f>_xlfn.XLOOKUP(F69,OPCode!D:D,OPCode!I:I,0)</f>
        <v>PAD PRINTING</v>
      </c>
      <c r="E69" s="9" t="s">
        <v>27</v>
      </c>
      <c r="F69" s="9" t="s">
        <v>28</v>
      </c>
      <c r="G69" s="10">
        <v>1.6539999999999999E-2</v>
      </c>
      <c r="I69" s="9" t="str">
        <f t="shared" si="2"/>
        <v>TP30HIPadPrinting</v>
      </c>
      <c r="J69" s="9" t="str">
        <f>_xlfn.XLOOKUP(A69,'[1]Style group code'!$A:$A,'[1]Style group code'!$B:$B,0)</f>
        <v>G.10GT</v>
      </c>
      <c r="L69" s="9" t="str">
        <f t="shared" si="3"/>
        <v>C_PP05001-PAD PRINTING</v>
      </c>
    </row>
    <row r="70" spans="1:12" x14ac:dyDescent="0.35">
      <c r="A70" s="9" t="s">
        <v>57</v>
      </c>
      <c r="B70" s="9" t="s">
        <v>29</v>
      </c>
      <c r="C70" s="9" t="s">
        <v>12</v>
      </c>
      <c r="D70" s="9" t="s">
        <v>58</v>
      </c>
      <c r="E70" s="9" t="s">
        <v>31</v>
      </c>
      <c r="F70" s="9" t="s">
        <v>32</v>
      </c>
      <c r="G70" s="10">
        <v>4.24E-2</v>
      </c>
      <c r="I70" s="9" t="str">
        <f t="shared" si="2"/>
        <v>TP30HIRolling</v>
      </c>
      <c r="J70" s="9" t="str">
        <f>_xlfn.XLOOKUP(A70,'[1]Style group code'!$A:$A,'[1]Style group code'!$B:$B,0)</f>
        <v>G.10GT</v>
      </c>
      <c r="L70" s="9" t="str">
        <f t="shared" si="3"/>
        <v>C_PK06001-Rolling RF2</v>
      </c>
    </row>
    <row r="71" spans="1:12" x14ac:dyDescent="0.35">
      <c r="A71" s="9" t="s">
        <v>57</v>
      </c>
      <c r="B71" s="9" t="s">
        <v>29</v>
      </c>
      <c r="C71" s="9" t="s">
        <v>12</v>
      </c>
      <c r="D71" s="9" t="s">
        <v>33</v>
      </c>
      <c r="E71" s="9" t="s">
        <v>33</v>
      </c>
      <c r="F71" s="9" t="s">
        <v>34</v>
      </c>
      <c r="G71" s="10">
        <v>1.1899999999999997E-2</v>
      </c>
      <c r="I71" s="9" t="str">
        <f t="shared" si="2"/>
        <v>TP30HIPacking</v>
      </c>
      <c r="J71" s="9" t="str">
        <f>_xlfn.XLOOKUP(A71,'[1]Style group code'!$A:$A,'[1]Style group code'!$B:$B,0)</f>
        <v>G.10GT</v>
      </c>
      <c r="L71" s="9" t="str">
        <f t="shared" si="3"/>
        <v>C_PK06002-Packing</v>
      </c>
    </row>
    <row r="72" spans="1:12" x14ac:dyDescent="0.35">
      <c r="A72" s="9" t="s">
        <v>57</v>
      </c>
      <c r="B72" s="9" t="s">
        <v>29</v>
      </c>
      <c r="C72" s="9" t="s">
        <v>12</v>
      </c>
      <c r="D72" s="9" t="s">
        <v>35</v>
      </c>
      <c r="E72" s="9" t="s">
        <v>35</v>
      </c>
      <c r="F72" s="9" t="s">
        <v>36</v>
      </c>
      <c r="G72" s="10">
        <v>4.7799999999999995E-3</v>
      </c>
      <c r="I72" s="9" t="str">
        <f t="shared" si="2"/>
        <v>TP30HICasing</v>
      </c>
      <c r="J72" s="9" t="str">
        <f>_xlfn.XLOOKUP(A72,'[1]Style group code'!$A:$A,'[1]Style group code'!$B:$B,0)</f>
        <v>G.10GT</v>
      </c>
      <c r="L72" s="9" t="str">
        <f t="shared" si="3"/>
        <v>C_PK06003-Casing</v>
      </c>
    </row>
    <row r="73" spans="1:12" x14ac:dyDescent="0.35">
      <c r="A73" s="9" t="s">
        <v>59</v>
      </c>
      <c r="B73" s="9" t="s">
        <v>11</v>
      </c>
      <c r="C73" s="9" t="s">
        <v>12</v>
      </c>
      <c r="D73" s="9" t="str">
        <f>_xlfn.XLOOKUP(F73,OPCode!D:D,OPCode!I:I,0)</f>
        <v>SEAM CROTCH</v>
      </c>
      <c r="E73" s="9" t="s">
        <v>13</v>
      </c>
      <c r="F73" s="22" t="s">
        <v>14</v>
      </c>
      <c r="G73" s="10">
        <v>7.4480000000000018E-2</v>
      </c>
      <c r="I73" s="9" t="str">
        <f t="shared" si="2"/>
        <v>TP30ASOP1</v>
      </c>
      <c r="J73" s="9" t="str">
        <f>_xlfn.XLOOKUP(A73,'[1]Style group code'!$A:$A,'[1]Style group code'!$B:$B,0)</f>
        <v>G.10GT</v>
      </c>
      <c r="L73" s="9" t="str">
        <f t="shared" si="3"/>
        <v>C_OL01001-SEAM CROTCH</v>
      </c>
    </row>
    <row r="74" spans="1:12" x14ac:dyDescent="0.35">
      <c r="A74" s="9" t="s">
        <v>59</v>
      </c>
      <c r="B74" s="9" t="s">
        <v>11</v>
      </c>
      <c r="C74" s="9" t="s">
        <v>12</v>
      </c>
      <c r="D74" s="9" t="str">
        <f>_xlfn.XLOOKUP(F74,OPCode!D:D,OPCode!I:I,0)</f>
        <v>BIND LEGS</v>
      </c>
      <c r="E74" s="9" t="s">
        <v>15</v>
      </c>
      <c r="F74" s="22" t="s">
        <v>55</v>
      </c>
      <c r="G74" s="10">
        <v>6.1300000000000007E-2</v>
      </c>
      <c r="I74" s="9" t="str">
        <f t="shared" si="2"/>
        <v>TP30ASOP2</v>
      </c>
      <c r="J74" s="9" t="str">
        <f>_xlfn.XLOOKUP(A74,'[1]Style group code'!$A:$A,'[1]Style group code'!$B:$B,0)</f>
        <v>G.10GT</v>
      </c>
      <c r="L74" s="9" t="str">
        <f t="shared" si="3"/>
        <v>C_IL02001-BIND LEGS</v>
      </c>
    </row>
    <row r="75" spans="1:12" x14ac:dyDescent="0.35">
      <c r="A75" s="9" t="s">
        <v>59</v>
      </c>
      <c r="B75" s="9" t="s">
        <v>11</v>
      </c>
      <c r="C75" s="9" t="s">
        <v>12</v>
      </c>
      <c r="D75" s="9" t="str">
        <f>_xlfn.XLOOKUP(F75,OPCode!D:D,OPCode!I:I,0)</f>
        <v>SEAM LEFT SIDE</v>
      </c>
      <c r="E75" s="9" t="s">
        <v>17</v>
      </c>
      <c r="F75" s="22" t="s">
        <v>18</v>
      </c>
      <c r="G75" s="10">
        <v>2.7359999999999999E-2</v>
      </c>
      <c r="I75" s="9" t="str">
        <f t="shared" si="2"/>
        <v>TP30ASOP3</v>
      </c>
      <c r="J75" s="9" t="str">
        <f>_xlfn.XLOOKUP(A75,'[1]Style group code'!$A:$A,'[1]Style group code'!$B:$B,0)</f>
        <v>G.10GT</v>
      </c>
      <c r="L75" s="9" t="str">
        <f t="shared" si="3"/>
        <v>C_OL02004-SEAM LEFT SIDE</v>
      </c>
    </row>
    <row r="76" spans="1:12" x14ac:dyDescent="0.35">
      <c r="A76" s="9" t="s">
        <v>59</v>
      </c>
      <c r="B76" s="9" t="s">
        <v>11</v>
      </c>
      <c r="C76" s="9" t="s">
        <v>12</v>
      </c>
      <c r="D76" s="9" t="str">
        <f>_xlfn.XLOOKUP(F76,OPCode!D:D,OPCode!I:I,0)</f>
        <v>ATTACH EXPOSED ELASTIC TO WAIST</v>
      </c>
      <c r="E76" s="9" t="s">
        <v>19</v>
      </c>
      <c r="F76" s="22" t="s">
        <v>56</v>
      </c>
      <c r="G76" s="10">
        <v>3.9960000000000002E-2</v>
      </c>
      <c r="I76" s="9" t="str">
        <f t="shared" si="2"/>
        <v>TP30ASOP4</v>
      </c>
      <c r="J76" s="9" t="str">
        <f>_xlfn.XLOOKUP(A76,'[1]Style group code'!$A:$A,'[1]Style group code'!$B:$B,0)</f>
        <v>G.10GT</v>
      </c>
      <c r="L76" s="9" t="str">
        <f t="shared" si="3"/>
        <v>C_IL03002-ATTACH EXPOSED ELASTIC TO WAIST</v>
      </c>
    </row>
    <row r="77" spans="1:12" x14ac:dyDescent="0.35">
      <c r="A77" s="9" t="s">
        <v>59</v>
      </c>
      <c r="B77" s="9" t="s">
        <v>11</v>
      </c>
      <c r="C77" s="9" t="s">
        <v>12</v>
      </c>
      <c r="D77" s="9" t="str">
        <f>_xlfn.XLOOKUP(F77,OPCode!D:D,OPCode!I:I,0)</f>
        <v>SEAM RIGHT SIDE</v>
      </c>
      <c r="E77" s="9" t="s">
        <v>21</v>
      </c>
      <c r="F77" s="9" t="s">
        <v>22</v>
      </c>
      <c r="G77" s="10">
        <v>3.8699999999999998E-2</v>
      </c>
      <c r="I77" s="9" t="str">
        <f t="shared" si="2"/>
        <v>TP30ASOP5</v>
      </c>
      <c r="J77" s="9" t="str">
        <f>_xlfn.XLOOKUP(A77,'[1]Style group code'!$A:$A,'[1]Style group code'!$B:$B,0)</f>
        <v>G.10GT</v>
      </c>
      <c r="L77" s="9" t="str">
        <f t="shared" si="3"/>
        <v>C_OL02005-SEAM RIGHT SIDE</v>
      </c>
    </row>
    <row r="78" spans="1:12" x14ac:dyDescent="0.35">
      <c r="A78" s="9" t="s">
        <v>59</v>
      </c>
      <c r="B78" s="9" t="s">
        <v>11</v>
      </c>
      <c r="C78" s="9" t="s">
        <v>12</v>
      </c>
      <c r="D78" s="9" t="str">
        <f>_xlfn.XLOOKUP(F78,OPCode!D:D,OPCode!I:I,0)</f>
        <v>PAD PRINTING</v>
      </c>
      <c r="E78" s="9" t="s">
        <v>27</v>
      </c>
      <c r="F78" s="9" t="s">
        <v>28</v>
      </c>
      <c r="G78" s="10">
        <v>1.6539999999999999E-2</v>
      </c>
      <c r="I78" s="9" t="str">
        <f t="shared" si="2"/>
        <v>TP30ASPadPrinting</v>
      </c>
      <c r="J78" s="9" t="str">
        <f>_xlfn.XLOOKUP(A78,'[1]Style group code'!$A:$A,'[1]Style group code'!$B:$B,0)</f>
        <v>G.10GT</v>
      </c>
      <c r="L78" s="9" t="str">
        <f t="shared" si="3"/>
        <v>C_PP05001-PAD PRINTING</v>
      </c>
    </row>
    <row r="79" spans="1:12" x14ac:dyDescent="0.35">
      <c r="A79" s="9" t="s">
        <v>59</v>
      </c>
      <c r="B79" s="9" t="s">
        <v>29</v>
      </c>
      <c r="C79" s="9" t="s">
        <v>12</v>
      </c>
      <c r="D79" s="9" t="s">
        <v>58</v>
      </c>
      <c r="E79" s="9" t="s">
        <v>31</v>
      </c>
      <c r="F79" s="9" t="s">
        <v>32</v>
      </c>
      <c r="G79" s="10">
        <v>4.24E-2</v>
      </c>
      <c r="I79" s="9" t="str">
        <f t="shared" si="2"/>
        <v>TP30ASRolling</v>
      </c>
      <c r="J79" s="9" t="str">
        <f>_xlfn.XLOOKUP(A79,'[1]Style group code'!$A:$A,'[1]Style group code'!$B:$B,0)</f>
        <v>G.10GT</v>
      </c>
      <c r="L79" s="9" t="str">
        <f t="shared" si="3"/>
        <v>C_PK06001-Rolling RF2</v>
      </c>
    </row>
    <row r="80" spans="1:12" x14ac:dyDescent="0.35">
      <c r="A80" s="9" t="s">
        <v>59</v>
      </c>
      <c r="B80" s="9" t="s">
        <v>29</v>
      </c>
      <c r="C80" s="9" t="s">
        <v>12</v>
      </c>
      <c r="D80" s="9" t="s">
        <v>33</v>
      </c>
      <c r="E80" s="9" t="s">
        <v>33</v>
      </c>
      <c r="F80" s="9" t="s">
        <v>34</v>
      </c>
      <c r="G80" s="10">
        <v>1.1899999999999997E-2</v>
      </c>
      <c r="I80" s="9" t="str">
        <f t="shared" si="2"/>
        <v>TP30ASPacking</v>
      </c>
      <c r="J80" s="9" t="str">
        <f>_xlfn.XLOOKUP(A80,'[1]Style group code'!$A:$A,'[1]Style group code'!$B:$B,0)</f>
        <v>G.10GT</v>
      </c>
      <c r="L80" s="9" t="str">
        <f t="shared" si="3"/>
        <v>C_PK06002-Packing</v>
      </c>
    </row>
    <row r="81" spans="1:12" x14ac:dyDescent="0.35">
      <c r="A81" s="9" t="s">
        <v>59</v>
      </c>
      <c r="B81" s="9" t="s">
        <v>29</v>
      </c>
      <c r="C81" s="9" t="s">
        <v>12</v>
      </c>
      <c r="D81" s="9" t="s">
        <v>35</v>
      </c>
      <c r="E81" s="9" t="s">
        <v>35</v>
      </c>
      <c r="F81" s="9" t="s">
        <v>36</v>
      </c>
      <c r="G81" s="10">
        <v>4.7799999999999995E-3</v>
      </c>
      <c r="I81" s="9" t="str">
        <f t="shared" si="2"/>
        <v>TP30ASCasing</v>
      </c>
      <c r="J81" s="9" t="str">
        <f>_xlfn.XLOOKUP(A81,'[1]Style group code'!$A:$A,'[1]Style group code'!$B:$B,0)</f>
        <v>G.10GT</v>
      </c>
      <c r="L81" s="9" t="str">
        <f t="shared" si="3"/>
        <v>C_PK06003-Casing</v>
      </c>
    </row>
    <row r="82" spans="1:12" x14ac:dyDescent="0.35">
      <c r="A82" s="9" t="s">
        <v>60</v>
      </c>
      <c r="B82" s="9" t="s">
        <v>11</v>
      </c>
      <c r="C82" s="9" t="s">
        <v>12</v>
      </c>
      <c r="D82" s="9" t="str">
        <f>_xlfn.XLOOKUP(F82,OPCode!D:D,OPCode!I:I,0)</f>
        <v>SEAM CROTCH</v>
      </c>
      <c r="E82" s="9" t="s">
        <v>13</v>
      </c>
      <c r="F82" s="22" t="s">
        <v>14</v>
      </c>
      <c r="G82" s="10">
        <v>7.4480000000000018E-2</v>
      </c>
      <c r="I82" s="9" t="str">
        <f t="shared" si="2"/>
        <v>TP10HPOP1</v>
      </c>
      <c r="J82" s="9" t="str">
        <f>_xlfn.XLOOKUP(A82,'[1]Style group code'!$A:$A,'[1]Style group code'!$B:$B,0)</f>
        <v>G.10GT</v>
      </c>
      <c r="L82" s="9" t="str">
        <f t="shared" si="3"/>
        <v>C_OL01001-SEAM CROTCH</v>
      </c>
    </row>
    <row r="83" spans="1:12" x14ac:dyDescent="0.35">
      <c r="A83" s="9" t="s">
        <v>60</v>
      </c>
      <c r="B83" s="9" t="s">
        <v>11</v>
      </c>
      <c r="C83" s="9" t="s">
        <v>12</v>
      </c>
      <c r="D83" s="9" t="str">
        <f>_xlfn.XLOOKUP(F83,OPCode!D:D,OPCode!I:I,0)</f>
        <v>BIND LEGS</v>
      </c>
      <c r="E83" s="9" t="s">
        <v>15</v>
      </c>
      <c r="F83" s="22" t="s">
        <v>55</v>
      </c>
      <c r="G83" s="10">
        <v>6.1300000000000007E-2</v>
      </c>
      <c r="I83" s="9" t="str">
        <f t="shared" si="2"/>
        <v>TP10HPOP2</v>
      </c>
      <c r="J83" s="9" t="str">
        <f>_xlfn.XLOOKUP(A83,'[1]Style group code'!$A:$A,'[1]Style group code'!$B:$B,0)</f>
        <v>G.10GT</v>
      </c>
      <c r="L83" s="9" t="str">
        <f t="shared" si="3"/>
        <v>C_IL02001-BIND LEGS</v>
      </c>
    </row>
    <row r="84" spans="1:12" x14ac:dyDescent="0.35">
      <c r="A84" s="9" t="s">
        <v>60</v>
      </c>
      <c r="B84" s="9" t="s">
        <v>11</v>
      </c>
      <c r="C84" s="9" t="s">
        <v>12</v>
      </c>
      <c r="D84" s="9" t="str">
        <f>_xlfn.XLOOKUP(F84,OPCode!D:D,OPCode!I:I,0)</f>
        <v>SEAM LEFT SIDE</v>
      </c>
      <c r="E84" s="9" t="s">
        <v>17</v>
      </c>
      <c r="F84" s="22" t="s">
        <v>18</v>
      </c>
      <c r="G84" s="10">
        <v>2.7359999999999999E-2</v>
      </c>
      <c r="I84" s="9" t="str">
        <f t="shared" si="2"/>
        <v>TP10HPOP3</v>
      </c>
      <c r="J84" s="9" t="str">
        <f>_xlfn.XLOOKUP(A84,'[1]Style group code'!$A:$A,'[1]Style group code'!$B:$B,0)</f>
        <v>G.10GT</v>
      </c>
      <c r="L84" s="9" t="str">
        <f t="shared" si="3"/>
        <v>C_OL02004-SEAM LEFT SIDE</v>
      </c>
    </row>
    <row r="85" spans="1:12" x14ac:dyDescent="0.35">
      <c r="A85" s="9" t="s">
        <v>60</v>
      </c>
      <c r="B85" s="9" t="s">
        <v>11</v>
      </c>
      <c r="C85" s="9" t="s">
        <v>12</v>
      </c>
      <c r="D85" s="9" t="str">
        <f>_xlfn.XLOOKUP(F85,OPCode!D:D,OPCode!I:I,0)</f>
        <v>ATTACH EXPOSED ELASTIC TO WAIST</v>
      </c>
      <c r="E85" s="9" t="s">
        <v>19</v>
      </c>
      <c r="F85" s="22" t="s">
        <v>56</v>
      </c>
      <c r="G85" s="10">
        <v>3.9960000000000002E-2</v>
      </c>
      <c r="I85" s="9" t="str">
        <f t="shared" si="2"/>
        <v>TP10HPOP4</v>
      </c>
      <c r="J85" s="9" t="str">
        <f>_xlfn.XLOOKUP(A85,'[1]Style group code'!$A:$A,'[1]Style group code'!$B:$B,0)</f>
        <v>G.10GT</v>
      </c>
      <c r="L85" s="9" t="str">
        <f t="shared" si="3"/>
        <v>C_IL03002-ATTACH EXPOSED ELASTIC TO WAIST</v>
      </c>
    </row>
    <row r="86" spans="1:12" x14ac:dyDescent="0.35">
      <c r="A86" s="9" t="s">
        <v>60</v>
      </c>
      <c r="B86" s="9" t="s">
        <v>11</v>
      </c>
      <c r="C86" s="9" t="s">
        <v>12</v>
      </c>
      <c r="D86" s="9" t="str">
        <f>_xlfn.XLOOKUP(F86,OPCode!D:D,OPCode!I:I,0)</f>
        <v>SEAM RIGHT SIDE</v>
      </c>
      <c r="E86" s="9" t="s">
        <v>21</v>
      </c>
      <c r="F86" s="9" t="s">
        <v>22</v>
      </c>
      <c r="G86" s="10">
        <v>3.8699999999999998E-2</v>
      </c>
      <c r="I86" s="9" t="str">
        <f t="shared" si="2"/>
        <v>TP10HPOP5</v>
      </c>
      <c r="J86" s="9" t="str">
        <f>_xlfn.XLOOKUP(A86,'[1]Style group code'!$A:$A,'[1]Style group code'!$B:$B,0)</f>
        <v>G.10GT</v>
      </c>
      <c r="L86" s="9" t="str">
        <f t="shared" si="3"/>
        <v>C_OL02005-SEAM RIGHT SIDE</v>
      </c>
    </row>
    <row r="87" spans="1:12" x14ac:dyDescent="0.35">
      <c r="A87" s="9" t="s">
        <v>60</v>
      </c>
      <c r="B87" s="9" t="s">
        <v>11</v>
      </c>
      <c r="C87" s="9" t="s">
        <v>12</v>
      </c>
      <c r="D87" s="9" t="str">
        <f>_xlfn.XLOOKUP(F87,OPCode!D:D,OPCode!I:I,0)</f>
        <v>PAD PRINTING</v>
      </c>
      <c r="E87" s="9" t="s">
        <v>27</v>
      </c>
      <c r="F87" s="9" t="s">
        <v>28</v>
      </c>
      <c r="G87" s="10">
        <v>1.6539999999999999E-2</v>
      </c>
      <c r="I87" s="9" t="str">
        <f t="shared" si="2"/>
        <v>TP10HPPadPrinting</v>
      </c>
      <c r="J87" s="9" t="str">
        <f>_xlfn.XLOOKUP(A87,'[1]Style group code'!$A:$A,'[1]Style group code'!$B:$B,0)</f>
        <v>G.10GT</v>
      </c>
      <c r="L87" s="9" t="str">
        <f t="shared" si="3"/>
        <v>C_PP05001-PAD PRINTING</v>
      </c>
    </row>
    <row r="88" spans="1:12" x14ac:dyDescent="0.35">
      <c r="A88" s="9" t="s">
        <v>60</v>
      </c>
      <c r="B88" s="9" t="s">
        <v>29</v>
      </c>
      <c r="C88" s="9" t="s">
        <v>12</v>
      </c>
      <c r="D88" s="9" t="s">
        <v>61</v>
      </c>
      <c r="E88" s="9" t="s">
        <v>31</v>
      </c>
      <c r="F88" s="9" t="s">
        <v>32</v>
      </c>
      <c r="G88" s="10">
        <v>3.1019999999999995E-2</v>
      </c>
      <c r="I88" s="9" t="str">
        <f t="shared" si="2"/>
        <v>TP10HPRolling</v>
      </c>
      <c r="J88" s="9" t="str">
        <f>_xlfn.XLOOKUP(A88,'[1]Style group code'!$A:$A,'[1]Style group code'!$B:$B,0)</f>
        <v>G.10GT</v>
      </c>
      <c r="L88" s="9" t="str">
        <f t="shared" si="3"/>
        <v>C_PK06001-Rolling RF25</v>
      </c>
    </row>
    <row r="89" spans="1:12" x14ac:dyDescent="0.35">
      <c r="A89" s="9" t="s">
        <v>60</v>
      </c>
      <c r="B89" s="9" t="s">
        <v>29</v>
      </c>
      <c r="C89" s="9" t="s">
        <v>12</v>
      </c>
      <c r="D89" s="9" t="s">
        <v>33</v>
      </c>
      <c r="E89" s="9" t="s">
        <v>33</v>
      </c>
      <c r="F89" s="9" t="s">
        <v>34</v>
      </c>
      <c r="G89" s="10">
        <v>5.4999999999999997E-3</v>
      </c>
      <c r="I89" s="9" t="str">
        <f t="shared" si="2"/>
        <v>TP10HPPacking</v>
      </c>
      <c r="J89" s="9" t="str">
        <f>_xlfn.XLOOKUP(A89,'[1]Style group code'!$A:$A,'[1]Style group code'!$B:$B,0)</f>
        <v>G.10GT</v>
      </c>
      <c r="L89" s="9" t="str">
        <f t="shared" si="3"/>
        <v>C_PK06002-Packing</v>
      </c>
    </row>
    <row r="90" spans="1:12" x14ac:dyDescent="0.35">
      <c r="A90" s="9" t="s">
        <v>60</v>
      </c>
      <c r="B90" s="9" t="s">
        <v>29</v>
      </c>
      <c r="C90" s="9" t="s">
        <v>12</v>
      </c>
      <c r="D90" s="9" t="s">
        <v>35</v>
      </c>
      <c r="E90" s="9" t="s">
        <v>35</v>
      </c>
      <c r="F90" s="9" t="s">
        <v>36</v>
      </c>
      <c r="G90" s="10">
        <v>2.9399999999999999E-3</v>
      </c>
      <c r="I90" s="9" t="str">
        <f t="shared" si="2"/>
        <v>TP10HPCasing</v>
      </c>
      <c r="J90" s="9" t="str">
        <f>_xlfn.XLOOKUP(A90,'[1]Style group code'!$A:$A,'[1]Style group code'!$B:$B,0)</f>
        <v>G.10GT</v>
      </c>
      <c r="L90" s="9" t="str">
        <f t="shared" si="3"/>
        <v>C_PK06003-Casing</v>
      </c>
    </row>
    <row r="91" spans="1:12" x14ac:dyDescent="0.35">
      <c r="A91" s="9" t="s">
        <v>62</v>
      </c>
      <c r="B91" s="9" t="s">
        <v>11</v>
      </c>
      <c r="C91" s="9" t="s">
        <v>12</v>
      </c>
      <c r="D91" s="9" t="str">
        <f>_xlfn.XLOOKUP(F91,OPCode!D:D,OPCode!I:I,0)</f>
        <v>SEAM CROTCH</v>
      </c>
      <c r="E91" s="9" t="s">
        <v>13</v>
      </c>
      <c r="F91" s="22" t="s">
        <v>14</v>
      </c>
      <c r="G91" s="10">
        <v>7.3679999999999995E-2</v>
      </c>
      <c r="I91" s="9" t="str">
        <f t="shared" si="2"/>
        <v>TP10ASOP1</v>
      </c>
      <c r="J91" s="9" t="str">
        <f>_xlfn.XLOOKUP(A91,'[1]Style group code'!$A:$A,'[1]Style group code'!$B:$B,0)</f>
        <v>G.10GT</v>
      </c>
      <c r="L91" s="9" t="str">
        <f t="shared" si="3"/>
        <v>C_OL01001-SEAM CROTCH</v>
      </c>
    </row>
    <row r="92" spans="1:12" x14ac:dyDescent="0.35">
      <c r="A92" s="9" t="s">
        <v>62</v>
      </c>
      <c r="B92" s="9" t="s">
        <v>11</v>
      </c>
      <c r="C92" s="9" t="s">
        <v>12</v>
      </c>
      <c r="D92" s="9" t="str">
        <f>_xlfn.XLOOKUP(F92,OPCode!D:D,OPCode!I:I,0)</f>
        <v>BIND LEGS</v>
      </c>
      <c r="E92" s="9" t="s">
        <v>15</v>
      </c>
      <c r="F92" s="22" t="s">
        <v>55</v>
      </c>
      <c r="G92" s="10">
        <v>6.1300000000000007E-2</v>
      </c>
      <c r="I92" s="9" t="str">
        <f t="shared" si="2"/>
        <v>TP10ASOP2</v>
      </c>
      <c r="J92" s="9" t="str">
        <f>_xlfn.XLOOKUP(A92,'[1]Style group code'!$A:$A,'[1]Style group code'!$B:$B,0)</f>
        <v>G.10GT</v>
      </c>
      <c r="L92" s="9" t="str">
        <f t="shared" si="3"/>
        <v>C_IL02001-BIND LEGS</v>
      </c>
    </row>
    <row r="93" spans="1:12" x14ac:dyDescent="0.35">
      <c r="A93" s="9" t="s">
        <v>62</v>
      </c>
      <c r="B93" s="9" t="s">
        <v>11</v>
      </c>
      <c r="C93" s="9" t="s">
        <v>12</v>
      </c>
      <c r="D93" s="9" t="str">
        <f>_xlfn.XLOOKUP(F93,OPCode!D:D,OPCode!I:I,0)</f>
        <v>SEAM LEFT SIDE</v>
      </c>
      <c r="E93" s="9" t="s">
        <v>17</v>
      </c>
      <c r="F93" s="22" t="s">
        <v>18</v>
      </c>
      <c r="G93" s="10">
        <v>2.6720000000000001E-2</v>
      </c>
      <c r="I93" s="9" t="str">
        <f t="shared" si="2"/>
        <v>TP10ASOP3</v>
      </c>
      <c r="J93" s="9" t="str">
        <f>_xlfn.XLOOKUP(A93,'[1]Style group code'!$A:$A,'[1]Style group code'!$B:$B,0)</f>
        <v>G.10GT</v>
      </c>
      <c r="L93" s="9" t="str">
        <f t="shared" si="3"/>
        <v>C_OL02004-SEAM LEFT SIDE</v>
      </c>
    </row>
    <row r="94" spans="1:12" x14ac:dyDescent="0.35">
      <c r="A94" s="9" t="s">
        <v>62</v>
      </c>
      <c r="B94" s="9" t="s">
        <v>11</v>
      </c>
      <c r="C94" s="9" t="s">
        <v>12</v>
      </c>
      <c r="D94" s="9" t="str">
        <f>_xlfn.XLOOKUP(F94,OPCode!D:D,OPCode!I:I,0)</f>
        <v>ATTACH EXPOSED ELASTIC TO WAIST</v>
      </c>
      <c r="E94" s="9" t="s">
        <v>19</v>
      </c>
      <c r="F94" s="22" t="s">
        <v>56</v>
      </c>
      <c r="G94" s="10">
        <v>3.8400000000000004E-2</v>
      </c>
      <c r="I94" s="9" t="str">
        <f t="shared" si="2"/>
        <v>TP10ASOP4</v>
      </c>
      <c r="J94" s="9" t="str">
        <f>_xlfn.XLOOKUP(A94,'[1]Style group code'!$A:$A,'[1]Style group code'!$B:$B,0)</f>
        <v>G.10GT</v>
      </c>
      <c r="L94" s="9" t="str">
        <f t="shared" si="3"/>
        <v>C_IL03002-ATTACH EXPOSED ELASTIC TO WAIST</v>
      </c>
    </row>
    <row r="95" spans="1:12" x14ac:dyDescent="0.35">
      <c r="A95" s="9" t="s">
        <v>62</v>
      </c>
      <c r="B95" s="9" t="s">
        <v>11</v>
      </c>
      <c r="C95" s="9" t="s">
        <v>12</v>
      </c>
      <c r="D95" s="9" t="str">
        <f>_xlfn.XLOOKUP(F95,OPCode!D:D,OPCode!I:I,0)</f>
        <v>SEAM RIGHT SIDE</v>
      </c>
      <c r="E95" s="9" t="s">
        <v>21</v>
      </c>
      <c r="F95" s="9" t="s">
        <v>22</v>
      </c>
      <c r="G95" s="10">
        <v>3.8699999999999998E-2</v>
      </c>
      <c r="I95" s="9" t="str">
        <f t="shared" si="2"/>
        <v>TP10ASOP5</v>
      </c>
      <c r="J95" s="9" t="str">
        <f>_xlfn.XLOOKUP(A95,'[1]Style group code'!$A:$A,'[1]Style group code'!$B:$B,0)</f>
        <v>G.10GT</v>
      </c>
      <c r="L95" s="9" t="str">
        <f t="shared" si="3"/>
        <v>C_OL02005-SEAM RIGHT SIDE</v>
      </c>
    </row>
    <row r="96" spans="1:12" x14ac:dyDescent="0.35">
      <c r="A96" s="9" t="s">
        <v>62</v>
      </c>
      <c r="B96" s="9" t="s">
        <v>11</v>
      </c>
      <c r="C96" s="9" t="s">
        <v>12</v>
      </c>
      <c r="D96" s="9" t="str">
        <f>_xlfn.XLOOKUP(F96,OPCode!D:D,OPCode!I:I,0)</f>
        <v>PAD PRINTING</v>
      </c>
      <c r="E96" s="9" t="s">
        <v>27</v>
      </c>
      <c r="F96" s="9" t="s">
        <v>28</v>
      </c>
      <c r="G96" s="10">
        <v>1.6539999999999999E-2</v>
      </c>
      <c r="I96" s="9" t="str">
        <f t="shared" si="2"/>
        <v>TP10ASPadPrinting</v>
      </c>
      <c r="J96" s="9" t="str">
        <f>_xlfn.XLOOKUP(A96,'[1]Style group code'!$A:$A,'[1]Style group code'!$B:$B,0)</f>
        <v>G.10GT</v>
      </c>
      <c r="L96" s="9" t="str">
        <f t="shared" si="3"/>
        <v>C_PP05001-PAD PRINTING</v>
      </c>
    </row>
    <row r="97" spans="1:12" x14ac:dyDescent="0.35">
      <c r="A97" s="9" t="s">
        <v>62</v>
      </c>
      <c r="B97" s="9" t="s">
        <v>29</v>
      </c>
      <c r="C97" s="9" t="s">
        <v>12</v>
      </c>
      <c r="D97" s="9" t="s">
        <v>61</v>
      </c>
      <c r="E97" s="9" t="s">
        <v>31</v>
      </c>
      <c r="F97" s="9" t="s">
        <v>32</v>
      </c>
      <c r="G97" s="10">
        <v>3.0959999999999998E-2</v>
      </c>
      <c r="I97" s="9" t="str">
        <f t="shared" si="2"/>
        <v>TP10ASRolling</v>
      </c>
      <c r="J97" s="9" t="str">
        <f>_xlfn.XLOOKUP(A97,'[1]Style group code'!$A:$A,'[1]Style group code'!$B:$B,0)</f>
        <v>G.10GT</v>
      </c>
      <c r="L97" s="9" t="str">
        <f t="shared" si="3"/>
        <v>C_PK06001-Rolling RF25</v>
      </c>
    </row>
    <row r="98" spans="1:12" x14ac:dyDescent="0.35">
      <c r="A98" s="9" t="s">
        <v>62</v>
      </c>
      <c r="B98" s="9" t="s">
        <v>29</v>
      </c>
      <c r="C98" s="9" t="s">
        <v>12</v>
      </c>
      <c r="D98" s="9" t="s">
        <v>33</v>
      </c>
      <c r="E98" s="9" t="s">
        <v>33</v>
      </c>
      <c r="F98" s="9" t="s">
        <v>34</v>
      </c>
      <c r="G98" s="10">
        <v>5.5200000000000006E-3</v>
      </c>
      <c r="I98" s="9" t="str">
        <f t="shared" si="2"/>
        <v>TP10ASPacking</v>
      </c>
      <c r="J98" s="9" t="str">
        <f>_xlfn.XLOOKUP(A98,'[1]Style group code'!$A:$A,'[1]Style group code'!$B:$B,0)</f>
        <v>G.10GT</v>
      </c>
      <c r="L98" s="9" t="str">
        <f t="shared" si="3"/>
        <v>C_PK06002-Packing</v>
      </c>
    </row>
    <row r="99" spans="1:12" x14ac:dyDescent="0.35">
      <c r="A99" s="9" t="s">
        <v>62</v>
      </c>
      <c r="B99" s="9" t="s">
        <v>29</v>
      </c>
      <c r="C99" s="9" t="s">
        <v>12</v>
      </c>
      <c r="D99" s="9" t="s">
        <v>35</v>
      </c>
      <c r="E99" s="9" t="s">
        <v>35</v>
      </c>
      <c r="F99" s="9" t="s">
        <v>36</v>
      </c>
      <c r="G99" s="10">
        <v>2.8800000000000002E-3</v>
      </c>
      <c r="I99" s="9" t="str">
        <f t="shared" si="2"/>
        <v>TP10ASCasing</v>
      </c>
      <c r="J99" s="9" t="str">
        <f>_xlfn.XLOOKUP(A99,'[1]Style group code'!$A:$A,'[1]Style group code'!$B:$B,0)</f>
        <v>G.10GT</v>
      </c>
      <c r="L99" s="9" t="str">
        <f t="shared" si="3"/>
        <v>C_PK06003-Casing</v>
      </c>
    </row>
    <row r="100" spans="1:12" x14ac:dyDescent="0.35">
      <c r="A100" s="9" t="s">
        <v>63</v>
      </c>
      <c r="B100" s="9" t="s">
        <v>11</v>
      </c>
      <c r="C100" s="9" t="s">
        <v>12</v>
      </c>
      <c r="D100" s="9" t="str">
        <f>_xlfn.XLOOKUP(F100,OPCode!D:D,OPCode!I:I,0)</f>
        <v>SEAM CROTCH LIGHT LEAK 5 LAYER</v>
      </c>
      <c r="E100" s="9" t="s">
        <v>13</v>
      </c>
      <c r="F100" s="23" t="s">
        <v>64</v>
      </c>
      <c r="G100" s="10">
        <v>0.16312000000000001</v>
      </c>
      <c r="I100" s="9" t="str">
        <f t="shared" si="2"/>
        <v>TABBR6OP1</v>
      </c>
      <c r="J100" s="9" t="str">
        <f>_xlfn.XLOOKUP(A100,'[1]Style group code'!$A:$A,'[1]Style group code'!$B:$B,0)</f>
        <v>G.70TAB</v>
      </c>
      <c r="L100" s="9" t="str">
        <f t="shared" si="3"/>
        <v>C_OL01013-SEAM CROTCH LIGHT LEAK 5 LAYER</v>
      </c>
    </row>
    <row r="101" spans="1:12" x14ac:dyDescent="0.35">
      <c r="A101" s="9" t="s">
        <v>63</v>
      </c>
      <c r="B101" s="9" t="s">
        <v>11</v>
      </c>
      <c r="C101" s="9" t="s">
        <v>12</v>
      </c>
      <c r="D101" s="9" t="str">
        <f>_xlfn.XLOOKUP(F101,OPCode!D:D,OPCode!I:I,0)</f>
        <v>ATTACH FRONT AND BACK LAP OVER LIGHT LEAK</v>
      </c>
      <c r="E101" s="9" t="s">
        <v>15</v>
      </c>
      <c r="F101" s="22" t="s">
        <v>65</v>
      </c>
      <c r="G101" s="10">
        <v>8.4440000000000001E-2</v>
      </c>
      <c r="I101" s="9" t="str">
        <f t="shared" si="2"/>
        <v>TABBR6OP2</v>
      </c>
      <c r="J101" s="9" t="str">
        <f>_xlfn.XLOOKUP(A101,'[1]Style group code'!$A:$A,'[1]Style group code'!$B:$B,0)</f>
        <v>G.70TAB</v>
      </c>
      <c r="L101" s="9" t="str">
        <f t="shared" si="3"/>
        <v>C_IL02008-ATTACH FRONT AND BACK LAP OVER LIGHT LEAK</v>
      </c>
    </row>
    <row r="102" spans="1:12" x14ac:dyDescent="0.35">
      <c r="A102" s="9" t="s">
        <v>63</v>
      </c>
      <c r="B102" s="9" t="s">
        <v>11</v>
      </c>
      <c r="C102" s="9" t="s">
        <v>12</v>
      </c>
      <c r="D102" s="9" t="str">
        <f>_xlfn.XLOOKUP(F102,OPCode!D:D,OPCode!I:I,0)</f>
        <v>ATTACH FOLD OVER TO LEGS LIGHT LEAK</v>
      </c>
      <c r="E102" s="9" t="s">
        <v>17</v>
      </c>
      <c r="F102" s="22" t="s">
        <v>66</v>
      </c>
      <c r="G102" s="10">
        <v>6.9639999999999994E-2</v>
      </c>
      <c r="I102" s="9" t="str">
        <f t="shared" si="2"/>
        <v>TABBR6OP3</v>
      </c>
      <c r="J102" s="9" t="str">
        <f>_xlfn.XLOOKUP(A102,'[1]Style group code'!$A:$A,'[1]Style group code'!$B:$B,0)</f>
        <v>G.70TAB</v>
      </c>
      <c r="L102" s="9" t="str">
        <f t="shared" si="3"/>
        <v>C_IL02002-ATTACH FOLD OVER TO LEGS LIGHT LEAK</v>
      </c>
    </row>
    <row r="103" spans="1:12" x14ac:dyDescent="0.35">
      <c r="A103" s="9" t="s">
        <v>63</v>
      </c>
      <c r="B103" s="9" t="s">
        <v>11</v>
      </c>
      <c r="C103" s="9" t="s">
        <v>12</v>
      </c>
      <c r="D103" s="9" t="str">
        <f>_xlfn.XLOOKUP(F103,OPCode!D:D,OPCode!I:I,0)</f>
        <v>SEAM LEFT SIDE LIGHT LEAK</v>
      </c>
      <c r="E103" s="9" t="s">
        <v>19</v>
      </c>
      <c r="F103" s="9" t="s">
        <v>67</v>
      </c>
      <c r="G103" s="10">
        <v>2.7359999999999999E-2</v>
      </c>
      <c r="I103" s="9" t="str">
        <f t="shared" si="2"/>
        <v>TABBR6OP4</v>
      </c>
      <c r="J103" s="9" t="str">
        <f>_xlfn.XLOOKUP(A103,'[1]Style group code'!$A:$A,'[1]Style group code'!$B:$B,0)</f>
        <v>G.70TAB</v>
      </c>
      <c r="L103" s="9" t="str">
        <f t="shared" si="3"/>
        <v>C_OL02009-SEAM LEFT SIDE LIGHT LEAK</v>
      </c>
    </row>
    <row r="104" spans="1:12" x14ac:dyDescent="0.35">
      <c r="A104" s="9" t="s">
        <v>63</v>
      </c>
      <c r="B104" s="9" t="s">
        <v>11</v>
      </c>
      <c r="C104" s="9" t="s">
        <v>12</v>
      </c>
      <c r="D104" s="9" t="str">
        <f>_xlfn.XLOOKUP(F104,OPCode!D:D,OPCode!I:I,0)</f>
        <v>BIND WAIST TO ELASTIC LIGHT LEAK</v>
      </c>
      <c r="E104" s="9" t="s">
        <v>21</v>
      </c>
      <c r="F104" s="22" t="s">
        <v>68</v>
      </c>
      <c r="G104" s="10">
        <v>4.478E-2</v>
      </c>
      <c r="I104" s="9" t="str">
        <f t="shared" si="2"/>
        <v>TABBR6OP5</v>
      </c>
      <c r="J104" s="9" t="str">
        <f>_xlfn.XLOOKUP(A104,'[1]Style group code'!$A:$A,'[1]Style group code'!$B:$B,0)</f>
        <v>G.70TAB</v>
      </c>
      <c r="L104" s="9" t="str">
        <f t="shared" si="3"/>
        <v>C_IL03006-BIND WAIST TO ELASTIC LIGHT LEAK</v>
      </c>
    </row>
    <row r="105" spans="1:12" x14ac:dyDescent="0.35">
      <c r="A105" s="9" t="s">
        <v>63</v>
      </c>
      <c r="B105" s="9" t="s">
        <v>11</v>
      </c>
      <c r="C105" s="9" t="s">
        <v>12</v>
      </c>
      <c r="D105" s="9" t="str">
        <f>_xlfn.XLOOKUP(F105,OPCode!D:D,OPCode!I:I,0)</f>
        <v>SEAM RIGHT SIDE LIGHT LEAK</v>
      </c>
      <c r="E105" s="9" t="s">
        <v>25</v>
      </c>
      <c r="F105" s="22" t="s">
        <v>69</v>
      </c>
      <c r="G105" s="10">
        <v>3.8699999999999998E-2</v>
      </c>
      <c r="I105" s="9" t="str">
        <f t="shared" si="2"/>
        <v>TABBR6OP6</v>
      </c>
      <c r="J105" s="9" t="str">
        <f>_xlfn.XLOOKUP(A105,'[1]Style group code'!$A:$A,'[1]Style group code'!$B:$B,0)</f>
        <v>G.70TAB</v>
      </c>
      <c r="L105" s="9" t="str">
        <f t="shared" si="3"/>
        <v>C_OL02010-SEAM RIGHT SIDE LIGHT LEAK</v>
      </c>
    </row>
    <row r="106" spans="1:12" x14ac:dyDescent="0.35">
      <c r="A106" s="9" t="s">
        <v>63</v>
      </c>
      <c r="B106" s="9" t="s">
        <v>11</v>
      </c>
      <c r="C106" s="9" t="s">
        <v>12</v>
      </c>
      <c r="D106" s="9" t="str">
        <f>_xlfn.XLOOKUP(F106,OPCode!D:D,OPCode!I:I,0)</f>
        <v>BARTACK LIGHT LEAK</v>
      </c>
      <c r="E106" s="9" t="s">
        <v>23</v>
      </c>
      <c r="F106" s="22" t="s">
        <v>70</v>
      </c>
      <c r="G106" s="10">
        <v>6.2699999999999992E-2</v>
      </c>
      <c r="I106" s="9" t="str">
        <f t="shared" si="2"/>
        <v>TABBR6OP7</v>
      </c>
      <c r="J106" s="9" t="str">
        <f>_xlfn.XLOOKUP(A106,'[1]Style group code'!$A:$A,'[1]Style group code'!$B:$B,0)</f>
        <v>G.70TAB</v>
      </c>
      <c r="L106" s="9" t="str">
        <f t="shared" si="3"/>
        <v>C_BT04004-BARTACK LIGHT LEAK</v>
      </c>
    </row>
    <row r="107" spans="1:12" x14ac:dyDescent="0.35">
      <c r="A107" s="9" t="s">
        <v>63</v>
      </c>
      <c r="B107" s="9" t="s">
        <v>11</v>
      </c>
      <c r="C107" s="9" t="s">
        <v>12</v>
      </c>
      <c r="D107" s="9" t="str">
        <f>_xlfn.XLOOKUP(F107,OPCode!D:D,OPCode!I:I,0)</f>
        <v>PAD PRINTING</v>
      </c>
      <c r="E107" s="9" t="s">
        <v>27</v>
      </c>
      <c r="F107" s="9" t="s">
        <v>28</v>
      </c>
      <c r="G107" s="10">
        <v>1.6539999999999999E-2</v>
      </c>
      <c r="I107" s="9" t="str">
        <f t="shared" si="2"/>
        <v>TABBR6PadPrinting</v>
      </c>
      <c r="J107" s="9" t="str">
        <f>_xlfn.XLOOKUP(A107,'[1]Style group code'!$A:$A,'[1]Style group code'!$B:$B,0)</f>
        <v>G.70TAB</v>
      </c>
      <c r="L107" s="9" t="str">
        <f t="shared" si="3"/>
        <v>C_PP05001-PAD PRINTING</v>
      </c>
    </row>
    <row r="108" spans="1:12" x14ac:dyDescent="0.35">
      <c r="A108" s="9" t="s">
        <v>63</v>
      </c>
      <c r="B108" s="9" t="s">
        <v>29</v>
      </c>
      <c r="C108" s="9" t="s">
        <v>12</v>
      </c>
      <c r="D108" s="9" t="s">
        <v>71</v>
      </c>
      <c r="E108" s="9" t="s">
        <v>31</v>
      </c>
      <c r="F108" s="9" t="s">
        <v>32</v>
      </c>
      <c r="G108" s="10">
        <v>5.7039999999999993E-2</v>
      </c>
      <c r="I108" s="9" t="str">
        <f t="shared" si="2"/>
        <v>TABBR6Rolling</v>
      </c>
      <c r="J108" s="9" t="str">
        <f>_xlfn.XLOOKUP(A108,'[1]Style group code'!$A:$A,'[1]Style group code'!$B:$B,0)</f>
        <v>G.70TAB</v>
      </c>
      <c r="L108" s="9" t="str">
        <f t="shared" si="3"/>
        <v xml:space="preserve">C_PK06001-Rolling </v>
      </c>
    </row>
    <row r="109" spans="1:12" x14ac:dyDescent="0.35">
      <c r="A109" s="9" t="s">
        <v>63</v>
      </c>
      <c r="B109" s="9" t="s">
        <v>29</v>
      </c>
      <c r="C109" s="9" t="s">
        <v>12</v>
      </c>
      <c r="D109" s="9" t="s">
        <v>33</v>
      </c>
      <c r="E109" s="9" t="s">
        <v>33</v>
      </c>
      <c r="F109" s="9" t="s">
        <v>34</v>
      </c>
      <c r="G109" s="10">
        <v>8.7399999999999995E-3</v>
      </c>
      <c r="I109" s="9" t="str">
        <f t="shared" si="2"/>
        <v>TABBR6Packing</v>
      </c>
      <c r="J109" s="9" t="str">
        <f>_xlfn.XLOOKUP(A109,'[1]Style group code'!$A:$A,'[1]Style group code'!$B:$B,0)</f>
        <v>G.70TAB</v>
      </c>
      <c r="L109" s="9" t="str">
        <f t="shared" si="3"/>
        <v>C_PK06002-Packing</v>
      </c>
    </row>
    <row r="110" spans="1:12" x14ac:dyDescent="0.35">
      <c r="A110" s="9" t="s">
        <v>63</v>
      </c>
      <c r="B110" s="9" t="s">
        <v>29</v>
      </c>
      <c r="C110" s="9" t="s">
        <v>12</v>
      </c>
      <c r="D110" s="9" t="s">
        <v>35</v>
      </c>
      <c r="E110" s="9" t="s">
        <v>35</v>
      </c>
      <c r="F110" s="9" t="s">
        <v>36</v>
      </c>
      <c r="G110" s="10">
        <v>4.7799999999999995E-3</v>
      </c>
      <c r="I110" s="9" t="str">
        <f t="shared" si="2"/>
        <v>TABBR6Casing</v>
      </c>
      <c r="J110" s="9" t="str">
        <f>_xlfn.XLOOKUP(A110,'[1]Style group code'!$A:$A,'[1]Style group code'!$B:$B,0)</f>
        <v>G.70TAB</v>
      </c>
      <c r="L110" s="9" t="str">
        <f t="shared" si="3"/>
        <v>C_PK06003-Casing</v>
      </c>
    </row>
    <row r="111" spans="1:12" x14ac:dyDescent="0.35">
      <c r="A111" s="9" t="s">
        <v>72</v>
      </c>
      <c r="B111" s="9" t="s">
        <v>11</v>
      </c>
      <c r="C111" s="9" t="s">
        <v>12</v>
      </c>
      <c r="D111" s="9" t="str">
        <f>_xlfn.XLOOKUP(F111,OPCode!D:D,OPCode!I:I,0)</f>
        <v>SEAM CROTCH LIGHT LEAK 5 LAYER</v>
      </c>
      <c r="E111" s="9" t="s">
        <v>13</v>
      </c>
      <c r="F111" s="23" t="s">
        <v>64</v>
      </c>
      <c r="G111" s="10">
        <v>0.16312000000000001</v>
      </c>
      <c r="I111" s="9" t="str">
        <f t="shared" si="2"/>
        <v>TABBR3OP1</v>
      </c>
      <c r="J111" s="9" t="str">
        <f>_xlfn.XLOOKUP(A111,'[1]Style group code'!$A:$A,'[1]Style group code'!$B:$B,0)</f>
        <v>G.70TAB</v>
      </c>
      <c r="L111" s="9" t="str">
        <f t="shared" si="3"/>
        <v>C_OL01013-SEAM CROTCH LIGHT LEAK 5 LAYER</v>
      </c>
    </row>
    <row r="112" spans="1:12" x14ac:dyDescent="0.35">
      <c r="A112" s="9" t="s">
        <v>72</v>
      </c>
      <c r="B112" s="9" t="s">
        <v>11</v>
      </c>
      <c r="C112" s="9" t="s">
        <v>12</v>
      </c>
      <c r="D112" s="9" t="str">
        <f>_xlfn.XLOOKUP(F112,OPCode!D:D,OPCode!I:I,0)</f>
        <v>ATTACH FRONT AND BACK LAP OVER LIGHT LEAK</v>
      </c>
      <c r="E112" s="9" t="s">
        <v>15</v>
      </c>
      <c r="F112" s="22" t="s">
        <v>65</v>
      </c>
      <c r="G112" s="10">
        <v>8.4440000000000001E-2</v>
      </c>
      <c r="I112" s="9" t="str">
        <f t="shared" si="2"/>
        <v>TABBR3OP2</v>
      </c>
      <c r="J112" s="9" t="str">
        <f>_xlfn.XLOOKUP(A112,'[1]Style group code'!$A:$A,'[1]Style group code'!$B:$B,0)</f>
        <v>G.70TAB</v>
      </c>
      <c r="L112" s="9" t="str">
        <f t="shared" si="3"/>
        <v>C_IL02008-ATTACH FRONT AND BACK LAP OVER LIGHT LEAK</v>
      </c>
    </row>
    <row r="113" spans="1:12" x14ac:dyDescent="0.35">
      <c r="A113" s="9" t="s">
        <v>72</v>
      </c>
      <c r="B113" s="9" t="s">
        <v>11</v>
      </c>
      <c r="C113" s="9" t="s">
        <v>12</v>
      </c>
      <c r="D113" s="9" t="str">
        <f>_xlfn.XLOOKUP(F113,OPCode!D:D,OPCode!I:I,0)</f>
        <v>ATTACH FOLD OVER TO LEGS LIGHT LEAK</v>
      </c>
      <c r="E113" s="9" t="s">
        <v>17</v>
      </c>
      <c r="F113" s="22" t="s">
        <v>66</v>
      </c>
      <c r="G113" s="10">
        <v>6.9639999999999994E-2</v>
      </c>
      <c r="I113" s="9" t="str">
        <f t="shared" si="2"/>
        <v>TABBR3OP3</v>
      </c>
      <c r="J113" s="9" t="str">
        <f>_xlfn.XLOOKUP(A113,'[1]Style group code'!$A:$A,'[1]Style group code'!$B:$B,0)</f>
        <v>G.70TAB</v>
      </c>
      <c r="L113" s="9" t="str">
        <f t="shared" si="3"/>
        <v>C_IL02002-ATTACH FOLD OVER TO LEGS LIGHT LEAK</v>
      </c>
    </row>
    <row r="114" spans="1:12" x14ac:dyDescent="0.35">
      <c r="A114" s="9" t="s">
        <v>72</v>
      </c>
      <c r="B114" s="9" t="s">
        <v>11</v>
      </c>
      <c r="C114" s="9" t="s">
        <v>12</v>
      </c>
      <c r="D114" s="9" t="str">
        <f>_xlfn.XLOOKUP(F114,OPCode!D:D,OPCode!I:I,0)</f>
        <v>SEAM LEFT SIDE LIGHT LEAK</v>
      </c>
      <c r="E114" s="9" t="s">
        <v>19</v>
      </c>
      <c r="F114" s="9" t="s">
        <v>67</v>
      </c>
      <c r="G114" s="10">
        <v>2.7359999999999999E-2</v>
      </c>
      <c r="I114" s="9" t="str">
        <f t="shared" si="2"/>
        <v>TABBR3OP4</v>
      </c>
      <c r="J114" s="9" t="str">
        <f>_xlfn.XLOOKUP(A114,'[1]Style group code'!$A:$A,'[1]Style group code'!$B:$B,0)</f>
        <v>G.70TAB</v>
      </c>
      <c r="L114" s="9" t="str">
        <f t="shared" si="3"/>
        <v>C_OL02009-SEAM LEFT SIDE LIGHT LEAK</v>
      </c>
    </row>
    <row r="115" spans="1:12" x14ac:dyDescent="0.35">
      <c r="A115" s="9" t="s">
        <v>72</v>
      </c>
      <c r="B115" s="9" t="s">
        <v>11</v>
      </c>
      <c r="C115" s="9" t="s">
        <v>12</v>
      </c>
      <c r="D115" s="9" t="str">
        <f>_xlfn.XLOOKUP(F115,OPCode!D:D,OPCode!I:I,0)</f>
        <v>BIND WAIST TO ELASTIC LIGHT LEAK</v>
      </c>
      <c r="E115" s="9" t="s">
        <v>21</v>
      </c>
      <c r="F115" s="22" t="s">
        <v>68</v>
      </c>
      <c r="G115" s="10">
        <v>4.478E-2</v>
      </c>
      <c r="I115" s="9" t="str">
        <f t="shared" si="2"/>
        <v>TABBR3OP5</v>
      </c>
      <c r="J115" s="9" t="str">
        <f>_xlfn.XLOOKUP(A115,'[1]Style group code'!$A:$A,'[1]Style group code'!$B:$B,0)</f>
        <v>G.70TAB</v>
      </c>
      <c r="L115" s="9" t="str">
        <f t="shared" si="3"/>
        <v>C_IL03006-BIND WAIST TO ELASTIC LIGHT LEAK</v>
      </c>
    </row>
    <row r="116" spans="1:12" x14ac:dyDescent="0.35">
      <c r="A116" s="9" t="s">
        <v>72</v>
      </c>
      <c r="B116" s="9" t="s">
        <v>11</v>
      </c>
      <c r="C116" s="9" t="s">
        <v>12</v>
      </c>
      <c r="D116" s="9" t="str">
        <f>_xlfn.XLOOKUP(F116,OPCode!D:D,OPCode!I:I,0)</f>
        <v>SEAM RIGHT SIDE LIGHT LEAK</v>
      </c>
      <c r="E116" s="9" t="s">
        <v>25</v>
      </c>
      <c r="F116" s="22" t="s">
        <v>69</v>
      </c>
      <c r="G116" s="10">
        <v>3.8699999999999998E-2</v>
      </c>
      <c r="I116" s="9" t="str">
        <f t="shared" si="2"/>
        <v>TABBR3OP6</v>
      </c>
      <c r="J116" s="9" t="str">
        <f>_xlfn.XLOOKUP(A116,'[1]Style group code'!$A:$A,'[1]Style group code'!$B:$B,0)</f>
        <v>G.70TAB</v>
      </c>
      <c r="L116" s="9" t="str">
        <f t="shared" si="3"/>
        <v>C_OL02010-SEAM RIGHT SIDE LIGHT LEAK</v>
      </c>
    </row>
    <row r="117" spans="1:12" x14ac:dyDescent="0.35">
      <c r="A117" s="9" t="s">
        <v>72</v>
      </c>
      <c r="B117" s="9" t="s">
        <v>11</v>
      </c>
      <c r="C117" s="9" t="s">
        <v>12</v>
      </c>
      <c r="D117" s="9" t="str">
        <f>_xlfn.XLOOKUP(F117,OPCode!D:D,OPCode!I:I,0)</f>
        <v>BARTACK LIGHT LEAK</v>
      </c>
      <c r="E117" s="9" t="s">
        <v>23</v>
      </c>
      <c r="F117" s="22" t="s">
        <v>70</v>
      </c>
      <c r="G117" s="10">
        <v>6.2699999999999992E-2</v>
      </c>
      <c r="I117" s="9" t="str">
        <f t="shared" si="2"/>
        <v>TABBR3OP7</v>
      </c>
      <c r="J117" s="9" t="str">
        <f>_xlfn.XLOOKUP(A117,'[1]Style group code'!$A:$A,'[1]Style group code'!$B:$B,0)</f>
        <v>G.70TAB</v>
      </c>
      <c r="L117" s="9" t="str">
        <f t="shared" si="3"/>
        <v>C_BT04004-BARTACK LIGHT LEAK</v>
      </c>
    </row>
    <row r="118" spans="1:12" x14ac:dyDescent="0.35">
      <c r="A118" s="9" t="s">
        <v>72</v>
      </c>
      <c r="B118" s="9" t="s">
        <v>11</v>
      </c>
      <c r="C118" s="9" t="s">
        <v>12</v>
      </c>
      <c r="D118" s="9" t="str">
        <f>_xlfn.XLOOKUP(F118,OPCode!D:D,OPCode!I:I,0)</f>
        <v>PAD PRINTING</v>
      </c>
      <c r="E118" s="9" t="s">
        <v>27</v>
      </c>
      <c r="F118" s="9" t="s">
        <v>28</v>
      </c>
      <c r="G118" s="10">
        <v>1.6539999999999999E-2</v>
      </c>
      <c r="I118" s="9" t="str">
        <f t="shared" si="2"/>
        <v>TABBR3PadPrinting</v>
      </c>
      <c r="J118" s="9" t="str">
        <f>_xlfn.XLOOKUP(A118,'[1]Style group code'!$A:$A,'[1]Style group code'!$B:$B,0)</f>
        <v>G.70TAB</v>
      </c>
      <c r="L118" s="9" t="str">
        <f t="shared" si="3"/>
        <v>C_PP05001-PAD PRINTING</v>
      </c>
    </row>
    <row r="119" spans="1:12" x14ac:dyDescent="0.35">
      <c r="A119" s="9" t="s">
        <v>72</v>
      </c>
      <c r="B119" s="9" t="s">
        <v>29</v>
      </c>
      <c r="C119" s="9" t="s">
        <v>12</v>
      </c>
      <c r="D119" s="9" t="s">
        <v>71</v>
      </c>
      <c r="E119" s="9" t="s">
        <v>31</v>
      </c>
      <c r="F119" s="9" t="s">
        <v>32</v>
      </c>
      <c r="G119" s="10">
        <v>4.8299999999999996E-2</v>
      </c>
      <c r="I119" s="9" t="str">
        <f t="shared" si="2"/>
        <v>TABBR3Rolling</v>
      </c>
      <c r="J119" s="9" t="str">
        <f>_xlfn.XLOOKUP(A119,'[1]Style group code'!$A:$A,'[1]Style group code'!$B:$B,0)</f>
        <v>G.70TAB</v>
      </c>
      <c r="L119" s="9" t="str">
        <f t="shared" si="3"/>
        <v xml:space="preserve">C_PK06001-Rolling </v>
      </c>
    </row>
    <row r="120" spans="1:12" x14ac:dyDescent="0.35">
      <c r="A120" s="9" t="s">
        <v>72</v>
      </c>
      <c r="B120" s="9" t="s">
        <v>29</v>
      </c>
      <c r="C120" s="9" t="s">
        <v>12</v>
      </c>
      <c r="D120" s="9" t="s">
        <v>33</v>
      </c>
      <c r="E120" s="9" t="s">
        <v>33</v>
      </c>
      <c r="F120" s="9" t="s">
        <v>34</v>
      </c>
      <c r="G120" s="10">
        <v>8.7399999999999995E-3</v>
      </c>
      <c r="I120" s="9" t="str">
        <f t="shared" si="2"/>
        <v>TABBR3Packing</v>
      </c>
      <c r="J120" s="9" t="str">
        <f>_xlfn.XLOOKUP(A120,'[1]Style group code'!$A:$A,'[1]Style group code'!$B:$B,0)</f>
        <v>G.70TAB</v>
      </c>
      <c r="L120" s="9" t="str">
        <f t="shared" si="3"/>
        <v>C_PK06002-Packing</v>
      </c>
    </row>
    <row r="121" spans="1:12" x14ac:dyDescent="0.35">
      <c r="A121" s="9" t="s">
        <v>72</v>
      </c>
      <c r="B121" s="9" t="s">
        <v>29</v>
      </c>
      <c r="C121" s="9" t="s">
        <v>12</v>
      </c>
      <c r="D121" s="9" t="s">
        <v>35</v>
      </c>
      <c r="E121" s="9" t="s">
        <v>35</v>
      </c>
      <c r="F121" s="9" t="s">
        <v>36</v>
      </c>
      <c r="G121" s="10">
        <v>9.4000000000000004E-3</v>
      </c>
      <c r="I121" s="9" t="str">
        <f t="shared" si="2"/>
        <v>TABBR3Casing</v>
      </c>
      <c r="J121" s="9" t="str">
        <f>_xlfn.XLOOKUP(A121,'[1]Style group code'!$A:$A,'[1]Style group code'!$B:$B,0)</f>
        <v>G.70TAB</v>
      </c>
      <c r="L121" s="9" t="str">
        <f t="shared" si="3"/>
        <v>C_PK06003-Casing</v>
      </c>
    </row>
    <row r="122" spans="1:12" x14ac:dyDescent="0.35">
      <c r="A122" s="9" t="s">
        <v>73</v>
      </c>
      <c r="B122" s="9" t="s">
        <v>11</v>
      </c>
      <c r="C122" s="9" t="s">
        <v>12</v>
      </c>
      <c r="D122" s="9" t="str">
        <f>_xlfn.XLOOKUP(F122,OPCode!D:D,OPCode!I:I,0)</f>
        <v>SEAM CROTCH FRONT AND BACK</v>
      </c>
      <c r="E122" s="9" t="s">
        <v>13</v>
      </c>
      <c r="F122" s="9" t="s">
        <v>74</v>
      </c>
      <c r="G122" s="10">
        <v>8.3740000000000009E-2</v>
      </c>
      <c r="I122" s="9" t="str">
        <f t="shared" ref="I122:I185" si="4">A122&amp;E122</f>
        <v>SS40ASOP1</v>
      </c>
      <c r="J122" s="9" t="str">
        <f>_xlfn.XLOOKUP(A122,'[1]Style group code'!$A:$A,'[1]Style group code'!$B:$B,0)</f>
        <v>G.60SS</v>
      </c>
      <c r="L122" s="9" t="str">
        <f t="shared" si="3"/>
        <v>C_OL08005-SEAM CROTCH FRONT AND BACK</v>
      </c>
    </row>
    <row r="123" spans="1:12" x14ac:dyDescent="0.35">
      <c r="A123" s="9" t="s">
        <v>73</v>
      </c>
      <c r="B123" s="9" t="s">
        <v>11</v>
      </c>
      <c r="C123" s="9" t="s">
        <v>12</v>
      </c>
      <c r="D123" s="9" t="str">
        <f>_xlfn.XLOOKUP(F123,OPCode!D:D,OPCode!I:I,0)</f>
        <v>ATTACH ELASTIC TO FRONT AND BACK YOKE</v>
      </c>
      <c r="E123" s="9" t="s">
        <v>15</v>
      </c>
      <c r="F123" s="9" t="s">
        <v>75</v>
      </c>
      <c r="G123" s="10">
        <v>0.14063999999999999</v>
      </c>
      <c r="I123" s="9" t="str">
        <f t="shared" si="4"/>
        <v>SS40ASOP2</v>
      </c>
      <c r="J123" s="9" t="str">
        <f>_xlfn.XLOOKUP(A123,'[1]Style group code'!$A:$A,'[1]Style group code'!$B:$B,0)</f>
        <v>G.60SS</v>
      </c>
      <c r="L123" s="9" t="str">
        <f t="shared" si="3"/>
        <v>C_OL08006-ATTACH ELASTIC TO FRONT AND BACK YOKE</v>
      </c>
    </row>
    <row r="124" spans="1:12" x14ac:dyDescent="0.35">
      <c r="A124" s="9" t="s">
        <v>73</v>
      </c>
      <c r="B124" s="9" t="s">
        <v>11</v>
      </c>
      <c r="C124" s="9" t="s">
        <v>12</v>
      </c>
      <c r="D124" s="9" t="str">
        <f>_xlfn.XLOOKUP(F124,OPCode!D:D,OPCode!I:I,0)</f>
        <v>ATTACH LEGS ELASTIC</v>
      </c>
      <c r="E124" s="9" t="s">
        <v>17</v>
      </c>
      <c r="F124" s="9" t="s">
        <v>16</v>
      </c>
      <c r="G124" s="10">
        <v>8.09E-2</v>
      </c>
      <c r="I124" s="9" t="str">
        <f t="shared" si="4"/>
        <v>SS40ASOP3</v>
      </c>
      <c r="J124" s="9" t="str">
        <f>_xlfn.XLOOKUP(A124,'[1]Style group code'!$A:$A,'[1]Style group code'!$B:$B,0)</f>
        <v>G.60SS</v>
      </c>
      <c r="L124" s="9" t="str">
        <f t="shared" si="3"/>
        <v>C_OL02003-ATTACH LEGS ELASTIC</v>
      </c>
    </row>
    <row r="125" spans="1:12" x14ac:dyDescent="0.35">
      <c r="A125" s="9" t="s">
        <v>73</v>
      </c>
      <c r="B125" s="9" t="s">
        <v>11</v>
      </c>
      <c r="C125" s="9" t="s">
        <v>12</v>
      </c>
      <c r="D125" s="9" t="str">
        <f>_xlfn.XLOOKUP(F125,OPCode!D:D,OPCode!I:I,0)</f>
        <v>HEM LEGS ZIGZAG</v>
      </c>
      <c r="E125" s="9" t="s">
        <v>19</v>
      </c>
      <c r="F125" s="9" t="s">
        <v>76</v>
      </c>
      <c r="G125" s="10">
        <v>0.1552</v>
      </c>
      <c r="I125" s="9" t="str">
        <f t="shared" si="4"/>
        <v>SS40ASOP4</v>
      </c>
      <c r="J125" s="9" t="str">
        <f>_xlfn.XLOOKUP(A125,'[1]Style group code'!$A:$A,'[1]Style group code'!$B:$B,0)</f>
        <v>G.60SS</v>
      </c>
      <c r="L125" s="9" t="str">
        <f t="shared" si="3"/>
        <v>C_IL02011-HEM LEGS ZIGZAG</v>
      </c>
    </row>
    <row r="126" spans="1:12" x14ac:dyDescent="0.35">
      <c r="A126" s="9" t="s">
        <v>73</v>
      </c>
      <c r="B126" s="9" t="s">
        <v>11</v>
      </c>
      <c r="C126" s="9" t="s">
        <v>12</v>
      </c>
      <c r="D126" s="9" t="str">
        <f>_xlfn.XLOOKUP(F126,OPCode!D:D,OPCode!I:I,0)</f>
        <v xml:space="preserve">TOPCOVER FRONT YOKE SEAM. </v>
      </c>
      <c r="E126" s="9" t="s">
        <v>21</v>
      </c>
      <c r="F126" s="9" t="s">
        <v>77</v>
      </c>
      <c r="G126" s="10">
        <v>8.1019999999999995E-2</v>
      </c>
      <c r="I126" s="9" t="str">
        <f t="shared" si="4"/>
        <v>SS40ASOP5</v>
      </c>
      <c r="J126" s="9" t="str">
        <f>_xlfn.XLOOKUP(A126,'[1]Style group code'!$A:$A,'[1]Style group code'!$B:$B,0)</f>
        <v>G.60SS</v>
      </c>
      <c r="L126" s="9" t="str">
        <f t="shared" si="3"/>
        <v xml:space="preserve">C_OL08007-TOPCOVER FRONT YOKE SEAM. </v>
      </c>
    </row>
    <row r="127" spans="1:12" x14ac:dyDescent="0.35">
      <c r="A127" s="9" t="s">
        <v>73</v>
      </c>
      <c r="B127" s="9" t="s">
        <v>11</v>
      </c>
      <c r="C127" s="9" t="s">
        <v>12</v>
      </c>
      <c r="D127" s="9" t="str">
        <f>_xlfn.XLOOKUP(F127,OPCode!D:D,OPCode!I:I,0)</f>
        <v xml:space="preserve">TOPCOVER BACK YOKE SEAM. </v>
      </c>
      <c r="E127" s="9" t="s">
        <v>25</v>
      </c>
      <c r="F127" s="9" t="s">
        <v>78</v>
      </c>
      <c r="G127" s="10">
        <v>8.695E-2</v>
      </c>
      <c r="I127" s="9" t="str">
        <f t="shared" si="4"/>
        <v>SS40ASOP6</v>
      </c>
      <c r="J127" s="9" t="str">
        <f>_xlfn.XLOOKUP(A127,'[1]Style group code'!$A:$A,'[1]Style group code'!$B:$B,0)</f>
        <v>G.60SS</v>
      </c>
      <c r="L127" s="9" t="str">
        <f t="shared" si="3"/>
        <v xml:space="preserve">C_OL08008-TOPCOVER BACK YOKE SEAM. </v>
      </c>
    </row>
    <row r="128" spans="1:12" x14ac:dyDescent="0.35">
      <c r="A128" s="9" t="s">
        <v>73</v>
      </c>
      <c r="B128" s="9" t="s">
        <v>11</v>
      </c>
      <c r="C128" s="9" t="s">
        <v>12</v>
      </c>
      <c r="D128" s="9" t="str">
        <f>_xlfn.XLOOKUP(F128,OPCode!D:D,OPCode!I:I,0)</f>
        <v>FOLD FRONT AND BACK YOKE</v>
      </c>
      <c r="E128" s="9" t="s">
        <v>23</v>
      </c>
      <c r="F128" s="9" t="s">
        <v>79</v>
      </c>
      <c r="G128" s="10">
        <v>7.0819999999999994E-2</v>
      </c>
      <c r="I128" s="9" t="str">
        <f t="shared" si="4"/>
        <v>SS40ASOP7</v>
      </c>
      <c r="J128" s="9" t="str">
        <f>_xlfn.XLOOKUP(A128,'[1]Style group code'!$A:$A,'[1]Style group code'!$B:$B,0)</f>
        <v>G.60SS</v>
      </c>
      <c r="L128" s="9" t="str">
        <f t="shared" si="3"/>
        <v>C_IL08009-FOLD FRONT AND BACK YOKE</v>
      </c>
    </row>
    <row r="129" spans="1:12" x14ac:dyDescent="0.35">
      <c r="A129" s="9" t="s">
        <v>73</v>
      </c>
      <c r="B129" s="9" t="s">
        <v>11</v>
      </c>
      <c r="C129" s="9" t="s">
        <v>12</v>
      </c>
      <c r="D129" s="9" t="str">
        <f>_xlfn.XLOOKUP(F129,OPCode!D:D,OPCode!I:I,0)</f>
        <v>SEAM SIDES WITH LATCH-TACK</v>
      </c>
      <c r="E129" s="9" t="s">
        <v>80</v>
      </c>
      <c r="F129" s="9" t="s">
        <v>81</v>
      </c>
      <c r="G129" s="10">
        <v>9.1789999999999997E-2</v>
      </c>
      <c r="I129" s="9" t="str">
        <f t="shared" si="4"/>
        <v>SS40ASOP8</v>
      </c>
      <c r="J129" s="9" t="str">
        <f>_xlfn.XLOOKUP(A129,'[1]Style group code'!$A:$A,'[1]Style group code'!$B:$B,0)</f>
        <v>G.60SS</v>
      </c>
      <c r="L129" s="9" t="str">
        <f t="shared" si="3"/>
        <v>C_OL08010-SEAM SIDES WITH LATCH-TACK</v>
      </c>
    </row>
    <row r="130" spans="1:12" x14ac:dyDescent="0.35">
      <c r="A130" s="9" t="s">
        <v>73</v>
      </c>
      <c r="B130" s="9" t="s">
        <v>11</v>
      </c>
      <c r="C130" s="9" t="s">
        <v>12</v>
      </c>
      <c r="D130" s="9" t="str">
        <f>_xlfn.XLOOKUP(F130,OPCode!D:D,OPCode!I:I,0)</f>
        <v>BARTACK AT LEGS</v>
      </c>
      <c r="E130" s="9" t="s">
        <v>82</v>
      </c>
      <c r="F130" s="22" t="s">
        <v>83</v>
      </c>
      <c r="G130" s="10">
        <v>7.2639999999999996E-2</v>
      </c>
      <c r="I130" s="9" t="str">
        <f t="shared" si="4"/>
        <v>SS40ASOP9</v>
      </c>
      <c r="J130" s="9" t="str">
        <f>_xlfn.XLOOKUP(A130,'[1]Style group code'!$A:$A,'[1]Style group code'!$B:$B,0)</f>
        <v>G.60SS</v>
      </c>
      <c r="L130" s="9" t="str">
        <f t="shared" si="3"/>
        <v>C_BT04001-BARTACK AT LEGS</v>
      </c>
    </row>
    <row r="131" spans="1:12" x14ac:dyDescent="0.35">
      <c r="A131" s="9" t="s">
        <v>73</v>
      </c>
      <c r="B131" s="9" t="s">
        <v>11</v>
      </c>
      <c r="C131" s="9" t="s">
        <v>12</v>
      </c>
      <c r="D131" s="9" t="str">
        <f>_xlfn.XLOOKUP(F131,OPCode!D:D,OPCode!I:I,0)</f>
        <v>PAD PRINTING</v>
      </c>
      <c r="E131" s="9" t="s">
        <v>27</v>
      </c>
      <c r="F131" s="9" t="s">
        <v>28</v>
      </c>
      <c r="G131" s="10">
        <v>1.6539999999999999E-2</v>
      </c>
      <c r="I131" s="9" t="str">
        <f t="shared" si="4"/>
        <v>SS40ASPadPrinting</v>
      </c>
      <c r="J131" s="9" t="str">
        <f>_xlfn.XLOOKUP(A131,'[1]Style group code'!$A:$A,'[1]Style group code'!$B:$B,0)</f>
        <v>G.60SS</v>
      </c>
      <c r="L131" s="9" t="str">
        <f t="shared" ref="L131:L194" si="5">F131&amp; "-" &amp;D131</f>
        <v>C_PP05001-PAD PRINTING</v>
      </c>
    </row>
    <row r="132" spans="1:12" x14ac:dyDescent="0.35">
      <c r="A132" s="9" t="s">
        <v>73</v>
      </c>
      <c r="B132" s="9" t="s">
        <v>29</v>
      </c>
      <c r="C132" s="9" t="s">
        <v>12</v>
      </c>
      <c r="D132" s="9" t="s">
        <v>84</v>
      </c>
      <c r="E132" s="9" t="s">
        <v>31</v>
      </c>
      <c r="F132" s="9" t="s">
        <v>32</v>
      </c>
      <c r="G132" s="10">
        <v>2.9519999999999998E-2</v>
      </c>
      <c r="I132" s="9" t="str">
        <f t="shared" si="4"/>
        <v>SS40ASRolling</v>
      </c>
      <c r="J132" s="9" t="str">
        <f>_xlfn.XLOOKUP(A132,'[1]Style group code'!$A:$A,'[1]Style group code'!$B:$B,0)</f>
        <v>G.60SS</v>
      </c>
      <c r="L132" s="9" t="str">
        <f t="shared" si="5"/>
        <v>C_PK06001-Roll</v>
      </c>
    </row>
    <row r="133" spans="1:12" x14ac:dyDescent="0.35">
      <c r="A133" s="9" t="s">
        <v>73</v>
      </c>
      <c r="B133" s="9" t="s">
        <v>29</v>
      </c>
      <c r="C133" s="9" t="s">
        <v>12</v>
      </c>
      <c r="D133" s="9" t="s">
        <v>33</v>
      </c>
      <c r="E133" s="9" t="s">
        <v>33</v>
      </c>
      <c r="F133" s="9" t="s">
        <v>34</v>
      </c>
      <c r="G133" s="10">
        <v>4.5479999999999993E-2</v>
      </c>
      <c r="I133" s="9" t="str">
        <f t="shared" si="4"/>
        <v>SS40ASPacking</v>
      </c>
      <c r="J133" s="9" t="str">
        <f>_xlfn.XLOOKUP(A133,'[1]Style group code'!$A:$A,'[1]Style group code'!$B:$B,0)</f>
        <v>G.60SS</v>
      </c>
      <c r="L133" s="9" t="str">
        <f t="shared" si="5"/>
        <v>C_PK06002-Packing</v>
      </c>
    </row>
    <row r="134" spans="1:12" x14ac:dyDescent="0.35">
      <c r="A134" s="9" t="s">
        <v>85</v>
      </c>
      <c r="B134" s="9" t="s">
        <v>11</v>
      </c>
      <c r="C134" s="9" t="s">
        <v>12</v>
      </c>
      <c r="D134" s="9" t="str">
        <f>_xlfn.XLOOKUP(F134,OPCode!D:D,OPCode!I:I,0)</f>
        <v>SEAM CROTCH LIGHT LEAK 5 LAYER</v>
      </c>
      <c r="E134" s="9" t="s">
        <v>13</v>
      </c>
      <c r="F134" s="23" t="s">
        <v>64</v>
      </c>
      <c r="G134" s="10">
        <v>7.8399999999999997E-2</v>
      </c>
      <c r="I134" s="9" t="str">
        <f t="shared" si="4"/>
        <v>SP49ASOP1</v>
      </c>
      <c r="J134" s="9" t="str">
        <f>_xlfn.XLOOKUP(A134,'[1]Style group code'!$A:$A,'[1]Style group code'!$B:$B,0)</f>
        <v>G.70BS</v>
      </c>
      <c r="L134" s="9" t="str">
        <f t="shared" si="5"/>
        <v>C_OL01013-SEAM CROTCH LIGHT LEAK 5 LAYER</v>
      </c>
    </row>
    <row r="135" spans="1:12" x14ac:dyDescent="0.35">
      <c r="A135" s="9" t="s">
        <v>85</v>
      </c>
      <c r="B135" s="9" t="s">
        <v>11</v>
      </c>
      <c r="C135" s="9" t="s">
        <v>12</v>
      </c>
      <c r="D135" s="9" t="str">
        <f>_xlfn.XLOOKUP(F135,OPCode!D:D,OPCode!I:I,0)</f>
        <v>MARK CERTER OF CROTH</v>
      </c>
      <c r="E135" s="9" t="s">
        <v>15</v>
      </c>
      <c r="F135" t="s">
        <v>86</v>
      </c>
      <c r="G135" s="10">
        <v>1.4319999999999999E-2</v>
      </c>
      <c r="I135" s="9" t="str">
        <f t="shared" si="4"/>
        <v>SP49ASOP2</v>
      </c>
      <c r="J135" s="9" t="str">
        <f>_xlfn.XLOOKUP(A135,'[1]Style group code'!$A:$A,'[1]Style group code'!$B:$B,0)</f>
        <v>G.70BS</v>
      </c>
      <c r="L135" s="9" t="str">
        <f t="shared" si="5"/>
        <v>C_MN07006-MARK CERTER OF CROTH</v>
      </c>
    </row>
    <row r="136" spans="1:12" x14ac:dyDescent="0.35">
      <c r="A136" s="9" t="s">
        <v>85</v>
      </c>
      <c r="B136" s="9" t="s">
        <v>11</v>
      </c>
      <c r="C136" s="9" t="s">
        <v>12</v>
      </c>
      <c r="D136" s="9" t="str">
        <f>_xlfn.XLOOKUP(F136,OPCode!D:D,OPCode!I:I,0)</f>
        <v>SEAM FRONT AND BACK</v>
      </c>
      <c r="E136" s="9" t="s">
        <v>17</v>
      </c>
      <c r="F136" t="s">
        <v>87</v>
      </c>
      <c r="G136" s="10">
        <v>5.16E-2</v>
      </c>
      <c r="I136" s="9" t="str">
        <f t="shared" si="4"/>
        <v>SP49ASOP3</v>
      </c>
      <c r="J136" s="9" t="str">
        <f>_xlfn.XLOOKUP(A136,'[1]Style group code'!$A:$A,'[1]Style group code'!$B:$B,0)</f>
        <v>G.70BS</v>
      </c>
      <c r="L136" s="9" t="str">
        <f t="shared" si="5"/>
        <v>C_OL08001-SEAM FRONT AND BACK</v>
      </c>
    </row>
    <row r="137" spans="1:12" x14ac:dyDescent="0.35">
      <c r="A137" s="9" t="s">
        <v>85</v>
      </c>
      <c r="B137" s="9" t="s">
        <v>11</v>
      </c>
      <c r="C137" s="9" t="s">
        <v>12</v>
      </c>
      <c r="D137" s="9" t="str">
        <f>_xlfn.XLOOKUP(F137,OPCode!D:D,OPCode!I:I,0)</f>
        <v>SEAM IN SEAM LIGHT LEAK</v>
      </c>
      <c r="E137" s="9" t="s">
        <v>19</v>
      </c>
      <c r="F137" t="s">
        <v>88</v>
      </c>
      <c r="G137" s="10">
        <v>3.8540000000000005E-2</v>
      </c>
      <c r="I137" s="9" t="str">
        <f t="shared" si="4"/>
        <v>SP49ASOP4</v>
      </c>
      <c r="J137" s="9" t="str">
        <f>_xlfn.XLOOKUP(A137,'[1]Style group code'!$A:$A,'[1]Style group code'!$B:$B,0)</f>
        <v>G.70BS</v>
      </c>
      <c r="L137" s="9" t="str">
        <f t="shared" si="5"/>
        <v>C_OL08002-SEAM IN SEAM LIGHT LEAK</v>
      </c>
    </row>
    <row r="138" spans="1:12" x14ac:dyDescent="0.35">
      <c r="A138" s="9" t="s">
        <v>85</v>
      </c>
      <c r="B138" s="9" t="s">
        <v>11</v>
      </c>
      <c r="C138" s="9" t="s">
        <v>12</v>
      </c>
      <c r="D138" s="9" t="str">
        <f>_xlfn.XLOOKUP(F138,OPCode!D:D,OPCode!I:I,0)</f>
        <v xml:space="preserve">OVER EDGE SIDES </v>
      </c>
      <c r="E138" s="9" t="s">
        <v>21</v>
      </c>
      <c r="F138" t="s">
        <v>89</v>
      </c>
      <c r="G138" s="10">
        <v>6.2960000000000002E-2</v>
      </c>
      <c r="I138" s="9" t="str">
        <f t="shared" si="4"/>
        <v>SP49ASOP5</v>
      </c>
      <c r="J138" s="9" t="str">
        <f>_xlfn.XLOOKUP(A138,'[1]Style group code'!$A:$A,'[1]Style group code'!$B:$B,0)</f>
        <v>G.70BS</v>
      </c>
      <c r="L138" s="9" t="str">
        <f t="shared" si="5"/>
        <v xml:space="preserve">C_OL08003-OVER EDGE SIDES </v>
      </c>
    </row>
    <row r="139" spans="1:12" x14ac:dyDescent="0.35">
      <c r="A139" s="9" t="s">
        <v>85</v>
      </c>
      <c r="B139" s="9" t="s">
        <v>11</v>
      </c>
      <c r="C139" s="9" t="s">
        <v>12</v>
      </c>
      <c r="D139" s="9" t="str">
        <f>_xlfn.XLOOKUP(F139,OPCode!D:D,OPCode!I:I,0)</f>
        <v>ATTACH FRONT AND BACK LAP OVER LIGHT LEAK</v>
      </c>
      <c r="E139" s="9" t="s">
        <v>25</v>
      </c>
      <c r="F139" s="22" t="s">
        <v>65</v>
      </c>
      <c r="G139" s="10">
        <v>0.12508</v>
      </c>
      <c r="I139" s="9" t="str">
        <f t="shared" si="4"/>
        <v>SP49ASOP6</v>
      </c>
      <c r="J139" s="9" t="str">
        <f>_xlfn.XLOOKUP(A139,'[1]Style group code'!$A:$A,'[1]Style group code'!$B:$B,0)</f>
        <v>G.70BS</v>
      </c>
      <c r="L139" s="9" t="str">
        <f t="shared" si="5"/>
        <v>C_IL02008-ATTACH FRONT AND BACK LAP OVER LIGHT LEAK</v>
      </c>
    </row>
    <row r="140" spans="1:12" x14ac:dyDescent="0.35">
      <c r="A140" s="9" t="s">
        <v>85</v>
      </c>
      <c r="B140" s="9" t="s">
        <v>11</v>
      </c>
      <c r="C140" s="9" t="s">
        <v>12</v>
      </c>
      <c r="D140" s="9" t="str">
        <f>_xlfn.XLOOKUP(F140,OPCode!D:D,OPCode!I:I,0)</f>
        <v>HEM LEGS LIGHT LEAK</v>
      </c>
      <c r="E140" s="9" t="s">
        <v>23</v>
      </c>
      <c r="F140" t="s">
        <v>90</v>
      </c>
      <c r="G140" s="10">
        <v>8.0960000000000004E-2</v>
      </c>
      <c r="I140" s="9" t="str">
        <f t="shared" si="4"/>
        <v>SP49ASOP7</v>
      </c>
      <c r="J140" s="9" t="str">
        <f>_xlfn.XLOOKUP(A140,'[1]Style group code'!$A:$A,'[1]Style group code'!$B:$B,0)</f>
        <v>G.70BS</v>
      </c>
      <c r="L140" s="9" t="str">
        <f t="shared" si="5"/>
        <v>C_IL08004-HEM LEGS LIGHT LEAK</v>
      </c>
    </row>
    <row r="141" spans="1:12" x14ac:dyDescent="0.35">
      <c r="A141" s="9" t="s">
        <v>85</v>
      </c>
      <c r="B141" s="9" t="s">
        <v>11</v>
      </c>
      <c r="C141" s="9" t="s">
        <v>12</v>
      </c>
      <c r="D141" s="9" t="str">
        <f>_xlfn.XLOOKUP(F141,OPCode!D:D,OPCode!I:I,0)</f>
        <v>SEAM ELASTIC</v>
      </c>
      <c r="E141" s="9" t="s">
        <v>80</v>
      </c>
      <c r="F141" t="s">
        <v>42</v>
      </c>
      <c r="G141" s="10">
        <v>1.7660000000000002E-2</v>
      </c>
      <c r="I141" s="9" t="str">
        <f t="shared" si="4"/>
        <v>SP49ASOP8</v>
      </c>
      <c r="J141" s="9" t="str">
        <f>_xlfn.XLOOKUP(A141,'[1]Style group code'!$A:$A,'[1]Style group code'!$B:$B,0)</f>
        <v>G.70BS</v>
      </c>
      <c r="L141" s="9" t="str">
        <f t="shared" si="5"/>
        <v>C_MN07004-SEAM ELASTIC</v>
      </c>
    </row>
    <row r="142" spans="1:12" x14ac:dyDescent="0.35">
      <c r="A142" s="9" t="s">
        <v>85</v>
      </c>
      <c r="B142" s="9" t="s">
        <v>11</v>
      </c>
      <c r="C142" s="9" t="s">
        <v>12</v>
      </c>
      <c r="D142" s="9" t="str">
        <f>_xlfn.XLOOKUP(F142,OPCode!D:D,OPCode!I:I,0)</f>
        <v xml:space="preserve">ATTACH CIRCULAR JQ </v>
      </c>
      <c r="E142" s="9" t="s">
        <v>82</v>
      </c>
      <c r="F142" s="22" t="s">
        <v>40</v>
      </c>
      <c r="G142" s="10">
        <v>5.8499999999999996E-2</v>
      </c>
      <c r="I142" s="9" t="str">
        <f t="shared" si="4"/>
        <v>SP49ASOP9</v>
      </c>
      <c r="J142" s="9" t="str">
        <f>_xlfn.XLOOKUP(A142,'[1]Style group code'!$A:$A,'[1]Style group code'!$B:$B,0)</f>
        <v>G.70BS</v>
      </c>
      <c r="L142" s="9" t="str">
        <f t="shared" si="5"/>
        <v xml:space="preserve">C_IL03003-ATTACH CIRCULAR JQ </v>
      </c>
    </row>
    <row r="143" spans="1:12" x14ac:dyDescent="0.35">
      <c r="A143" s="9" t="s">
        <v>85</v>
      </c>
      <c r="B143" s="9" t="s">
        <v>11</v>
      </c>
      <c r="C143" s="9" t="s">
        <v>12</v>
      </c>
      <c r="D143" s="9" t="str">
        <f>_xlfn.XLOOKUP(F143,OPCode!D:D,OPCode!I:I,0)</f>
        <v>BARTACK LIGHT LEAK</v>
      </c>
      <c r="E143" s="9" t="s">
        <v>91</v>
      </c>
      <c r="F143" s="22" t="s">
        <v>70</v>
      </c>
      <c r="G143" s="10">
        <v>5.0039999999999987E-2</v>
      </c>
      <c r="I143" s="9" t="str">
        <f t="shared" si="4"/>
        <v>SP49ASOP10</v>
      </c>
      <c r="J143" s="9" t="str">
        <f>_xlfn.XLOOKUP(A143,'[1]Style group code'!$A:$A,'[1]Style group code'!$B:$B,0)</f>
        <v>G.70BS</v>
      </c>
      <c r="L143" s="9" t="str">
        <f t="shared" si="5"/>
        <v>C_BT04004-BARTACK LIGHT LEAK</v>
      </c>
    </row>
    <row r="144" spans="1:12" x14ac:dyDescent="0.35">
      <c r="A144" s="9" t="s">
        <v>85</v>
      </c>
      <c r="B144" s="9" t="s">
        <v>11</v>
      </c>
      <c r="C144" s="9" t="s">
        <v>12</v>
      </c>
      <c r="D144" s="9" t="str">
        <f>_xlfn.XLOOKUP(F144,OPCode!D:D,OPCode!I:I,0)</f>
        <v>PAD PRINTING</v>
      </c>
      <c r="E144" s="9" t="s">
        <v>27</v>
      </c>
      <c r="F144" s="9" t="s">
        <v>28</v>
      </c>
      <c r="G144" s="10">
        <v>1.6539999999999999E-2</v>
      </c>
      <c r="I144" s="9" t="str">
        <f t="shared" si="4"/>
        <v>SP49ASPadPrinting</v>
      </c>
      <c r="J144" s="9" t="str">
        <f>_xlfn.XLOOKUP(A144,'[1]Style group code'!$A:$A,'[1]Style group code'!$B:$B,0)</f>
        <v>G.70BS</v>
      </c>
      <c r="L144" s="9" t="str">
        <f t="shared" si="5"/>
        <v>C_PP05001-PAD PRINTING</v>
      </c>
    </row>
    <row r="145" spans="1:12" x14ac:dyDescent="0.35">
      <c r="A145" s="9" t="s">
        <v>85</v>
      </c>
      <c r="B145" s="9" t="s">
        <v>29</v>
      </c>
      <c r="C145" s="9" t="s">
        <v>12</v>
      </c>
      <c r="D145" s="9" t="s">
        <v>31</v>
      </c>
      <c r="E145" s="9" t="s">
        <v>31</v>
      </c>
      <c r="F145" s="9" t="s">
        <v>32</v>
      </c>
      <c r="G145" s="10">
        <v>7.9420000000000004E-2</v>
      </c>
      <c r="I145" s="9" t="str">
        <f t="shared" si="4"/>
        <v>SP49ASRolling</v>
      </c>
      <c r="J145" s="9" t="str">
        <f>_xlfn.XLOOKUP(A145,'[1]Style group code'!$A:$A,'[1]Style group code'!$B:$B,0)</f>
        <v>G.70BS</v>
      </c>
      <c r="L145" s="9" t="str">
        <f t="shared" si="5"/>
        <v>C_PK06001-Rolling</v>
      </c>
    </row>
    <row r="146" spans="1:12" x14ac:dyDescent="0.35">
      <c r="A146" s="9" t="s">
        <v>85</v>
      </c>
      <c r="B146" s="9" t="s">
        <v>29</v>
      </c>
      <c r="C146" s="9" t="s">
        <v>12</v>
      </c>
      <c r="D146" s="9" t="s">
        <v>35</v>
      </c>
      <c r="E146" s="9" t="s">
        <v>35</v>
      </c>
      <c r="F146" s="9" t="s">
        <v>36</v>
      </c>
      <c r="G146" s="10">
        <v>8.6999999999999994E-3</v>
      </c>
      <c r="I146" s="9" t="str">
        <f t="shared" si="4"/>
        <v>SP49ASCasing</v>
      </c>
      <c r="J146" s="9" t="str">
        <f>_xlfn.XLOOKUP(A146,'[1]Style group code'!$A:$A,'[1]Style group code'!$B:$B,0)</f>
        <v>G.70BS</v>
      </c>
      <c r="L146" s="9" t="str">
        <f t="shared" si="5"/>
        <v>C_PK06003-Casing</v>
      </c>
    </row>
    <row r="147" spans="1:12" x14ac:dyDescent="0.35">
      <c r="A147" s="9" t="s">
        <v>92</v>
      </c>
      <c r="B147" s="9" t="s">
        <v>11</v>
      </c>
      <c r="C147" s="9" t="s">
        <v>12</v>
      </c>
      <c r="D147" s="9" t="str">
        <f>_xlfn.XLOOKUP(F147,OPCode!D:D,OPCode!I:I,0)</f>
        <v>SEAM CROTCH LIGHT LEAK 5 LAYER</v>
      </c>
      <c r="E147" s="9" t="s">
        <v>13</v>
      </c>
      <c r="F147" s="23" t="s">
        <v>64</v>
      </c>
      <c r="G147" s="10">
        <v>0.17404</v>
      </c>
      <c r="I147" s="9" t="str">
        <f t="shared" si="4"/>
        <v>SP40ASOP1</v>
      </c>
      <c r="J147" s="9" t="str">
        <f>_xlfn.XLOOKUP(A147,'[1]Style group code'!$A:$A,'[1]Style group code'!$B:$B,0)</f>
        <v>G.70SP</v>
      </c>
      <c r="L147" s="9" t="str">
        <f t="shared" si="5"/>
        <v>C_OL01013-SEAM CROTCH LIGHT LEAK 5 LAYER</v>
      </c>
    </row>
    <row r="148" spans="1:12" x14ac:dyDescent="0.35">
      <c r="A148" s="9" t="s">
        <v>92</v>
      </c>
      <c r="B148" s="9" t="s">
        <v>11</v>
      </c>
      <c r="C148" s="9" t="s">
        <v>12</v>
      </c>
      <c r="D148" s="9" t="str">
        <f>_xlfn.XLOOKUP(F148,OPCode!D:D,OPCode!I:I,0)</f>
        <v>ATTACH FRONT AND BACK LAP OVER LIGHT LEAK</v>
      </c>
      <c r="E148" s="9" t="s">
        <v>15</v>
      </c>
      <c r="F148" s="22" t="s">
        <v>65</v>
      </c>
      <c r="G148" s="10">
        <v>9.0999999999999998E-2</v>
      </c>
      <c r="I148" s="9" t="str">
        <f t="shared" si="4"/>
        <v>SP40ASOP2</v>
      </c>
      <c r="J148" s="9" t="str">
        <f>_xlfn.XLOOKUP(A148,'[1]Style group code'!$A:$A,'[1]Style group code'!$B:$B,0)</f>
        <v>G.70SP</v>
      </c>
      <c r="L148" s="9" t="str">
        <f t="shared" si="5"/>
        <v>C_IL02008-ATTACH FRONT AND BACK LAP OVER LIGHT LEAK</v>
      </c>
    </row>
    <row r="149" spans="1:12" x14ac:dyDescent="0.35">
      <c r="A149" s="9" t="s">
        <v>92</v>
      </c>
      <c r="B149" s="9" t="s">
        <v>11</v>
      </c>
      <c r="C149" s="9" t="s">
        <v>12</v>
      </c>
      <c r="D149" s="9" t="str">
        <f>_xlfn.XLOOKUP(F149,OPCode!D:D,OPCode!I:I,0)</f>
        <v>ATTACH FOLD OVER TO LEGS LIGHT LEAK</v>
      </c>
      <c r="E149" s="9" t="s">
        <v>17</v>
      </c>
      <c r="F149" s="22" t="s">
        <v>66</v>
      </c>
      <c r="G149" s="10">
        <v>7.8000000000000014E-2</v>
      </c>
      <c r="I149" s="9" t="str">
        <f t="shared" si="4"/>
        <v>SP40ASOP3</v>
      </c>
      <c r="J149" s="9" t="str">
        <f>_xlfn.XLOOKUP(A149,'[1]Style group code'!$A:$A,'[1]Style group code'!$B:$B,0)</f>
        <v>G.70SP</v>
      </c>
      <c r="L149" s="9" t="str">
        <f t="shared" si="5"/>
        <v>C_IL02002-ATTACH FOLD OVER TO LEGS LIGHT LEAK</v>
      </c>
    </row>
    <row r="150" spans="1:12" x14ac:dyDescent="0.35">
      <c r="A150" s="9" t="s">
        <v>92</v>
      </c>
      <c r="B150" s="9" t="s">
        <v>11</v>
      </c>
      <c r="C150" s="9" t="s">
        <v>12</v>
      </c>
      <c r="D150" s="9" t="str">
        <f>_xlfn.XLOOKUP(F150,OPCode!D:D,OPCode!I:I,0)</f>
        <v>SEAM LEFT SIDE</v>
      </c>
      <c r="E150" s="9" t="s">
        <v>19</v>
      </c>
      <c r="F150" s="22" t="s">
        <v>18</v>
      </c>
      <c r="G150" s="10">
        <v>3.2379999999999992E-2</v>
      </c>
      <c r="I150" s="9" t="str">
        <f t="shared" si="4"/>
        <v>SP40ASOP4</v>
      </c>
      <c r="J150" s="9" t="str">
        <f>_xlfn.XLOOKUP(A150,'[1]Style group code'!$A:$A,'[1]Style group code'!$B:$B,0)</f>
        <v>G.70SP</v>
      </c>
      <c r="L150" s="9" t="str">
        <f t="shared" si="5"/>
        <v>C_OL02004-SEAM LEFT SIDE</v>
      </c>
    </row>
    <row r="151" spans="1:12" x14ac:dyDescent="0.35">
      <c r="A151" s="9" t="s">
        <v>92</v>
      </c>
      <c r="B151" s="9" t="s">
        <v>11</v>
      </c>
      <c r="C151" s="9" t="s">
        <v>12</v>
      </c>
      <c r="D151" s="9" t="str">
        <f>_xlfn.XLOOKUP(F151,OPCode!D:D,OPCode!I:I,0)</f>
        <v>BIND WAIST TO ELASTIC LIGHT LEAK</v>
      </c>
      <c r="E151" s="9" t="s">
        <v>21</v>
      </c>
      <c r="F151" s="22" t="s">
        <v>68</v>
      </c>
      <c r="G151" s="10">
        <v>5.1360000000000003E-2</v>
      </c>
      <c r="I151" s="9" t="str">
        <f t="shared" si="4"/>
        <v>SP40ASOP5</v>
      </c>
      <c r="J151" s="9" t="str">
        <f>_xlfn.XLOOKUP(A151,'[1]Style group code'!$A:$A,'[1]Style group code'!$B:$B,0)</f>
        <v>G.70SP</v>
      </c>
      <c r="L151" s="9" t="str">
        <f t="shared" si="5"/>
        <v>C_IL03006-BIND WAIST TO ELASTIC LIGHT LEAK</v>
      </c>
    </row>
    <row r="152" spans="1:12" x14ac:dyDescent="0.35">
      <c r="A152" s="9" t="s">
        <v>92</v>
      </c>
      <c r="B152" s="9" t="s">
        <v>11</v>
      </c>
      <c r="C152" s="9" t="s">
        <v>12</v>
      </c>
      <c r="D152" s="9" t="str">
        <f>_xlfn.XLOOKUP(F152,OPCode!D:D,OPCode!I:I,0)</f>
        <v>SEAM RIGHT SIDE</v>
      </c>
      <c r="E152" s="9" t="s">
        <v>25</v>
      </c>
      <c r="F152" s="9" t="s">
        <v>22</v>
      </c>
      <c r="G152" s="10">
        <v>4.7060000000000005E-2</v>
      </c>
      <c r="I152" s="9" t="str">
        <f t="shared" si="4"/>
        <v>SP40ASOP6</v>
      </c>
      <c r="J152" s="9" t="str">
        <f>_xlfn.XLOOKUP(A152,'[1]Style group code'!$A:$A,'[1]Style group code'!$B:$B,0)</f>
        <v>G.70SP</v>
      </c>
      <c r="L152" s="9" t="str">
        <f t="shared" si="5"/>
        <v>C_OL02005-SEAM RIGHT SIDE</v>
      </c>
    </row>
    <row r="153" spans="1:12" x14ac:dyDescent="0.35">
      <c r="A153" s="9" t="s">
        <v>92</v>
      </c>
      <c r="B153" s="9" t="s">
        <v>11</v>
      </c>
      <c r="C153" s="9" t="s">
        <v>12</v>
      </c>
      <c r="D153" s="9" t="str">
        <f>_xlfn.XLOOKUP(F153,OPCode!D:D,OPCode!I:I,0)</f>
        <v>BARTACK AT LEGS</v>
      </c>
      <c r="E153" s="9" t="s">
        <v>23</v>
      </c>
      <c r="F153" s="22" t="s">
        <v>83</v>
      </c>
      <c r="G153" s="10">
        <v>3.1320000000000001E-2</v>
      </c>
      <c r="I153" s="9" t="str">
        <f t="shared" si="4"/>
        <v>SP40ASOP7</v>
      </c>
      <c r="J153" s="9" t="str">
        <f>_xlfn.XLOOKUP(A153,'[1]Style group code'!$A:$A,'[1]Style group code'!$B:$B,0)</f>
        <v>G.70SP</v>
      </c>
      <c r="L153" s="9" t="str">
        <f t="shared" si="5"/>
        <v>C_BT04001-BARTACK AT LEGS</v>
      </c>
    </row>
    <row r="154" spans="1:12" x14ac:dyDescent="0.35">
      <c r="A154" s="9" t="s">
        <v>92</v>
      </c>
      <c r="B154" s="9" t="s">
        <v>11</v>
      </c>
      <c r="C154" s="9" t="s">
        <v>12</v>
      </c>
      <c r="D154" s="9" t="str">
        <f>_xlfn.XLOOKUP(F154,OPCode!D:D,OPCode!I:I,0)</f>
        <v>PAD PRINTING</v>
      </c>
      <c r="E154" s="9" t="s">
        <v>27</v>
      </c>
      <c r="F154" s="9" t="s">
        <v>28</v>
      </c>
      <c r="G154" s="10">
        <v>1.6539999999999999E-2</v>
      </c>
      <c r="I154" s="9" t="str">
        <f t="shared" si="4"/>
        <v>SP40ASPadPrinting</v>
      </c>
      <c r="J154" s="9" t="str">
        <f>_xlfn.XLOOKUP(A154,'[1]Style group code'!$A:$A,'[1]Style group code'!$B:$B,0)</f>
        <v>G.70SP</v>
      </c>
      <c r="L154" s="9" t="str">
        <f t="shared" si="5"/>
        <v>C_PP05001-PAD PRINTING</v>
      </c>
    </row>
    <row r="155" spans="1:12" x14ac:dyDescent="0.35">
      <c r="A155" s="9" t="s">
        <v>92</v>
      </c>
      <c r="B155" s="9" t="s">
        <v>29</v>
      </c>
      <c r="C155" s="9" t="s">
        <v>12</v>
      </c>
      <c r="D155" s="9" t="s">
        <v>71</v>
      </c>
      <c r="E155" s="9" t="s">
        <v>31</v>
      </c>
      <c r="F155" s="9" t="s">
        <v>32</v>
      </c>
      <c r="G155" s="10">
        <v>6.4199999999999993E-2</v>
      </c>
      <c r="I155" s="9" t="str">
        <f t="shared" si="4"/>
        <v>SP40ASRolling</v>
      </c>
      <c r="J155" s="9" t="str">
        <f>_xlfn.XLOOKUP(A155,'[1]Style group code'!$A:$A,'[1]Style group code'!$B:$B,0)</f>
        <v>G.70SP</v>
      </c>
      <c r="L155" s="9" t="str">
        <f t="shared" si="5"/>
        <v xml:space="preserve">C_PK06001-Rolling </v>
      </c>
    </row>
    <row r="156" spans="1:12" x14ac:dyDescent="0.35">
      <c r="A156" s="9" t="s">
        <v>92</v>
      </c>
      <c r="B156" s="9" t="s">
        <v>29</v>
      </c>
      <c r="C156" s="9" t="s">
        <v>12</v>
      </c>
      <c r="D156" s="9" t="s">
        <v>33</v>
      </c>
      <c r="E156" s="9" t="s">
        <v>33</v>
      </c>
      <c r="F156" s="9" t="s">
        <v>34</v>
      </c>
      <c r="G156" s="10">
        <v>6.4999999999999997E-3</v>
      </c>
      <c r="I156" s="9" t="str">
        <f t="shared" si="4"/>
        <v>SP40ASPacking</v>
      </c>
      <c r="J156" s="9" t="str">
        <f>_xlfn.XLOOKUP(A156,'[1]Style group code'!$A:$A,'[1]Style group code'!$B:$B,0)</f>
        <v>G.70SP</v>
      </c>
      <c r="L156" s="9" t="str">
        <f t="shared" si="5"/>
        <v>C_PK06002-Packing</v>
      </c>
    </row>
    <row r="157" spans="1:12" x14ac:dyDescent="0.35">
      <c r="A157" s="9" t="s">
        <v>92</v>
      </c>
      <c r="B157" s="9" t="s">
        <v>29</v>
      </c>
      <c r="C157" s="9" t="s">
        <v>12</v>
      </c>
      <c r="D157" s="9" t="s">
        <v>35</v>
      </c>
      <c r="E157" s="9" t="s">
        <v>35</v>
      </c>
      <c r="F157" s="9" t="s">
        <v>36</v>
      </c>
      <c r="G157" s="10">
        <v>1.04E-2</v>
      </c>
      <c r="I157" s="9" t="str">
        <f t="shared" si="4"/>
        <v>SP40ASCasing</v>
      </c>
      <c r="J157" s="9" t="str">
        <f>_xlfn.XLOOKUP(A157,'[1]Style group code'!$A:$A,'[1]Style group code'!$B:$B,0)</f>
        <v>G.70SP</v>
      </c>
      <c r="L157" s="9" t="str">
        <f t="shared" si="5"/>
        <v>C_PK06003-Casing</v>
      </c>
    </row>
    <row r="158" spans="1:12" x14ac:dyDescent="0.35">
      <c r="A158" s="9" t="s">
        <v>93</v>
      </c>
      <c r="B158" s="9" t="s">
        <v>11</v>
      </c>
      <c r="C158" s="9" t="s">
        <v>94</v>
      </c>
      <c r="D158" s="9" t="str">
        <f>_xlfn.XLOOKUP(F158,OPCode!D:D,OPCode!I:I,0)</f>
        <v>SEAM CROTCH</v>
      </c>
      <c r="E158" s="9" t="s">
        <v>13</v>
      </c>
      <c r="F158" s="22" t="s">
        <v>14</v>
      </c>
      <c r="G158" s="10">
        <v>8.3740000000000009E-2</v>
      </c>
      <c r="I158" s="9" t="str">
        <f t="shared" si="4"/>
        <v>RL40EGOP1</v>
      </c>
      <c r="J158" s="9" t="str">
        <f>_xlfn.XLOOKUP(A158,'[1]Style group code'!$A:$A,'[1]Style group code'!$B:$B,0)</f>
        <v>G.10RIB</v>
      </c>
      <c r="L158" s="9" t="str">
        <f t="shared" si="5"/>
        <v>C_OL01001-SEAM CROTCH</v>
      </c>
    </row>
    <row r="159" spans="1:12" x14ac:dyDescent="0.35">
      <c r="A159" s="9" t="s">
        <v>93</v>
      </c>
      <c r="B159" s="9" t="s">
        <v>11</v>
      </c>
      <c r="C159" s="9" t="s">
        <v>94</v>
      </c>
      <c r="D159" s="9" t="str">
        <f>_xlfn.XLOOKUP(F159,OPCode!D:D,OPCode!I:I,0)</f>
        <v>BIND LEGS</v>
      </c>
      <c r="E159" s="9" t="s">
        <v>15</v>
      </c>
      <c r="F159" s="22" t="s">
        <v>55</v>
      </c>
      <c r="G159" s="10">
        <v>7.4080000000000007E-2</v>
      </c>
      <c r="I159" s="9" t="str">
        <f t="shared" si="4"/>
        <v>RL40EGOP2</v>
      </c>
      <c r="J159" s="9" t="str">
        <f>_xlfn.XLOOKUP(A159,'[1]Style group code'!$A:$A,'[1]Style group code'!$B:$B,0)</f>
        <v>G.10RIB</v>
      </c>
      <c r="L159" s="9" t="str">
        <f t="shared" si="5"/>
        <v>C_IL02001-BIND LEGS</v>
      </c>
    </row>
    <row r="160" spans="1:12" x14ac:dyDescent="0.35">
      <c r="A160" s="9" t="s">
        <v>93</v>
      </c>
      <c r="B160" s="9" t="s">
        <v>11</v>
      </c>
      <c r="C160" s="9" t="s">
        <v>94</v>
      </c>
      <c r="D160" s="9" t="str">
        <f>_xlfn.XLOOKUP(F160,OPCode!D:D,OPCode!I:I,0)</f>
        <v>SEAM LEFT SIDE</v>
      </c>
      <c r="E160" s="9" t="s">
        <v>17</v>
      </c>
      <c r="F160" s="22" t="s">
        <v>18</v>
      </c>
      <c r="G160" s="10">
        <v>2.8999999999999998E-2</v>
      </c>
      <c r="I160" s="9" t="str">
        <f t="shared" si="4"/>
        <v>RL40EGOP3</v>
      </c>
      <c r="J160" s="9" t="str">
        <f>_xlfn.XLOOKUP(A160,'[1]Style group code'!$A:$A,'[1]Style group code'!$B:$B,0)</f>
        <v>G.10RIB</v>
      </c>
      <c r="L160" s="9" t="str">
        <f t="shared" si="5"/>
        <v>C_OL02004-SEAM LEFT SIDE</v>
      </c>
    </row>
    <row r="161" spans="1:12" x14ac:dyDescent="0.35">
      <c r="A161" s="9" t="s">
        <v>93</v>
      </c>
      <c r="B161" s="9" t="s">
        <v>11</v>
      </c>
      <c r="C161" s="9" t="s">
        <v>94</v>
      </c>
      <c r="D161" s="9" t="str">
        <f>_xlfn.XLOOKUP(F161,OPCode!D:D,OPCode!I:I,0)</f>
        <v>ATTACH EXPOSED ELASTIC TO WAIST</v>
      </c>
      <c r="E161" s="9" t="s">
        <v>19</v>
      </c>
      <c r="F161" s="22" t="s">
        <v>56</v>
      </c>
      <c r="G161" s="10">
        <v>5.0499999999999996E-2</v>
      </c>
      <c r="I161" s="9" t="str">
        <f t="shared" si="4"/>
        <v>RL40EGOP4</v>
      </c>
      <c r="J161" s="9" t="str">
        <f>_xlfn.XLOOKUP(A161,'[1]Style group code'!$A:$A,'[1]Style group code'!$B:$B,0)</f>
        <v>G.10RIB</v>
      </c>
      <c r="L161" s="9" t="str">
        <f t="shared" si="5"/>
        <v>C_IL03002-ATTACH EXPOSED ELASTIC TO WAIST</v>
      </c>
    </row>
    <row r="162" spans="1:12" x14ac:dyDescent="0.35">
      <c r="A162" s="9" t="s">
        <v>93</v>
      </c>
      <c r="B162" s="9" t="s">
        <v>11</v>
      </c>
      <c r="C162" s="9" t="s">
        <v>94</v>
      </c>
      <c r="D162" s="9" t="str">
        <f>_xlfn.XLOOKUP(F162,OPCode!D:D,OPCode!I:I,0)</f>
        <v>SEAM RIGHT SIDE</v>
      </c>
      <c r="E162" s="9" t="s">
        <v>21</v>
      </c>
      <c r="F162" s="9" t="s">
        <v>22</v>
      </c>
      <c r="G162" s="10">
        <v>4.3819999999999998E-2</v>
      </c>
      <c r="I162" s="9" t="str">
        <f t="shared" si="4"/>
        <v>RL40EGOP5</v>
      </c>
      <c r="J162" s="9" t="str">
        <f>_xlfn.XLOOKUP(A162,'[1]Style group code'!$A:$A,'[1]Style group code'!$B:$B,0)</f>
        <v>G.10RIB</v>
      </c>
      <c r="L162" s="9" t="str">
        <f t="shared" si="5"/>
        <v>C_OL02005-SEAM RIGHT SIDE</v>
      </c>
    </row>
    <row r="163" spans="1:12" x14ac:dyDescent="0.35">
      <c r="A163" s="9" t="s">
        <v>93</v>
      </c>
      <c r="B163" s="9" t="s">
        <v>11</v>
      </c>
      <c r="C163" s="9" t="s">
        <v>94</v>
      </c>
      <c r="D163" s="9" t="str">
        <f>_xlfn.XLOOKUP(F163,OPCode!D:D,OPCode!I:I,0)</f>
        <v>PAD PRINTING</v>
      </c>
      <c r="E163" s="9" t="s">
        <v>27</v>
      </c>
      <c r="F163" s="9" t="s">
        <v>28</v>
      </c>
      <c r="G163" s="10">
        <v>1.6539999999999999E-2</v>
      </c>
      <c r="I163" s="9" t="str">
        <f t="shared" si="4"/>
        <v>RL40EGPadPrinting</v>
      </c>
      <c r="J163" s="9" t="str">
        <f>_xlfn.XLOOKUP(A163,'[1]Style group code'!$A:$A,'[1]Style group code'!$B:$B,0)</f>
        <v>G.10RIB</v>
      </c>
      <c r="L163" s="9" t="str">
        <f t="shared" si="5"/>
        <v>C_PP05001-PAD PRINTING</v>
      </c>
    </row>
    <row r="164" spans="1:12" x14ac:dyDescent="0.35">
      <c r="A164" s="9" t="s">
        <v>93</v>
      </c>
      <c r="B164" s="9" t="s">
        <v>29</v>
      </c>
      <c r="C164" s="9" t="s">
        <v>94</v>
      </c>
      <c r="D164" s="9" t="str">
        <f>_xlfn.XLOOKUP(F164,OPCode!D:D,OPCode!I:I,0)</f>
        <v>ROLLING</v>
      </c>
      <c r="E164" s="9" t="s">
        <v>31</v>
      </c>
      <c r="F164" s="9" t="s">
        <v>32</v>
      </c>
      <c r="G164" s="10">
        <v>1.5700000000000002E-2</v>
      </c>
      <c r="I164" s="9" t="str">
        <f t="shared" si="4"/>
        <v>RL40EGRolling</v>
      </c>
      <c r="J164" s="9" t="str">
        <f>_xlfn.XLOOKUP(A164,'[1]Style group code'!$A:$A,'[1]Style group code'!$B:$B,0)</f>
        <v>G.10RIB</v>
      </c>
      <c r="L164" s="9" t="str">
        <f t="shared" si="5"/>
        <v>C_PK06001-ROLLING</v>
      </c>
    </row>
    <row r="165" spans="1:12" x14ac:dyDescent="0.35">
      <c r="A165" s="9" t="s">
        <v>93</v>
      </c>
      <c r="B165" s="9" t="s">
        <v>29</v>
      </c>
      <c r="C165" s="9" t="s">
        <v>94</v>
      </c>
      <c r="D165" s="9" t="s">
        <v>33</v>
      </c>
      <c r="E165" s="9" t="s">
        <v>33</v>
      </c>
      <c r="F165" s="9" t="s">
        <v>34</v>
      </c>
      <c r="G165" s="10">
        <v>4.6800000000000001E-3</v>
      </c>
      <c r="I165" s="9" t="str">
        <f t="shared" si="4"/>
        <v>RL40EGPacking</v>
      </c>
      <c r="J165" s="9" t="str">
        <f>_xlfn.XLOOKUP(A165,'[1]Style group code'!$A:$A,'[1]Style group code'!$B:$B,0)</f>
        <v>G.10RIB</v>
      </c>
      <c r="L165" s="9" t="str">
        <f t="shared" si="5"/>
        <v>C_PK06002-Packing</v>
      </c>
    </row>
    <row r="166" spans="1:12" x14ac:dyDescent="0.35">
      <c r="A166" s="9" t="s">
        <v>93</v>
      </c>
      <c r="B166" s="9" t="s">
        <v>29</v>
      </c>
      <c r="C166" s="9" t="s">
        <v>94</v>
      </c>
      <c r="D166" s="9" t="s">
        <v>35</v>
      </c>
      <c r="E166" s="9" t="s">
        <v>35</v>
      </c>
      <c r="F166" s="9" t="s">
        <v>36</v>
      </c>
      <c r="G166" s="10">
        <v>2.48E-3</v>
      </c>
      <c r="I166" s="9" t="str">
        <f t="shared" si="4"/>
        <v>RL40EGCasing</v>
      </c>
      <c r="J166" s="9" t="str">
        <f>_xlfn.XLOOKUP(A166,'[1]Style group code'!$A:$A,'[1]Style group code'!$B:$B,0)</f>
        <v>G.10RIB</v>
      </c>
      <c r="L166" s="9" t="str">
        <f t="shared" si="5"/>
        <v>C_PK06003-Casing</v>
      </c>
    </row>
    <row r="167" spans="1:12" x14ac:dyDescent="0.35">
      <c r="A167" s="9" t="s">
        <v>95</v>
      </c>
      <c r="B167" s="9" t="s">
        <v>11</v>
      </c>
      <c r="C167" s="9" t="s">
        <v>12</v>
      </c>
      <c r="D167" s="9" t="str">
        <f>_xlfn.XLOOKUP(F167,OPCode!D:D,OPCode!I:I,0)</f>
        <v>SEAM CROTCH</v>
      </c>
      <c r="E167" s="9" t="s">
        <v>13</v>
      </c>
      <c r="F167" s="22" t="s">
        <v>14</v>
      </c>
      <c r="G167" s="10">
        <v>7.4319999999999997E-2</v>
      </c>
      <c r="I167" s="9" t="str">
        <f t="shared" si="4"/>
        <v>PW43BKOP1</v>
      </c>
      <c r="J167" s="9" t="str">
        <f>_xlfn.XLOOKUP(A167,'[1]Style group code'!$A:$A,'[1]Style group code'!$B:$B,0)</f>
        <v>G.10W</v>
      </c>
      <c r="L167" s="9" t="str">
        <f t="shared" si="5"/>
        <v>C_OL01001-SEAM CROTCH</v>
      </c>
    </row>
    <row r="168" spans="1:12" x14ac:dyDescent="0.35">
      <c r="A168" s="9" t="s">
        <v>95</v>
      </c>
      <c r="B168" s="9" t="s">
        <v>11</v>
      </c>
      <c r="C168" s="9" t="s">
        <v>12</v>
      </c>
      <c r="D168" s="9" t="str">
        <f>_xlfn.XLOOKUP(F168,OPCode!D:D,OPCode!I:I,0)</f>
        <v>BIND LEGS</v>
      </c>
      <c r="E168" s="9" t="s">
        <v>15</v>
      </c>
      <c r="F168" s="22" t="s">
        <v>55</v>
      </c>
      <c r="G168" s="10">
        <v>8.1220000000000001E-2</v>
      </c>
      <c r="I168" s="9" t="str">
        <f t="shared" si="4"/>
        <v>PW43BKOP2</v>
      </c>
      <c r="J168" s="9" t="str">
        <f>_xlfn.XLOOKUP(A168,'[1]Style group code'!$A:$A,'[1]Style group code'!$B:$B,0)</f>
        <v>G.10W</v>
      </c>
      <c r="L168" s="9" t="str">
        <f t="shared" si="5"/>
        <v>C_IL02001-BIND LEGS</v>
      </c>
    </row>
    <row r="169" spans="1:12" x14ac:dyDescent="0.35">
      <c r="A169" s="9" t="s">
        <v>95</v>
      </c>
      <c r="B169" s="9" t="s">
        <v>11</v>
      </c>
      <c r="C169" s="9" t="s">
        <v>12</v>
      </c>
      <c r="D169" s="9" t="str">
        <f>_xlfn.XLOOKUP(F169,OPCode!D:D,OPCode!I:I,0)</f>
        <v>SEAM LEFT SIDE</v>
      </c>
      <c r="E169" s="9" t="s">
        <v>17</v>
      </c>
      <c r="F169" s="22" t="s">
        <v>18</v>
      </c>
      <c r="G169" s="10">
        <v>2.7800000000000005E-2</v>
      </c>
      <c r="I169" s="9" t="str">
        <f t="shared" si="4"/>
        <v>PW43BKOP3</v>
      </c>
      <c r="J169" s="9" t="str">
        <f>_xlfn.XLOOKUP(A169,'[1]Style group code'!$A:$A,'[1]Style group code'!$B:$B,0)</f>
        <v>G.10W</v>
      </c>
      <c r="L169" s="9" t="str">
        <f t="shared" si="5"/>
        <v>C_OL02004-SEAM LEFT SIDE</v>
      </c>
    </row>
    <row r="170" spans="1:12" x14ac:dyDescent="0.35">
      <c r="A170" s="9" t="s">
        <v>95</v>
      </c>
      <c r="B170" s="9" t="s">
        <v>11</v>
      </c>
      <c r="C170" s="9" t="s">
        <v>12</v>
      </c>
      <c r="D170" s="9" t="str">
        <f>_xlfn.XLOOKUP(F170,OPCode!D:D,OPCode!I:I,0)</f>
        <v>ATTACH EXPOSED ELASTIC TO WAIST</v>
      </c>
      <c r="E170" s="9" t="s">
        <v>19</v>
      </c>
      <c r="F170" s="22" t="s">
        <v>56</v>
      </c>
      <c r="G170" s="10">
        <v>5.3219999999999996E-2</v>
      </c>
      <c r="I170" s="9" t="str">
        <f t="shared" si="4"/>
        <v>PW43BKOP4</v>
      </c>
      <c r="J170" s="9" t="str">
        <f>_xlfn.XLOOKUP(A170,'[1]Style group code'!$A:$A,'[1]Style group code'!$B:$B,0)</f>
        <v>G.10W</v>
      </c>
      <c r="L170" s="9" t="str">
        <f t="shared" si="5"/>
        <v>C_IL03002-ATTACH EXPOSED ELASTIC TO WAIST</v>
      </c>
    </row>
    <row r="171" spans="1:12" x14ac:dyDescent="0.35">
      <c r="A171" s="9" t="s">
        <v>95</v>
      </c>
      <c r="B171" s="9" t="s">
        <v>11</v>
      </c>
      <c r="C171" s="9" t="s">
        <v>12</v>
      </c>
      <c r="D171" s="9" t="str">
        <f>_xlfn.XLOOKUP(F171,OPCode!D:D,OPCode!I:I,0)</f>
        <v>SEAM RIGHT SIDE</v>
      </c>
      <c r="E171" s="9" t="s">
        <v>21</v>
      </c>
      <c r="F171" s="9" t="s">
        <v>22</v>
      </c>
      <c r="G171" s="10">
        <v>4.2900000000000001E-2</v>
      </c>
      <c r="I171" s="9" t="str">
        <f t="shared" si="4"/>
        <v>PW43BKOP5</v>
      </c>
      <c r="J171" s="9" t="str">
        <f>_xlfn.XLOOKUP(A171,'[1]Style group code'!$A:$A,'[1]Style group code'!$B:$B,0)</f>
        <v>G.10W</v>
      </c>
      <c r="L171" s="9" t="str">
        <f t="shared" si="5"/>
        <v>C_OL02005-SEAM RIGHT SIDE</v>
      </c>
    </row>
    <row r="172" spans="1:12" x14ac:dyDescent="0.35">
      <c r="A172" s="9" t="s">
        <v>95</v>
      </c>
      <c r="B172" s="9" t="s">
        <v>11</v>
      </c>
      <c r="C172" s="9" t="s">
        <v>12</v>
      </c>
      <c r="D172" s="9" t="str">
        <f>_xlfn.XLOOKUP(F172,OPCode!D:D,OPCode!I:I,0)</f>
        <v>PAD PRINTING</v>
      </c>
      <c r="E172" s="9" t="s">
        <v>27</v>
      </c>
      <c r="F172" s="9" t="s">
        <v>28</v>
      </c>
      <c r="G172" s="10">
        <v>1.6539999999999999E-2</v>
      </c>
      <c r="I172" s="9" t="str">
        <f t="shared" si="4"/>
        <v>PW43BKPadPrinting</v>
      </c>
      <c r="J172" s="9" t="str">
        <f>_xlfn.XLOOKUP(A172,'[1]Style group code'!$A:$A,'[1]Style group code'!$B:$B,0)</f>
        <v>G.10W</v>
      </c>
      <c r="L172" s="9" t="str">
        <f t="shared" si="5"/>
        <v>C_PP05001-PAD PRINTING</v>
      </c>
    </row>
    <row r="173" spans="1:12" x14ac:dyDescent="0.35">
      <c r="A173" s="9" t="s">
        <v>95</v>
      </c>
      <c r="B173" s="9" t="s">
        <v>29</v>
      </c>
      <c r="C173" s="9" t="s">
        <v>12</v>
      </c>
      <c r="D173" s="9" t="s">
        <v>96</v>
      </c>
      <c r="E173" s="9" t="s">
        <v>31</v>
      </c>
      <c r="F173" s="9" t="s">
        <v>32</v>
      </c>
      <c r="G173" s="10">
        <v>4.24E-2</v>
      </c>
      <c r="I173" s="9" t="str">
        <f t="shared" si="4"/>
        <v>PW43BKRolling</v>
      </c>
      <c r="J173" s="9" t="str">
        <f>_xlfn.XLOOKUP(A173,'[1]Style group code'!$A:$A,'[1]Style group code'!$B:$B,0)</f>
        <v>G.10W</v>
      </c>
      <c r="L173" s="9" t="str">
        <f t="shared" si="5"/>
        <v>C_PK06001-RF2</v>
      </c>
    </row>
    <row r="174" spans="1:12" x14ac:dyDescent="0.35">
      <c r="A174" s="9" t="s">
        <v>95</v>
      </c>
      <c r="B174" s="9" t="s">
        <v>29</v>
      </c>
      <c r="C174" s="9" t="s">
        <v>12</v>
      </c>
      <c r="D174" s="9" t="s">
        <v>33</v>
      </c>
      <c r="E174" s="9" t="s">
        <v>33</v>
      </c>
      <c r="F174" s="9" t="s">
        <v>34</v>
      </c>
      <c r="G174" s="10">
        <v>9.9400000000000009E-3</v>
      </c>
      <c r="I174" s="9" t="str">
        <f t="shared" si="4"/>
        <v>PW43BKPacking</v>
      </c>
      <c r="J174" s="9" t="str">
        <f>_xlfn.XLOOKUP(A174,'[1]Style group code'!$A:$A,'[1]Style group code'!$B:$B,0)</f>
        <v>G.10W</v>
      </c>
      <c r="L174" s="9" t="str">
        <f t="shared" si="5"/>
        <v>C_PK06002-Packing</v>
      </c>
    </row>
    <row r="175" spans="1:12" x14ac:dyDescent="0.35">
      <c r="A175" s="9" t="s">
        <v>95</v>
      </c>
      <c r="B175" s="9" t="s">
        <v>29</v>
      </c>
      <c r="C175" s="9" t="s">
        <v>12</v>
      </c>
      <c r="D175" s="9" t="s">
        <v>35</v>
      </c>
      <c r="E175" s="9" t="s">
        <v>35</v>
      </c>
      <c r="F175" s="9" t="s">
        <v>36</v>
      </c>
      <c r="G175" s="10">
        <v>1.42E-3</v>
      </c>
      <c r="I175" s="9" t="str">
        <f t="shared" si="4"/>
        <v>PW43BKCasing</v>
      </c>
      <c r="J175" s="9" t="str">
        <f>_xlfn.XLOOKUP(A175,'[1]Style group code'!$A:$A,'[1]Style group code'!$B:$B,0)</f>
        <v>G.10W</v>
      </c>
      <c r="L175" s="9" t="str">
        <f t="shared" si="5"/>
        <v>C_PK06003-Casing</v>
      </c>
    </row>
    <row r="176" spans="1:12" x14ac:dyDescent="0.35">
      <c r="A176" s="9" t="s">
        <v>97</v>
      </c>
      <c r="B176" s="9" t="s">
        <v>11</v>
      </c>
      <c r="C176" s="9" t="s">
        <v>98</v>
      </c>
      <c r="D176" s="9" t="str">
        <f>_xlfn.XLOOKUP(F176,OPCode!D:D,OPCode!I:I,0)</f>
        <v>SEAM CROTCH</v>
      </c>
      <c r="E176" s="9" t="s">
        <v>13</v>
      </c>
      <c r="F176" s="22" t="s">
        <v>14</v>
      </c>
      <c r="G176" s="10">
        <v>7.4319999999999997E-2</v>
      </c>
      <c r="I176" s="9" t="str">
        <f t="shared" si="4"/>
        <v>PW43ASOP1</v>
      </c>
      <c r="J176" s="9" t="str">
        <f>_xlfn.XLOOKUP(A176,'[1]Style group code'!$A:$A,'[1]Style group code'!$B:$B,0)</f>
        <v>G.10W</v>
      </c>
      <c r="L176" s="9" t="str">
        <f t="shared" si="5"/>
        <v>C_OL01001-SEAM CROTCH</v>
      </c>
    </row>
    <row r="177" spans="1:12" x14ac:dyDescent="0.35">
      <c r="A177" s="9" t="s">
        <v>97</v>
      </c>
      <c r="B177" s="9" t="s">
        <v>11</v>
      </c>
      <c r="C177" s="9" t="s">
        <v>98</v>
      </c>
      <c r="D177" s="9" t="str">
        <f>_xlfn.XLOOKUP(F177,OPCode!D:D,OPCode!I:I,0)</f>
        <v>BIND LEGS</v>
      </c>
      <c r="E177" s="9" t="s">
        <v>15</v>
      </c>
      <c r="F177" s="22" t="s">
        <v>55</v>
      </c>
      <c r="G177" s="10">
        <v>8.2159999999999997E-2</v>
      </c>
      <c r="I177" s="9" t="str">
        <f t="shared" si="4"/>
        <v>PW43ASOP2</v>
      </c>
      <c r="J177" s="9" t="str">
        <f>_xlfn.XLOOKUP(A177,'[1]Style group code'!$A:$A,'[1]Style group code'!$B:$B,0)</f>
        <v>G.10W</v>
      </c>
      <c r="L177" s="9" t="str">
        <f t="shared" si="5"/>
        <v>C_IL02001-BIND LEGS</v>
      </c>
    </row>
    <row r="178" spans="1:12" x14ac:dyDescent="0.35">
      <c r="A178" s="9" t="s">
        <v>97</v>
      </c>
      <c r="B178" s="9" t="s">
        <v>11</v>
      </c>
      <c r="C178" s="9" t="s">
        <v>98</v>
      </c>
      <c r="D178" s="9" t="str">
        <f>_xlfn.XLOOKUP(F178,OPCode!D:D,OPCode!I:I,0)</f>
        <v>SEAM LEFT SIDE</v>
      </c>
      <c r="E178" s="9" t="s">
        <v>17</v>
      </c>
      <c r="F178" s="22" t="s">
        <v>18</v>
      </c>
      <c r="G178" s="10">
        <v>2.7800000000000005E-2</v>
      </c>
      <c r="I178" s="9" t="str">
        <f t="shared" si="4"/>
        <v>PW43ASOP3</v>
      </c>
      <c r="J178" s="9" t="str">
        <f>_xlfn.XLOOKUP(A178,'[1]Style group code'!$A:$A,'[1]Style group code'!$B:$B,0)</f>
        <v>G.10W</v>
      </c>
      <c r="L178" s="9" t="str">
        <f t="shared" si="5"/>
        <v>C_OL02004-SEAM LEFT SIDE</v>
      </c>
    </row>
    <row r="179" spans="1:12" x14ac:dyDescent="0.35">
      <c r="A179" s="9" t="s">
        <v>97</v>
      </c>
      <c r="B179" s="9" t="s">
        <v>11</v>
      </c>
      <c r="C179" s="9" t="s">
        <v>98</v>
      </c>
      <c r="D179" s="9" t="str">
        <f>_xlfn.XLOOKUP(F179,OPCode!D:D,OPCode!I:I,0)</f>
        <v>ATTACH EXPOSED ELASTIC TO WAIST</v>
      </c>
      <c r="E179" s="9" t="s">
        <v>19</v>
      </c>
      <c r="F179" s="22" t="s">
        <v>56</v>
      </c>
      <c r="G179" s="10">
        <v>5.0499999999999996E-2</v>
      </c>
      <c r="I179" s="9" t="str">
        <f t="shared" si="4"/>
        <v>PW43ASOP4</v>
      </c>
      <c r="J179" s="9" t="str">
        <f>_xlfn.XLOOKUP(A179,'[1]Style group code'!$A:$A,'[1]Style group code'!$B:$B,0)</f>
        <v>G.10W</v>
      </c>
      <c r="L179" s="9" t="str">
        <f t="shared" si="5"/>
        <v>C_IL03002-ATTACH EXPOSED ELASTIC TO WAIST</v>
      </c>
    </row>
    <row r="180" spans="1:12" x14ac:dyDescent="0.35">
      <c r="A180" s="9" t="s">
        <v>97</v>
      </c>
      <c r="B180" s="9" t="s">
        <v>11</v>
      </c>
      <c r="C180" s="9" t="s">
        <v>98</v>
      </c>
      <c r="D180" s="9" t="str">
        <f>_xlfn.XLOOKUP(F180,OPCode!D:D,OPCode!I:I,0)</f>
        <v>SEAM RIGHT SIDE</v>
      </c>
      <c r="E180" s="9" t="s">
        <v>21</v>
      </c>
      <c r="F180" s="9" t="s">
        <v>22</v>
      </c>
      <c r="G180" s="10">
        <v>4.2900000000000001E-2</v>
      </c>
      <c r="I180" s="9" t="str">
        <f t="shared" si="4"/>
        <v>PW43ASOP5</v>
      </c>
      <c r="J180" s="9" t="str">
        <f>_xlfn.XLOOKUP(A180,'[1]Style group code'!$A:$A,'[1]Style group code'!$B:$B,0)</f>
        <v>G.10W</v>
      </c>
      <c r="L180" s="9" t="str">
        <f t="shared" si="5"/>
        <v>C_OL02005-SEAM RIGHT SIDE</v>
      </c>
    </row>
    <row r="181" spans="1:12" x14ac:dyDescent="0.35">
      <c r="A181" s="9" t="s">
        <v>97</v>
      </c>
      <c r="B181" s="9" t="s">
        <v>11</v>
      </c>
      <c r="C181" s="9" t="s">
        <v>98</v>
      </c>
      <c r="D181" s="9" t="str">
        <f>_xlfn.XLOOKUP(F181,OPCode!D:D,OPCode!I:I,0)</f>
        <v>PAD PRINTING</v>
      </c>
      <c r="E181" s="9" t="s">
        <v>27</v>
      </c>
      <c r="F181" s="9" t="s">
        <v>28</v>
      </c>
      <c r="G181" s="10">
        <v>1.6539999999999999E-2</v>
      </c>
      <c r="I181" s="9" t="str">
        <f t="shared" si="4"/>
        <v>PW43ASPadPrinting</v>
      </c>
      <c r="J181" s="9" t="str">
        <f>_xlfn.XLOOKUP(A181,'[1]Style group code'!$A:$A,'[1]Style group code'!$B:$B,0)</f>
        <v>G.10W</v>
      </c>
      <c r="L181" s="9" t="str">
        <f t="shared" si="5"/>
        <v>C_PP05001-PAD PRINTING</v>
      </c>
    </row>
    <row r="182" spans="1:12" x14ac:dyDescent="0.35">
      <c r="A182" s="9" t="s">
        <v>97</v>
      </c>
      <c r="B182" s="9" t="s">
        <v>29</v>
      </c>
      <c r="C182" s="9" t="s">
        <v>98</v>
      </c>
      <c r="D182" s="9" t="s">
        <v>99</v>
      </c>
      <c r="E182" s="9" t="s">
        <v>31</v>
      </c>
      <c r="F182" s="9" t="s">
        <v>32</v>
      </c>
      <c r="G182" s="10">
        <v>4.5760000000000002E-2</v>
      </c>
      <c r="I182" s="9" t="str">
        <f t="shared" si="4"/>
        <v>PW43ASRolling</v>
      </c>
      <c r="J182" s="9" t="str">
        <f>_xlfn.XLOOKUP(A182,'[1]Style group code'!$A:$A,'[1]Style group code'!$B:$B,0)</f>
        <v>G.10W</v>
      </c>
      <c r="L182" s="9" t="str">
        <f t="shared" si="5"/>
        <v>C_PK06001-Rolling RF25-A / SF3</v>
      </c>
    </row>
    <row r="183" spans="1:12" x14ac:dyDescent="0.35">
      <c r="A183" s="9" t="s">
        <v>97</v>
      </c>
      <c r="B183" s="9" t="s">
        <v>29</v>
      </c>
      <c r="C183" s="9" t="s">
        <v>98</v>
      </c>
      <c r="D183" s="9" t="s">
        <v>33</v>
      </c>
      <c r="E183" s="9" t="s">
        <v>33</v>
      </c>
      <c r="F183" s="9" t="s">
        <v>34</v>
      </c>
      <c r="G183" s="10">
        <v>1.3739999999999999E-2</v>
      </c>
      <c r="I183" s="9" t="str">
        <f t="shared" si="4"/>
        <v>PW43ASPacking</v>
      </c>
      <c r="J183" s="9" t="str">
        <f>_xlfn.XLOOKUP(A183,'[1]Style group code'!$A:$A,'[1]Style group code'!$B:$B,0)</f>
        <v>G.10W</v>
      </c>
      <c r="L183" s="9" t="str">
        <f t="shared" si="5"/>
        <v>C_PK06002-Packing</v>
      </c>
    </row>
    <row r="184" spans="1:12" x14ac:dyDescent="0.35">
      <c r="A184" s="9" t="s">
        <v>97</v>
      </c>
      <c r="B184" s="9" t="s">
        <v>29</v>
      </c>
      <c r="C184" s="9" t="s">
        <v>98</v>
      </c>
      <c r="D184" s="9" t="s">
        <v>35</v>
      </c>
      <c r="E184" s="9" t="s">
        <v>35</v>
      </c>
      <c r="F184" s="9" t="s">
        <v>36</v>
      </c>
      <c r="G184" s="10">
        <v>4.5799999999999999E-3</v>
      </c>
      <c r="I184" s="9" t="str">
        <f t="shared" si="4"/>
        <v>PW43ASCasing</v>
      </c>
      <c r="J184" s="9" t="str">
        <f>_xlfn.XLOOKUP(A184,'[1]Style group code'!$A:$A,'[1]Style group code'!$B:$B,0)</f>
        <v>G.10W</v>
      </c>
      <c r="L184" s="9" t="str">
        <f t="shared" si="5"/>
        <v>C_PK06003-Casing</v>
      </c>
    </row>
    <row r="185" spans="1:12" x14ac:dyDescent="0.35">
      <c r="A185" s="9" t="s">
        <v>97</v>
      </c>
      <c r="B185" s="9" t="s">
        <v>11</v>
      </c>
      <c r="C185" s="9" t="s">
        <v>100</v>
      </c>
      <c r="D185" s="9" t="str">
        <f>_xlfn.XLOOKUP(F185,OPCode!D:D,OPCode!I:I,0)</f>
        <v>SEAM CROTCH</v>
      </c>
      <c r="E185" s="9" t="s">
        <v>13</v>
      </c>
      <c r="F185" s="22" t="s">
        <v>14</v>
      </c>
      <c r="G185" s="10">
        <v>7.4319999999999997E-2</v>
      </c>
      <c r="I185" s="9" t="str">
        <f t="shared" si="4"/>
        <v>PW43ASOP1</v>
      </c>
      <c r="J185" s="9" t="str">
        <f>_xlfn.XLOOKUP(A185,'[1]Style group code'!$A:$A,'[1]Style group code'!$B:$B,0)</f>
        <v>G.10W</v>
      </c>
      <c r="L185" s="9" t="str">
        <f t="shared" si="5"/>
        <v>C_OL01001-SEAM CROTCH</v>
      </c>
    </row>
    <row r="186" spans="1:12" x14ac:dyDescent="0.35">
      <c r="A186" s="9" t="s">
        <v>97</v>
      </c>
      <c r="B186" s="9" t="s">
        <v>11</v>
      </c>
      <c r="C186" s="9" t="s">
        <v>100</v>
      </c>
      <c r="D186" s="9" t="str">
        <f>_xlfn.XLOOKUP(F186,OPCode!D:D,OPCode!I:I,0)</f>
        <v>BIND LEGS</v>
      </c>
      <c r="E186" s="9" t="s">
        <v>15</v>
      </c>
      <c r="F186" s="22" t="s">
        <v>55</v>
      </c>
      <c r="G186" s="10">
        <v>7.6259999999999994E-2</v>
      </c>
      <c r="I186" s="9" t="str">
        <f t="shared" ref="I186:I249" si="6">A186&amp;E186</f>
        <v>PW43ASOP2</v>
      </c>
      <c r="J186" s="9" t="str">
        <f>_xlfn.XLOOKUP(A186,'[1]Style group code'!$A:$A,'[1]Style group code'!$B:$B,0)</f>
        <v>G.10W</v>
      </c>
      <c r="L186" s="9" t="str">
        <f t="shared" si="5"/>
        <v>C_IL02001-BIND LEGS</v>
      </c>
    </row>
    <row r="187" spans="1:12" x14ac:dyDescent="0.35">
      <c r="A187" s="9" t="s">
        <v>97</v>
      </c>
      <c r="B187" s="9" t="s">
        <v>11</v>
      </c>
      <c r="C187" s="9" t="s">
        <v>100</v>
      </c>
      <c r="D187" s="9" t="str">
        <f>_xlfn.XLOOKUP(F187,OPCode!D:D,OPCode!I:I,0)</f>
        <v>SEAM LEFT SIDE</v>
      </c>
      <c r="E187" s="9" t="s">
        <v>17</v>
      </c>
      <c r="F187" s="22" t="s">
        <v>18</v>
      </c>
      <c r="G187" s="10">
        <v>2.7800000000000005E-2</v>
      </c>
      <c r="I187" s="9" t="str">
        <f t="shared" si="6"/>
        <v>PW43ASOP3</v>
      </c>
      <c r="J187" s="9" t="str">
        <f>_xlfn.XLOOKUP(A187,'[1]Style group code'!$A:$A,'[1]Style group code'!$B:$B,0)</f>
        <v>G.10W</v>
      </c>
      <c r="L187" s="9" t="str">
        <f t="shared" si="5"/>
        <v>C_OL02004-SEAM LEFT SIDE</v>
      </c>
    </row>
    <row r="188" spans="1:12" x14ac:dyDescent="0.35">
      <c r="A188" s="9" t="s">
        <v>97</v>
      </c>
      <c r="B188" s="9" t="s">
        <v>11</v>
      </c>
      <c r="C188" s="9" t="s">
        <v>100</v>
      </c>
      <c r="D188" s="9" t="str">
        <f>_xlfn.XLOOKUP(F188,OPCode!D:D,OPCode!I:I,0)</f>
        <v>ATTACH EXPOSED ELASTIC TO WAIST</v>
      </c>
      <c r="E188" s="9" t="s">
        <v>19</v>
      </c>
      <c r="F188" s="22" t="s">
        <v>56</v>
      </c>
      <c r="G188" s="10">
        <v>4.3859999999999996E-2</v>
      </c>
      <c r="I188" s="9" t="str">
        <f t="shared" si="6"/>
        <v>PW43ASOP4</v>
      </c>
      <c r="J188" s="9" t="str">
        <f>_xlfn.XLOOKUP(A188,'[1]Style group code'!$A:$A,'[1]Style group code'!$B:$B,0)</f>
        <v>G.10W</v>
      </c>
      <c r="L188" s="9" t="str">
        <f t="shared" si="5"/>
        <v>C_IL03002-ATTACH EXPOSED ELASTIC TO WAIST</v>
      </c>
    </row>
    <row r="189" spans="1:12" x14ac:dyDescent="0.35">
      <c r="A189" s="9" t="s">
        <v>97</v>
      </c>
      <c r="B189" s="9" t="s">
        <v>11</v>
      </c>
      <c r="C189" s="9" t="s">
        <v>100</v>
      </c>
      <c r="D189" s="9" t="str">
        <f>_xlfn.XLOOKUP(F189,OPCode!D:D,OPCode!I:I,0)</f>
        <v>SEAM RIGHT SIDE</v>
      </c>
      <c r="E189" s="9" t="s">
        <v>21</v>
      </c>
      <c r="F189" s="9" t="s">
        <v>22</v>
      </c>
      <c r="G189" s="10">
        <v>4.2900000000000001E-2</v>
      </c>
      <c r="I189" s="9" t="str">
        <f t="shared" si="6"/>
        <v>PW43ASOP5</v>
      </c>
      <c r="J189" s="9" t="str">
        <f>_xlfn.XLOOKUP(A189,'[1]Style group code'!$A:$A,'[1]Style group code'!$B:$B,0)</f>
        <v>G.10W</v>
      </c>
      <c r="L189" s="9" t="str">
        <f t="shared" si="5"/>
        <v>C_OL02005-SEAM RIGHT SIDE</v>
      </c>
    </row>
    <row r="190" spans="1:12" x14ac:dyDescent="0.35">
      <c r="A190" s="9" t="s">
        <v>97</v>
      </c>
      <c r="B190" s="9" t="s">
        <v>11</v>
      </c>
      <c r="C190" s="9" t="s">
        <v>100</v>
      </c>
      <c r="D190" s="9" t="str">
        <f>_xlfn.XLOOKUP(F190,OPCode!D:D,OPCode!I:I,0)</f>
        <v>PAD PRINTING</v>
      </c>
      <c r="E190" s="9" t="s">
        <v>27</v>
      </c>
      <c r="F190" s="9" t="s">
        <v>28</v>
      </c>
      <c r="G190" s="10">
        <v>1.6539999999999999E-2</v>
      </c>
      <c r="I190" s="9" t="str">
        <f t="shared" si="6"/>
        <v>PW43ASPadPrinting</v>
      </c>
      <c r="J190" s="9" t="str">
        <f>_xlfn.XLOOKUP(A190,'[1]Style group code'!$A:$A,'[1]Style group code'!$B:$B,0)</f>
        <v>G.10W</v>
      </c>
      <c r="L190" s="9" t="str">
        <f t="shared" si="5"/>
        <v>C_PP05001-PAD PRINTING</v>
      </c>
    </row>
    <row r="191" spans="1:12" x14ac:dyDescent="0.35">
      <c r="A191" s="9" t="s">
        <v>97</v>
      </c>
      <c r="B191" s="9" t="s">
        <v>29</v>
      </c>
      <c r="C191" s="9" t="s">
        <v>100</v>
      </c>
      <c r="D191" s="9" t="s">
        <v>99</v>
      </c>
      <c r="E191" s="9" t="s">
        <v>31</v>
      </c>
      <c r="F191" s="9" t="s">
        <v>32</v>
      </c>
      <c r="G191" s="10">
        <v>4.5760000000000002E-2</v>
      </c>
      <c r="I191" s="9" t="str">
        <f t="shared" si="6"/>
        <v>PW43ASRolling</v>
      </c>
      <c r="J191" s="9" t="str">
        <f>_xlfn.XLOOKUP(A191,'[1]Style group code'!$A:$A,'[1]Style group code'!$B:$B,0)</f>
        <v>G.10W</v>
      </c>
      <c r="L191" s="9" t="str">
        <f t="shared" si="5"/>
        <v>C_PK06001-Rolling RF25-A / SF3</v>
      </c>
    </row>
    <row r="192" spans="1:12" x14ac:dyDescent="0.35">
      <c r="A192" s="9" t="s">
        <v>97</v>
      </c>
      <c r="B192" s="9" t="s">
        <v>29</v>
      </c>
      <c r="C192" s="9" t="s">
        <v>100</v>
      </c>
      <c r="D192" s="9" t="s">
        <v>33</v>
      </c>
      <c r="E192" s="9" t="s">
        <v>33</v>
      </c>
      <c r="F192" s="9" t="s">
        <v>34</v>
      </c>
      <c r="G192" s="10">
        <v>1.3739999999999999E-2</v>
      </c>
      <c r="I192" s="9" t="str">
        <f t="shared" si="6"/>
        <v>PW43ASPacking</v>
      </c>
      <c r="J192" s="9" t="str">
        <f>_xlfn.XLOOKUP(A192,'[1]Style group code'!$A:$A,'[1]Style group code'!$B:$B,0)</f>
        <v>G.10W</v>
      </c>
      <c r="L192" s="9" t="str">
        <f t="shared" si="5"/>
        <v>C_PK06002-Packing</v>
      </c>
    </row>
    <row r="193" spans="1:12" x14ac:dyDescent="0.35">
      <c r="A193" s="9" t="s">
        <v>97</v>
      </c>
      <c r="B193" s="9" t="s">
        <v>29</v>
      </c>
      <c r="C193" s="9" t="s">
        <v>100</v>
      </c>
      <c r="D193" s="9" t="s">
        <v>35</v>
      </c>
      <c r="E193" s="9" t="s">
        <v>35</v>
      </c>
      <c r="F193" s="9" t="s">
        <v>36</v>
      </c>
      <c r="G193" s="10">
        <v>4.5799999999999999E-3</v>
      </c>
      <c r="I193" s="9" t="str">
        <f t="shared" si="6"/>
        <v>PW43ASCasing</v>
      </c>
      <c r="J193" s="9" t="str">
        <f>_xlfn.XLOOKUP(A193,'[1]Style group code'!$A:$A,'[1]Style group code'!$B:$B,0)</f>
        <v>G.10W</v>
      </c>
      <c r="L193" s="9" t="str">
        <f t="shared" si="5"/>
        <v>C_PK06003-Casing</v>
      </c>
    </row>
    <row r="194" spans="1:12" x14ac:dyDescent="0.35">
      <c r="A194" s="9" t="s">
        <v>101</v>
      </c>
      <c r="B194" s="9" t="s">
        <v>11</v>
      </c>
      <c r="C194" s="9" t="s">
        <v>12</v>
      </c>
      <c r="D194" s="9" t="str">
        <f>_xlfn.XLOOKUP(F194,OPCode!D:D,OPCode!I:I,0)</f>
        <v>SEAM CROTCH</v>
      </c>
      <c r="E194" s="9" t="s">
        <v>13</v>
      </c>
      <c r="F194" s="22" t="s">
        <v>14</v>
      </c>
      <c r="G194" s="10">
        <v>7.4319999999999997E-2</v>
      </c>
      <c r="I194" s="9" t="str">
        <f t="shared" si="6"/>
        <v>PW42BKOP1</v>
      </c>
      <c r="J194" s="9" t="str">
        <f>_xlfn.XLOOKUP(A194,'[1]Style group code'!$A:$A,'[1]Style group code'!$B:$B,0)</f>
        <v>G.10W</v>
      </c>
      <c r="L194" s="9" t="str">
        <f t="shared" si="5"/>
        <v>C_OL01001-SEAM CROTCH</v>
      </c>
    </row>
    <row r="195" spans="1:12" x14ac:dyDescent="0.35">
      <c r="A195" s="9" t="s">
        <v>101</v>
      </c>
      <c r="B195" s="9" t="s">
        <v>11</v>
      </c>
      <c r="C195" s="9" t="s">
        <v>12</v>
      </c>
      <c r="D195" s="9" t="str">
        <f>_xlfn.XLOOKUP(F195,OPCode!D:D,OPCode!I:I,0)</f>
        <v>BIND LEGS</v>
      </c>
      <c r="E195" s="9" t="s">
        <v>15</v>
      </c>
      <c r="F195" s="22" t="s">
        <v>55</v>
      </c>
      <c r="G195" s="10">
        <v>7.1699999999999986E-2</v>
      </c>
      <c r="I195" s="9" t="str">
        <f t="shared" si="6"/>
        <v>PW42BKOP2</v>
      </c>
      <c r="J195" s="9" t="str">
        <f>_xlfn.XLOOKUP(A195,'[1]Style group code'!$A:$A,'[1]Style group code'!$B:$B,0)</f>
        <v>G.10W</v>
      </c>
      <c r="L195" s="9" t="str">
        <f t="shared" ref="L195:L258" si="7">F195&amp; "-" &amp;D195</f>
        <v>C_IL02001-BIND LEGS</v>
      </c>
    </row>
    <row r="196" spans="1:12" x14ac:dyDescent="0.35">
      <c r="A196" s="9" t="s">
        <v>101</v>
      </c>
      <c r="B196" s="9" t="s">
        <v>11</v>
      </c>
      <c r="C196" s="9" t="s">
        <v>12</v>
      </c>
      <c r="D196" s="9" t="str">
        <f>_xlfn.XLOOKUP(F196,OPCode!D:D,OPCode!I:I,0)</f>
        <v>SEAM LEFT SIDE</v>
      </c>
      <c r="E196" s="9" t="s">
        <v>17</v>
      </c>
      <c r="F196" s="22" t="s">
        <v>18</v>
      </c>
      <c r="G196" s="10">
        <v>2.64E-2</v>
      </c>
      <c r="I196" s="9" t="str">
        <f t="shared" si="6"/>
        <v>PW42BKOP3</v>
      </c>
      <c r="J196" s="9" t="str">
        <f>_xlfn.XLOOKUP(A196,'[1]Style group code'!$A:$A,'[1]Style group code'!$B:$B,0)</f>
        <v>G.10W</v>
      </c>
      <c r="L196" s="9" t="str">
        <f t="shared" si="7"/>
        <v>C_OL02004-SEAM LEFT SIDE</v>
      </c>
    </row>
    <row r="197" spans="1:12" x14ac:dyDescent="0.35">
      <c r="A197" s="9" t="s">
        <v>101</v>
      </c>
      <c r="B197" s="9" t="s">
        <v>11</v>
      </c>
      <c r="C197" s="9" t="s">
        <v>12</v>
      </c>
      <c r="D197" s="9" t="str">
        <f>_xlfn.XLOOKUP(F197,OPCode!D:D,OPCode!I:I,0)</f>
        <v>ATTACH EXPOSED ELASTIC TO WAIST</v>
      </c>
      <c r="E197" s="9" t="s">
        <v>19</v>
      </c>
      <c r="F197" s="22" t="s">
        <v>56</v>
      </c>
      <c r="G197" s="10">
        <v>5.0499999999999996E-2</v>
      </c>
      <c r="I197" s="9" t="str">
        <f t="shared" si="6"/>
        <v>PW42BKOP4</v>
      </c>
      <c r="J197" s="9" t="str">
        <f>_xlfn.XLOOKUP(A197,'[1]Style group code'!$A:$A,'[1]Style group code'!$B:$B,0)</f>
        <v>G.10W</v>
      </c>
      <c r="L197" s="9" t="str">
        <f t="shared" si="7"/>
        <v>C_IL03002-ATTACH EXPOSED ELASTIC TO WAIST</v>
      </c>
    </row>
    <row r="198" spans="1:12" x14ac:dyDescent="0.35">
      <c r="A198" s="9" t="s">
        <v>101</v>
      </c>
      <c r="B198" s="9" t="s">
        <v>11</v>
      </c>
      <c r="C198" s="9" t="s">
        <v>12</v>
      </c>
      <c r="D198" s="9" t="str">
        <f>_xlfn.XLOOKUP(F198,OPCode!D:D,OPCode!I:I,0)</f>
        <v>SEAM RIGHT SIDE</v>
      </c>
      <c r="E198" s="9" t="s">
        <v>21</v>
      </c>
      <c r="F198" s="9" t="s">
        <v>22</v>
      </c>
      <c r="G198" s="10">
        <v>3.8860000000000006E-2</v>
      </c>
      <c r="I198" s="9" t="str">
        <f t="shared" si="6"/>
        <v>PW42BKOP5</v>
      </c>
      <c r="J198" s="9" t="str">
        <f>_xlfn.XLOOKUP(A198,'[1]Style group code'!$A:$A,'[1]Style group code'!$B:$B,0)</f>
        <v>G.10W</v>
      </c>
      <c r="L198" s="9" t="str">
        <f t="shared" si="7"/>
        <v>C_OL02005-SEAM RIGHT SIDE</v>
      </c>
    </row>
    <row r="199" spans="1:12" x14ac:dyDescent="0.35">
      <c r="A199" s="9" t="s">
        <v>101</v>
      </c>
      <c r="B199" s="9" t="s">
        <v>11</v>
      </c>
      <c r="C199" s="9" t="s">
        <v>12</v>
      </c>
      <c r="D199" s="9" t="str">
        <f>_xlfn.XLOOKUP(F199,OPCode!D:D,OPCode!I:I,0)</f>
        <v>PAD PRINTING</v>
      </c>
      <c r="E199" s="9" t="s">
        <v>27</v>
      </c>
      <c r="F199" s="9" t="s">
        <v>28</v>
      </c>
      <c r="G199" s="10">
        <v>1.6539999999999999E-2</v>
      </c>
      <c r="I199" s="9" t="str">
        <f t="shared" si="6"/>
        <v>PW42BKPadPrinting</v>
      </c>
      <c r="J199" s="9" t="str">
        <f>_xlfn.XLOOKUP(A199,'[1]Style group code'!$A:$A,'[1]Style group code'!$B:$B,0)</f>
        <v>G.10W</v>
      </c>
      <c r="L199" s="9" t="str">
        <f t="shared" si="7"/>
        <v>C_PP05001-PAD PRINTING</v>
      </c>
    </row>
    <row r="200" spans="1:12" x14ac:dyDescent="0.35">
      <c r="A200" s="9" t="s">
        <v>101</v>
      </c>
      <c r="B200" s="9" t="s">
        <v>29</v>
      </c>
      <c r="C200" s="9" t="s">
        <v>12</v>
      </c>
      <c r="D200" s="9" t="s">
        <v>96</v>
      </c>
      <c r="E200" s="9" t="s">
        <v>31</v>
      </c>
      <c r="F200" s="9" t="s">
        <v>32</v>
      </c>
      <c r="G200" s="10">
        <v>4.24E-2</v>
      </c>
      <c r="I200" s="9" t="str">
        <f t="shared" si="6"/>
        <v>PW42BKRolling</v>
      </c>
      <c r="J200" s="9" t="str">
        <f>_xlfn.XLOOKUP(A200,'[1]Style group code'!$A:$A,'[1]Style group code'!$B:$B,0)</f>
        <v>G.10W</v>
      </c>
      <c r="L200" s="9" t="str">
        <f t="shared" si="7"/>
        <v>C_PK06001-RF2</v>
      </c>
    </row>
    <row r="201" spans="1:12" x14ac:dyDescent="0.35">
      <c r="A201" s="9" t="s">
        <v>101</v>
      </c>
      <c r="B201" s="9" t="s">
        <v>29</v>
      </c>
      <c r="C201" s="9" t="s">
        <v>12</v>
      </c>
      <c r="D201" s="9" t="s">
        <v>33</v>
      </c>
      <c r="E201" s="9" t="s">
        <v>33</v>
      </c>
      <c r="F201" s="9" t="s">
        <v>34</v>
      </c>
      <c r="G201" s="10">
        <v>9.9400000000000009E-3</v>
      </c>
      <c r="I201" s="9" t="str">
        <f t="shared" si="6"/>
        <v>PW42BKPacking</v>
      </c>
      <c r="J201" s="9" t="str">
        <f>_xlfn.XLOOKUP(A201,'[1]Style group code'!$A:$A,'[1]Style group code'!$B:$B,0)</f>
        <v>G.10W</v>
      </c>
      <c r="L201" s="9" t="str">
        <f t="shared" si="7"/>
        <v>C_PK06002-Packing</v>
      </c>
    </row>
    <row r="202" spans="1:12" x14ac:dyDescent="0.35">
      <c r="A202" s="9" t="s">
        <v>101</v>
      </c>
      <c r="B202" s="9" t="s">
        <v>29</v>
      </c>
      <c r="C202" s="9" t="s">
        <v>12</v>
      </c>
      <c r="D202" s="9" t="s">
        <v>35</v>
      </c>
      <c r="E202" s="9" t="s">
        <v>35</v>
      </c>
      <c r="F202" s="9" t="s">
        <v>36</v>
      </c>
      <c r="G202" s="10">
        <v>1.42E-3</v>
      </c>
      <c r="I202" s="9" t="str">
        <f t="shared" si="6"/>
        <v>PW42BKCasing</v>
      </c>
      <c r="J202" s="9" t="str">
        <f>_xlfn.XLOOKUP(A202,'[1]Style group code'!$A:$A,'[1]Style group code'!$B:$B,0)</f>
        <v>G.10W</v>
      </c>
      <c r="L202" s="9" t="str">
        <f t="shared" si="7"/>
        <v>C_PK06003-Casing</v>
      </c>
    </row>
    <row r="203" spans="1:12" x14ac:dyDescent="0.35">
      <c r="A203" s="9" t="s">
        <v>102</v>
      </c>
      <c r="B203" s="9" t="s">
        <v>11</v>
      </c>
      <c r="C203" s="9" t="s">
        <v>103</v>
      </c>
      <c r="D203" s="9" t="str">
        <f>_xlfn.XLOOKUP(F203,OPCode!D:D,OPCode!I:I,0)</f>
        <v>SEAM CROTCH</v>
      </c>
      <c r="E203" s="9" t="s">
        <v>13</v>
      </c>
      <c r="F203" s="22" t="s">
        <v>14</v>
      </c>
      <c r="G203" s="10">
        <v>7.4319999999999997E-2</v>
      </c>
      <c r="I203" s="9" t="str">
        <f t="shared" si="6"/>
        <v>PW42ASOP1</v>
      </c>
      <c r="J203" s="9" t="str">
        <f>_xlfn.XLOOKUP(A203,'[1]Style group code'!$A:$A,'[1]Style group code'!$B:$B,0)</f>
        <v>G.10W</v>
      </c>
      <c r="L203" s="9" t="str">
        <f t="shared" si="7"/>
        <v>C_OL01001-SEAM CROTCH</v>
      </c>
    </row>
    <row r="204" spans="1:12" x14ac:dyDescent="0.35">
      <c r="A204" s="9" t="s">
        <v>102</v>
      </c>
      <c r="B204" s="9" t="s">
        <v>11</v>
      </c>
      <c r="C204" s="9" t="s">
        <v>103</v>
      </c>
      <c r="D204" s="9" t="str">
        <f>_xlfn.XLOOKUP(F204,OPCode!D:D,OPCode!I:I,0)</f>
        <v>BIND LEGS</v>
      </c>
      <c r="E204" s="9" t="s">
        <v>15</v>
      </c>
      <c r="F204" s="22" t="s">
        <v>55</v>
      </c>
      <c r="G204" s="10">
        <v>7.1699999999999986E-2</v>
      </c>
      <c r="I204" s="9" t="str">
        <f t="shared" si="6"/>
        <v>PW42ASOP2</v>
      </c>
      <c r="J204" s="9" t="str">
        <f>_xlfn.XLOOKUP(A204,'[1]Style group code'!$A:$A,'[1]Style group code'!$B:$B,0)</f>
        <v>G.10W</v>
      </c>
      <c r="L204" s="9" t="str">
        <f t="shared" si="7"/>
        <v>C_IL02001-BIND LEGS</v>
      </c>
    </row>
    <row r="205" spans="1:12" x14ac:dyDescent="0.35">
      <c r="A205" s="9" t="s">
        <v>102</v>
      </c>
      <c r="B205" s="9" t="s">
        <v>11</v>
      </c>
      <c r="C205" s="9" t="s">
        <v>103</v>
      </c>
      <c r="D205" s="9" t="str">
        <f>_xlfn.XLOOKUP(F205,OPCode!D:D,OPCode!I:I,0)</f>
        <v>SEAM LEFT SIDE</v>
      </c>
      <c r="E205" s="9" t="s">
        <v>17</v>
      </c>
      <c r="F205" s="22" t="s">
        <v>18</v>
      </c>
      <c r="G205" s="10">
        <v>2.64E-2</v>
      </c>
      <c r="I205" s="9" t="str">
        <f t="shared" si="6"/>
        <v>PW42ASOP3</v>
      </c>
      <c r="J205" s="9" t="str">
        <f>_xlfn.XLOOKUP(A205,'[1]Style group code'!$A:$A,'[1]Style group code'!$B:$B,0)</f>
        <v>G.10W</v>
      </c>
      <c r="L205" s="9" t="str">
        <f t="shared" si="7"/>
        <v>C_OL02004-SEAM LEFT SIDE</v>
      </c>
    </row>
    <row r="206" spans="1:12" x14ac:dyDescent="0.35">
      <c r="A206" s="9" t="s">
        <v>102</v>
      </c>
      <c r="B206" s="9" t="s">
        <v>11</v>
      </c>
      <c r="C206" s="9" t="s">
        <v>103</v>
      </c>
      <c r="D206" s="9" t="str">
        <f>_xlfn.XLOOKUP(F206,OPCode!D:D,OPCode!I:I,0)</f>
        <v>ATTACH EXPOSED ELASTIC TO WAIST</v>
      </c>
      <c r="E206" s="9" t="s">
        <v>19</v>
      </c>
      <c r="F206" s="22" t="s">
        <v>56</v>
      </c>
      <c r="G206" s="10">
        <v>5.0499999999999996E-2</v>
      </c>
      <c r="I206" s="9" t="str">
        <f t="shared" si="6"/>
        <v>PW42ASOP4</v>
      </c>
      <c r="J206" s="9" t="str">
        <f>_xlfn.XLOOKUP(A206,'[1]Style group code'!$A:$A,'[1]Style group code'!$B:$B,0)</f>
        <v>G.10W</v>
      </c>
      <c r="L206" s="9" t="str">
        <f t="shared" si="7"/>
        <v>C_IL03002-ATTACH EXPOSED ELASTIC TO WAIST</v>
      </c>
    </row>
    <row r="207" spans="1:12" x14ac:dyDescent="0.35">
      <c r="A207" s="9" t="s">
        <v>102</v>
      </c>
      <c r="B207" s="9" t="s">
        <v>11</v>
      </c>
      <c r="C207" s="9" t="s">
        <v>103</v>
      </c>
      <c r="D207" s="9" t="str">
        <f>_xlfn.XLOOKUP(F207,OPCode!D:D,OPCode!I:I,0)</f>
        <v>SEAM RIGHT SIDE</v>
      </c>
      <c r="E207" s="9" t="s">
        <v>21</v>
      </c>
      <c r="F207" s="9" t="s">
        <v>22</v>
      </c>
      <c r="G207" s="10">
        <v>3.8860000000000006E-2</v>
      </c>
      <c r="I207" s="9" t="str">
        <f t="shared" si="6"/>
        <v>PW42ASOP5</v>
      </c>
      <c r="J207" s="9" t="str">
        <f>_xlfn.XLOOKUP(A207,'[1]Style group code'!$A:$A,'[1]Style group code'!$B:$B,0)</f>
        <v>G.10W</v>
      </c>
      <c r="L207" s="9" t="str">
        <f t="shared" si="7"/>
        <v>C_OL02005-SEAM RIGHT SIDE</v>
      </c>
    </row>
    <row r="208" spans="1:12" x14ac:dyDescent="0.35">
      <c r="A208" s="9" t="s">
        <v>102</v>
      </c>
      <c r="B208" s="9" t="s">
        <v>11</v>
      </c>
      <c r="C208" s="9" t="s">
        <v>103</v>
      </c>
      <c r="D208" s="9" t="str">
        <f>_xlfn.XLOOKUP(F208,OPCode!D:D,OPCode!I:I,0)</f>
        <v>PAD PRINTING</v>
      </c>
      <c r="E208" s="9" t="s">
        <v>27</v>
      </c>
      <c r="F208" s="9" t="s">
        <v>28</v>
      </c>
      <c r="G208" s="10">
        <v>1.6539999999999999E-2</v>
      </c>
      <c r="I208" s="9" t="str">
        <f t="shared" si="6"/>
        <v>PW42ASPadPrinting</v>
      </c>
      <c r="J208" s="9" t="str">
        <f>_xlfn.XLOOKUP(A208,'[1]Style group code'!$A:$A,'[1]Style group code'!$B:$B,0)</f>
        <v>G.10W</v>
      </c>
      <c r="L208" s="9" t="str">
        <f t="shared" si="7"/>
        <v>C_PP05001-PAD PRINTING</v>
      </c>
    </row>
    <row r="209" spans="1:12" x14ac:dyDescent="0.35">
      <c r="A209" s="9" t="s">
        <v>102</v>
      </c>
      <c r="B209" s="9" t="s">
        <v>29</v>
      </c>
      <c r="C209" s="9" t="s">
        <v>103</v>
      </c>
      <c r="D209" s="9" t="s">
        <v>104</v>
      </c>
      <c r="E209" s="9" t="s">
        <v>31</v>
      </c>
      <c r="F209" s="9" t="s">
        <v>32</v>
      </c>
      <c r="G209" s="10">
        <v>4.24E-2</v>
      </c>
      <c r="I209" s="9" t="str">
        <f t="shared" si="6"/>
        <v>PW42ASRolling</v>
      </c>
      <c r="J209" s="9" t="str">
        <f>_xlfn.XLOOKUP(A209,'[1]Style group code'!$A:$A,'[1]Style group code'!$B:$B,0)</f>
        <v>G.10W</v>
      </c>
      <c r="L209" s="9" t="str">
        <f t="shared" si="7"/>
        <v xml:space="preserve">C_PK06001-RF2 </v>
      </c>
    </row>
    <row r="210" spans="1:12" x14ac:dyDescent="0.35">
      <c r="A210" s="9" t="s">
        <v>102</v>
      </c>
      <c r="B210" s="9" t="s">
        <v>29</v>
      </c>
      <c r="C210" s="9" t="s">
        <v>103</v>
      </c>
      <c r="D210" s="9" t="s">
        <v>33</v>
      </c>
      <c r="E210" s="9" t="s">
        <v>33</v>
      </c>
      <c r="F210" s="9" t="s">
        <v>34</v>
      </c>
      <c r="G210" s="10">
        <v>9.9400000000000009E-3</v>
      </c>
      <c r="I210" s="9" t="str">
        <f t="shared" si="6"/>
        <v>PW42ASPacking</v>
      </c>
      <c r="J210" s="9" t="str">
        <f>_xlfn.XLOOKUP(A210,'[1]Style group code'!$A:$A,'[1]Style group code'!$B:$B,0)</f>
        <v>G.10W</v>
      </c>
      <c r="L210" s="9" t="str">
        <f t="shared" si="7"/>
        <v>C_PK06002-Packing</v>
      </c>
    </row>
    <row r="211" spans="1:12" x14ac:dyDescent="0.35">
      <c r="A211" s="9" t="s">
        <v>102</v>
      </c>
      <c r="B211" s="9" t="s">
        <v>29</v>
      </c>
      <c r="C211" s="9" t="s">
        <v>103</v>
      </c>
      <c r="D211" s="9" t="s">
        <v>35</v>
      </c>
      <c r="E211" s="9" t="s">
        <v>35</v>
      </c>
      <c r="F211" s="9" t="s">
        <v>36</v>
      </c>
      <c r="G211" s="10">
        <v>1.42E-3</v>
      </c>
      <c r="I211" s="9" t="str">
        <f t="shared" si="6"/>
        <v>PW42ASCasing</v>
      </c>
      <c r="J211" s="9" t="str">
        <f>_xlfn.XLOOKUP(A211,'[1]Style group code'!$A:$A,'[1]Style group code'!$B:$B,0)</f>
        <v>G.10W</v>
      </c>
      <c r="L211" s="9" t="str">
        <f t="shared" si="7"/>
        <v>C_PK06003-Casing</v>
      </c>
    </row>
    <row r="212" spans="1:12" x14ac:dyDescent="0.35">
      <c r="A212" s="9" t="s">
        <v>102</v>
      </c>
      <c r="B212" s="9" t="s">
        <v>11</v>
      </c>
      <c r="C212" s="9" t="s">
        <v>105</v>
      </c>
      <c r="D212" s="9" t="str">
        <f>_xlfn.XLOOKUP(F212,OPCode!D:D,OPCode!I:I,0)</f>
        <v>SEAM CROTCH</v>
      </c>
      <c r="E212" s="9" t="s">
        <v>13</v>
      </c>
      <c r="F212" s="22" t="s">
        <v>14</v>
      </c>
      <c r="G212" s="10">
        <v>7.4319999999999997E-2</v>
      </c>
      <c r="I212" s="9" t="str">
        <f t="shared" si="6"/>
        <v>PW42ASOP1</v>
      </c>
      <c r="J212" s="9" t="str">
        <f>_xlfn.XLOOKUP(A212,'[1]Style group code'!$A:$A,'[1]Style group code'!$B:$B,0)</f>
        <v>G.10W</v>
      </c>
      <c r="L212" s="9" t="str">
        <f t="shared" si="7"/>
        <v>C_OL01001-SEAM CROTCH</v>
      </c>
    </row>
    <row r="213" spans="1:12" x14ac:dyDescent="0.35">
      <c r="A213" s="9" t="s">
        <v>102</v>
      </c>
      <c r="B213" s="9" t="s">
        <v>11</v>
      </c>
      <c r="C213" s="9" t="s">
        <v>105</v>
      </c>
      <c r="D213" s="9" t="str">
        <f>_xlfn.XLOOKUP(F213,OPCode!D:D,OPCode!I:I,0)</f>
        <v>BIND LEGS</v>
      </c>
      <c r="E213" s="9" t="s">
        <v>15</v>
      </c>
      <c r="F213" s="22" t="s">
        <v>55</v>
      </c>
      <c r="G213" s="10">
        <v>8.2159999999999997E-2</v>
      </c>
      <c r="I213" s="9" t="str">
        <f t="shared" si="6"/>
        <v>PW42ASOP2</v>
      </c>
      <c r="J213" s="9" t="str">
        <f>_xlfn.XLOOKUP(A213,'[1]Style group code'!$A:$A,'[1]Style group code'!$B:$B,0)</f>
        <v>G.10W</v>
      </c>
      <c r="L213" s="9" t="str">
        <f t="shared" si="7"/>
        <v>C_IL02001-BIND LEGS</v>
      </c>
    </row>
    <row r="214" spans="1:12" x14ac:dyDescent="0.35">
      <c r="A214" s="9" t="s">
        <v>102</v>
      </c>
      <c r="B214" s="9" t="s">
        <v>11</v>
      </c>
      <c r="C214" s="9" t="s">
        <v>105</v>
      </c>
      <c r="D214" s="9" t="str">
        <f>_xlfn.XLOOKUP(F214,OPCode!D:D,OPCode!I:I,0)</f>
        <v>SEAM LEFT SIDE</v>
      </c>
      <c r="E214" s="9" t="s">
        <v>17</v>
      </c>
      <c r="F214" s="22" t="s">
        <v>18</v>
      </c>
      <c r="G214" s="10">
        <v>2.64E-2</v>
      </c>
      <c r="I214" s="9" t="str">
        <f t="shared" si="6"/>
        <v>PW42ASOP3</v>
      </c>
      <c r="J214" s="9" t="str">
        <f>_xlfn.XLOOKUP(A214,'[1]Style group code'!$A:$A,'[1]Style group code'!$B:$B,0)</f>
        <v>G.10W</v>
      </c>
      <c r="L214" s="9" t="str">
        <f t="shared" si="7"/>
        <v>C_OL02004-SEAM LEFT SIDE</v>
      </c>
    </row>
    <row r="215" spans="1:12" x14ac:dyDescent="0.35">
      <c r="A215" s="9" t="s">
        <v>102</v>
      </c>
      <c r="B215" s="9" t="s">
        <v>11</v>
      </c>
      <c r="C215" s="9" t="s">
        <v>105</v>
      </c>
      <c r="D215" s="9" t="str">
        <f>_xlfn.XLOOKUP(F215,OPCode!D:D,OPCode!I:I,0)</f>
        <v>ATTACH EXPOSED ELASTIC TO WAIST</v>
      </c>
      <c r="E215" s="9" t="s">
        <v>19</v>
      </c>
      <c r="F215" s="22" t="s">
        <v>56</v>
      </c>
      <c r="G215" s="10">
        <v>5.3219999999999996E-2</v>
      </c>
      <c r="I215" s="9" t="str">
        <f t="shared" si="6"/>
        <v>PW42ASOP4</v>
      </c>
      <c r="J215" s="9" t="str">
        <f>_xlfn.XLOOKUP(A215,'[1]Style group code'!$A:$A,'[1]Style group code'!$B:$B,0)</f>
        <v>G.10W</v>
      </c>
      <c r="L215" s="9" t="str">
        <f t="shared" si="7"/>
        <v>C_IL03002-ATTACH EXPOSED ELASTIC TO WAIST</v>
      </c>
    </row>
    <row r="216" spans="1:12" x14ac:dyDescent="0.35">
      <c r="A216" s="9" t="s">
        <v>102</v>
      </c>
      <c r="B216" s="9" t="s">
        <v>11</v>
      </c>
      <c r="C216" s="9" t="s">
        <v>105</v>
      </c>
      <c r="D216" s="9" t="str">
        <f>_xlfn.XLOOKUP(F216,OPCode!D:D,OPCode!I:I,0)</f>
        <v>SEAM RIGHT SIDE</v>
      </c>
      <c r="E216" s="9" t="s">
        <v>21</v>
      </c>
      <c r="F216" s="9" t="s">
        <v>22</v>
      </c>
      <c r="G216" s="10">
        <v>3.8860000000000006E-2</v>
      </c>
      <c r="I216" s="9" t="str">
        <f t="shared" si="6"/>
        <v>PW42ASOP5</v>
      </c>
      <c r="J216" s="9" t="str">
        <f>_xlfn.XLOOKUP(A216,'[1]Style group code'!$A:$A,'[1]Style group code'!$B:$B,0)</f>
        <v>G.10W</v>
      </c>
      <c r="L216" s="9" t="str">
        <f t="shared" si="7"/>
        <v>C_OL02005-SEAM RIGHT SIDE</v>
      </c>
    </row>
    <row r="217" spans="1:12" x14ac:dyDescent="0.35">
      <c r="A217" s="9" t="s">
        <v>102</v>
      </c>
      <c r="B217" s="9" t="s">
        <v>11</v>
      </c>
      <c r="C217" s="9" t="s">
        <v>105</v>
      </c>
      <c r="D217" s="9" t="str">
        <f>_xlfn.XLOOKUP(F217,OPCode!D:D,OPCode!I:I,0)</f>
        <v>PAD PRINTING</v>
      </c>
      <c r="E217" s="9" t="s">
        <v>27</v>
      </c>
      <c r="F217" s="9" t="s">
        <v>28</v>
      </c>
      <c r="G217" s="10">
        <v>1.6539999999999999E-2</v>
      </c>
      <c r="I217" s="9" t="str">
        <f t="shared" si="6"/>
        <v>PW42ASPadPrinting</v>
      </c>
      <c r="J217" s="9" t="str">
        <f>_xlfn.XLOOKUP(A217,'[1]Style group code'!$A:$A,'[1]Style group code'!$B:$B,0)</f>
        <v>G.10W</v>
      </c>
      <c r="L217" s="9" t="str">
        <f t="shared" si="7"/>
        <v>C_PP05001-PAD PRINTING</v>
      </c>
    </row>
    <row r="218" spans="1:12" x14ac:dyDescent="0.35">
      <c r="A218" s="9" t="s">
        <v>102</v>
      </c>
      <c r="B218" s="9" t="s">
        <v>29</v>
      </c>
      <c r="C218" s="9" t="s">
        <v>105</v>
      </c>
      <c r="D218" s="9" t="s">
        <v>104</v>
      </c>
      <c r="E218" s="9" t="s">
        <v>31</v>
      </c>
      <c r="F218" s="9" t="s">
        <v>32</v>
      </c>
      <c r="G218" s="10">
        <v>4.24E-2</v>
      </c>
      <c r="I218" s="9" t="str">
        <f t="shared" si="6"/>
        <v>PW42ASRolling</v>
      </c>
      <c r="J218" s="9" t="str">
        <f>_xlfn.XLOOKUP(A218,'[1]Style group code'!$A:$A,'[1]Style group code'!$B:$B,0)</f>
        <v>G.10W</v>
      </c>
      <c r="L218" s="9" t="str">
        <f t="shared" si="7"/>
        <v xml:space="preserve">C_PK06001-RF2 </v>
      </c>
    </row>
    <row r="219" spans="1:12" x14ac:dyDescent="0.35">
      <c r="A219" s="9" t="s">
        <v>102</v>
      </c>
      <c r="B219" s="9" t="s">
        <v>29</v>
      </c>
      <c r="C219" s="9" t="s">
        <v>105</v>
      </c>
      <c r="D219" s="9" t="s">
        <v>33</v>
      </c>
      <c r="E219" s="9" t="s">
        <v>33</v>
      </c>
      <c r="F219" s="9" t="s">
        <v>34</v>
      </c>
      <c r="G219" s="10">
        <v>9.9400000000000009E-3</v>
      </c>
      <c r="I219" s="9" t="str">
        <f t="shared" si="6"/>
        <v>PW42ASPacking</v>
      </c>
      <c r="J219" s="9" t="str">
        <f>_xlfn.XLOOKUP(A219,'[1]Style group code'!$A:$A,'[1]Style group code'!$B:$B,0)</f>
        <v>G.10W</v>
      </c>
      <c r="L219" s="9" t="str">
        <f t="shared" si="7"/>
        <v>C_PK06002-Packing</v>
      </c>
    </row>
    <row r="220" spans="1:12" x14ac:dyDescent="0.35">
      <c r="A220" s="9" t="s">
        <v>102</v>
      </c>
      <c r="B220" s="9" t="s">
        <v>29</v>
      </c>
      <c r="C220" s="9" t="s">
        <v>105</v>
      </c>
      <c r="D220" s="9" t="s">
        <v>35</v>
      </c>
      <c r="E220" s="9" t="s">
        <v>35</v>
      </c>
      <c r="F220" s="9" t="s">
        <v>36</v>
      </c>
      <c r="G220" s="10">
        <v>1.42E-3</v>
      </c>
      <c r="I220" s="9" t="str">
        <f t="shared" si="6"/>
        <v>PW42ASCasing</v>
      </c>
      <c r="J220" s="9" t="str">
        <f>_xlfn.XLOOKUP(A220,'[1]Style group code'!$A:$A,'[1]Style group code'!$B:$B,0)</f>
        <v>G.10W</v>
      </c>
      <c r="L220" s="9" t="str">
        <f t="shared" si="7"/>
        <v>C_PK06003-Casing</v>
      </c>
    </row>
    <row r="221" spans="1:12" x14ac:dyDescent="0.35">
      <c r="A221" s="9" t="s">
        <v>106</v>
      </c>
      <c r="B221" s="9" t="s">
        <v>11</v>
      </c>
      <c r="C221" s="9" t="s">
        <v>103</v>
      </c>
      <c r="D221" s="9" t="str">
        <f>_xlfn.XLOOKUP(F221,OPCode!D:D,OPCode!I:I,0)</f>
        <v>SEAM CROTCH</v>
      </c>
      <c r="E221" s="9" t="s">
        <v>13</v>
      </c>
      <c r="F221" s="22" t="s">
        <v>14</v>
      </c>
      <c r="G221" s="10">
        <v>7.0089552238805974E-2</v>
      </c>
      <c r="I221" s="9" t="str">
        <f t="shared" si="6"/>
        <v>PW40WHOP1</v>
      </c>
      <c r="J221" s="9" t="str">
        <f>_xlfn.XLOOKUP(A221,'[1]Style group code'!$A:$A,'[1]Style group code'!$B:$B,0)</f>
        <v>G.10W</v>
      </c>
      <c r="L221" s="9" t="str">
        <f t="shared" si="7"/>
        <v>C_OL01001-SEAM CROTCH</v>
      </c>
    </row>
    <row r="222" spans="1:12" x14ac:dyDescent="0.35">
      <c r="A222" s="9" t="s">
        <v>106</v>
      </c>
      <c r="B222" s="9" t="s">
        <v>11</v>
      </c>
      <c r="C222" s="9" t="s">
        <v>103</v>
      </c>
      <c r="D222" s="9" t="str">
        <f>_xlfn.XLOOKUP(F222,OPCode!D:D,OPCode!I:I,0)</f>
        <v>BIND LEGS</v>
      </c>
      <c r="E222" s="9" t="s">
        <v>15</v>
      </c>
      <c r="F222" s="22" t="s">
        <v>55</v>
      </c>
      <c r="G222" s="10">
        <v>7.4080000000000007E-2</v>
      </c>
      <c r="I222" s="9" t="str">
        <f t="shared" si="6"/>
        <v>PW40WHOP2</v>
      </c>
      <c r="J222" s="9" t="str">
        <f>_xlfn.XLOOKUP(A222,'[1]Style group code'!$A:$A,'[1]Style group code'!$B:$B,0)</f>
        <v>G.10W</v>
      </c>
      <c r="L222" s="9" t="str">
        <f t="shared" si="7"/>
        <v>C_IL02001-BIND LEGS</v>
      </c>
    </row>
    <row r="223" spans="1:12" x14ac:dyDescent="0.35">
      <c r="A223" s="9" t="s">
        <v>106</v>
      </c>
      <c r="B223" s="9" t="s">
        <v>11</v>
      </c>
      <c r="C223" s="9" t="s">
        <v>103</v>
      </c>
      <c r="D223" s="9" t="str">
        <f>_xlfn.XLOOKUP(F223,OPCode!D:D,OPCode!I:I,0)</f>
        <v>SEAM LEFT SIDE</v>
      </c>
      <c r="E223" s="9" t="s">
        <v>17</v>
      </c>
      <c r="F223" s="22" t="s">
        <v>18</v>
      </c>
      <c r="G223" s="10">
        <v>2.9620000000000004E-2</v>
      </c>
      <c r="I223" s="9" t="str">
        <f t="shared" si="6"/>
        <v>PW40WHOP3</v>
      </c>
      <c r="J223" s="9" t="str">
        <f>_xlfn.XLOOKUP(A223,'[1]Style group code'!$A:$A,'[1]Style group code'!$B:$B,0)</f>
        <v>G.10W</v>
      </c>
      <c r="L223" s="9" t="str">
        <f t="shared" si="7"/>
        <v>C_OL02004-SEAM LEFT SIDE</v>
      </c>
    </row>
    <row r="224" spans="1:12" x14ac:dyDescent="0.35">
      <c r="A224" s="9" t="s">
        <v>106</v>
      </c>
      <c r="B224" s="9" t="s">
        <v>11</v>
      </c>
      <c r="C224" s="9" t="s">
        <v>103</v>
      </c>
      <c r="D224" s="9" t="str">
        <f>_xlfn.XLOOKUP(F224,OPCode!D:D,OPCode!I:I,0)</f>
        <v>ATTACH EXPOSED ELASTIC TO WAIST</v>
      </c>
      <c r="E224" s="9" t="s">
        <v>19</v>
      </c>
      <c r="F224" s="22" t="s">
        <v>56</v>
      </c>
      <c r="G224" s="10">
        <v>4.4679999999999997E-2</v>
      </c>
      <c r="I224" s="9" t="str">
        <f t="shared" si="6"/>
        <v>PW40WHOP4</v>
      </c>
      <c r="J224" s="9" t="str">
        <f>_xlfn.XLOOKUP(A224,'[1]Style group code'!$A:$A,'[1]Style group code'!$B:$B,0)</f>
        <v>G.10W</v>
      </c>
      <c r="L224" s="9" t="str">
        <f t="shared" si="7"/>
        <v>C_IL03002-ATTACH EXPOSED ELASTIC TO WAIST</v>
      </c>
    </row>
    <row r="225" spans="1:12" x14ac:dyDescent="0.35">
      <c r="A225" s="9" t="s">
        <v>106</v>
      </c>
      <c r="B225" s="9" t="s">
        <v>11</v>
      </c>
      <c r="C225" s="9" t="s">
        <v>103</v>
      </c>
      <c r="D225" s="9" t="str">
        <f>_xlfn.XLOOKUP(F225,OPCode!D:D,OPCode!I:I,0)</f>
        <v>SEAM RIGHT SIDE</v>
      </c>
      <c r="E225" s="9" t="s">
        <v>21</v>
      </c>
      <c r="F225" s="9" t="s">
        <v>22</v>
      </c>
      <c r="G225" s="10">
        <v>4.4240000000000002E-2</v>
      </c>
      <c r="I225" s="9" t="str">
        <f t="shared" si="6"/>
        <v>PW40WHOP5</v>
      </c>
      <c r="J225" s="9" t="str">
        <f>_xlfn.XLOOKUP(A225,'[1]Style group code'!$A:$A,'[1]Style group code'!$B:$B,0)</f>
        <v>G.10W</v>
      </c>
      <c r="L225" s="9" t="str">
        <f t="shared" si="7"/>
        <v>C_OL02005-SEAM RIGHT SIDE</v>
      </c>
    </row>
    <row r="226" spans="1:12" x14ac:dyDescent="0.35">
      <c r="A226" s="9" t="s">
        <v>106</v>
      </c>
      <c r="B226" s="9" t="s">
        <v>11</v>
      </c>
      <c r="C226" s="9" t="s">
        <v>103</v>
      </c>
      <c r="D226" s="9" t="str">
        <f>_xlfn.XLOOKUP(F226,OPCode!D:D,OPCode!I:I,0)</f>
        <v>PAD PRINTING</v>
      </c>
      <c r="E226" s="9" t="s">
        <v>27</v>
      </c>
      <c r="F226" s="9" t="s">
        <v>28</v>
      </c>
      <c r="G226" s="10">
        <v>1.6539999999999999E-2</v>
      </c>
      <c r="I226" s="9" t="str">
        <f t="shared" si="6"/>
        <v>PW40WHPadPrinting</v>
      </c>
      <c r="J226" s="9" t="str">
        <f>_xlfn.XLOOKUP(A226,'[1]Style group code'!$A:$A,'[1]Style group code'!$B:$B,0)</f>
        <v>G.10W</v>
      </c>
      <c r="L226" s="9" t="str">
        <f t="shared" si="7"/>
        <v>C_PP05001-PAD PRINTING</v>
      </c>
    </row>
    <row r="227" spans="1:12" x14ac:dyDescent="0.35">
      <c r="A227" s="9" t="s">
        <v>106</v>
      </c>
      <c r="B227" s="9" t="s">
        <v>29</v>
      </c>
      <c r="C227" s="9" t="s">
        <v>103</v>
      </c>
      <c r="D227" s="9" t="s">
        <v>96</v>
      </c>
      <c r="E227" s="9" t="s">
        <v>31</v>
      </c>
      <c r="F227" s="9" t="s">
        <v>32</v>
      </c>
      <c r="G227" s="10">
        <v>4.2360000000000002E-2</v>
      </c>
      <c r="I227" s="9" t="str">
        <f t="shared" si="6"/>
        <v>PW40WHRolling</v>
      </c>
      <c r="J227" s="9" t="str">
        <f>_xlfn.XLOOKUP(A227,'[1]Style group code'!$A:$A,'[1]Style group code'!$B:$B,0)</f>
        <v>G.10W</v>
      </c>
      <c r="L227" s="9" t="str">
        <f t="shared" si="7"/>
        <v>C_PK06001-RF2</v>
      </c>
    </row>
    <row r="228" spans="1:12" x14ac:dyDescent="0.35">
      <c r="A228" s="9" t="s">
        <v>106</v>
      </c>
      <c r="B228" s="9" t="s">
        <v>29</v>
      </c>
      <c r="C228" s="9" t="s">
        <v>103</v>
      </c>
      <c r="D228" s="9" t="s">
        <v>33</v>
      </c>
      <c r="E228" s="9" t="s">
        <v>33</v>
      </c>
      <c r="F228" s="9" t="s">
        <v>34</v>
      </c>
      <c r="G228" s="10">
        <v>1.176E-2</v>
      </c>
      <c r="I228" s="9" t="str">
        <f t="shared" si="6"/>
        <v>PW40WHPacking</v>
      </c>
      <c r="J228" s="9" t="str">
        <f>_xlfn.XLOOKUP(A228,'[1]Style group code'!$A:$A,'[1]Style group code'!$B:$B,0)</f>
        <v>G.10W</v>
      </c>
      <c r="L228" s="9" t="str">
        <f t="shared" si="7"/>
        <v>C_PK06002-Packing</v>
      </c>
    </row>
    <row r="229" spans="1:12" x14ac:dyDescent="0.35">
      <c r="A229" s="9" t="s">
        <v>106</v>
      </c>
      <c r="B229" s="9" t="s">
        <v>29</v>
      </c>
      <c r="C229" s="9" t="s">
        <v>103</v>
      </c>
      <c r="D229" s="9" t="s">
        <v>35</v>
      </c>
      <c r="E229" s="9" t="s">
        <v>35</v>
      </c>
      <c r="F229" s="9" t="s">
        <v>36</v>
      </c>
      <c r="G229" s="10">
        <v>1.4400000000000001E-3</v>
      </c>
      <c r="I229" s="9" t="str">
        <f t="shared" si="6"/>
        <v>PW40WHCasing</v>
      </c>
      <c r="J229" s="9" t="str">
        <f>_xlfn.XLOOKUP(A229,'[1]Style group code'!$A:$A,'[1]Style group code'!$B:$B,0)</f>
        <v>G.10W</v>
      </c>
      <c r="L229" s="9" t="str">
        <f t="shared" si="7"/>
        <v>C_PK06003-Casing</v>
      </c>
    </row>
    <row r="230" spans="1:12" x14ac:dyDescent="0.35">
      <c r="A230" s="9" t="s">
        <v>106</v>
      </c>
      <c r="B230" s="9" t="s">
        <v>11</v>
      </c>
      <c r="C230" s="9" t="s">
        <v>105</v>
      </c>
      <c r="D230" s="9" t="str">
        <f>_xlfn.XLOOKUP(F230,OPCode!D:D,OPCode!I:I,0)</f>
        <v>SEAM CROTCH</v>
      </c>
      <c r="E230" s="9" t="s">
        <v>13</v>
      </c>
      <c r="F230" s="22" t="s">
        <v>14</v>
      </c>
      <c r="G230" s="10">
        <v>7.0089552238805974E-2</v>
      </c>
      <c r="I230" s="9" t="str">
        <f t="shared" si="6"/>
        <v>PW40WHOP1</v>
      </c>
      <c r="J230" s="9" t="str">
        <f>_xlfn.XLOOKUP(A230,'[1]Style group code'!$A:$A,'[1]Style group code'!$B:$B,0)</f>
        <v>G.10W</v>
      </c>
      <c r="L230" s="9" t="str">
        <f t="shared" si="7"/>
        <v>C_OL01001-SEAM CROTCH</v>
      </c>
    </row>
    <row r="231" spans="1:12" x14ac:dyDescent="0.35">
      <c r="A231" s="9" t="s">
        <v>106</v>
      </c>
      <c r="B231" s="9" t="s">
        <v>11</v>
      </c>
      <c r="C231" s="9" t="s">
        <v>105</v>
      </c>
      <c r="D231" s="9" t="str">
        <f>_xlfn.XLOOKUP(F231,OPCode!D:D,OPCode!I:I,0)</f>
        <v>BIND LEGS</v>
      </c>
      <c r="E231" s="9" t="s">
        <v>15</v>
      </c>
      <c r="F231" s="22" t="s">
        <v>55</v>
      </c>
      <c r="G231" s="10">
        <v>7.7480000000000007E-2</v>
      </c>
      <c r="I231" s="9" t="str">
        <f t="shared" si="6"/>
        <v>PW40WHOP2</v>
      </c>
      <c r="J231" s="9" t="str">
        <f>_xlfn.XLOOKUP(A231,'[1]Style group code'!$A:$A,'[1]Style group code'!$B:$B,0)</f>
        <v>G.10W</v>
      </c>
      <c r="L231" s="9" t="str">
        <f t="shared" si="7"/>
        <v>C_IL02001-BIND LEGS</v>
      </c>
    </row>
    <row r="232" spans="1:12" x14ac:dyDescent="0.35">
      <c r="A232" s="9" t="s">
        <v>106</v>
      </c>
      <c r="B232" s="9" t="s">
        <v>11</v>
      </c>
      <c r="C232" s="9" t="s">
        <v>105</v>
      </c>
      <c r="D232" s="9" t="str">
        <f>_xlfn.XLOOKUP(F232,OPCode!D:D,OPCode!I:I,0)</f>
        <v>SEAM LEFT SIDE</v>
      </c>
      <c r="E232" s="9" t="s">
        <v>17</v>
      </c>
      <c r="F232" s="22" t="s">
        <v>18</v>
      </c>
      <c r="G232" s="10">
        <v>3.0199999999999998E-2</v>
      </c>
      <c r="I232" s="9" t="str">
        <f t="shared" si="6"/>
        <v>PW40WHOP3</v>
      </c>
      <c r="J232" s="9" t="str">
        <f>_xlfn.XLOOKUP(A232,'[1]Style group code'!$A:$A,'[1]Style group code'!$B:$B,0)</f>
        <v>G.10W</v>
      </c>
      <c r="L232" s="9" t="str">
        <f t="shared" si="7"/>
        <v>C_OL02004-SEAM LEFT SIDE</v>
      </c>
    </row>
    <row r="233" spans="1:12" x14ac:dyDescent="0.35">
      <c r="A233" s="9" t="s">
        <v>106</v>
      </c>
      <c r="B233" s="9" t="s">
        <v>11</v>
      </c>
      <c r="C233" s="9" t="s">
        <v>105</v>
      </c>
      <c r="D233" s="9" t="str">
        <f>_xlfn.XLOOKUP(F233,OPCode!D:D,OPCode!I:I,0)</f>
        <v>ATTACH EXPOSED ELASTIC TO WAIST</v>
      </c>
      <c r="E233" s="9" t="s">
        <v>19</v>
      </c>
      <c r="F233" s="22" t="s">
        <v>56</v>
      </c>
      <c r="G233" s="10">
        <v>4.8459999999999996E-2</v>
      </c>
      <c r="I233" s="9" t="str">
        <f t="shared" si="6"/>
        <v>PW40WHOP4</v>
      </c>
      <c r="J233" s="9" t="str">
        <f>_xlfn.XLOOKUP(A233,'[1]Style group code'!$A:$A,'[1]Style group code'!$B:$B,0)</f>
        <v>G.10W</v>
      </c>
      <c r="L233" s="9" t="str">
        <f t="shared" si="7"/>
        <v>C_IL03002-ATTACH EXPOSED ELASTIC TO WAIST</v>
      </c>
    </row>
    <row r="234" spans="1:12" x14ac:dyDescent="0.35">
      <c r="A234" s="9" t="s">
        <v>106</v>
      </c>
      <c r="B234" s="9" t="s">
        <v>11</v>
      </c>
      <c r="C234" s="9" t="s">
        <v>105</v>
      </c>
      <c r="D234" s="9" t="str">
        <f>_xlfn.XLOOKUP(F234,OPCode!D:D,OPCode!I:I,0)</f>
        <v>SEAM RIGHT SIDE</v>
      </c>
      <c r="E234" s="9" t="s">
        <v>21</v>
      </c>
      <c r="F234" s="9" t="s">
        <v>22</v>
      </c>
      <c r="G234" s="10">
        <v>4.4240000000000002E-2</v>
      </c>
      <c r="I234" s="9" t="str">
        <f t="shared" si="6"/>
        <v>PW40WHOP5</v>
      </c>
      <c r="J234" s="9" t="str">
        <f>_xlfn.XLOOKUP(A234,'[1]Style group code'!$A:$A,'[1]Style group code'!$B:$B,0)</f>
        <v>G.10W</v>
      </c>
      <c r="L234" s="9" t="str">
        <f t="shared" si="7"/>
        <v>C_OL02005-SEAM RIGHT SIDE</v>
      </c>
    </row>
    <row r="235" spans="1:12" x14ac:dyDescent="0.35">
      <c r="A235" s="9" t="s">
        <v>106</v>
      </c>
      <c r="B235" s="9" t="s">
        <v>11</v>
      </c>
      <c r="C235" s="9" t="s">
        <v>105</v>
      </c>
      <c r="D235" s="9" t="str">
        <f>_xlfn.XLOOKUP(F235,OPCode!D:D,OPCode!I:I,0)</f>
        <v>PAD PRINTING</v>
      </c>
      <c r="E235" s="9" t="s">
        <v>27</v>
      </c>
      <c r="F235" s="9" t="s">
        <v>28</v>
      </c>
      <c r="G235" s="10">
        <v>1.6539999999999999E-2</v>
      </c>
      <c r="I235" s="9" t="str">
        <f t="shared" si="6"/>
        <v>PW40WHPadPrinting</v>
      </c>
      <c r="J235" s="9" t="str">
        <f>_xlfn.XLOOKUP(A235,'[1]Style group code'!$A:$A,'[1]Style group code'!$B:$B,0)</f>
        <v>G.10W</v>
      </c>
      <c r="L235" s="9" t="str">
        <f t="shared" si="7"/>
        <v>C_PP05001-PAD PRINTING</v>
      </c>
    </row>
    <row r="236" spans="1:12" x14ac:dyDescent="0.35">
      <c r="A236" s="9" t="s">
        <v>106</v>
      </c>
      <c r="B236" s="9" t="s">
        <v>29</v>
      </c>
      <c r="C236" s="9" t="s">
        <v>105</v>
      </c>
      <c r="D236" s="9" t="s">
        <v>96</v>
      </c>
      <c r="E236" s="9" t="s">
        <v>31</v>
      </c>
      <c r="F236" s="9" t="s">
        <v>32</v>
      </c>
      <c r="G236" s="10">
        <v>4.24E-2</v>
      </c>
      <c r="I236" s="9" t="str">
        <f t="shared" si="6"/>
        <v>PW40WHRolling</v>
      </c>
      <c r="J236" s="9" t="str">
        <f>_xlfn.XLOOKUP(A236,'[1]Style group code'!$A:$A,'[1]Style group code'!$B:$B,0)</f>
        <v>G.10W</v>
      </c>
      <c r="L236" s="9" t="str">
        <f t="shared" si="7"/>
        <v>C_PK06001-RF2</v>
      </c>
    </row>
    <row r="237" spans="1:12" x14ac:dyDescent="0.35">
      <c r="A237" s="9" t="s">
        <v>106</v>
      </c>
      <c r="B237" s="9" t="s">
        <v>29</v>
      </c>
      <c r="C237" s="9" t="s">
        <v>105</v>
      </c>
      <c r="D237" s="9" t="s">
        <v>33</v>
      </c>
      <c r="E237" s="9" t="s">
        <v>33</v>
      </c>
      <c r="F237" s="9" t="s">
        <v>34</v>
      </c>
      <c r="G237" s="10">
        <v>1.176E-2</v>
      </c>
      <c r="I237" s="9" t="str">
        <f t="shared" si="6"/>
        <v>PW40WHPacking</v>
      </c>
      <c r="J237" s="9" t="str">
        <f>_xlfn.XLOOKUP(A237,'[1]Style group code'!$A:$A,'[1]Style group code'!$B:$B,0)</f>
        <v>G.10W</v>
      </c>
      <c r="L237" s="9" t="str">
        <f t="shared" si="7"/>
        <v>C_PK06002-Packing</v>
      </c>
    </row>
    <row r="238" spans="1:12" x14ac:dyDescent="0.35">
      <c r="A238" s="9" t="s">
        <v>106</v>
      </c>
      <c r="B238" s="9" t="s">
        <v>29</v>
      </c>
      <c r="C238" s="9" t="s">
        <v>105</v>
      </c>
      <c r="D238" s="9" t="s">
        <v>35</v>
      </c>
      <c r="E238" s="9" t="s">
        <v>35</v>
      </c>
      <c r="F238" s="9" t="s">
        <v>36</v>
      </c>
      <c r="G238" s="10">
        <v>1.4400000000000001E-3</v>
      </c>
      <c r="I238" s="9" t="str">
        <f t="shared" si="6"/>
        <v>PW40WHCasing</v>
      </c>
      <c r="J238" s="9" t="str">
        <f>_xlfn.XLOOKUP(A238,'[1]Style group code'!$A:$A,'[1]Style group code'!$B:$B,0)</f>
        <v>G.10W</v>
      </c>
      <c r="L238" s="9" t="str">
        <f t="shared" si="7"/>
        <v>C_PK06003-Casing</v>
      </c>
    </row>
    <row r="239" spans="1:12" x14ac:dyDescent="0.35">
      <c r="A239" s="9" t="s">
        <v>107</v>
      </c>
      <c r="B239" s="9" t="s">
        <v>11</v>
      </c>
      <c r="C239" s="9" t="s">
        <v>12</v>
      </c>
      <c r="D239" s="9" t="str">
        <f>_xlfn.XLOOKUP(F239,OPCode!D:D,OPCode!I:I,0)</f>
        <v>SEAM CROTCH</v>
      </c>
      <c r="E239" s="9" t="s">
        <v>13</v>
      </c>
      <c r="F239" s="22" t="s">
        <v>14</v>
      </c>
      <c r="G239" s="10">
        <v>7.46E-2</v>
      </c>
      <c r="I239" s="9" t="str">
        <f t="shared" si="6"/>
        <v>PW40BKOP1</v>
      </c>
      <c r="J239" s="9" t="str">
        <f>_xlfn.XLOOKUP(A239,'[1]Style group code'!$A:$A,'[1]Style group code'!$B:$B,0)</f>
        <v>G.10W</v>
      </c>
      <c r="L239" s="9" t="str">
        <f t="shared" si="7"/>
        <v>C_OL01001-SEAM CROTCH</v>
      </c>
    </row>
    <row r="240" spans="1:12" x14ac:dyDescent="0.35">
      <c r="A240" s="9" t="s">
        <v>107</v>
      </c>
      <c r="B240" s="9" t="s">
        <v>11</v>
      </c>
      <c r="C240" s="9" t="s">
        <v>12</v>
      </c>
      <c r="D240" s="9" t="str">
        <f>_xlfn.XLOOKUP(F240,OPCode!D:D,OPCode!I:I,0)</f>
        <v>BIND LEGS</v>
      </c>
      <c r="E240" s="9" t="s">
        <v>15</v>
      </c>
      <c r="F240" s="22" t="s">
        <v>55</v>
      </c>
      <c r="G240" s="10">
        <v>7.4080000000000007E-2</v>
      </c>
      <c r="I240" s="9" t="str">
        <f t="shared" si="6"/>
        <v>PW40BKOP2</v>
      </c>
      <c r="J240" s="9" t="str">
        <f>_xlfn.XLOOKUP(A240,'[1]Style group code'!$A:$A,'[1]Style group code'!$B:$B,0)</f>
        <v>G.10W</v>
      </c>
      <c r="L240" s="9" t="str">
        <f t="shared" si="7"/>
        <v>C_IL02001-BIND LEGS</v>
      </c>
    </row>
    <row r="241" spans="1:12" x14ac:dyDescent="0.35">
      <c r="A241" s="9" t="s">
        <v>107</v>
      </c>
      <c r="B241" s="9" t="s">
        <v>11</v>
      </c>
      <c r="C241" s="9" t="s">
        <v>12</v>
      </c>
      <c r="D241" s="9" t="str">
        <f>_xlfn.XLOOKUP(F241,OPCode!D:D,OPCode!I:I,0)</f>
        <v>SEAM LEFT SIDE</v>
      </c>
      <c r="E241" s="9" t="s">
        <v>17</v>
      </c>
      <c r="F241" s="22" t="s">
        <v>18</v>
      </c>
      <c r="G241" s="10">
        <v>3.2320000000000002E-2</v>
      </c>
      <c r="I241" s="9" t="str">
        <f t="shared" si="6"/>
        <v>PW40BKOP3</v>
      </c>
      <c r="J241" s="9" t="str">
        <f>_xlfn.XLOOKUP(A241,'[1]Style group code'!$A:$A,'[1]Style group code'!$B:$B,0)</f>
        <v>G.10W</v>
      </c>
      <c r="L241" s="9" t="str">
        <f t="shared" si="7"/>
        <v>C_OL02004-SEAM LEFT SIDE</v>
      </c>
    </row>
    <row r="242" spans="1:12" x14ac:dyDescent="0.35">
      <c r="A242" s="9" t="s">
        <v>107</v>
      </c>
      <c r="B242" s="9" t="s">
        <v>11</v>
      </c>
      <c r="C242" s="9" t="s">
        <v>12</v>
      </c>
      <c r="D242" s="9" t="str">
        <f>_xlfn.XLOOKUP(F242,OPCode!D:D,OPCode!I:I,0)</f>
        <v>ATTACH EXPOSED ELASTIC TO WAIST</v>
      </c>
      <c r="E242" s="9" t="s">
        <v>19</v>
      </c>
      <c r="F242" s="22" t="s">
        <v>56</v>
      </c>
      <c r="G242" s="10">
        <v>4.4679999999999997E-2</v>
      </c>
      <c r="I242" s="9" t="str">
        <f t="shared" si="6"/>
        <v>PW40BKOP4</v>
      </c>
      <c r="J242" s="9" t="str">
        <f>_xlfn.XLOOKUP(A242,'[1]Style group code'!$A:$A,'[1]Style group code'!$B:$B,0)</f>
        <v>G.10W</v>
      </c>
      <c r="L242" s="9" t="str">
        <f t="shared" si="7"/>
        <v>C_IL03002-ATTACH EXPOSED ELASTIC TO WAIST</v>
      </c>
    </row>
    <row r="243" spans="1:12" x14ac:dyDescent="0.35">
      <c r="A243" s="9" t="s">
        <v>107</v>
      </c>
      <c r="B243" s="9" t="s">
        <v>11</v>
      </c>
      <c r="C243" s="9" t="s">
        <v>12</v>
      </c>
      <c r="D243" s="9" t="str">
        <f>_xlfn.XLOOKUP(F243,OPCode!D:D,OPCode!I:I,0)</f>
        <v>SEAM RIGHT SIDE</v>
      </c>
      <c r="E243" s="9" t="s">
        <v>21</v>
      </c>
      <c r="F243" s="9" t="s">
        <v>22</v>
      </c>
      <c r="G243" s="10">
        <v>4.6960000000000002E-2</v>
      </c>
      <c r="I243" s="9" t="str">
        <f t="shared" si="6"/>
        <v>PW40BKOP5</v>
      </c>
      <c r="J243" s="9" t="str">
        <f>_xlfn.XLOOKUP(A243,'[1]Style group code'!$A:$A,'[1]Style group code'!$B:$B,0)</f>
        <v>G.10W</v>
      </c>
      <c r="L243" s="9" t="str">
        <f t="shared" si="7"/>
        <v>C_OL02005-SEAM RIGHT SIDE</v>
      </c>
    </row>
    <row r="244" spans="1:12" x14ac:dyDescent="0.35">
      <c r="A244" s="9" t="s">
        <v>107</v>
      </c>
      <c r="B244" s="9" t="s">
        <v>11</v>
      </c>
      <c r="C244" s="9" t="s">
        <v>12</v>
      </c>
      <c r="D244" s="9" t="str">
        <f>_xlfn.XLOOKUP(F244,OPCode!D:D,OPCode!I:I,0)</f>
        <v>PAD PRINTING</v>
      </c>
      <c r="E244" s="9" t="s">
        <v>27</v>
      </c>
      <c r="F244" s="9" t="s">
        <v>28</v>
      </c>
      <c r="G244" s="10">
        <v>1.6539999999999999E-2</v>
      </c>
      <c r="I244" s="9" t="str">
        <f t="shared" si="6"/>
        <v>PW40BKPadPrinting</v>
      </c>
      <c r="J244" s="9" t="str">
        <f>_xlfn.XLOOKUP(A244,'[1]Style group code'!$A:$A,'[1]Style group code'!$B:$B,0)</f>
        <v>G.10W</v>
      </c>
      <c r="L244" s="9" t="str">
        <f t="shared" si="7"/>
        <v>C_PP05001-PAD PRINTING</v>
      </c>
    </row>
    <row r="245" spans="1:12" x14ac:dyDescent="0.35">
      <c r="A245" s="9" t="s">
        <v>107</v>
      </c>
      <c r="B245" s="9" t="s">
        <v>29</v>
      </c>
      <c r="C245" s="9" t="s">
        <v>12</v>
      </c>
      <c r="D245" s="9" t="s">
        <v>96</v>
      </c>
      <c r="E245" s="9" t="s">
        <v>31</v>
      </c>
      <c r="F245" s="9" t="s">
        <v>32</v>
      </c>
      <c r="G245" s="10">
        <v>4.24E-2</v>
      </c>
      <c r="I245" s="9" t="str">
        <f t="shared" si="6"/>
        <v>PW40BKRolling</v>
      </c>
      <c r="J245" s="9" t="str">
        <f>_xlfn.XLOOKUP(A245,'[1]Style group code'!$A:$A,'[1]Style group code'!$B:$B,0)</f>
        <v>G.10W</v>
      </c>
      <c r="L245" s="9" t="str">
        <f t="shared" si="7"/>
        <v>C_PK06001-RF2</v>
      </c>
    </row>
    <row r="246" spans="1:12" x14ac:dyDescent="0.35">
      <c r="A246" s="9" t="s">
        <v>107</v>
      </c>
      <c r="B246" s="9" t="s">
        <v>29</v>
      </c>
      <c r="C246" s="9" t="s">
        <v>12</v>
      </c>
      <c r="D246" s="9" t="s">
        <v>33</v>
      </c>
      <c r="E246" s="9" t="s">
        <v>33</v>
      </c>
      <c r="F246" s="9" t="s">
        <v>34</v>
      </c>
      <c r="G246" s="10">
        <v>9.9400000000000009E-3</v>
      </c>
      <c r="I246" s="9" t="str">
        <f t="shared" si="6"/>
        <v>PW40BKPacking</v>
      </c>
      <c r="J246" s="9" t="str">
        <f>_xlfn.XLOOKUP(A246,'[1]Style group code'!$A:$A,'[1]Style group code'!$B:$B,0)</f>
        <v>G.10W</v>
      </c>
      <c r="L246" s="9" t="str">
        <f t="shared" si="7"/>
        <v>C_PK06002-Packing</v>
      </c>
    </row>
    <row r="247" spans="1:12" x14ac:dyDescent="0.35">
      <c r="A247" s="9" t="s">
        <v>107</v>
      </c>
      <c r="B247" s="9" t="s">
        <v>29</v>
      </c>
      <c r="C247" s="9" t="s">
        <v>12</v>
      </c>
      <c r="D247" s="9" t="s">
        <v>35</v>
      </c>
      <c r="E247" s="9" t="s">
        <v>35</v>
      </c>
      <c r="F247" s="9" t="s">
        <v>36</v>
      </c>
      <c r="G247" s="10">
        <v>1.42E-3</v>
      </c>
      <c r="I247" s="9" t="str">
        <f t="shared" si="6"/>
        <v>PW40BKCasing</v>
      </c>
      <c r="J247" s="9" t="str">
        <f>_xlfn.XLOOKUP(A247,'[1]Style group code'!$A:$A,'[1]Style group code'!$B:$B,0)</f>
        <v>G.10W</v>
      </c>
      <c r="L247" s="9" t="str">
        <f t="shared" si="7"/>
        <v>C_PK06003-Casing</v>
      </c>
    </row>
    <row r="248" spans="1:12" x14ac:dyDescent="0.35">
      <c r="A248" s="9" t="s">
        <v>108</v>
      </c>
      <c r="B248" s="9" t="s">
        <v>11</v>
      </c>
      <c r="C248" s="9" t="s">
        <v>103</v>
      </c>
      <c r="D248" s="9" t="str">
        <f>_xlfn.XLOOKUP(F248,OPCode!D:D,OPCode!I:I,0)</f>
        <v>SEAM CROTCH</v>
      </c>
      <c r="E248" s="9" t="s">
        <v>13</v>
      </c>
      <c r="F248" s="22" t="s">
        <v>14</v>
      </c>
      <c r="G248" s="10">
        <v>7.0089552238805974E-2</v>
      </c>
      <c r="I248" s="9" t="str">
        <f t="shared" si="6"/>
        <v>PW40ADOP1</v>
      </c>
      <c r="J248" s="9" t="str">
        <f>_xlfn.XLOOKUP(A248,'[1]Style group code'!$A:$A,'[1]Style group code'!$B:$B,0)</f>
        <v>G.10W</v>
      </c>
      <c r="L248" s="9" t="str">
        <f t="shared" si="7"/>
        <v>C_OL01001-SEAM CROTCH</v>
      </c>
    </row>
    <row r="249" spans="1:12" x14ac:dyDescent="0.35">
      <c r="A249" s="9" t="s">
        <v>108</v>
      </c>
      <c r="B249" s="9" t="s">
        <v>11</v>
      </c>
      <c r="C249" s="9" t="s">
        <v>103</v>
      </c>
      <c r="D249" s="9" t="str">
        <f>_xlfn.XLOOKUP(F249,OPCode!D:D,OPCode!I:I,0)</f>
        <v>BIND LEGS</v>
      </c>
      <c r="E249" s="9" t="s">
        <v>15</v>
      </c>
      <c r="F249" s="22" t="s">
        <v>55</v>
      </c>
      <c r="G249" s="10">
        <v>7.4080000000000007E-2</v>
      </c>
      <c r="I249" s="9" t="str">
        <f t="shared" si="6"/>
        <v>PW40ADOP2</v>
      </c>
      <c r="J249" s="9" t="str">
        <f>_xlfn.XLOOKUP(A249,'[1]Style group code'!$A:$A,'[1]Style group code'!$B:$B,0)</f>
        <v>G.10W</v>
      </c>
      <c r="L249" s="9" t="str">
        <f t="shared" si="7"/>
        <v>C_IL02001-BIND LEGS</v>
      </c>
    </row>
    <row r="250" spans="1:12" x14ac:dyDescent="0.35">
      <c r="A250" s="9" t="s">
        <v>108</v>
      </c>
      <c r="B250" s="9" t="s">
        <v>11</v>
      </c>
      <c r="C250" s="9" t="s">
        <v>103</v>
      </c>
      <c r="D250" s="9" t="str">
        <f>_xlfn.XLOOKUP(F250,OPCode!D:D,OPCode!I:I,0)</f>
        <v>SEAM LEFT SIDE</v>
      </c>
      <c r="E250" s="9" t="s">
        <v>17</v>
      </c>
      <c r="F250" s="22" t="s">
        <v>18</v>
      </c>
      <c r="G250" s="10">
        <v>2.9620000000000004E-2</v>
      </c>
      <c r="I250" s="9" t="str">
        <f t="shared" ref="I250:I313" si="8">A250&amp;E250</f>
        <v>PW40ADOP3</v>
      </c>
      <c r="J250" s="9" t="str">
        <f>_xlfn.XLOOKUP(A250,'[1]Style group code'!$A:$A,'[1]Style group code'!$B:$B,0)</f>
        <v>G.10W</v>
      </c>
      <c r="L250" s="9" t="str">
        <f t="shared" si="7"/>
        <v>C_OL02004-SEAM LEFT SIDE</v>
      </c>
    </row>
    <row r="251" spans="1:12" x14ac:dyDescent="0.35">
      <c r="A251" s="9" t="s">
        <v>108</v>
      </c>
      <c r="B251" s="9" t="s">
        <v>11</v>
      </c>
      <c r="C251" s="9" t="s">
        <v>103</v>
      </c>
      <c r="D251" s="9" t="str">
        <f>_xlfn.XLOOKUP(F251,OPCode!D:D,OPCode!I:I,0)</f>
        <v>ATTACH EXPOSED ELASTIC TO WAIST</v>
      </c>
      <c r="E251" s="9" t="s">
        <v>19</v>
      </c>
      <c r="F251" s="22" t="s">
        <v>56</v>
      </c>
      <c r="G251" s="10">
        <v>4.4679999999999997E-2</v>
      </c>
      <c r="I251" s="9" t="str">
        <f t="shared" si="8"/>
        <v>PW40ADOP4</v>
      </c>
      <c r="J251" s="9" t="str">
        <f>_xlfn.XLOOKUP(A251,'[1]Style group code'!$A:$A,'[1]Style group code'!$B:$B,0)</f>
        <v>G.10W</v>
      </c>
      <c r="L251" s="9" t="str">
        <f t="shared" si="7"/>
        <v>C_IL03002-ATTACH EXPOSED ELASTIC TO WAIST</v>
      </c>
    </row>
    <row r="252" spans="1:12" x14ac:dyDescent="0.35">
      <c r="A252" s="9" t="s">
        <v>108</v>
      </c>
      <c r="B252" s="9" t="s">
        <v>11</v>
      </c>
      <c r="C252" s="9" t="s">
        <v>103</v>
      </c>
      <c r="D252" s="9" t="str">
        <f>_xlfn.XLOOKUP(F252,OPCode!D:D,OPCode!I:I,0)</f>
        <v>SEAM RIGHT SIDE</v>
      </c>
      <c r="E252" s="9" t="s">
        <v>21</v>
      </c>
      <c r="F252" s="9" t="s">
        <v>22</v>
      </c>
      <c r="G252" s="10">
        <v>4.4240000000000002E-2</v>
      </c>
      <c r="I252" s="9" t="str">
        <f t="shared" si="8"/>
        <v>PW40ADOP5</v>
      </c>
      <c r="J252" s="9" t="str">
        <f>_xlfn.XLOOKUP(A252,'[1]Style group code'!$A:$A,'[1]Style group code'!$B:$B,0)</f>
        <v>G.10W</v>
      </c>
      <c r="L252" s="9" t="str">
        <f t="shared" si="7"/>
        <v>C_OL02005-SEAM RIGHT SIDE</v>
      </c>
    </row>
    <row r="253" spans="1:12" x14ac:dyDescent="0.35">
      <c r="A253" s="9" t="s">
        <v>108</v>
      </c>
      <c r="B253" s="9" t="s">
        <v>11</v>
      </c>
      <c r="C253" s="9" t="s">
        <v>103</v>
      </c>
      <c r="D253" s="9" t="str">
        <f>_xlfn.XLOOKUP(F253,OPCode!D:D,OPCode!I:I,0)</f>
        <v>PAD PRINTING</v>
      </c>
      <c r="E253" s="9" t="s">
        <v>27</v>
      </c>
      <c r="F253" s="9" t="s">
        <v>28</v>
      </c>
      <c r="G253" s="10">
        <v>1.6539999999999999E-2</v>
      </c>
      <c r="I253" s="9" t="str">
        <f t="shared" si="8"/>
        <v>PW40ADPadPrinting</v>
      </c>
      <c r="J253" s="9" t="str">
        <f>_xlfn.XLOOKUP(A253,'[1]Style group code'!$A:$A,'[1]Style group code'!$B:$B,0)</f>
        <v>G.10W</v>
      </c>
      <c r="L253" s="9" t="str">
        <f t="shared" si="7"/>
        <v>C_PP05001-PAD PRINTING</v>
      </c>
    </row>
    <row r="254" spans="1:12" x14ac:dyDescent="0.35">
      <c r="A254" s="9" t="s">
        <v>108</v>
      </c>
      <c r="B254" s="9" t="s">
        <v>29</v>
      </c>
      <c r="C254" s="9" t="s">
        <v>103</v>
      </c>
      <c r="D254" s="9" t="s">
        <v>96</v>
      </c>
      <c r="E254" s="9" t="s">
        <v>31</v>
      </c>
      <c r="F254" s="9" t="s">
        <v>32</v>
      </c>
      <c r="G254" s="10">
        <v>4.2360000000000002E-2</v>
      </c>
      <c r="I254" s="9" t="str">
        <f t="shared" si="8"/>
        <v>PW40ADRolling</v>
      </c>
      <c r="J254" s="9" t="str">
        <f>_xlfn.XLOOKUP(A254,'[1]Style group code'!$A:$A,'[1]Style group code'!$B:$B,0)</f>
        <v>G.10W</v>
      </c>
      <c r="L254" s="9" t="str">
        <f t="shared" si="7"/>
        <v>C_PK06001-RF2</v>
      </c>
    </row>
    <row r="255" spans="1:12" x14ac:dyDescent="0.35">
      <c r="A255" s="9" t="s">
        <v>108</v>
      </c>
      <c r="B255" s="9" t="s">
        <v>29</v>
      </c>
      <c r="C255" s="9" t="s">
        <v>103</v>
      </c>
      <c r="D255" s="9" t="s">
        <v>33</v>
      </c>
      <c r="E255" s="9" t="s">
        <v>33</v>
      </c>
      <c r="F255" s="9" t="s">
        <v>34</v>
      </c>
      <c r="G255" s="10">
        <v>1.176E-2</v>
      </c>
      <c r="I255" s="9" t="str">
        <f t="shared" si="8"/>
        <v>PW40ADPacking</v>
      </c>
      <c r="J255" s="9" t="str">
        <f>_xlfn.XLOOKUP(A255,'[1]Style group code'!$A:$A,'[1]Style group code'!$B:$B,0)</f>
        <v>G.10W</v>
      </c>
      <c r="L255" s="9" t="str">
        <f t="shared" si="7"/>
        <v>C_PK06002-Packing</v>
      </c>
    </row>
    <row r="256" spans="1:12" x14ac:dyDescent="0.35">
      <c r="A256" s="9" t="s">
        <v>108</v>
      </c>
      <c r="B256" s="9" t="s">
        <v>29</v>
      </c>
      <c r="C256" s="9" t="s">
        <v>103</v>
      </c>
      <c r="D256" s="9" t="s">
        <v>35</v>
      </c>
      <c r="E256" s="9" t="s">
        <v>35</v>
      </c>
      <c r="F256" s="9" t="s">
        <v>36</v>
      </c>
      <c r="G256" s="10">
        <v>1.4400000000000001E-3</v>
      </c>
      <c r="I256" s="9" t="str">
        <f t="shared" si="8"/>
        <v>PW40ADCasing</v>
      </c>
      <c r="J256" s="9" t="str">
        <f>_xlfn.XLOOKUP(A256,'[1]Style group code'!$A:$A,'[1]Style group code'!$B:$B,0)</f>
        <v>G.10W</v>
      </c>
      <c r="L256" s="9" t="str">
        <f t="shared" si="7"/>
        <v>C_PK06003-Casing</v>
      </c>
    </row>
    <row r="257" spans="1:12" x14ac:dyDescent="0.35">
      <c r="A257" s="9" t="s">
        <v>108</v>
      </c>
      <c r="B257" s="9" t="s">
        <v>11</v>
      </c>
      <c r="C257" s="9" t="s">
        <v>105</v>
      </c>
      <c r="D257" s="9" t="str">
        <f>_xlfn.XLOOKUP(F257,OPCode!D:D,OPCode!I:I,0)</f>
        <v>SEAM CROTCH</v>
      </c>
      <c r="E257" s="9" t="s">
        <v>13</v>
      </c>
      <c r="F257" s="22" t="s">
        <v>14</v>
      </c>
      <c r="G257" s="10">
        <v>7.0089552238805974E-2</v>
      </c>
      <c r="I257" s="9" t="str">
        <f t="shared" si="8"/>
        <v>PW40ADOP1</v>
      </c>
      <c r="J257" s="9" t="str">
        <f>_xlfn.XLOOKUP(A257,'[1]Style group code'!$A:$A,'[1]Style group code'!$B:$B,0)</f>
        <v>G.10W</v>
      </c>
      <c r="L257" s="9" t="str">
        <f t="shared" si="7"/>
        <v>C_OL01001-SEAM CROTCH</v>
      </c>
    </row>
    <row r="258" spans="1:12" x14ac:dyDescent="0.35">
      <c r="A258" s="9" t="s">
        <v>108</v>
      </c>
      <c r="B258" s="9" t="s">
        <v>11</v>
      </c>
      <c r="C258" s="9" t="s">
        <v>105</v>
      </c>
      <c r="D258" s="9" t="str">
        <f>_xlfn.XLOOKUP(F258,OPCode!D:D,OPCode!I:I,0)</f>
        <v>BIND LEGS</v>
      </c>
      <c r="E258" s="9" t="s">
        <v>15</v>
      </c>
      <c r="F258" s="22" t="s">
        <v>55</v>
      </c>
      <c r="G258" s="10">
        <v>7.7480000000000007E-2</v>
      </c>
      <c r="I258" s="9" t="str">
        <f t="shared" si="8"/>
        <v>PW40ADOP2</v>
      </c>
      <c r="J258" s="9" t="str">
        <f>_xlfn.XLOOKUP(A258,'[1]Style group code'!$A:$A,'[1]Style group code'!$B:$B,0)</f>
        <v>G.10W</v>
      </c>
      <c r="L258" s="9" t="str">
        <f t="shared" si="7"/>
        <v>C_IL02001-BIND LEGS</v>
      </c>
    </row>
    <row r="259" spans="1:12" x14ac:dyDescent="0.35">
      <c r="A259" s="9" t="s">
        <v>108</v>
      </c>
      <c r="B259" s="9" t="s">
        <v>11</v>
      </c>
      <c r="C259" s="9" t="s">
        <v>105</v>
      </c>
      <c r="D259" s="9" t="str">
        <f>_xlfn.XLOOKUP(F259,OPCode!D:D,OPCode!I:I,0)</f>
        <v>SEAM LEFT SIDE</v>
      </c>
      <c r="E259" s="9" t="s">
        <v>17</v>
      </c>
      <c r="F259" s="22" t="s">
        <v>18</v>
      </c>
      <c r="G259" s="10">
        <v>3.0199999999999998E-2</v>
      </c>
      <c r="I259" s="9" t="str">
        <f t="shared" si="8"/>
        <v>PW40ADOP3</v>
      </c>
      <c r="J259" s="9" t="str">
        <f>_xlfn.XLOOKUP(A259,'[1]Style group code'!$A:$A,'[1]Style group code'!$B:$B,0)</f>
        <v>G.10W</v>
      </c>
      <c r="L259" s="9" t="str">
        <f t="shared" ref="L259:L322" si="9">F259&amp; "-" &amp;D259</f>
        <v>C_OL02004-SEAM LEFT SIDE</v>
      </c>
    </row>
    <row r="260" spans="1:12" x14ac:dyDescent="0.35">
      <c r="A260" s="9" t="s">
        <v>108</v>
      </c>
      <c r="B260" s="9" t="s">
        <v>11</v>
      </c>
      <c r="C260" s="9" t="s">
        <v>105</v>
      </c>
      <c r="D260" s="9" t="str">
        <f>_xlfn.XLOOKUP(F260,OPCode!D:D,OPCode!I:I,0)</f>
        <v>ATTACH EXPOSED ELASTIC TO WAIST</v>
      </c>
      <c r="E260" s="9" t="s">
        <v>19</v>
      </c>
      <c r="F260" s="22" t="s">
        <v>56</v>
      </c>
      <c r="G260" s="10">
        <v>4.8459999999999996E-2</v>
      </c>
      <c r="I260" s="9" t="str">
        <f t="shared" si="8"/>
        <v>PW40ADOP4</v>
      </c>
      <c r="J260" s="9" t="str">
        <f>_xlfn.XLOOKUP(A260,'[1]Style group code'!$A:$A,'[1]Style group code'!$B:$B,0)</f>
        <v>G.10W</v>
      </c>
      <c r="L260" s="9" t="str">
        <f t="shared" si="9"/>
        <v>C_IL03002-ATTACH EXPOSED ELASTIC TO WAIST</v>
      </c>
    </row>
    <row r="261" spans="1:12" x14ac:dyDescent="0.35">
      <c r="A261" s="9" t="s">
        <v>108</v>
      </c>
      <c r="B261" s="9" t="s">
        <v>11</v>
      </c>
      <c r="C261" s="9" t="s">
        <v>105</v>
      </c>
      <c r="D261" s="9" t="str">
        <f>_xlfn.XLOOKUP(F261,OPCode!D:D,OPCode!I:I,0)</f>
        <v>SEAM RIGHT SIDE</v>
      </c>
      <c r="E261" s="9" t="s">
        <v>21</v>
      </c>
      <c r="F261" s="9" t="s">
        <v>22</v>
      </c>
      <c r="G261" s="10">
        <v>4.4240000000000002E-2</v>
      </c>
      <c r="I261" s="9" t="str">
        <f t="shared" si="8"/>
        <v>PW40ADOP5</v>
      </c>
      <c r="J261" s="9" t="str">
        <f>_xlfn.XLOOKUP(A261,'[1]Style group code'!$A:$A,'[1]Style group code'!$B:$B,0)</f>
        <v>G.10W</v>
      </c>
      <c r="L261" s="9" t="str">
        <f t="shared" si="9"/>
        <v>C_OL02005-SEAM RIGHT SIDE</v>
      </c>
    </row>
    <row r="262" spans="1:12" x14ac:dyDescent="0.35">
      <c r="A262" s="9" t="s">
        <v>108</v>
      </c>
      <c r="B262" s="9" t="s">
        <v>11</v>
      </c>
      <c r="C262" s="9" t="s">
        <v>105</v>
      </c>
      <c r="D262" s="9" t="str">
        <f>_xlfn.XLOOKUP(F262,OPCode!D:D,OPCode!I:I,0)</f>
        <v>PAD PRINTING</v>
      </c>
      <c r="E262" s="9" t="s">
        <v>27</v>
      </c>
      <c r="F262" s="9" t="s">
        <v>28</v>
      </c>
      <c r="G262" s="10">
        <v>1.6539999999999999E-2</v>
      </c>
      <c r="I262" s="9" t="str">
        <f t="shared" si="8"/>
        <v>PW40ADPadPrinting</v>
      </c>
      <c r="J262" s="9" t="str">
        <f>_xlfn.XLOOKUP(A262,'[1]Style group code'!$A:$A,'[1]Style group code'!$B:$B,0)</f>
        <v>G.10W</v>
      </c>
      <c r="L262" s="9" t="str">
        <f t="shared" si="9"/>
        <v>C_PP05001-PAD PRINTING</v>
      </c>
    </row>
    <row r="263" spans="1:12" x14ac:dyDescent="0.35">
      <c r="A263" s="9" t="s">
        <v>108</v>
      </c>
      <c r="B263" s="9" t="s">
        <v>29</v>
      </c>
      <c r="C263" s="9" t="s">
        <v>105</v>
      </c>
      <c r="D263" s="9" t="s">
        <v>96</v>
      </c>
      <c r="E263" s="9" t="s">
        <v>31</v>
      </c>
      <c r="F263" s="9" t="s">
        <v>32</v>
      </c>
      <c r="G263" s="10">
        <v>4.24E-2</v>
      </c>
      <c r="I263" s="9" t="str">
        <f t="shared" si="8"/>
        <v>PW40ADRolling</v>
      </c>
      <c r="J263" s="9" t="str">
        <f>_xlfn.XLOOKUP(A263,'[1]Style group code'!$A:$A,'[1]Style group code'!$B:$B,0)</f>
        <v>G.10W</v>
      </c>
      <c r="L263" s="9" t="str">
        <f t="shared" si="9"/>
        <v>C_PK06001-RF2</v>
      </c>
    </row>
    <row r="264" spans="1:12" x14ac:dyDescent="0.35">
      <c r="A264" s="9" t="s">
        <v>108</v>
      </c>
      <c r="B264" s="9" t="s">
        <v>29</v>
      </c>
      <c r="C264" s="9" t="s">
        <v>105</v>
      </c>
      <c r="D264" s="9" t="s">
        <v>33</v>
      </c>
      <c r="E264" s="9" t="s">
        <v>33</v>
      </c>
      <c r="F264" s="9" t="s">
        <v>34</v>
      </c>
      <c r="G264" s="10">
        <v>1.176E-2</v>
      </c>
      <c r="I264" s="9" t="str">
        <f t="shared" si="8"/>
        <v>PW40ADPacking</v>
      </c>
      <c r="J264" s="9" t="str">
        <f>_xlfn.XLOOKUP(A264,'[1]Style group code'!$A:$A,'[1]Style group code'!$B:$B,0)</f>
        <v>G.10W</v>
      </c>
      <c r="L264" s="9" t="str">
        <f t="shared" si="9"/>
        <v>C_PK06002-Packing</v>
      </c>
    </row>
    <row r="265" spans="1:12" x14ac:dyDescent="0.35">
      <c r="A265" s="9" t="s">
        <v>108</v>
      </c>
      <c r="B265" s="9" t="s">
        <v>29</v>
      </c>
      <c r="C265" s="9" t="s">
        <v>105</v>
      </c>
      <c r="D265" s="9" t="s">
        <v>35</v>
      </c>
      <c r="E265" s="9" t="s">
        <v>35</v>
      </c>
      <c r="F265" s="9" t="s">
        <v>36</v>
      </c>
      <c r="G265" s="10">
        <v>1.4400000000000001E-3</v>
      </c>
      <c r="I265" s="9" t="str">
        <f t="shared" si="8"/>
        <v>PW40ADCasing</v>
      </c>
      <c r="J265" s="9" t="str">
        <f>_xlfn.XLOOKUP(A265,'[1]Style group code'!$A:$A,'[1]Style group code'!$B:$B,0)</f>
        <v>G.10W</v>
      </c>
      <c r="L265" s="9" t="str">
        <f t="shared" si="9"/>
        <v>C_PK06003-Casing</v>
      </c>
    </row>
    <row r="266" spans="1:12" x14ac:dyDescent="0.35">
      <c r="A266" s="9" t="s">
        <v>108</v>
      </c>
      <c r="B266" s="9" t="s">
        <v>11</v>
      </c>
      <c r="C266" s="9" t="s">
        <v>109</v>
      </c>
      <c r="D266" s="9" t="str">
        <f>_xlfn.XLOOKUP(F266,OPCode!D:D,OPCode!I:I,0)</f>
        <v>SEAM CROTCH</v>
      </c>
      <c r="E266" s="9" t="s">
        <v>13</v>
      </c>
      <c r="F266" s="22" t="s">
        <v>14</v>
      </c>
      <c r="G266" s="10">
        <v>7.46E-2</v>
      </c>
      <c r="I266" s="9" t="str">
        <f t="shared" si="8"/>
        <v>PW40ADOP1</v>
      </c>
      <c r="J266" s="9" t="str">
        <f>_xlfn.XLOOKUP(A266,'[1]Style group code'!$A:$A,'[1]Style group code'!$B:$B,0)</f>
        <v>G.10W</v>
      </c>
      <c r="L266" s="9" t="str">
        <f t="shared" si="9"/>
        <v>C_OL01001-SEAM CROTCH</v>
      </c>
    </row>
    <row r="267" spans="1:12" x14ac:dyDescent="0.35">
      <c r="A267" s="9" t="s">
        <v>108</v>
      </c>
      <c r="B267" s="9" t="s">
        <v>11</v>
      </c>
      <c r="C267" s="9" t="s">
        <v>109</v>
      </c>
      <c r="D267" s="9" t="str">
        <f>_xlfn.XLOOKUP(F267,OPCode!D:D,OPCode!I:I,0)</f>
        <v>BIND LEGS</v>
      </c>
      <c r="E267" s="9" t="s">
        <v>15</v>
      </c>
      <c r="F267" s="22" t="s">
        <v>55</v>
      </c>
      <c r="G267" s="10">
        <v>8.1220000000000001E-2</v>
      </c>
      <c r="I267" s="9" t="str">
        <f t="shared" si="8"/>
        <v>PW40ADOP2</v>
      </c>
      <c r="J267" s="9" t="str">
        <f>_xlfn.XLOOKUP(A267,'[1]Style group code'!$A:$A,'[1]Style group code'!$B:$B,0)</f>
        <v>G.10W</v>
      </c>
      <c r="L267" s="9" t="str">
        <f t="shared" si="9"/>
        <v>C_IL02001-BIND LEGS</v>
      </c>
    </row>
    <row r="268" spans="1:12" x14ac:dyDescent="0.35">
      <c r="A268" s="9" t="s">
        <v>108</v>
      </c>
      <c r="B268" s="9" t="s">
        <v>11</v>
      </c>
      <c r="C268" s="9" t="s">
        <v>109</v>
      </c>
      <c r="D268" s="9" t="str">
        <f>_xlfn.XLOOKUP(F268,OPCode!D:D,OPCode!I:I,0)</f>
        <v>SEAM LEFT SIDE</v>
      </c>
      <c r="E268" s="9" t="s">
        <v>17</v>
      </c>
      <c r="F268" s="22" t="s">
        <v>18</v>
      </c>
      <c r="G268" s="10">
        <v>3.1E-2</v>
      </c>
      <c r="I268" s="9" t="str">
        <f t="shared" si="8"/>
        <v>PW40ADOP3</v>
      </c>
      <c r="J268" s="9" t="str">
        <f>_xlfn.XLOOKUP(A268,'[1]Style group code'!$A:$A,'[1]Style group code'!$B:$B,0)</f>
        <v>G.10W</v>
      </c>
      <c r="L268" s="9" t="str">
        <f t="shared" si="9"/>
        <v>C_OL02004-SEAM LEFT SIDE</v>
      </c>
    </row>
    <row r="269" spans="1:12" x14ac:dyDescent="0.35">
      <c r="A269" s="9" t="s">
        <v>108</v>
      </c>
      <c r="B269" s="9" t="s">
        <v>11</v>
      </c>
      <c r="C269" s="9" t="s">
        <v>109</v>
      </c>
      <c r="D269" s="9" t="str">
        <f>_xlfn.XLOOKUP(F269,OPCode!D:D,OPCode!I:I,0)</f>
        <v>ATTACH EXPOSED ELASTIC TO WAIST</v>
      </c>
      <c r="E269" s="9" t="s">
        <v>19</v>
      </c>
      <c r="F269" s="22" t="s">
        <v>56</v>
      </c>
      <c r="G269" s="10">
        <v>5.3219999999999996E-2</v>
      </c>
      <c r="I269" s="9" t="str">
        <f t="shared" si="8"/>
        <v>PW40ADOP4</v>
      </c>
      <c r="J269" s="9" t="str">
        <f>_xlfn.XLOOKUP(A269,'[1]Style group code'!$A:$A,'[1]Style group code'!$B:$B,0)</f>
        <v>G.10W</v>
      </c>
      <c r="L269" s="9" t="str">
        <f t="shared" si="9"/>
        <v>C_IL03002-ATTACH EXPOSED ELASTIC TO WAIST</v>
      </c>
    </row>
    <row r="270" spans="1:12" x14ac:dyDescent="0.35">
      <c r="A270" s="9" t="s">
        <v>108</v>
      </c>
      <c r="B270" s="9" t="s">
        <v>11</v>
      </c>
      <c r="C270" s="9" t="s">
        <v>109</v>
      </c>
      <c r="D270" s="9" t="str">
        <f>_xlfn.XLOOKUP(F270,OPCode!D:D,OPCode!I:I,0)</f>
        <v>SEAM RIGHT SIDE</v>
      </c>
      <c r="E270" s="9" t="s">
        <v>21</v>
      </c>
      <c r="F270" s="9" t="s">
        <v>22</v>
      </c>
      <c r="G270" s="10">
        <v>4.4879999999999996E-2</v>
      </c>
      <c r="I270" s="9" t="str">
        <f t="shared" si="8"/>
        <v>PW40ADOP5</v>
      </c>
      <c r="J270" s="9" t="str">
        <f>_xlfn.XLOOKUP(A270,'[1]Style group code'!$A:$A,'[1]Style group code'!$B:$B,0)</f>
        <v>G.10W</v>
      </c>
      <c r="L270" s="9" t="str">
        <f t="shared" si="9"/>
        <v>C_OL02005-SEAM RIGHT SIDE</v>
      </c>
    </row>
    <row r="271" spans="1:12" x14ac:dyDescent="0.35">
      <c r="A271" s="9" t="s">
        <v>108</v>
      </c>
      <c r="B271" s="9" t="s">
        <v>11</v>
      </c>
      <c r="C271" s="9" t="s">
        <v>109</v>
      </c>
      <c r="D271" s="9" t="str">
        <f>_xlfn.XLOOKUP(F271,OPCode!D:D,OPCode!I:I,0)</f>
        <v>PAD PRINTING</v>
      </c>
      <c r="E271" s="9" t="s">
        <v>27</v>
      </c>
      <c r="F271" s="9" t="s">
        <v>28</v>
      </c>
      <c r="G271" s="10">
        <v>1.6539999999999999E-2</v>
      </c>
      <c r="I271" s="9" t="str">
        <f t="shared" si="8"/>
        <v>PW40ADPadPrinting</v>
      </c>
      <c r="J271" s="9" t="str">
        <f>_xlfn.XLOOKUP(A271,'[1]Style group code'!$A:$A,'[1]Style group code'!$B:$B,0)</f>
        <v>G.10W</v>
      </c>
      <c r="L271" s="9" t="str">
        <f t="shared" si="9"/>
        <v>C_PP05001-PAD PRINTING</v>
      </c>
    </row>
    <row r="272" spans="1:12" x14ac:dyDescent="0.35">
      <c r="A272" s="9" t="s">
        <v>108</v>
      </c>
      <c r="B272" s="9" t="s">
        <v>29</v>
      </c>
      <c r="C272" s="9" t="s">
        <v>109</v>
      </c>
      <c r="D272" s="9" t="s">
        <v>96</v>
      </c>
      <c r="E272" s="9" t="s">
        <v>31</v>
      </c>
      <c r="F272" s="9" t="s">
        <v>32</v>
      </c>
      <c r="G272" s="10">
        <v>4.24E-2</v>
      </c>
      <c r="I272" s="9" t="str">
        <f t="shared" si="8"/>
        <v>PW40ADRolling</v>
      </c>
      <c r="J272" s="9" t="str">
        <f>_xlfn.XLOOKUP(A272,'[1]Style group code'!$A:$A,'[1]Style group code'!$B:$B,0)</f>
        <v>G.10W</v>
      </c>
      <c r="L272" s="9" t="str">
        <f t="shared" si="9"/>
        <v>C_PK06001-RF2</v>
      </c>
    </row>
    <row r="273" spans="1:12" x14ac:dyDescent="0.35">
      <c r="A273" s="9" t="s">
        <v>108</v>
      </c>
      <c r="B273" s="9" t="s">
        <v>29</v>
      </c>
      <c r="C273" s="9" t="s">
        <v>109</v>
      </c>
      <c r="D273" s="9" t="s">
        <v>33</v>
      </c>
      <c r="E273" s="9" t="s">
        <v>33</v>
      </c>
      <c r="F273" s="9" t="s">
        <v>34</v>
      </c>
      <c r="G273" s="10">
        <v>1.176E-2</v>
      </c>
      <c r="I273" s="9" t="str">
        <f t="shared" si="8"/>
        <v>PW40ADPacking</v>
      </c>
      <c r="J273" s="9" t="str">
        <f>_xlfn.XLOOKUP(A273,'[1]Style group code'!$A:$A,'[1]Style group code'!$B:$B,0)</f>
        <v>G.10W</v>
      </c>
      <c r="L273" s="9" t="str">
        <f t="shared" si="9"/>
        <v>C_PK06002-Packing</v>
      </c>
    </row>
    <row r="274" spans="1:12" x14ac:dyDescent="0.35">
      <c r="A274" s="9" t="s">
        <v>108</v>
      </c>
      <c r="B274" s="9" t="s">
        <v>29</v>
      </c>
      <c r="C274" s="9" t="s">
        <v>109</v>
      </c>
      <c r="D274" s="9" t="s">
        <v>35</v>
      </c>
      <c r="E274" s="9" t="s">
        <v>35</v>
      </c>
      <c r="F274" s="9" t="s">
        <v>36</v>
      </c>
      <c r="G274" s="10">
        <v>1.4400000000000001E-3</v>
      </c>
      <c r="I274" s="9" t="str">
        <f t="shared" si="8"/>
        <v>PW40ADCasing</v>
      </c>
      <c r="J274" s="9" t="str">
        <f>_xlfn.XLOOKUP(A274,'[1]Style group code'!$A:$A,'[1]Style group code'!$B:$B,0)</f>
        <v>G.10W</v>
      </c>
      <c r="L274" s="9" t="str">
        <f t="shared" si="9"/>
        <v>C_PK06003-Casing</v>
      </c>
    </row>
    <row r="275" spans="1:12" x14ac:dyDescent="0.35">
      <c r="A275" s="9" t="s">
        <v>110</v>
      </c>
      <c r="B275" s="9" t="s">
        <v>11</v>
      </c>
      <c r="C275" s="9" t="s">
        <v>111</v>
      </c>
      <c r="D275" s="9" t="str">
        <f>_xlfn.XLOOKUP(F275,OPCode!D:D,OPCode!I:I,0)</f>
        <v>SEAM CROTCH</v>
      </c>
      <c r="E275" s="9" t="s">
        <v>13</v>
      </c>
      <c r="F275" s="22" t="s">
        <v>14</v>
      </c>
      <c r="G275" s="10">
        <v>7.46E-2</v>
      </c>
      <c r="I275" s="9" t="str">
        <f t="shared" si="8"/>
        <v>PW37WBOP1</v>
      </c>
      <c r="J275" s="9" t="str">
        <f>_xlfn.XLOOKUP(A275,'[1]Style group code'!$A:$A,'[1]Style group code'!$B:$B,0)</f>
        <v>G.10W</v>
      </c>
      <c r="L275" s="9" t="str">
        <f t="shared" si="9"/>
        <v>C_OL01001-SEAM CROTCH</v>
      </c>
    </row>
    <row r="276" spans="1:12" x14ac:dyDescent="0.35">
      <c r="A276" s="9" t="s">
        <v>110</v>
      </c>
      <c r="B276" s="9" t="s">
        <v>11</v>
      </c>
      <c r="C276" s="9" t="s">
        <v>111</v>
      </c>
      <c r="D276" s="9" t="str">
        <f>_xlfn.XLOOKUP(F276,OPCode!D:D,OPCode!I:I,0)</f>
        <v>BIND LEGS</v>
      </c>
      <c r="E276" s="9" t="s">
        <v>15</v>
      </c>
      <c r="F276" s="22" t="s">
        <v>55</v>
      </c>
      <c r="G276" s="10">
        <v>7.0640000000000008E-2</v>
      </c>
      <c r="I276" s="9" t="str">
        <f t="shared" si="8"/>
        <v>PW37WBOP2</v>
      </c>
      <c r="J276" s="9" t="str">
        <f>_xlfn.XLOOKUP(A276,'[1]Style group code'!$A:$A,'[1]Style group code'!$B:$B,0)</f>
        <v>G.10W</v>
      </c>
      <c r="L276" s="9" t="str">
        <f t="shared" si="9"/>
        <v>C_IL02001-BIND LEGS</v>
      </c>
    </row>
    <row r="277" spans="1:12" x14ac:dyDescent="0.35">
      <c r="A277" s="9" t="s">
        <v>110</v>
      </c>
      <c r="B277" s="9" t="s">
        <v>11</v>
      </c>
      <c r="C277" s="9" t="s">
        <v>111</v>
      </c>
      <c r="D277" s="9" t="str">
        <f>_xlfn.XLOOKUP(F277,OPCode!D:D,OPCode!I:I,0)</f>
        <v>SEAM LEFT SIDE</v>
      </c>
      <c r="E277" s="9" t="s">
        <v>17</v>
      </c>
      <c r="F277" s="22" t="s">
        <v>18</v>
      </c>
      <c r="G277" s="10">
        <v>3.1E-2</v>
      </c>
      <c r="I277" s="9" t="str">
        <f t="shared" si="8"/>
        <v>PW37WBOP3</v>
      </c>
      <c r="J277" s="9" t="str">
        <f>_xlfn.XLOOKUP(A277,'[1]Style group code'!$A:$A,'[1]Style group code'!$B:$B,0)</f>
        <v>G.10W</v>
      </c>
      <c r="L277" s="9" t="str">
        <f t="shared" si="9"/>
        <v>C_OL02004-SEAM LEFT SIDE</v>
      </c>
    </row>
    <row r="278" spans="1:12" x14ac:dyDescent="0.35">
      <c r="A278" s="9" t="s">
        <v>110</v>
      </c>
      <c r="B278" s="9" t="s">
        <v>11</v>
      </c>
      <c r="C278" s="9" t="s">
        <v>111</v>
      </c>
      <c r="D278" s="9" t="str">
        <f>_xlfn.XLOOKUP(F278,OPCode!D:D,OPCode!I:I,0)</f>
        <v>ATTACH EXPOSED ELASTIC TO WAIST</v>
      </c>
      <c r="E278" s="9" t="s">
        <v>19</v>
      </c>
      <c r="F278" s="22" t="s">
        <v>56</v>
      </c>
      <c r="G278" s="10">
        <v>4.8459999999999996E-2</v>
      </c>
      <c r="I278" s="9" t="str">
        <f t="shared" si="8"/>
        <v>PW37WBOP4</v>
      </c>
      <c r="J278" s="9" t="str">
        <f>_xlfn.XLOOKUP(A278,'[1]Style group code'!$A:$A,'[1]Style group code'!$B:$B,0)</f>
        <v>G.10W</v>
      </c>
      <c r="L278" s="9" t="str">
        <f t="shared" si="9"/>
        <v>C_IL03002-ATTACH EXPOSED ELASTIC TO WAIST</v>
      </c>
    </row>
    <row r="279" spans="1:12" x14ac:dyDescent="0.35">
      <c r="A279" s="9" t="s">
        <v>110</v>
      </c>
      <c r="B279" s="9" t="s">
        <v>11</v>
      </c>
      <c r="C279" s="9" t="s">
        <v>111</v>
      </c>
      <c r="D279" s="9" t="str">
        <f>_xlfn.XLOOKUP(F279,OPCode!D:D,OPCode!I:I,0)</f>
        <v>SEAM RIGHT SIDE</v>
      </c>
      <c r="E279" s="9" t="s">
        <v>21</v>
      </c>
      <c r="F279" s="9" t="s">
        <v>22</v>
      </c>
      <c r="G279" s="10">
        <v>4.4879999999999996E-2</v>
      </c>
      <c r="I279" s="9" t="str">
        <f t="shared" si="8"/>
        <v>PW37WBOP5</v>
      </c>
      <c r="J279" s="9" t="str">
        <f>_xlfn.XLOOKUP(A279,'[1]Style group code'!$A:$A,'[1]Style group code'!$B:$B,0)</f>
        <v>G.10W</v>
      </c>
      <c r="L279" s="9" t="str">
        <f t="shared" si="9"/>
        <v>C_OL02005-SEAM RIGHT SIDE</v>
      </c>
    </row>
    <row r="280" spans="1:12" x14ac:dyDescent="0.35">
      <c r="A280" s="9" t="s">
        <v>110</v>
      </c>
      <c r="B280" s="9" t="s">
        <v>11</v>
      </c>
      <c r="C280" s="9" t="s">
        <v>111</v>
      </c>
      <c r="D280" s="9" t="str">
        <f>_xlfn.XLOOKUP(F280,OPCode!D:D,OPCode!I:I,0)</f>
        <v>PAD PRINTING</v>
      </c>
      <c r="E280" s="9" t="s">
        <v>27</v>
      </c>
      <c r="F280" s="9" t="s">
        <v>28</v>
      </c>
      <c r="G280" s="10">
        <v>1.6539999999999999E-2</v>
      </c>
      <c r="I280" s="9" t="str">
        <f t="shared" si="8"/>
        <v>PW37WBPadPrinting</v>
      </c>
      <c r="J280" s="9" t="str">
        <f>_xlfn.XLOOKUP(A280,'[1]Style group code'!$A:$A,'[1]Style group code'!$B:$B,0)</f>
        <v>G.10W</v>
      </c>
      <c r="L280" s="9" t="str">
        <f t="shared" si="9"/>
        <v>C_PP05001-PAD PRINTING</v>
      </c>
    </row>
    <row r="281" spans="1:12" x14ac:dyDescent="0.35">
      <c r="A281" s="9" t="s">
        <v>110</v>
      </c>
      <c r="B281" s="9" t="s">
        <v>29</v>
      </c>
      <c r="C281" s="9" t="s">
        <v>111</v>
      </c>
      <c r="D281" s="9" t="s">
        <v>31</v>
      </c>
      <c r="E281" s="9" t="s">
        <v>31</v>
      </c>
      <c r="F281" s="9" t="s">
        <v>32</v>
      </c>
      <c r="G281" s="10">
        <v>1.66E-2</v>
      </c>
      <c r="I281" s="9" t="str">
        <f t="shared" si="8"/>
        <v>PW37WBRolling</v>
      </c>
      <c r="J281" s="9" t="str">
        <f>_xlfn.XLOOKUP(A281,'[1]Style group code'!$A:$A,'[1]Style group code'!$B:$B,0)</f>
        <v>G.10W</v>
      </c>
      <c r="L281" s="9" t="str">
        <f t="shared" si="9"/>
        <v>C_PK06001-Rolling</v>
      </c>
    </row>
    <row r="282" spans="1:12" x14ac:dyDescent="0.35">
      <c r="A282" s="9" t="s">
        <v>110</v>
      </c>
      <c r="B282" s="9" t="s">
        <v>29</v>
      </c>
      <c r="C282" s="9" t="s">
        <v>111</v>
      </c>
      <c r="D282" s="9" t="s">
        <v>33</v>
      </c>
      <c r="E282" s="9" t="s">
        <v>33</v>
      </c>
      <c r="F282" s="9" t="s">
        <v>34</v>
      </c>
      <c r="G282" s="10">
        <v>5.4399999999999995E-3</v>
      </c>
      <c r="I282" s="9" t="str">
        <f t="shared" si="8"/>
        <v>PW37WBPacking</v>
      </c>
      <c r="J282" s="9" t="str">
        <f>_xlfn.XLOOKUP(A282,'[1]Style group code'!$A:$A,'[1]Style group code'!$B:$B,0)</f>
        <v>G.10W</v>
      </c>
      <c r="L282" s="9" t="str">
        <f t="shared" si="9"/>
        <v>C_PK06002-Packing</v>
      </c>
    </row>
    <row r="283" spans="1:12" x14ac:dyDescent="0.35">
      <c r="A283" s="9" t="s">
        <v>110</v>
      </c>
      <c r="B283" s="9" t="s">
        <v>29</v>
      </c>
      <c r="C283" s="9" t="s">
        <v>111</v>
      </c>
      <c r="D283" s="9" t="s">
        <v>35</v>
      </c>
      <c r="E283" s="9" t="s">
        <v>35</v>
      </c>
      <c r="F283" s="9" t="s">
        <v>36</v>
      </c>
      <c r="G283" s="10">
        <v>1.42E-3</v>
      </c>
      <c r="I283" s="9" t="str">
        <f t="shared" si="8"/>
        <v>PW37WBCasing</v>
      </c>
      <c r="J283" s="9" t="str">
        <f>_xlfn.XLOOKUP(A283,'[1]Style group code'!$A:$A,'[1]Style group code'!$B:$B,0)</f>
        <v>G.10W</v>
      </c>
      <c r="L283" s="9" t="str">
        <f t="shared" si="9"/>
        <v>C_PK06003-Casing</v>
      </c>
    </row>
    <row r="284" spans="1:12" x14ac:dyDescent="0.35">
      <c r="A284" s="9" t="s">
        <v>110</v>
      </c>
      <c r="B284" s="9" t="s">
        <v>11</v>
      </c>
      <c r="C284" s="9" t="s">
        <v>109</v>
      </c>
      <c r="D284" s="9" t="str">
        <f>_xlfn.XLOOKUP(F284,OPCode!D:D,OPCode!I:I,0)</f>
        <v>SEAM CROTCH</v>
      </c>
      <c r="E284" s="9" t="s">
        <v>13</v>
      </c>
      <c r="F284" s="22" t="s">
        <v>14</v>
      </c>
      <c r="G284" s="10">
        <v>7.46E-2</v>
      </c>
      <c r="I284" s="9" t="str">
        <f t="shared" si="8"/>
        <v>PW37WBOP1</v>
      </c>
      <c r="J284" s="9" t="str">
        <f>_xlfn.XLOOKUP(A284,'[1]Style group code'!$A:$A,'[1]Style group code'!$B:$B,0)</f>
        <v>G.10W</v>
      </c>
      <c r="L284" s="9" t="str">
        <f t="shared" si="9"/>
        <v>C_OL01001-SEAM CROTCH</v>
      </c>
    </row>
    <row r="285" spans="1:12" x14ac:dyDescent="0.35">
      <c r="A285" s="9" t="s">
        <v>110</v>
      </c>
      <c r="B285" s="9" t="s">
        <v>11</v>
      </c>
      <c r="C285" s="9" t="s">
        <v>109</v>
      </c>
      <c r="D285" s="9" t="str">
        <f>_xlfn.XLOOKUP(F285,OPCode!D:D,OPCode!I:I,0)</f>
        <v>BIND LEGS</v>
      </c>
      <c r="E285" s="9" t="s">
        <v>15</v>
      </c>
      <c r="F285" s="22" t="s">
        <v>55</v>
      </c>
      <c r="G285" s="10">
        <v>8.1220000000000001E-2</v>
      </c>
      <c r="I285" s="9" t="str">
        <f t="shared" si="8"/>
        <v>PW37WBOP2</v>
      </c>
      <c r="J285" s="9" t="str">
        <f>_xlfn.XLOOKUP(A285,'[1]Style group code'!$A:$A,'[1]Style group code'!$B:$B,0)</f>
        <v>G.10W</v>
      </c>
      <c r="L285" s="9" t="str">
        <f t="shared" si="9"/>
        <v>C_IL02001-BIND LEGS</v>
      </c>
    </row>
    <row r="286" spans="1:12" x14ac:dyDescent="0.35">
      <c r="A286" s="9" t="s">
        <v>110</v>
      </c>
      <c r="B286" s="9" t="s">
        <v>11</v>
      </c>
      <c r="C286" s="9" t="s">
        <v>109</v>
      </c>
      <c r="D286" s="9" t="str">
        <f>_xlfn.XLOOKUP(F286,OPCode!D:D,OPCode!I:I,0)</f>
        <v>SEAM LEFT SIDE</v>
      </c>
      <c r="E286" s="9" t="s">
        <v>17</v>
      </c>
      <c r="F286" s="22" t="s">
        <v>18</v>
      </c>
      <c r="G286" s="10">
        <v>3.1E-2</v>
      </c>
      <c r="I286" s="9" t="str">
        <f t="shared" si="8"/>
        <v>PW37WBOP3</v>
      </c>
      <c r="J286" s="9" t="str">
        <f>_xlfn.XLOOKUP(A286,'[1]Style group code'!$A:$A,'[1]Style group code'!$B:$B,0)</f>
        <v>G.10W</v>
      </c>
      <c r="L286" s="9" t="str">
        <f t="shared" si="9"/>
        <v>C_OL02004-SEAM LEFT SIDE</v>
      </c>
    </row>
    <row r="287" spans="1:12" x14ac:dyDescent="0.35">
      <c r="A287" s="9" t="s">
        <v>110</v>
      </c>
      <c r="B287" s="9" t="s">
        <v>11</v>
      </c>
      <c r="C287" s="9" t="s">
        <v>109</v>
      </c>
      <c r="D287" s="9" t="str">
        <f>_xlfn.XLOOKUP(F287,OPCode!D:D,OPCode!I:I,0)</f>
        <v>ATTACH EXPOSED ELASTIC TO WAIST</v>
      </c>
      <c r="E287" s="9" t="s">
        <v>19</v>
      </c>
      <c r="F287" s="22" t="s">
        <v>56</v>
      </c>
      <c r="G287" s="10">
        <v>5.3219999999999996E-2</v>
      </c>
      <c r="I287" s="9" t="str">
        <f t="shared" si="8"/>
        <v>PW37WBOP4</v>
      </c>
      <c r="J287" s="9" t="str">
        <f>_xlfn.XLOOKUP(A287,'[1]Style group code'!$A:$A,'[1]Style group code'!$B:$B,0)</f>
        <v>G.10W</v>
      </c>
      <c r="L287" s="9" t="str">
        <f t="shared" si="9"/>
        <v>C_IL03002-ATTACH EXPOSED ELASTIC TO WAIST</v>
      </c>
    </row>
    <row r="288" spans="1:12" x14ac:dyDescent="0.35">
      <c r="A288" s="9" t="s">
        <v>110</v>
      </c>
      <c r="B288" s="9" t="s">
        <v>11</v>
      </c>
      <c r="C288" s="9" t="s">
        <v>109</v>
      </c>
      <c r="D288" s="9" t="str">
        <f>_xlfn.XLOOKUP(F288,OPCode!D:D,OPCode!I:I,0)</f>
        <v>SEAM RIGHT SIDE</v>
      </c>
      <c r="E288" s="9" t="s">
        <v>21</v>
      </c>
      <c r="F288" s="9" t="s">
        <v>22</v>
      </c>
      <c r="G288" s="10">
        <v>4.4879999999999996E-2</v>
      </c>
      <c r="I288" s="9" t="str">
        <f t="shared" si="8"/>
        <v>PW37WBOP5</v>
      </c>
      <c r="J288" s="9" t="str">
        <f>_xlfn.XLOOKUP(A288,'[1]Style group code'!$A:$A,'[1]Style group code'!$B:$B,0)</f>
        <v>G.10W</v>
      </c>
      <c r="L288" s="9" t="str">
        <f t="shared" si="9"/>
        <v>C_OL02005-SEAM RIGHT SIDE</v>
      </c>
    </row>
    <row r="289" spans="1:12" x14ac:dyDescent="0.35">
      <c r="A289" s="9" t="s">
        <v>110</v>
      </c>
      <c r="B289" s="9" t="s">
        <v>11</v>
      </c>
      <c r="C289" s="9" t="s">
        <v>109</v>
      </c>
      <c r="D289" s="9" t="str">
        <f>_xlfn.XLOOKUP(F289,OPCode!D:D,OPCode!I:I,0)</f>
        <v>PAD PRINTING</v>
      </c>
      <c r="E289" s="9" t="s">
        <v>27</v>
      </c>
      <c r="F289" s="9" t="s">
        <v>28</v>
      </c>
      <c r="G289" s="10">
        <v>1.6539999999999999E-2</v>
      </c>
      <c r="I289" s="9" t="str">
        <f t="shared" si="8"/>
        <v>PW37WBPadPrinting</v>
      </c>
      <c r="J289" s="9" t="str">
        <f>_xlfn.XLOOKUP(A289,'[1]Style group code'!$A:$A,'[1]Style group code'!$B:$B,0)</f>
        <v>G.10W</v>
      </c>
      <c r="L289" s="9" t="str">
        <f t="shared" si="9"/>
        <v>C_PP05001-PAD PRINTING</v>
      </c>
    </row>
    <row r="290" spans="1:12" x14ac:dyDescent="0.35">
      <c r="A290" s="9" t="s">
        <v>110</v>
      </c>
      <c r="B290" s="9" t="s">
        <v>29</v>
      </c>
      <c r="C290" s="9" t="s">
        <v>109</v>
      </c>
      <c r="D290" s="9" t="s">
        <v>31</v>
      </c>
      <c r="E290" s="9" t="s">
        <v>31</v>
      </c>
      <c r="F290" s="9" t="s">
        <v>32</v>
      </c>
      <c r="G290" s="10">
        <v>1.66E-2</v>
      </c>
      <c r="I290" s="9" t="str">
        <f t="shared" si="8"/>
        <v>PW37WBRolling</v>
      </c>
      <c r="J290" s="9" t="str">
        <f>_xlfn.XLOOKUP(A290,'[1]Style group code'!$A:$A,'[1]Style group code'!$B:$B,0)</f>
        <v>G.10W</v>
      </c>
      <c r="L290" s="9" t="str">
        <f t="shared" si="9"/>
        <v>C_PK06001-Rolling</v>
      </c>
    </row>
    <row r="291" spans="1:12" x14ac:dyDescent="0.35">
      <c r="A291" s="9" t="s">
        <v>110</v>
      </c>
      <c r="B291" s="9" t="s">
        <v>29</v>
      </c>
      <c r="C291" s="9" t="s">
        <v>109</v>
      </c>
      <c r="D291" s="9" t="s">
        <v>33</v>
      </c>
      <c r="E291" s="9" t="s">
        <v>33</v>
      </c>
      <c r="F291" s="9" t="s">
        <v>34</v>
      </c>
      <c r="G291" s="10">
        <v>5.4399999999999995E-3</v>
      </c>
      <c r="I291" s="9" t="str">
        <f t="shared" si="8"/>
        <v>PW37WBPacking</v>
      </c>
      <c r="J291" s="9" t="str">
        <f>_xlfn.XLOOKUP(A291,'[1]Style group code'!$A:$A,'[1]Style group code'!$B:$B,0)</f>
        <v>G.10W</v>
      </c>
      <c r="L291" s="9" t="str">
        <f t="shared" si="9"/>
        <v>C_PK06002-Packing</v>
      </c>
    </row>
    <row r="292" spans="1:12" x14ac:dyDescent="0.35">
      <c r="A292" s="9" t="s">
        <v>110</v>
      </c>
      <c r="B292" s="9" t="s">
        <v>29</v>
      </c>
      <c r="C292" s="9" t="s">
        <v>109</v>
      </c>
      <c r="D292" s="9" t="s">
        <v>35</v>
      </c>
      <c r="E292" s="9" t="s">
        <v>35</v>
      </c>
      <c r="F292" s="9" t="s">
        <v>36</v>
      </c>
      <c r="G292" s="10">
        <v>1.42E-3</v>
      </c>
      <c r="I292" s="9" t="str">
        <f t="shared" si="8"/>
        <v>PW37WBCasing</v>
      </c>
      <c r="J292" s="9" t="str">
        <f>_xlfn.XLOOKUP(A292,'[1]Style group code'!$A:$A,'[1]Style group code'!$B:$B,0)</f>
        <v>G.10W</v>
      </c>
      <c r="L292" s="9" t="str">
        <f t="shared" si="9"/>
        <v>C_PK06003-Casing</v>
      </c>
    </row>
    <row r="293" spans="1:12" x14ac:dyDescent="0.35">
      <c r="A293" s="9" t="s">
        <v>112</v>
      </c>
      <c r="B293" s="9" t="s">
        <v>11</v>
      </c>
      <c r="C293" s="9" t="s">
        <v>12</v>
      </c>
      <c r="D293" s="9" t="str">
        <f>_xlfn.XLOOKUP(F293,OPCode!D:D,OPCode!I:I,0)</f>
        <v>SEAM CROTCH</v>
      </c>
      <c r="E293" s="9" t="s">
        <v>13</v>
      </c>
      <c r="F293" s="22" t="s">
        <v>14</v>
      </c>
      <c r="G293" s="9">
        <v>7.4319999999999997E-2</v>
      </c>
      <c r="I293" s="9" t="str">
        <f t="shared" si="8"/>
        <v>PP43WBOP1</v>
      </c>
      <c r="J293" s="9" t="str">
        <f>_xlfn.XLOOKUP(A293,'[1]Style group code'!$A:$A,'[1]Style group code'!$B:$B,0)</f>
        <v>G.10W</v>
      </c>
      <c r="L293" s="9" t="str">
        <f t="shared" si="9"/>
        <v>C_OL01001-SEAM CROTCH</v>
      </c>
    </row>
    <row r="294" spans="1:12" x14ac:dyDescent="0.35">
      <c r="A294" s="9" t="s">
        <v>112</v>
      </c>
      <c r="B294" s="9" t="s">
        <v>11</v>
      </c>
      <c r="C294" s="9" t="s">
        <v>12</v>
      </c>
      <c r="D294" s="9" t="str">
        <f>_xlfn.XLOOKUP(F294,OPCode!D:D,OPCode!I:I,0)</f>
        <v>BIND LEGS</v>
      </c>
      <c r="E294" s="9" t="s">
        <v>15</v>
      </c>
      <c r="F294" s="22" t="s">
        <v>55</v>
      </c>
      <c r="G294" s="9">
        <v>8.2159999999999997E-2</v>
      </c>
      <c r="I294" s="9" t="str">
        <f t="shared" si="8"/>
        <v>PP43WBOP2</v>
      </c>
      <c r="J294" s="9" t="str">
        <f>_xlfn.XLOOKUP(A294,'[1]Style group code'!$A:$A,'[1]Style group code'!$B:$B,0)</f>
        <v>G.10W</v>
      </c>
      <c r="L294" s="9" t="str">
        <f t="shared" si="9"/>
        <v>C_IL02001-BIND LEGS</v>
      </c>
    </row>
    <row r="295" spans="1:12" x14ac:dyDescent="0.35">
      <c r="A295" s="9" t="s">
        <v>112</v>
      </c>
      <c r="B295" s="9" t="s">
        <v>11</v>
      </c>
      <c r="C295" s="9" t="s">
        <v>12</v>
      </c>
      <c r="D295" s="9" t="str">
        <f>_xlfn.XLOOKUP(F295,OPCode!D:D,OPCode!I:I,0)</f>
        <v>SEAM LEFT SIDE</v>
      </c>
      <c r="E295" s="9" t="s">
        <v>17</v>
      </c>
      <c r="F295" s="22" t="s">
        <v>18</v>
      </c>
      <c r="G295" s="9">
        <v>2.7800000000000005E-2</v>
      </c>
      <c r="I295" s="9" t="str">
        <f t="shared" si="8"/>
        <v>PP43WBOP3</v>
      </c>
      <c r="J295" s="9" t="str">
        <f>_xlfn.XLOOKUP(A295,'[1]Style group code'!$A:$A,'[1]Style group code'!$B:$B,0)</f>
        <v>G.10W</v>
      </c>
      <c r="L295" s="9" t="str">
        <f t="shared" si="9"/>
        <v>C_OL02004-SEAM LEFT SIDE</v>
      </c>
    </row>
    <row r="296" spans="1:12" x14ac:dyDescent="0.35">
      <c r="A296" s="9" t="s">
        <v>112</v>
      </c>
      <c r="B296" s="9" t="s">
        <v>11</v>
      </c>
      <c r="C296" s="9" t="s">
        <v>12</v>
      </c>
      <c r="D296" s="9" t="str">
        <f>_xlfn.XLOOKUP(F296,OPCode!D:D,OPCode!I:I,0)</f>
        <v>ATTACH EXPOSED ELASTIC TO WAIST</v>
      </c>
      <c r="E296" s="9" t="s">
        <v>19</v>
      </c>
      <c r="F296" s="22" t="s">
        <v>56</v>
      </c>
      <c r="G296" s="9">
        <v>5.0499999999999996E-2</v>
      </c>
      <c r="I296" s="9" t="str">
        <f t="shared" si="8"/>
        <v>PP43WBOP4</v>
      </c>
      <c r="J296" s="9" t="str">
        <f>_xlfn.XLOOKUP(A296,'[1]Style group code'!$A:$A,'[1]Style group code'!$B:$B,0)</f>
        <v>G.10W</v>
      </c>
      <c r="L296" s="9" t="str">
        <f t="shared" si="9"/>
        <v>C_IL03002-ATTACH EXPOSED ELASTIC TO WAIST</v>
      </c>
    </row>
    <row r="297" spans="1:12" x14ac:dyDescent="0.35">
      <c r="A297" s="9" t="s">
        <v>112</v>
      </c>
      <c r="B297" s="9" t="s">
        <v>11</v>
      </c>
      <c r="C297" s="9" t="s">
        <v>12</v>
      </c>
      <c r="D297" s="9" t="str">
        <f>_xlfn.XLOOKUP(F297,OPCode!D:D,OPCode!I:I,0)</f>
        <v>SEAM RIGHT SIDE</v>
      </c>
      <c r="E297" s="9" t="s">
        <v>21</v>
      </c>
      <c r="F297" s="9" t="s">
        <v>22</v>
      </c>
      <c r="G297" s="9">
        <v>4.2900000000000001E-2</v>
      </c>
      <c r="I297" s="9" t="str">
        <f t="shared" si="8"/>
        <v>PP43WBOP5</v>
      </c>
      <c r="J297" s="9" t="str">
        <f>_xlfn.XLOOKUP(A297,'[1]Style group code'!$A:$A,'[1]Style group code'!$B:$B,0)</f>
        <v>G.10W</v>
      </c>
      <c r="L297" s="9" t="str">
        <f t="shared" si="9"/>
        <v>C_OL02005-SEAM RIGHT SIDE</v>
      </c>
    </row>
    <row r="298" spans="1:12" x14ac:dyDescent="0.35">
      <c r="A298" s="9" t="s">
        <v>112</v>
      </c>
      <c r="B298" s="9" t="s">
        <v>11</v>
      </c>
      <c r="C298" s="9" t="s">
        <v>12</v>
      </c>
      <c r="D298" s="9" t="str">
        <f>_xlfn.XLOOKUP(F298,OPCode!D:D,OPCode!I:I,0)</f>
        <v>PAD PRINTING</v>
      </c>
      <c r="E298" s="9" t="s">
        <v>27</v>
      </c>
      <c r="F298" s="9" t="s">
        <v>28</v>
      </c>
      <c r="G298" s="9">
        <v>1.6539999999999999E-2</v>
      </c>
      <c r="I298" s="9" t="str">
        <f t="shared" si="8"/>
        <v>PP43WBPadPrinting</v>
      </c>
      <c r="J298" s="9" t="str">
        <f>_xlfn.XLOOKUP(A298,'[1]Style group code'!$A:$A,'[1]Style group code'!$B:$B,0)</f>
        <v>G.10W</v>
      </c>
      <c r="L298" s="9" t="str">
        <f t="shared" si="9"/>
        <v>C_PP05001-PAD PRINTING</v>
      </c>
    </row>
    <row r="299" spans="1:12" x14ac:dyDescent="0.35">
      <c r="A299" s="9" t="s">
        <v>112</v>
      </c>
      <c r="B299" s="9" t="s">
        <v>29</v>
      </c>
      <c r="C299" s="9" t="s">
        <v>12</v>
      </c>
      <c r="D299" s="9" t="s">
        <v>96</v>
      </c>
      <c r="E299" s="9" t="s">
        <v>31</v>
      </c>
      <c r="F299" s="9" t="s">
        <v>32</v>
      </c>
      <c r="G299" s="10">
        <v>4.24E-2</v>
      </c>
      <c r="I299" s="9" t="str">
        <f t="shared" si="8"/>
        <v>PP43WBRolling</v>
      </c>
      <c r="J299" s="9" t="str">
        <f>_xlfn.XLOOKUP(A299,'[1]Style group code'!$A:$A,'[1]Style group code'!$B:$B,0)</f>
        <v>G.10W</v>
      </c>
      <c r="L299" s="9" t="str">
        <f t="shared" si="9"/>
        <v>C_PK06001-RF2</v>
      </c>
    </row>
    <row r="300" spans="1:12" x14ac:dyDescent="0.35">
      <c r="A300" s="9" t="s">
        <v>112</v>
      </c>
      <c r="B300" s="9" t="s">
        <v>29</v>
      </c>
      <c r="C300" s="9" t="s">
        <v>12</v>
      </c>
      <c r="D300" s="9" t="s">
        <v>33</v>
      </c>
      <c r="E300" s="9" t="s">
        <v>33</v>
      </c>
      <c r="F300" s="9" t="s">
        <v>34</v>
      </c>
      <c r="G300" s="9">
        <v>1.124E-2</v>
      </c>
      <c r="I300" s="9" t="str">
        <f t="shared" si="8"/>
        <v>PP43WBPacking</v>
      </c>
      <c r="J300" s="9" t="str">
        <f>_xlfn.XLOOKUP(A300,'[1]Style group code'!$A:$A,'[1]Style group code'!$B:$B,0)</f>
        <v>G.10W</v>
      </c>
      <c r="L300" s="9" t="str">
        <f t="shared" si="9"/>
        <v>C_PK06002-Packing</v>
      </c>
    </row>
    <row r="301" spans="1:12" x14ac:dyDescent="0.35">
      <c r="A301" s="9" t="s">
        <v>112</v>
      </c>
      <c r="B301" s="9" t="s">
        <v>29</v>
      </c>
      <c r="C301" s="9" t="s">
        <v>12</v>
      </c>
      <c r="D301" s="9" t="s">
        <v>35</v>
      </c>
      <c r="E301" s="9" t="s">
        <v>35</v>
      </c>
      <c r="F301" s="9" t="s">
        <v>36</v>
      </c>
      <c r="G301" s="9">
        <v>5.28E-3</v>
      </c>
      <c r="I301" s="9" t="str">
        <f t="shared" si="8"/>
        <v>PP43WBCasing</v>
      </c>
      <c r="J301" s="9" t="str">
        <f>_xlfn.XLOOKUP(A301,'[1]Style group code'!$A:$A,'[1]Style group code'!$B:$B,0)</f>
        <v>G.10W</v>
      </c>
      <c r="L301" s="9" t="str">
        <f t="shared" si="9"/>
        <v>C_PK06003-Casing</v>
      </c>
    </row>
    <row r="302" spans="1:12" x14ac:dyDescent="0.35">
      <c r="A302" s="9" t="s">
        <v>113</v>
      </c>
      <c r="B302" s="9" t="s">
        <v>11</v>
      </c>
      <c r="C302" s="9" t="s">
        <v>111</v>
      </c>
      <c r="D302" s="9" t="str">
        <f>_xlfn.XLOOKUP(F302,OPCode!D:D,OPCode!I:I,0)</f>
        <v>SEAM CROTCH</v>
      </c>
      <c r="E302" s="9" t="s">
        <v>13</v>
      </c>
      <c r="F302" s="22" t="s">
        <v>14</v>
      </c>
      <c r="G302" s="10">
        <v>7.46E-2</v>
      </c>
      <c r="I302" s="9" t="str">
        <f t="shared" si="8"/>
        <v>PP43SCOP1</v>
      </c>
      <c r="J302" s="9" t="str">
        <f>_xlfn.XLOOKUP(A302,'[1]Style group code'!$A:$A,'[1]Style group code'!$B:$B,0)</f>
        <v>G.10W</v>
      </c>
      <c r="L302" s="9" t="str">
        <f t="shared" si="9"/>
        <v>C_OL01001-SEAM CROTCH</v>
      </c>
    </row>
    <row r="303" spans="1:12" x14ac:dyDescent="0.35">
      <c r="A303" s="9" t="s">
        <v>113</v>
      </c>
      <c r="B303" s="9" t="s">
        <v>11</v>
      </c>
      <c r="C303" s="9" t="s">
        <v>111</v>
      </c>
      <c r="D303" s="9" t="str">
        <f>_xlfn.XLOOKUP(F303,OPCode!D:D,OPCode!I:I,0)</f>
        <v>BIND LEGS</v>
      </c>
      <c r="E303" s="9" t="s">
        <v>15</v>
      </c>
      <c r="F303" s="22" t="s">
        <v>55</v>
      </c>
      <c r="G303" s="10">
        <v>8.1220000000000001E-2</v>
      </c>
      <c r="I303" s="9" t="str">
        <f t="shared" si="8"/>
        <v>PP43SCOP2</v>
      </c>
      <c r="J303" s="9" t="str">
        <f>_xlfn.XLOOKUP(A303,'[1]Style group code'!$A:$A,'[1]Style group code'!$B:$B,0)</f>
        <v>G.10W</v>
      </c>
      <c r="L303" s="9" t="str">
        <f t="shared" si="9"/>
        <v>C_IL02001-BIND LEGS</v>
      </c>
    </row>
    <row r="304" spans="1:12" x14ac:dyDescent="0.35">
      <c r="A304" s="9" t="s">
        <v>113</v>
      </c>
      <c r="B304" s="9" t="s">
        <v>11</v>
      </c>
      <c r="C304" s="9" t="s">
        <v>111</v>
      </c>
      <c r="D304" s="9" t="str">
        <f>_xlfn.XLOOKUP(F304,OPCode!D:D,OPCode!I:I,0)</f>
        <v>SEAM LEFT SIDE</v>
      </c>
      <c r="E304" s="9" t="s">
        <v>17</v>
      </c>
      <c r="F304" s="22" t="s">
        <v>18</v>
      </c>
      <c r="G304" s="10">
        <v>2.7359999999999999E-2</v>
      </c>
      <c r="I304" s="9" t="str">
        <f t="shared" si="8"/>
        <v>PP43SCOP3</v>
      </c>
      <c r="J304" s="9" t="str">
        <f>_xlfn.XLOOKUP(A304,'[1]Style group code'!$A:$A,'[1]Style group code'!$B:$B,0)</f>
        <v>G.10W</v>
      </c>
      <c r="L304" s="9" t="str">
        <f t="shared" si="9"/>
        <v>C_OL02004-SEAM LEFT SIDE</v>
      </c>
    </row>
    <row r="305" spans="1:12" x14ac:dyDescent="0.35">
      <c r="A305" s="9" t="s">
        <v>113</v>
      </c>
      <c r="B305" s="9" t="s">
        <v>11</v>
      </c>
      <c r="C305" s="9" t="s">
        <v>111</v>
      </c>
      <c r="D305" s="9" t="str">
        <f>_xlfn.XLOOKUP(F305,OPCode!D:D,OPCode!I:I,0)</f>
        <v>ATTACH EXPOSED ELASTIC TO WAIST</v>
      </c>
      <c r="E305" s="9" t="s">
        <v>19</v>
      </c>
      <c r="F305" s="22" t="s">
        <v>56</v>
      </c>
      <c r="G305" s="10">
        <v>5.0499999999999996E-2</v>
      </c>
      <c r="I305" s="9" t="str">
        <f t="shared" si="8"/>
        <v>PP43SCOP4</v>
      </c>
      <c r="J305" s="9" t="str">
        <f>_xlfn.XLOOKUP(A305,'[1]Style group code'!$A:$A,'[1]Style group code'!$B:$B,0)</f>
        <v>G.10W</v>
      </c>
      <c r="L305" s="9" t="str">
        <f t="shared" si="9"/>
        <v>C_IL03002-ATTACH EXPOSED ELASTIC TO WAIST</v>
      </c>
    </row>
    <row r="306" spans="1:12" x14ac:dyDescent="0.35">
      <c r="A306" s="9" t="s">
        <v>113</v>
      </c>
      <c r="B306" s="9" t="s">
        <v>11</v>
      </c>
      <c r="C306" s="9" t="s">
        <v>111</v>
      </c>
      <c r="D306" s="9" t="str">
        <f>_xlfn.XLOOKUP(F306,OPCode!D:D,OPCode!I:I,0)</f>
        <v>SEAM RIGHT SIDE</v>
      </c>
      <c r="E306" s="9" t="s">
        <v>21</v>
      </c>
      <c r="F306" s="9" t="s">
        <v>22</v>
      </c>
      <c r="G306" s="10">
        <v>3.9420000000000004E-2</v>
      </c>
      <c r="I306" s="9" t="str">
        <f t="shared" si="8"/>
        <v>PP43SCOP5</v>
      </c>
      <c r="J306" s="9" t="str">
        <f>_xlfn.XLOOKUP(A306,'[1]Style group code'!$A:$A,'[1]Style group code'!$B:$B,0)</f>
        <v>G.10W</v>
      </c>
      <c r="L306" s="9" t="str">
        <f t="shared" si="9"/>
        <v>C_OL02005-SEAM RIGHT SIDE</v>
      </c>
    </row>
    <row r="307" spans="1:12" x14ac:dyDescent="0.35">
      <c r="A307" s="9" t="s">
        <v>113</v>
      </c>
      <c r="B307" s="9" t="s">
        <v>11</v>
      </c>
      <c r="C307" s="9" t="s">
        <v>111</v>
      </c>
      <c r="D307" s="9" t="str">
        <f>_xlfn.XLOOKUP(F307,OPCode!D:D,OPCode!I:I,0)</f>
        <v>PAD PRINTING</v>
      </c>
      <c r="E307" s="9" t="s">
        <v>27</v>
      </c>
      <c r="F307" s="9" t="s">
        <v>28</v>
      </c>
      <c r="G307" s="10">
        <v>1.6539999999999999E-2</v>
      </c>
      <c r="I307" s="9" t="str">
        <f t="shared" si="8"/>
        <v>PP43SCPadPrinting</v>
      </c>
      <c r="J307" s="9" t="str">
        <f>_xlfn.XLOOKUP(A307,'[1]Style group code'!$A:$A,'[1]Style group code'!$B:$B,0)</f>
        <v>G.10W</v>
      </c>
      <c r="L307" s="9" t="str">
        <f t="shared" si="9"/>
        <v>C_PP05001-PAD PRINTING</v>
      </c>
    </row>
    <row r="308" spans="1:12" x14ac:dyDescent="0.35">
      <c r="A308" s="9" t="s">
        <v>113</v>
      </c>
      <c r="B308" s="9" t="s">
        <v>29</v>
      </c>
      <c r="C308" s="9" t="s">
        <v>111</v>
      </c>
      <c r="D308" s="9" t="s">
        <v>96</v>
      </c>
      <c r="E308" s="9" t="s">
        <v>31</v>
      </c>
      <c r="F308" s="9" t="s">
        <v>32</v>
      </c>
      <c r="G308" s="10">
        <v>4.24E-2</v>
      </c>
      <c r="I308" s="9" t="str">
        <f t="shared" si="8"/>
        <v>PP43SCRolling</v>
      </c>
      <c r="J308" s="9" t="str">
        <f>_xlfn.XLOOKUP(A308,'[1]Style group code'!$A:$A,'[1]Style group code'!$B:$B,0)</f>
        <v>G.10W</v>
      </c>
      <c r="L308" s="9" t="str">
        <f t="shared" si="9"/>
        <v>C_PK06001-RF2</v>
      </c>
    </row>
    <row r="309" spans="1:12" x14ac:dyDescent="0.35">
      <c r="A309" s="9" t="s">
        <v>113</v>
      </c>
      <c r="B309" s="9" t="s">
        <v>29</v>
      </c>
      <c r="C309" s="9" t="s">
        <v>111</v>
      </c>
      <c r="D309" s="9" t="s">
        <v>33</v>
      </c>
      <c r="E309" s="9" t="s">
        <v>33</v>
      </c>
      <c r="F309" s="9" t="s">
        <v>34</v>
      </c>
      <c r="G309" s="10">
        <v>1.3739999999999999E-2</v>
      </c>
      <c r="I309" s="9" t="str">
        <f t="shared" si="8"/>
        <v>PP43SCPacking</v>
      </c>
      <c r="J309" s="9" t="str">
        <f>_xlfn.XLOOKUP(A309,'[1]Style group code'!$A:$A,'[1]Style group code'!$B:$B,0)</f>
        <v>G.10W</v>
      </c>
      <c r="L309" s="9" t="str">
        <f t="shared" si="9"/>
        <v>C_PK06002-Packing</v>
      </c>
    </row>
    <row r="310" spans="1:12" x14ac:dyDescent="0.35">
      <c r="A310" s="9" t="s">
        <v>113</v>
      </c>
      <c r="B310" s="9" t="s">
        <v>29</v>
      </c>
      <c r="C310" s="9" t="s">
        <v>111</v>
      </c>
      <c r="D310" s="9" t="s">
        <v>35</v>
      </c>
      <c r="E310" s="9" t="s">
        <v>35</v>
      </c>
      <c r="F310" s="9" t="s">
        <v>36</v>
      </c>
      <c r="G310" s="10">
        <v>5.28E-3</v>
      </c>
      <c r="I310" s="9" t="str">
        <f t="shared" si="8"/>
        <v>PP43SCCasing</v>
      </c>
      <c r="J310" s="9" t="str">
        <f>_xlfn.XLOOKUP(A310,'[1]Style group code'!$A:$A,'[1]Style group code'!$B:$B,0)</f>
        <v>G.10W</v>
      </c>
      <c r="L310" s="9" t="str">
        <f t="shared" si="9"/>
        <v>C_PK06003-Casing</v>
      </c>
    </row>
    <row r="311" spans="1:12" x14ac:dyDescent="0.35">
      <c r="A311" s="9" t="s">
        <v>114</v>
      </c>
      <c r="B311" s="9" t="s">
        <v>11</v>
      </c>
      <c r="C311" s="9" t="s">
        <v>105</v>
      </c>
      <c r="D311" s="9" t="str">
        <f>_xlfn.XLOOKUP(F311,OPCode!D:D,OPCode!I:I,0)</f>
        <v>SEAM CROTCH</v>
      </c>
      <c r="E311" s="9" t="s">
        <v>13</v>
      </c>
      <c r="F311" s="22" t="s">
        <v>14</v>
      </c>
      <c r="G311" s="10">
        <v>7.4600000000000014E-2</v>
      </c>
      <c r="I311" s="9" t="str">
        <f t="shared" si="8"/>
        <v>PP42CAOP1</v>
      </c>
      <c r="J311" s="9" t="str">
        <f>_xlfn.XLOOKUP(A311,'[1]Style group code'!$A:$A,'[1]Style group code'!$B:$B,0)</f>
        <v>G.10W</v>
      </c>
      <c r="L311" s="9" t="str">
        <f t="shared" si="9"/>
        <v>C_OL01001-SEAM CROTCH</v>
      </c>
    </row>
    <row r="312" spans="1:12" x14ac:dyDescent="0.35">
      <c r="A312" s="9" t="s">
        <v>114</v>
      </c>
      <c r="B312" s="9" t="s">
        <v>11</v>
      </c>
      <c r="C312" s="9" t="s">
        <v>105</v>
      </c>
      <c r="D312" s="9" t="str">
        <f>_xlfn.XLOOKUP(F312,OPCode!D:D,OPCode!I:I,0)</f>
        <v>BIND LEGS</v>
      </c>
      <c r="E312" s="9" t="s">
        <v>15</v>
      </c>
      <c r="F312" s="22" t="s">
        <v>55</v>
      </c>
      <c r="G312" s="10">
        <v>8.2159999999999997E-2</v>
      </c>
      <c r="I312" s="9" t="str">
        <f t="shared" si="8"/>
        <v>PP42CAOP2</v>
      </c>
      <c r="J312" s="9" t="str">
        <f>_xlfn.XLOOKUP(A312,'[1]Style group code'!$A:$A,'[1]Style group code'!$B:$B,0)</f>
        <v>G.10W</v>
      </c>
      <c r="L312" s="9" t="str">
        <f t="shared" si="9"/>
        <v>C_IL02001-BIND LEGS</v>
      </c>
    </row>
    <row r="313" spans="1:12" x14ac:dyDescent="0.35">
      <c r="A313" s="9" t="s">
        <v>114</v>
      </c>
      <c r="B313" s="9" t="s">
        <v>11</v>
      </c>
      <c r="C313" s="9" t="s">
        <v>105</v>
      </c>
      <c r="D313" s="9" t="str">
        <f>_xlfn.XLOOKUP(F313,OPCode!D:D,OPCode!I:I,0)</f>
        <v>SEAM LEFT SIDE</v>
      </c>
      <c r="E313" s="9" t="s">
        <v>17</v>
      </c>
      <c r="F313" s="22" t="s">
        <v>18</v>
      </c>
      <c r="G313" s="10">
        <v>2.64E-2</v>
      </c>
      <c r="I313" s="9" t="str">
        <f t="shared" si="8"/>
        <v>PP42CAOP3</v>
      </c>
      <c r="J313" s="9" t="str">
        <f>_xlfn.XLOOKUP(A313,'[1]Style group code'!$A:$A,'[1]Style group code'!$B:$B,0)</f>
        <v>G.10W</v>
      </c>
      <c r="L313" s="9" t="str">
        <f t="shared" si="9"/>
        <v>C_OL02004-SEAM LEFT SIDE</v>
      </c>
    </row>
    <row r="314" spans="1:12" x14ac:dyDescent="0.35">
      <c r="A314" s="9" t="s">
        <v>114</v>
      </c>
      <c r="B314" s="9" t="s">
        <v>11</v>
      </c>
      <c r="C314" s="9" t="s">
        <v>105</v>
      </c>
      <c r="D314" s="9" t="str">
        <f>_xlfn.XLOOKUP(F314,OPCode!D:D,OPCode!I:I,0)</f>
        <v>ATTACH EXPOSED ELASTIC TO WAIST</v>
      </c>
      <c r="E314" s="9" t="s">
        <v>19</v>
      </c>
      <c r="F314" s="22" t="s">
        <v>56</v>
      </c>
      <c r="G314" s="10">
        <v>5.3220000000000003E-2</v>
      </c>
      <c r="I314" s="9" t="str">
        <f t="shared" ref="I314:I377" si="10">A314&amp;E314</f>
        <v>PP42CAOP4</v>
      </c>
      <c r="J314" s="9" t="str">
        <f>_xlfn.XLOOKUP(A314,'[1]Style group code'!$A:$A,'[1]Style group code'!$B:$B,0)</f>
        <v>G.10W</v>
      </c>
      <c r="L314" s="9" t="str">
        <f t="shared" si="9"/>
        <v>C_IL03002-ATTACH EXPOSED ELASTIC TO WAIST</v>
      </c>
    </row>
    <row r="315" spans="1:12" x14ac:dyDescent="0.35">
      <c r="A315" s="9" t="s">
        <v>114</v>
      </c>
      <c r="B315" s="9" t="s">
        <v>11</v>
      </c>
      <c r="C315" s="9" t="s">
        <v>105</v>
      </c>
      <c r="D315" s="9" t="str">
        <f>_xlfn.XLOOKUP(F315,OPCode!D:D,OPCode!I:I,0)</f>
        <v>SEAM RIGHT SIDE</v>
      </c>
      <c r="E315" s="9" t="s">
        <v>21</v>
      </c>
      <c r="F315" s="9" t="s">
        <v>22</v>
      </c>
      <c r="G315" s="10">
        <v>3.8859999999999999E-2</v>
      </c>
      <c r="I315" s="9" t="str">
        <f t="shared" si="10"/>
        <v>PP42CAOP5</v>
      </c>
      <c r="J315" s="9" t="str">
        <f>_xlfn.XLOOKUP(A315,'[1]Style group code'!$A:$A,'[1]Style group code'!$B:$B,0)</f>
        <v>G.10W</v>
      </c>
      <c r="L315" s="9" t="str">
        <f t="shared" si="9"/>
        <v>C_OL02005-SEAM RIGHT SIDE</v>
      </c>
    </row>
    <row r="316" spans="1:12" x14ac:dyDescent="0.35">
      <c r="A316" s="9" t="s">
        <v>114</v>
      </c>
      <c r="B316" s="9" t="s">
        <v>11</v>
      </c>
      <c r="C316" s="9" t="s">
        <v>105</v>
      </c>
      <c r="D316" s="9" t="str">
        <f>_xlfn.XLOOKUP(F316,OPCode!D:D,OPCode!I:I,0)</f>
        <v>PAD PRINTING</v>
      </c>
      <c r="E316" s="9" t="s">
        <v>27</v>
      </c>
      <c r="F316" s="9" t="s">
        <v>28</v>
      </c>
      <c r="G316" s="10">
        <v>1.6539999999999999E-2</v>
      </c>
      <c r="I316" s="9" t="str">
        <f t="shared" si="10"/>
        <v>PP42CAPadPrinting</v>
      </c>
      <c r="J316" s="9" t="str">
        <f>_xlfn.XLOOKUP(A316,'[1]Style group code'!$A:$A,'[1]Style group code'!$B:$B,0)</f>
        <v>G.10W</v>
      </c>
      <c r="L316" s="9" t="str">
        <f t="shared" si="9"/>
        <v>C_PP05001-PAD PRINTING</v>
      </c>
    </row>
    <row r="317" spans="1:12" x14ac:dyDescent="0.35">
      <c r="A317" s="9" t="s">
        <v>114</v>
      </c>
      <c r="B317" s="9" t="s">
        <v>29</v>
      </c>
      <c r="C317" s="9" t="s">
        <v>105</v>
      </c>
      <c r="D317" s="9" t="s">
        <v>96</v>
      </c>
      <c r="E317" s="9" t="s">
        <v>31</v>
      </c>
      <c r="F317" s="9" t="s">
        <v>32</v>
      </c>
      <c r="G317" s="10">
        <v>4.24E-2</v>
      </c>
      <c r="I317" s="9" t="str">
        <f t="shared" si="10"/>
        <v>PP42CARolling</v>
      </c>
      <c r="J317" s="9" t="str">
        <f>_xlfn.XLOOKUP(A317,'[1]Style group code'!$A:$A,'[1]Style group code'!$B:$B,0)</f>
        <v>G.10W</v>
      </c>
      <c r="L317" s="9" t="str">
        <f t="shared" si="9"/>
        <v>C_PK06001-RF2</v>
      </c>
    </row>
    <row r="318" spans="1:12" x14ac:dyDescent="0.35">
      <c r="A318" s="9" t="s">
        <v>114</v>
      </c>
      <c r="B318" s="9" t="s">
        <v>29</v>
      </c>
      <c r="C318" s="9" t="s">
        <v>105</v>
      </c>
      <c r="D318" s="9" t="s">
        <v>33</v>
      </c>
      <c r="E318" s="9" t="s">
        <v>33</v>
      </c>
      <c r="F318" s="9" t="s">
        <v>34</v>
      </c>
      <c r="G318" s="10">
        <v>1.3739999999999999E-2</v>
      </c>
      <c r="I318" s="9" t="str">
        <f t="shared" si="10"/>
        <v>PP42CAPacking</v>
      </c>
      <c r="J318" s="9" t="str">
        <f>_xlfn.XLOOKUP(A318,'[1]Style group code'!$A:$A,'[1]Style group code'!$B:$B,0)</f>
        <v>G.10W</v>
      </c>
      <c r="L318" s="9" t="str">
        <f t="shared" si="9"/>
        <v>C_PK06002-Packing</v>
      </c>
    </row>
    <row r="319" spans="1:12" x14ac:dyDescent="0.35">
      <c r="A319" s="9" t="s">
        <v>114</v>
      </c>
      <c r="B319" s="9" t="s">
        <v>29</v>
      </c>
      <c r="C319" s="9" t="s">
        <v>105</v>
      </c>
      <c r="D319" s="9" t="s">
        <v>35</v>
      </c>
      <c r="E319" s="9" t="s">
        <v>35</v>
      </c>
      <c r="F319" s="9" t="s">
        <v>36</v>
      </c>
      <c r="G319" s="10">
        <v>5.5999999999999999E-3</v>
      </c>
      <c r="I319" s="9" t="str">
        <f t="shared" si="10"/>
        <v>PP42CACasing</v>
      </c>
      <c r="J319" s="9" t="str">
        <f>_xlfn.XLOOKUP(A319,'[1]Style group code'!$A:$A,'[1]Style group code'!$B:$B,0)</f>
        <v>G.10W</v>
      </c>
      <c r="L319" s="9" t="str">
        <f t="shared" si="9"/>
        <v>C_PK06003-Casing</v>
      </c>
    </row>
    <row r="320" spans="1:12" x14ac:dyDescent="0.35">
      <c r="A320" s="9" t="s">
        <v>114</v>
      </c>
      <c r="B320" s="9" t="s">
        <v>11</v>
      </c>
      <c r="C320" s="9" t="s">
        <v>103</v>
      </c>
      <c r="D320" s="9" t="str">
        <f>_xlfn.XLOOKUP(F320,OPCode!D:D,OPCode!I:I,0)</f>
        <v>SEAM CROTCH</v>
      </c>
      <c r="E320" s="9" t="s">
        <v>13</v>
      </c>
      <c r="F320" s="22" t="s">
        <v>14</v>
      </c>
      <c r="G320" s="10">
        <v>7.4320000000000011E-2</v>
      </c>
      <c r="I320" s="9" t="str">
        <f t="shared" si="10"/>
        <v>PP42CAOP1</v>
      </c>
      <c r="J320" s="9" t="str">
        <f>_xlfn.XLOOKUP(A320,'[1]Style group code'!$A:$A,'[1]Style group code'!$B:$B,0)</f>
        <v>G.10W</v>
      </c>
      <c r="L320" s="9" t="str">
        <f t="shared" si="9"/>
        <v>C_OL01001-SEAM CROTCH</v>
      </c>
    </row>
    <row r="321" spans="1:12" x14ac:dyDescent="0.35">
      <c r="A321" s="9" t="s">
        <v>114</v>
      </c>
      <c r="B321" s="9" t="s">
        <v>11</v>
      </c>
      <c r="C321" s="9" t="s">
        <v>103</v>
      </c>
      <c r="D321" s="9" t="str">
        <f>_xlfn.XLOOKUP(F321,OPCode!D:D,OPCode!I:I,0)</f>
        <v>BIND LEGS</v>
      </c>
      <c r="E321" s="9" t="s">
        <v>15</v>
      </c>
      <c r="F321" s="22" t="s">
        <v>55</v>
      </c>
      <c r="G321" s="10">
        <v>7.1699999999999986E-2</v>
      </c>
      <c r="I321" s="9" t="str">
        <f t="shared" si="10"/>
        <v>PP42CAOP2</v>
      </c>
      <c r="J321" s="9" t="str">
        <f>_xlfn.XLOOKUP(A321,'[1]Style group code'!$A:$A,'[1]Style group code'!$B:$B,0)</f>
        <v>G.10W</v>
      </c>
      <c r="L321" s="9" t="str">
        <f t="shared" si="9"/>
        <v>C_IL02001-BIND LEGS</v>
      </c>
    </row>
    <row r="322" spans="1:12" x14ac:dyDescent="0.35">
      <c r="A322" s="9" t="s">
        <v>114</v>
      </c>
      <c r="B322" s="9" t="s">
        <v>11</v>
      </c>
      <c r="C322" s="9" t="s">
        <v>103</v>
      </c>
      <c r="D322" s="9" t="str">
        <f>_xlfn.XLOOKUP(F322,OPCode!D:D,OPCode!I:I,0)</f>
        <v>SEAM LEFT SIDE</v>
      </c>
      <c r="E322" s="9" t="s">
        <v>17</v>
      </c>
      <c r="F322" s="22" t="s">
        <v>18</v>
      </c>
      <c r="G322" s="10">
        <v>2.64E-2</v>
      </c>
      <c r="I322" s="9" t="str">
        <f t="shared" si="10"/>
        <v>PP42CAOP3</v>
      </c>
      <c r="J322" s="9" t="str">
        <f>_xlfn.XLOOKUP(A322,'[1]Style group code'!$A:$A,'[1]Style group code'!$B:$B,0)</f>
        <v>G.10W</v>
      </c>
      <c r="L322" s="9" t="str">
        <f t="shared" si="9"/>
        <v>C_OL02004-SEAM LEFT SIDE</v>
      </c>
    </row>
    <row r="323" spans="1:12" x14ac:dyDescent="0.35">
      <c r="A323" s="9" t="s">
        <v>114</v>
      </c>
      <c r="B323" s="9" t="s">
        <v>11</v>
      </c>
      <c r="C323" s="9" t="s">
        <v>103</v>
      </c>
      <c r="D323" s="9" t="str">
        <f>_xlfn.XLOOKUP(F323,OPCode!D:D,OPCode!I:I,0)</f>
        <v>ATTACH EXPOSED ELASTIC TO WAIST</v>
      </c>
      <c r="E323" s="9" t="s">
        <v>19</v>
      </c>
      <c r="F323" s="22" t="s">
        <v>56</v>
      </c>
      <c r="G323" s="10">
        <v>5.0499999999999996E-2</v>
      </c>
      <c r="I323" s="9" t="str">
        <f t="shared" si="10"/>
        <v>PP42CAOP4</v>
      </c>
      <c r="J323" s="9" t="str">
        <f>_xlfn.XLOOKUP(A323,'[1]Style group code'!$A:$A,'[1]Style group code'!$B:$B,0)</f>
        <v>G.10W</v>
      </c>
      <c r="L323" s="9" t="str">
        <f t="shared" ref="L323:L386" si="11">F323&amp; "-" &amp;D323</f>
        <v>C_IL03002-ATTACH EXPOSED ELASTIC TO WAIST</v>
      </c>
    </row>
    <row r="324" spans="1:12" x14ac:dyDescent="0.35">
      <c r="A324" s="9" t="s">
        <v>114</v>
      </c>
      <c r="B324" s="9" t="s">
        <v>11</v>
      </c>
      <c r="C324" s="9" t="s">
        <v>103</v>
      </c>
      <c r="D324" s="9" t="str">
        <f>_xlfn.XLOOKUP(F324,OPCode!D:D,OPCode!I:I,0)</f>
        <v>SEAM RIGHT SIDE</v>
      </c>
      <c r="E324" s="9" t="s">
        <v>21</v>
      </c>
      <c r="F324" s="9" t="s">
        <v>22</v>
      </c>
      <c r="G324" s="10">
        <v>3.8860000000000006E-2</v>
      </c>
      <c r="I324" s="9" t="str">
        <f t="shared" si="10"/>
        <v>PP42CAOP5</v>
      </c>
      <c r="J324" s="9" t="str">
        <f>_xlfn.XLOOKUP(A324,'[1]Style group code'!$A:$A,'[1]Style group code'!$B:$B,0)</f>
        <v>G.10W</v>
      </c>
      <c r="L324" s="9" t="str">
        <f t="shared" si="11"/>
        <v>C_OL02005-SEAM RIGHT SIDE</v>
      </c>
    </row>
    <row r="325" spans="1:12" x14ac:dyDescent="0.35">
      <c r="A325" s="9" t="s">
        <v>114</v>
      </c>
      <c r="B325" s="9" t="s">
        <v>11</v>
      </c>
      <c r="C325" s="9" t="s">
        <v>103</v>
      </c>
      <c r="D325" s="9" t="str">
        <f>_xlfn.XLOOKUP(F325,OPCode!D:D,OPCode!I:I,0)</f>
        <v>PAD PRINTING</v>
      </c>
      <c r="E325" s="9" t="s">
        <v>27</v>
      </c>
      <c r="F325" s="9" t="s">
        <v>28</v>
      </c>
      <c r="G325" s="10">
        <v>1.6539999999999999E-2</v>
      </c>
      <c r="I325" s="9" t="str">
        <f t="shared" si="10"/>
        <v>PP42CAPadPrinting</v>
      </c>
      <c r="J325" s="9" t="str">
        <f>_xlfn.XLOOKUP(A325,'[1]Style group code'!$A:$A,'[1]Style group code'!$B:$B,0)</f>
        <v>G.10W</v>
      </c>
      <c r="L325" s="9" t="str">
        <f t="shared" si="11"/>
        <v>C_PP05001-PAD PRINTING</v>
      </c>
    </row>
    <row r="326" spans="1:12" x14ac:dyDescent="0.35">
      <c r="A326" s="9" t="s">
        <v>114</v>
      </c>
      <c r="B326" s="9" t="s">
        <v>29</v>
      </c>
      <c r="C326" s="9" t="s">
        <v>103</v>
      </c>
      <c r="D326" s="9" t="s">
        <v>96</v>
      </c>
      <c r="E326" s="9" t="s">
        <v>31</v>
      </c>
      <c r="F326" s="9" t="s">
        <v>32</v>
      </c>
      <c r="G326" s="10">
        <v>4.24E-2</v>
      </c>
      <c r="I326" s="9" t="str">
        <f t="shared" si="10"/>
        <v>PP42CARolling</v>
      </c>
      <c r="J326" s="9" t="str">
        <f>_xlfn.XLOOKUP(A326,'[1]Style group code'!$A:$A,'[1]Style group code'!$B:$B,0)</f>
        <v>G.10W</v>
      </c>
      <c r="L326" s="9" t="str">
        <f t="shared" si="11"/>
        <v>C_PK06001-RF2</v>
      </c>
    </row>
    <row r="327" spans="1:12" x14ac:dyDescent="0.35">
      <c r="A327" s="9" t="s">
        <v>114</v>
      </c>
      <c r="B327" s="9" t="s">
        <v>29</v>
      </c>
      <c r="C327" s="9" t="s">
        <v>103</v>
      </c>
      <c r="D327" s="9" t="s">
        <v>33</v>
      </c>
      <c r="E327" s="9" t="s">
        <v>33</v>
      </c>
      <c r="F327" s="9" t="s">
        <v>34</v>
      </c>
      <c r="G327" s="10">
        <v>1.3739999999999999E-2</v>
      </c>
      <c r="I327" s="9" t="str">
        <f t="shared" si="10"/>
        <v>PP42CAPacking</v>
      </c>
      <c r="J327" s="9" t="str">
        <f>_xlfn.XLOOKUP(A327,'[1]Style group code'!$A:$A,'[1]Style group code'!$B:$B,0)</f>
        <v>G.10W</v>
      </c>
      <c r="L327" s="9" t="str">
        <f t="shared" si="11"/>
        <v>C_PK06002-Packing</v>
      </c>
    </row>
    <row r="328" spans="1:12" x14ac:dyDescent="0.35">
      <c r="A328" s="9" t="s">
        <v>114</v>
      </c>
      <c r="B328" s="9" t="s">
        <v>29</v>
      </c>
      <c r="C328" s="9" t="s">
        <v>103</v>
      </c>
      <c r="D328" s="9" t="s">
        <v>35</v>
      </c>
      <c r="E328" s="9" t="s">
        <v>35</v>
      </c>
      <c r="F328" s="9" t="s">
        <v>36</v>
      </c>
      <c r="G328" s="10">
        <v>5.5999999999999999E-3</v>
      </c>
      <c r="I328" s="9" t="str">
        <f t="shared" si="10"/>
        <v>PP42CACasing</v>
      </c>
      <c r="J328" s="9" t="str">
        <f>_xlfn.XLOOKUP(A328,'[1]Style group code'!$A:$A,'[1]Style group code'!$B:$B,0)</f>
        <v>G.10W</v>
      </c>
      <c r="L328" s="9" t="str">
        <f t="shared" si="11"/>
        <v>C_PK06003-Casing</v>
      </c>
    </row>
    <row r="329" spans="1:12" x14ac:dyDescent="0.35">
      <c r="A329" s="9" t="s">
        <v>115</v>
      </c>
      <c r="B329" s="9" t="s">
        <v>11</v>
      </c>
      <c r="C329" s="9" t="s">
        <v>12</v>
      </c>
      <c r="D329" s="9" t="str">
        <f>_xlfn.XLOOKUP(F329,OPCode!D:D,OPCode!I:I,0)</f>
        <v>SEAM CROTCH</v>
      </c>
      <c r="E329" s="9" t="s">
        <v>13</v>
      </c>
      <c r="F329" s="22" t="s">
        <v>14</v>
      </c>
      <c r="G329" s="10">
        <v>7.4600000000000014E-2</v>
      </c>
      <c r="I329" s="9" t="str">
        <f t="shared" si="10"/>
        <v>PP41SCOP1</v>
      </c>
      <c r="J329" s="9" t="str">
        <f>_xlfn.XLOOKUP(A329,'[1]Style group code'!$A:$A,'[1]Style group code'!$B:$B,0)</f>
        <v>G.10W</v>
      </c>
      <c r="L329" s="9" t="str">
        <f t="shared" si="11"/>
        <v>C_OL01001-SEAM CROTCH</v>
      </c>
    </row>
    <row r="330" spans="1:12" x14ac:dyDescent="0.35">
      <c r="A330" s="9" t="s">
        <v>115</v>
      </c>
      <c r="B330" s="9" t="s">
        <v>11</v>
      </c>
      <c r="C330" s="9" t="s">
        <v>12</v>
      </c>
      <c r="D330" s="9" t="str">
        <f>_xlfn.XLOOKUP(F330,OPCode!D:D,OPCode!I:I,0)</f>
        <v>BIND LEGS</v>
      </c>
      <c r="E330" s="9" t="s">
        <v>15</v>
      </c>
      <c r="F330" s="22" t="s">
        <v>55</v>
      </c>
      <c r="G330" s="10">
        <v>8.1220000000000001E-2</v>
      </c>
      <c r="I330" s="9" t="str">
        <f t="shared" si="10"/>
        <v>PP41SCOP2</v>
      </c>
      <c r="J330" s="9" t="str">
        <f>_xlfn.XLOOKUP(A330,'[1]Style group code'!$A:$A,'[1]Style group code'!$B:$B,0)</f>
        <v>G.10W</v>
      </c>
      <c r="L330" s="9" t="str">
        <f t="shared" si="11"/>
        <v>C_IL02001-BIND LEGS</v>
      </c>
    </row>
    <row r="331" spans="1:12" x14ac:dyDescent="0.35">
      <c r="A331" s="9" t="s">
        <v>115</v>
      </c>
      <c r="B331" s="9" t="s">
        <v>11</v>
      </c>
      <c r="C331" s="9" t="s">
        <v>12</v>
      </c>
      <c r="D331" s="9" t="str">
        <f>_xlfn.XLOOKUP(F331,OPCode!D:D,OPCode!I:I,0)</f>
        <v>SEAM LEFT SIDE</v>
      </c>
      <c r="E331" s="9" t="s">
        <v>17</v>
      </c>
      <c r="F331" s="22" t="s">
        <v>18</v>
      </c>
      <c r="G331" s="10">
        <v>2.8999999999999998E-2</v>
      </c>
      <c r="I331" s="9" t="str">
        <f t="shared" si="10"/>
        <v>PP41SCOP3</v>
      </c>
      <c r="J331" s="9" t="str">
        <f>_xlfn.XLOOKUP(A331,'[1]Style group code'!$A:$A,'[1]Style group code'!$B:$B,0)</f>
        <v>G.10W</v>
      </c>
      <c r="L331" s="9" t="str">
        <f t="shared" si="11"/>
        <v>C_OL02004-SEAM LEFT SIDE</v>
      </c>
    </row>
    <row r="332" spans="1:12" x14ac:dyDescent="0.35">
      <c r="A332" s="9" t="s">
        <v>115</v>
      </c>
      <c r="B332" s="9" t="s">
        <v>11</v>
      </c>
      <c r="C332" s="9" t="s">
        <v>12</v>
      </c>
      <c r="D332" s="9" t="str">
        <f>_xlfn.XLOOKUP(F332,OPCode!D:D,OPCode!I:I,0)</f>
        <v>ATTACH EXPOSED ELASTIC TO WAIST</v>
      </c>
      <c r="E332" s="9" t="s">
        <v>19</v>
      </c>
      <c r="F332" s="22" t="s">
        <v>56</v>
      </c>
      <c r="G332" s="10">
        <v>4.8459999999999996E-2</v>
      </c>
      <c r="I332" s="9" t="str">
        <f t="shared" si="10"/>
        <v>PP41SCOP4</v>
      </c>
      <c r="J332" s="9" t="str">
        <f>_xlfn.XLOOKUP(A332,'[1]Style group code'!$A:$A,'[1]Style group code'!$B:$B,0)</f>
        <v>G.10W</v>
      </c>
      <c r="L332" s="9" t="str">
        <f t="shared" si="11"/>
        <v>C_IL03002-ATTACH EXPOSED ELASTIC TO WAIST</v>
      </c>
    </row>
    <row r="333" spans="1:12" x14ac:dyDescent="0.35">
      <c r="A333" s="9" t="s">
        <v>115</v>
      </c>
      <c r="B333" s="9" t="s">
        <v>11</v>
      </c>
      <c r="C333" s="9" t="s">
        <v>12</v>
      </c>
      <c r="D333" s="9" t="str">
        <f>_xlfn.XLOOKUP(F333,OPCode!D:D,OPCode!I:I,0)</f>
        <v>SEAM RIGHT SIDE</v>
      </c>
      <c r="E333" s="9" t="s">
        <v>21</v>
      </c>
      <c r="F333" s="9" t="s">
        <v>22</v>
      </c>
      <c r="G333" s="10">
        <v>4.3819999999999998E-2</v>
      </c>
      <c r="I333" s="9" t="str">
        <f t="shared" si="10"/>
        <v>PP41SCOP5</v>
      </c>
      <c r="J333" s="9" t="str">
        <f>_xlfn.XLOOKUP(A333,'[1]Style group code'!$A:$A,'[1]Style group code'!$B:$B,0)</f>
        <v>G.10W</v>
      </c>
      <c r="L333" s="9" t="str">
        <f t="shared" si="11"/>
        <v>C_OL02005-SEAM RIGHT SIDE</v>
      </c>
    </row>
    <row r="334" spans="1:12" x14ac:dyDescent="0.35">
      <c r="A334" s="9" t="s">
        <v>115</v>
      </c>
      <c r="B334" s="9" t="s">
        <v>11</v>
      </c>
      <c r="C334" s="9" t="s">
        <v>12</v>
      </c>
      <c r="D334" s="9" t="str">
        <f>_xlfn.XLOOKUP(F334,OPCode!D:D,OPCode!I:I,0)</f>
        <v>PAD PRINTING</v>
      </c>
      <c r="E334" s="9" t="s">
        <v>27</v>
      </c>
      <c r="F334" s="9" t="s">
        <v>28</v>
      </c>
      <c r="G334" s="10">
        <v>1.6539999999999999E-2</v>
      </c>
      <c r="I334" s="9" t="str">
        <f t="shared" si="10"/>
        <v>PP41SCPadPrinting</v>
      </c>
      <c r="J334" s="9" t="str">
        <f>_xlfn.XLOOKUP(A334,'[1]Style group code'!$A:$A,'[1]Style group code'!$B:$B,0)</f>
        <v>G.10W</v>
      </c>
      <c r="L334" s="9" t="str">
        <f t="shared" si="11"/>
        <v>C_PP05001-PAD PRINTING</v>
      </c>
    </row>
    <row r="335" spans="1:12" x14ac:dyDescent="0.35">
      <c r="A335" s="9" t="s">
        <v>115</v>
      </c>
      <c r="B335" s="9" t="s">
        <v>29</v>
      </c>
      <c r="C335" s="9" t="s">
        <v>12</v>
      </c>
      <c r="D335" s="9" t="s">
        <v>96</v>
      </c>
      <c r="E335" s="9" t="s">
        <v>31</v>
      </c>
      <c r="F335" s="9" t="s">
        <v>32</v>
      </c>
      <c r="G335" s="10">
        <v>4.24E-2</v>
      </c>
      <c r="I335" s="9" t="str">
        <f t="shared" si="10"/>
        <v>PP41SCRolling</v>
      </c>
      <c r="J335" s="9" t="str">
        <f>_xlfn.XLOOKUP(A335,'[1]Style group code'!$A:$A,'[1]Style group code'!$B:$B,0)</f>
        <v>G.10W</v>
      </c>
      <c r="L335" s="9" t="str">
        <f t="shared" si="11"/>
        <v>C_PK06001-RF2</v>
      </c>
    </row>
    <row r="336" spans="1:12" x14ac:dyDescent="0.35">
      <c r="A336" s="9" t="s">
        <v>115</v>
      </c>
      <c r="B336" s="9" t="s">
        <v>29</v>
      </c>
      <c r="C336" s="9" t="s">
        <v>12</v>
      </c>
      <c r="D336" s="9" t="s">
        <v>33</v>
      </c>
      <c r="E336" s="9" t="s">
        <v>33</v>
      </c>
      <c r="F336" s="9" t="s">
        <v>34</v>
      </c>
      <c r="G336" s="10">
        <v>1.374E-2</v>
      </c>
      <c r="I336" s="9" t="str">
        <f t="shared" si="10"/>
        <v>PP41SCPacking</v>
      </c>
      <c r="J336" s="9" t="str">
        <f>_xlfn.XLOOKUP(A336,'[1]Style group code'!$A:$A,'[1]Style group code'!$B:$B,0)</f>
        <v>G.10W</v>
      </c>
      <c r="L336" s="9" t="str">
        <f t="shared" si="11"/>
        <v>C_PK06002-Packing</v>
      </c>
    </row>
    <row r="337" spans="1:12" x14ac:dyDescent="0.35">
      <c r="A337" s="9" t="s">
        <v>115</v>
      </c>
      <c r="B337" s="9" t="s">
        <v>29</v>
      </c>
      <c r="C337" s="9" t="s">
        <v>12</v>
      </c>
      <c r="D337" s="9" t="s">
        <v>35</v>
      </c>
      <c r="E337" s="9" t="s">
        <v>35</v>
      </c>
      <c r="F337" s="9" t="s">
        <v>36</v>
      </c>
      <c r="G337" s="10">
        <v>5.5999999999999999E-3</v>
      </c>
      <c r="I337" s="9" t="str">
        <f t="shared" si="10"/>
        <v>PP41SCCasing</v>
      </c>
      <c r="J337" s="9" t="str">
        <f>_xlfn.XLOOKUP(A337,'[1]Style group code'!$A:$A,'[1]Style group code'!$B:$B,0)</f>
        <v>G.10W</v>
      </c>
      <c r="L337" s="9" t="str">
        <f t="shared" si="11"/>
        <v>C_PK06003-Casing</v>
      </c>
    </row>
    <row r="338" spans="1:12" x14ac:dyDescent="0.35">
      <c r="A338" s="9" t="s">
        <v>116</v>
      </c>
      <c r="B338" s="9" t="s">
        <v>11</v>
      </c>
      <c r="C338" s="9" t="s">
        <v>117</v>
      </c>
      <c r="D338" s="9" t="str">
        <f>_xlfn.XLOOKUP(F338,OPCode!D:D,OPCode!I:I,0)</f>
        <v>SEAM CROTCH</v>
      </c>
      <c r="E338" s="9" t="s">
        <v>13</v>
      </c>
      <c r="F338" s="22" t="s">
        <v>14</v>
      </c>
      <c r="G338" s="10">
        <v>8.3740000000000009E-2</v>
      </c>
      <c r="I338" s="9" t="str">
        <f t="shared" si="10"/>
        <v>PP41RHOP1</v>
      </c>
      <c r="J338" s="9" t="str">
        <f>_xlfn.XLOOKUP(A338,'[1]Style group code'!$A:$A,'[1]Style group code'!$B:$B,0)</f>
        <v>G.10RIB</v>
      </c>
      <c r="L338" s="9" t="str">
        <f t="shared" si="11"/>
        <v>C_OL01001-SEAM CROTCH</v>
      </c>
    </row>
    <row r="339" spans="1:12" x14ac:dyDescent="0.35">
      <c r="A339" s="9" t="s">
        <v>116</v>
      </c>
      <c r="B339" s="9" t="s">
        <v>11</v>
      </c>
      <c r="C339" s="9" t="s">
        <v>117</v>
      </c>
      <c r="D339" s="9" t="str">
        <f>_xlfn.XLOOKUP(F339,OPCode!D:D,OPCode!I:I,0)</f>
        <v>BIND LEGS</v>
      </c>
      <c r="E339" s="9" t="s">
        <v>15</v>
      </c>
      <c r="F339" s="22" t="s">
        <v>55</v>
      </c>
      <c r="G339" s="10">
        <v>7.7480000000000007E-2</v>
      </c>
      <c r="I339" s="9" t="str">
        <f t="shared" si="10"/>
        <v>PP41RHOP2</v>
      </c>
      <c r="J339" s="9" t="str">
        <f>_xlfn.XLOOKUP(A339,'[1]Style group code'!$A:$A,'[1]Style group code'!$B:$B,0)</f>
        <v>G.10RIB</v>
      </c>
      <c r="L339" s="9" t="str">
        <f t="shared" si="11"/>
        <v>C_IL02001-BIND LEGS</v>
      </c>
    </row>
    <row r="340" spans="1:12" x14ac:dyDescent="0.35">
      <c r="A340" s="9" t="s">
        <v>116</v>
      </c>
      <c r="B340" s="9" t="s">
        <v>11</v>
      </c>
      <c r="C340" s="9" t="s">
        <v>117</v>
      </c>
      <c r="D340" s="9" t="str">
        <f>_xlfn.XLOOKUP(F340,OPCode!D:D,OPCode!I:I,0)</f>
        <v>SEAM LEFT SIDE</v>
      </c>
      <c r="E340" s="9" t="s">
        <v>17</v>
      </c>
      <c r="F340" s="22" t="s">
        <v>18</v>
      </c>
      <c r="G340" s="10">
        <v>2.8999999999999998E-2</v>
      </c>
      <c r="I340" s="9" t="str">
        <f t="shared" si="10"/>
        <v>PP41RHOP3</v>
      </c>
      <c r="J340" s="9" t="str">
        <f>_xlfn.XLOOKUP(A340,'[1]Style group code'!$A:$A,'[1]Style group code'!$B:$B,0)</f>
        <v>G.10RIB</v>
      </c>
      <c r="L340" s="9" t="str">
        <f t="shared" si="11"/>
        <v>C_OL02004-SEAM LEFT SIDE</v>
      </c>
    </row>
    <row r="341" spans="1:12" x14ac:dyDescent="0.35">
      <c r="A341" s="9" t="s">
        <v>116</v>
      </c>
      <c r="B341" s="9" t="s">
        <v>11</v>
      </c>
      <c r="C341" s="9" t="s">
        <v>117</v>
      </c>
      <c r="D341" s="9" t="str">
        <f>_xlfn.XLOOKUP(F341,OPCode!D:D,OPCode!I:I,0)</f>
        <v>ATTACH EXPOSED ELASTIC TO WAIST</v>
      </c>
      <c r="E341" s="9" t="s">
        <v>19</v>
      </c>
      <c r="F341" s="22" t="s">
        <v>56</v>
      </c>
      <c r="G341" s="10">
        <v>6.4799999999999996E-2</v>
      </c>
      <c r="I341" s="9" t="str">
        <f t="shared" si="10"/>
        <v>PP41RHOP4</v>
      </c>
      <c r="J341" s="9" t="str">
        <f>_xlfn.XLOOKUP(A341,'[1]Style group code'!$A:$A,'[1]Style group code'!$B:$B,0)</f>
        <v>G.10RIB</v>
      </c>
      <c r="L341" s="9" t="str">
        <f t="shared" si="11"/>
        <v>C_IL03002-ATTACH EXPOSED ELASTIC TO WAIST</v>
      </c>
    </row>
    <row r="342" spans="1:12" x14ac:dyDescent="0.35">
      <c r="A342" s="9" t="s">
        <v>116</v>
      </c>
      <c r="B342" s="9" t="s">
        <v>11</v>
      </c>
      <c r="C342" s="9" t="s">
        <v>117</v>
      </c>
      <c r="D342" s="9" t="str">
        <f>_xlfn.XLOOKUP(F342,OPCode!D:D,OPCode!I:I,0)</f>
        <v>SEAM RIGHT SIDE</v>
      </c>
      <c r="E342" s="9" t="s">
        <v>21</v>
      </c>
      <c r="F342" s="9" t="s">
        <v>22</v>
      </c>
      <c r="G342" s="10">
        <v>4.3819999999999998E-2</v>
      </c>
      <c r="I342" s="9" t="str">
        <f t="shared" si="10"/>
        <v>PP41RHOP5</v>
      </c>
      <c r="J342" s="9" t="str">
        <f>_xlfn.XLOOKUP(A342,'[1]Style group code'!$A:$A,'[1]Style group code'!$B:$B,0)</f>
        <v>G.10RIB</v>
      </c>
      <c r="L342" s="9" t="str">
        <f t="shared" si="11"/>
        <v>C_OL02005-SEAM RIGHT SIDE</v>
      </c>
    </row>
    <row r="343" spans="1:12" x14ac:dyDescent="0.35">
      <c r="A343" s="9" t="s">
        <v>116</v>
      </c>
      <c r="B343" s="9" t="s">
        <v>11</v>
      </c>
      <c r="C343" s="9" t="s">
        <v>117</v>
      </c>
      <c r="D343" s="9" t="str">
        <f>_xlfn.XLOOKUP(F343,OPCode!D:D,OPCode!I:I,0)</f>
        <v>PAD PRINTING</v>
      </c>
      <c r="E343" s="9" t="s">
        <v>27</v>
      </c>
      <c r="F343" s="9" t="s">
        <v>28</v>
      </c>
      <c r="G343" s="10">
        <v>1.6539999999999999E-2</v>
      </c>
      <c r="I343" s="9" t="str">
        <f t="shared" si="10"/>
        <v>PP41RHPadPrinting</v>
      </c>
      <c r="J343" s="9" t="str">
        <f>_xlfn.XLOOKUP(A343,'[1]Style group code'!$A:$A,'[1]Style group code'!$B:$B,0)</f>
        <v>G.10RIB</v>
      </c>
      <c r="L343" s="9" t="str">
        <f t="shared" si="11"/>
        <v>C_PP05001-PAD PRINTING</v>
      </c>
    </row>
    <row r="344" spans="1:12" x14ac:dyDescent="0.35">
      <c r="A344" s="9" t="s">
        <v>116</v>
      </c>
      <c r="B344" s="9" t="s">
        <v>29</v>
      </c>
      <c r="C344" s="9" t="s">
        <v>117</v>
      </c>
      <c r="D344" s="9" t="s">
        <v>118</v>
      </c>
      <c r="E344" s="9" t="s">
        <v>31</v>
      </c>
      <c r="F344" s="9" t="s">
        <v>32</v>
      </c>
      <c r="G344" s="10">
        <v>4.24E-2</v>
      </c>
      <c r="I344" s="9" t="str">
        <f t="shared" si="10"/>
        <v>PP41RHRolling</v>
      </c>
      <c r="J344" s="9" t="str">
        <f>_xlfn.XLOOKUP(A344,'[1]Style group code'!$A:$A,'[1]Style group code'!$B:$B,0)</f>
        <v>G.10RIB</v>
      </c>
      <c r="L344" s="9" t="str">
        <f t="shared" si="11"/>
        <v xml:space="preserve">C_PK06001-Rolling RF2 </v>
      </c>
    </row>
    <row r="345" spans="1:12" x14ac:dyDescent="0.35">
      <c r="A345" s="9" t="s">
        <v>116</v>
      </c>
      <c r="B345" s="9" t="s">
        <v>29</v>
      </c>
      <c r="C345" s="9" t="s">
        <v>117</v>
      </c>
      <c r="D345" s="9" t="s">
        <v>33</v>
      </c>
      <c r="E345" s="9" t="s">
        <v>33</v>
      </c>
      <c r="F345" s="9" t="s">
        <v>34</v>
      </c>
      <c r="G345" s="10">
        <v>1.124E-2</v>
      </c>
      <c r="I345" s="9" t="str">
        <f t="shared" si="10"/>
        <v>PP41RHPacking</v>
      </c>
      <c r="J345" s="9" t="str">
        <f>_xlfn.XLOOKUP(A345,'[1]Style group code'!$A:$A,'[1]Style group code'!$B:$B,0)</f>
        <v>G.10RIB</v>
      </c>
      <c r="L345" s="9" t="str">
        <f t="shared" si="11"/>
        <v>C_PK06002-Packing</v>
      </c>
    </row>
    <row r="346" spans="1:12" x14ac:dyDescent="0.35">
      <c r="A346" s="9" t="s">
        <v>116</v>
      </c>
      <c r="B346" s="9" t="s">
        <v>29</v>
      </c>
      <c r="C346" s="9" t="s">
        <v>117</v>
      </c>
      <c r="D346" s="9" t="s">
        <v>35</v>
      </c>
      <c r="E346" s="9" t="s">
        <v>35</v>
      </c>
      <c r="F346" s="9" t="s">
        <v>36</v>
      </c>
      <c r="G346" s="10">
        <v>5.28E-3</v>
      </c>
      <c r="I346" s="9" t="str">
        <f t="shared" si="10"/>
        <v>PP41RHCasing</v>
      </c>
      <c r="J346" s="9" t="str">
        <f>_xlfn.XLOOKUP(A346,'[1]Style group code'!$A:$A,'[1]Style group code'!$B:$B,0)</f>
        <v>G.10RIB</v>
      </c>
      <c r="L346" s="9" t="str">
        <f t="shared" si="11"/>
        <v>C_PK06003-Casing</v>
      </c>
    </row>
    <row r="347" spans="1:12" x14ac:dyDescent="0.35">
      <c r="A347" s="9" t="s">
        <v>119</v>
      </c>
      <c r="B347" s="9" t="s">
        <v>11</v>
      </c>
      <c r="C347" s="9" t="s">
        <v>12</v>
      </c>
      <c r="D347" s="9" t="str">
        <f>_xlfn.XLOOKUP(F347,OPCode!D:D,OPCode!I:I,0)</f>
        <v>SEAM CROTCH</v>
      </c>
      <c r="E347" s="9" t="s">
        <v>13</v>
      </c>
      <c r="F347" s="22" t="s">
        <v>14</v>
      </c>
      <c r="G347" s="10">
        <v>7.2823156942559919E-2</v>
      </c>
      <c r="I347" s="9" t="str">
        <f t="shared" si="10"/>
        <v>PP40WHOP1</v>
      </c>
      <c r="J347" s="9" t="str">
        <f>_xlfn.XLOOKUP(A347,'[1]Style group code'!$A:$A,'[1]Style group code'!$B:$B,0)</f>
        <v>G.10W</v>
      </c>
      <c r="L347" s="9" t="str">
        <f t="shared" si="11"/>
        <v>C_OL01001-SEAM CROTCH</v>
      </c>
    </row>
    <row r="348" spans="1:12" x14ac:dyDescent="0.35">
      <c r="A348" s="9" t="s">
        <v>119</v>
      </c>
      <c r="B348" s="9" t="s">
        <v>11</v>
      </c>
      <c r="C348" s="9" t="s">
        <v>12</v>
      </c>
      <c r="D348" s="9" t="str">
        <f>_xlfn.XLOOKUP(F348,OPCode!D:D,OPCode!I:I,0)</f>
        <v>BIND LEGS</v>
      </c>
      <c r="E348" s="9" t="s">
        <v>15</v>
      </c>
      <c r="F348" s="22" t="s">
        <v>55</v>
      </c>
      <c r="G348" s="10">
        <v>7.7480000000000007E-2</v>
      </c>
      <c r="I348" s="9" t="str">
        <f t="shared" si="10"/>
        <v>PP40WHOP2</v>
      </c>
      <c r="J348" s="9" t="str">
        <f>_xlfn.XLOOKUP(A348,'[1]Style group code'!$A:$A,'[1]Style group code'!$B:$B,0)</f>
        <v>G.10W</v>
      </c>
      <c r="L348" s="9" t="str">
        <f t="shared" si="11"/>
        <v>C_IL02001-BIND LEGS</v>
      </c>
    </row>
    <row r="349" spans="1:12" x14ac:dyDescent="0.35">
      <c r="A349" s="9" t="s">
        <v>119</v>
      </c>
      <c r="B349" s="9" t="s">
        <v>11</v>
      </c>
      <c r="C349" s="9" t="s">
        <v>12</v>
      </c>
      <c r="D349" s="9" t="str">
        <f>_xlfn.XLOOKUP(F349,OPCode!D:D,OPCode!I:I,0)</f>
        <v>SEAM LEFT SIDE</v>
      </c>
      <c r="E349" s="9" t="s">
        <v>17</v>
      </c>
      <c r="F349" s="22" t="s">
        <v>18</v>
      </c>
      <c r="G349" s="10">
        <v>3.0199999999999998E-2</v>
      </c>
      <c r="I349" s="9" t="str">
        <f t="shared" si="10"/>
        <v>PP40WHOP3</v>
      </c>
      <c r="J349" s="9" t="str">
        <f>_xlfn.XLOOKUP(A349,'[1]Style group code'!$A:$A,'[1]Style group code'!$B:$B,0)</f>
        <v>G.10W</v>
      </c>
      <c r="L349" s="9" t="str">
        <f t="shared" si="11"/>
        <v>C_OL02004-SEAM LEFT SIDE</v>
      </c>
    </row>
    <row r="350" spans="1:12" x14ac:dyDescent="0.35">
      <c r="A350" s="9" t="s">
        <v>119</v>
      </c>
      <c r="B350" s="9" t="s">
        <v>11</v>
      </c>
      <c r="C350" s="9" t="s">
        <v>12</v>
      </c>
      <c r="D350" s="9" t="str">
        <f>_xlfn.XLOOKUP(F350,OPCode!D:D,OPCode!I:I,0)</f>
        <v>ATTACH EXPOSED ELASTIC TO WAIST</v>
      </c>
      <c r="E350" s="9" t="s">
        <v>19</v>
      </c>
      <c r="F350" s="22" t="s">
        <v>56</v>
      </c>
      <c r="G350" s="10">
        <v>4.8459999999999996E-2</v>
      </c>
      <c r="I350" s="9" t="str">
        <f t="shared" si="10"/>
        <v>PP40WHOP4</v>
      </c>
      <c r="J350" s="9" t="str">
        <f>_xlfn.XLOOKUP(A350,'[1]Style group code'!$A:$A,'[1]Style group code'!$B:$B,0)</f>
        <v>G.10W</v>
      </c>
      <c r="L350" s="9" t="str">
        <f t="shared" si="11"/>
        <v>C_IL03002-ATTACH EXPOSED ELASTIC TO WAIST</v>
      </c>
    </row>
    <row r="351" spans="1:12" x14ac:dyDescent="0.35">
      <c r="A351" s="9" t="s">
        <v>119</v>
      </c>
      <c r="B351" s="9" t="s">
        <v>11</v>
      </c>
      <c r="C351" s="9" t="s">
        <v>12</v>
      </c>
      <c r="D351" s="9" t="str">
        <f>_xlfn.XLOOKUP(F351,OPCode!D:D,OPCode!I:I,0)</f>
        <v>SEAM RIGHT SIDE</v>
      </c>
      <c r="E351" s="9" t="s">
        <v>21</v>
      </c>
      <c r="F351" s="9" t="s">
        <v>22</v>
      </c>
      <c r="G351" s="10">
        <v>4.4240000000000002E-2</v>
      </c>
      <c r="I351" s="9" t="str">
        <f t="shared" si="10"/>
        <v>PP40WHOP5</v>
      </c>
      <c r="J351" s="9" t="str">
        <f>_xlfn.XLOOKUP(A351,'[1]Style group code'!$A:$A,'[1]Style group code'!$B:$B,0)</f>
        <v>G.10W</v>
      </c>
      <c r="L351" s="9" t="str">
        <f t="shared" si="11"/>
        <v>C_OL02005-SEAM RIGHT SIDE</v>
      </c>
    </row>
    <row r="352" spans="1:12" x14ac:dyDescent="0.35">
      <c r="A352" s="9" t="s">
        <v>119</v>
      </c>
      <c r="B352" s="9" t="s">
        <v>11</v>
      </c>
      <c r="C352" s="9" t="s">
        <v>12</v>
      </c>
      <c r="D352" s="9" t="str">
        <f>_xlfn.XLOOKUP(F352,OPCode!D:D,OPCode!I:I,0)</f>
        <v>PAD PRINTING</v>
      </c>
      <c r="E352" s="9" t="s">
        <v>27</v>
      </c>
      <c r="F352" s="9" t="s">
        <v>28</v>
      </c>
      <c r="G352" s="10">
        <v>1.6539999999999999E-2</v>
      </c>
      <c r="I352" s="9" t="str">
        <f t="shared" si="10"/>
        <v>PP40WHPadPrinting</v>
      </c>
      <c r="J352" s="9" t="str">
        <f>_xlfn.XLOOKUP(A352,'[1]Style group code'!$A:$A,'[1]Style group code'!$B:$B,0)</f>
        <v>G.10W</v>
      </c>
      <c r="L352" s="9" t="str">
        <f t="shared" si="11"/>
        <v>C_PP05001-PAD PRINTING</v>
      </c>
    </row>
    <row r="353" spans="1:12" x14ac:dyDescent="0.35">
      <c r="A353" s="9" t="s">
        <v>119</v>
      </c>
      <c r="B353" s="9" t="s">
        <v>29</v>
      </c>
      <c r="C353" s="9" t="s">
        <v>12</v>
      </c>
      <c r="D353" s="9" t="s">
        <v>120</v>
      </c>
      <c r="E353" s="9" t="s">
        <v>31</v>
      </c>
      <c r="F353" s="9" t="s">
        <v>32</v>
      </c>
      <c r="G353" s="10">
        <v>4.2360000000000002E-2</v>
      </c>
      <c r="I353" s="9" t="str">
        <f t="shared" si="10"/>
        <v>PP40WHRolling</v>
      </c>
      <c r="J353" s="9" t="str">
        <f>_xlfn.XLOOKUP(A353,'[1]Style group code'!$A:$A,'[1]Style group code'!$B:$B,0)</f>
        <v>G.10W</v>
      </c>
      <c r="L353" s="9" t="str">
        <f t="shared" si="11"/>
        <v>C_PK06001-ROLL</v>
      </c>
    </row>
    <row r="354" spans="1:12" x14ac:dyDescent="0.35">
      <c r="A354" s="9" t="s">
        <v>119</v>
      </c>
      <c r="B354" s="9" t="s">
        <v>29</v>
      </c>
      <c r="C354" s="9" t="s">
        <v>12</v>
      </c>
      <c r="D354" s="9" t="s">
        <v>29</v>
      </c>
      <c r="E354" s="9" t="s">
        <v>33</v>
      </c>
      <c r="F354" s="9" t="s">
        <v>34</v>
      </c>
      <c r="G354" s="10">
        <v>1.176E-2</v>
      </c>
      <c r="I354" s="9" t="str">
        <f t="shared" si="10"/>
        <v>PP40WHPacking</v>
      </c>
      <c r="J354" s="9" t="str">
        <f>_xlfn.XLOOKUP(A354,'[1]Style group code'!$A:$A,'[1]Style group code'!$B:$B,0)</f>
        <v>G.10W</v>
      </c>
      <c r="L354" s="9" t="str">
        <f t="shared" si="11"/>
        <v>C_PK06002-Pack</v>
      </c>
    </row>
    <row r="355" spans="1:12" x14ac:dyDescent="0.35">
      <c r="A355" s="9" t="s">
        <v>119</v>
      </c>
      <c r="B355" s="9" t="s">
        <v>29</v>
      </c>
      <c r="C355" s="9" t="s">
        <v>12</v>
      </c>
      <c r="D355" s="9" t="s">
        <v>35</v>
      </c>
      <c r="E355" s="9" t="s">
        <v>35</v>
      </c>
      <c r="F355" s="9" t="s">
        <v>36</v>
      </c>
      <c r="G355" s="10">
        <v>1.4400000000000001E-3</v>
      </c>
      <c r="I355" s="9" t="str">
        <f t="shared" si="10"/>
        <v>PP40WHCasing</v>
      </c>
      <c r="J355" s="9" t="str">
        <f>_xlfn.XLOOKUP(A355,'[1]Style group code'!$A:$A,'[1]Style group code'!$B:$B,0)</f>
        <v>G.10W</v>
      </c>
      <c r="L355" s="9" t="str">
        <f t="shared" si="11"/>
        <v>C_PK06003-Casing</v>
      </c>
    </row>
    <row r="356" spans="1:12" x14ac:dyDescent="0.35">
      <c r="A356" s="9" t="s">
        <v>121</v>
      </c>
      <c r="B356" s="9" t="s">
        <v>11</v>
      </c>
      <c r="C356" s="9" t="s">
        <v>12</v>
      </c>
      <c r="D356" s="9" t="str">
        <f>_xlfn.XLOOKUP(F356,OPCode!D:D,OPCode!I:I,0)</f>
        <v>SEAM CROTCH</v>
      </c>
      <c r="E356" s="9" t="s">
        <v>13</v>
      </c>
      <c r="F356" s="22" t="s">
        <v>14</v>
      </c>
      <c r="G356" s="10">
        <v>7.7008412483039357E-2</v>
      </c>
      <c r="I356" s="9" t="str">
        <f t="shared" si="10"/>
        <v>PP40RHOP1</v>
      </c>
      <c r="J356" s="9" t="str">
        <f>_xlfn.XLOOKUP(A356,'[1]Style group code'!$A:$A,'[1]Style group code'!$B:$B,0)</f>
        <v>G.10RIB</v>
      </c>
      <c r="L356" s="9" t="str">
        <f t="shared" si="11"/>
        <v>C_OL01001-SEAM CROTCH</v>
      </c>
    </row>
    <row r="357" spans="1:12" x14ac:dyDescent="0.35">
      <c r="A357" s="9" t="s">
        <v>121</v>
      </c>
      <c r="B357" s="9" t="s">
        <v>11</v>
      </c>
      <c r="C357" s="9" t="s">
        <v>12</v>
      </c>
      <c r="D357" s="9" t="str">
        <f>_xlfn.XLOOKUP(F357,OPCode!D:D,OPCode!I:I,0)</f>
        <v>BIND LEGS</v>
      </c>
      <c r="E357" s="9" t="s">
        <v>15</v>
      </c>
      <c r="F357" s="22" t="s">
        <v>55</v>
      </c>
      <c r="G357" s="10">
        <v>8.1220000000000001E-2</v>
      </c>
      <c r="I357" s="9" t="str">
        <f t="shared" si="10"/>
        <v>PP40RHOP2</v>
      </c>
      <c r="J357" s="9" t="str">
        <f>_xlfn.XLOOKUP(A357,'[1]Style group code'!$A:$A,'[1]Style group code'!$B:$B,0)</f>
        <v>G.10RIB</v>
      </c>
      <c r="L357" s="9" t="str">
        <f t="shared" si="11"/>
        <v>C_IL02001-BIND LEGS</v>
      </c>
    </row>
    <row r="358" spans="1:12" x14ac:dyDescent="0.35">
      <c r="A358" s="9" t="s">
        <v>121</v>
      </c>
      <c r="B358" s="9" t="s">
        <v>11</v>
      </c>
      <c r="C358" s="9" t="s">
        <v>12</v>
      </c>
      <c r="D358" s="9" t="str">
        <f>_xlfn.XLOOKUP(F358,OPCode!D:D,OPCode!I:I,0)</f>
        <v>SEAM LEFT SIDE</v>
      </c>
      <c r="E358" s="9" t="s">
        <v>17</v>
      </c>
      <c r="F358" s="22" t="s">
        <v>18</v>
      </c>
      <c r="G358" s="10">
        <v>2.8999999999999998E-2</v>
      </c>
      <c r="I358" s="9" t="str">
        <f t="shared" si="10"/>
        <v>PP40RHOP3</v>
      </c>
      <c r="J358" s="9" t="str">
        <f>_xlfn.XLOOKUP(A358,'[1]Style group code'!$A:$A,'[1]Style group code'!$B:$B,0)</f>
        <v>G.10RIB</v>
      </c>
      <c r="L358" s="9" t="str">
        <f t="shared" si="11"/>
        <v>C_OL02004-SEAM LEFT SIDE</v>
      </c>
    </row>
    <row r="359" spans="1:12" x14ac:dyDescent="0.35">
      <c r="A359" s="9" t="s">
        <v>121</v>
      </c>
      <c r="B359" s="9" t="s">
        <v>11</v>
      </c>
      <c r="C359" s="9" t="s">
        <v>12</v>
      </c>
      <c r="D359" s="9" t="str">
        <f>_xlfn.XLOOKUP(F359,OPCode!D:D,OPCode!I:I,0)</f>
        <v>ATTACH EXPOSED ELASTIC TO WAIST</v>
      </c>
      <c r="E359" s="9" t="s">
        <v>19</v>
      </c>
      <c r="F359" s="22" t="s">
        <v>56</v>
      </c>
      <c r="G359" s="10">
        <v>4.8459999999999996E-2</v>
      </c>
      <c r="I359" s="9" t="str">
        <f t="shared" si="10"/>
        <v>PP40RHOP4</v>
      </c>
      <c r="J359" s="9" t="str">
        <f>_xlfn.XLOOKUP(A359,'[1]Style group code'!$A:$A,'[1]Style group code'!$B:$B,0)</f>
        <v>G.10RIB</v>
      </c>
      <c r="L359" s="9" t="str">
        <f t="shared" si="11"/>
        <v>C_IL03002-ATTACH EXPOSED ELASTIC TO WAIST</v>
      </c>
    </row>
    <row r="360" spans="1:12" x14ac:dyDescent="0.35">
      <c r="A360" s="9" t="s">
        <v>121</v>
      </c>
      <c r="B360" s="9" t="s">
        <v>11</v>
      </c>
      <c r="C360" s="9" t="s">
        <v>12</v>
      </c>
      <c r="D360" s="9" t="str">
        <f>_xlfn.XLOOKUP(F360,OPCode!D:D,OPCode!I:I,0)</f>
        <v>SEAM RIGHT SIDE</v>
      </c>
      <c r="E360" s="9" t="s">
        <v>21</v>
      </c>
      <c r="F360" s="9" t="s">
        <v>22</v>
      </c>
      <c r="G360" s="10">
        <v>4.3819999999999998E-2</v>
      </c>
      <c r="I360" s="9" t="str">
        <f t="shared" si="10"/>
        <v>PP40RHOP5</v>
      </c>
      <c r="J360" s="9" t="str">
        <f>_xlfn.XLOOKUP(A360,'[1]Style group code'!$A:$A,'[1]Style group code'!$B:$B,0)</f>
        <v>G.10RIB</v>
      </c>
      <c r="L360" s="9" t="str">
        <f t="shared" si="11"/>
        <v>C_OL02005-SEAM RIGHT SIDE</v>
      </c>
    </row>
    <row r="361" spans="1:12" x14ac:dyDescent="0.35">
      <c r="A361" s="9" t="s">
        <v>121</v>
      </c>
      <c r="B361" s="9" t="s">
        <v>11</v>
      </c>
      <c r="C361" s="9" t="s">
        <v>12</v>
      </c>
      <c r="D361" s="9" t="str">
        <f>_xlfn.XLOOKUP(F361,OPCode!D:D,OPCode!I:I,0)</f>
        <v>PAD PRINTING</v>
      </c>
      <c r="E361" s="9" t="s">
        <v>27</v>
      </c>
      <c r="F361" s="9" t="s">
        <v>28</v>
      </c>
      <c r="G361" s="10">
        <v>1.6539999999999999E-2</v>
      </c>
      <c r="I361" s="9" t="str">
        <f t="shared" si="10"/>
        <v>PP40RHPadPrinting</v>
      </c>
      <c r="J361" s="9" t="str">
        <f>_xlfn.XLOOKUP(A361,'[1]Style group code'!$A:$A,'[1]Style group code'!$B:$B,0)</f>
        <v>G.10RIB</v>
      </c>
      <c r="L361" s="9" t="str">
        <f t="shared" si="11"/>
        <v>C_PP05001-PAD PRINTING</v>
      </c>
    </row>
    <row r="362" spans="1:12" x14ac:dyDescent="0.35">
      <c r="A362" s="9" t="s">
        <v>121</v>
      </c>
      <c r="B362" s="9" t="s">
        <v>29</v>
      </c>
      <c r="C362" s="9" t="s">
        <v>12</v>
      </c>
      <c r="D362" s="9" t="s">
        <v>96</v>
      </c>
      <c r="E362" s="9" t="s">
        <v>31</v>
      </c>
      <c r="F362" s="9" t="s">
        <v>32</v>
      </c>
      <c r="G362" s="10">
        <v>4.24E-2</v>
      </c>
      <c r="I362" s="9" t="str">
        <f t="shared" si="10"/>
        <v>PP40RHRolling</v>
      </c>
      <c r="J362" s="9" t="str">
        <f>_xlfn.XLOOKUP(A362,'[1]Style group code'!$A:$A,'[1]Style group code'!$B:$B,0)</f>
        <v>G.10RIB</v>
      </c>
      <c r="L362" s="9" t="str">
        <f t="shared" si="11"/>
        <v>C_PK06001-RF2</v>
      </c>
    </row>
    <row r="363" spans="1:12" x14ac:dyDescent="0.35">
      <c r="A363" s="9" t="s">
        <v>121</v>
      </c>
      <c r="B363" s="9" t="s">
        <v>29</v>
      </c>
      <c r="C363" s="9" t="s">
        <v>12</v>
      </c>
      <c r="D363" s="9" t="s">
        <v>33</v>
      </c>
      <c r="E363" s="9" t="s">
        <v>33</v>
      </c>
      <c r="F363" s="9" t="s">
        <v>34</v>
      </c>
      <c r="G363" s="10">
        <v>1.3739999999999999E-2</v>
      </c>
      <c r="I363" s="9" t="str">
        <f t="shared" si="10"/>
        <v>PP40RHPacking</v>
      </c>
      <c r="J363" s="9" t="str">
        <f>_xlfn.XLOOKUP(A363,'[1]Style group code'!$A:$A,'[1]Style group code'!$B:$B,0)</f>
        <v>G.10RIB</v>
      </c>
      <c r="L363" s="9" t="str">
        <f t="shared" si="11"/>
        <v>C_PK06002-Packing</v>
      </c>
    </row>
    <row r="364" spans="1:12" s="7" customFormat="1" x14ac:dyDescent="0.35">
      <c r="A364" s="9" t="s">
        <v>121</v>
      </c>
      <c r="B364" s="9" t="s">
        <v>29</v>
      </c>
      <c r="C364" s="9" t="s">
        <v>12</v>
      </c>
      <c r="D364" s="9" t="s">
        <v>35</v>
      </c>
      <c r="E364" s="9" t="s">
        <v>35</v>
      </c>
      <c r="F364" s="9" t="s">
        <v>36</v>
      </c>
      <c r="G364" s="10">
        <v>4.5799999999999999E-3</v>
      </c>
      <c r="H364" s="9"/>
      <c r="I364" s="9" t="str">
        <f t="shared" si="10"/>
        <v>PP40RHCasing</v>
      </c>
      <c r="J364" s="9" t="str">
        <f>_xlfn.XLOOKUP(A364,'[1]Style group code'!$A:$A,'[1]Style group code'!$B:$B,0)</f>
        <v>G.10RIB</v>
      </c>
      <c r="K364" s="9"/>
      <c r="L364" s="9" t="str">
        <f t="shared" si="11"/>
        <v>C_PK06003-Casing</v>
      </c>
    </row>
    <row r="365" spans="1:12" s="7" customFormat="1" x14ac:dyDescent="0.35">
      <c r="A365" s="9" t="s">
        <v>122</v>
      </c>
      <c r="B365" s="9" t="s">
        <v>11</v>
      </c>
      <c r="C365" s="9" t="s">
        <v>103</v>
      </c>
      <c r="D365" s="9" t="str">
        <f>_xlfn.XLOOKUP(F365,OPCode!D:D,OPCode!I:I,0)</f>
        <v>SEAM CROTCH</v>
      </c>
      <c r="E365" s="9" t="s">
        <v>13</v>
      </c>
      <c r="F365" s="22" t="s">
        <v>14</v>
      </c>
      <c r="G365" s="10">
        <v>7.0089552238805974E-2</v>
      </c>
      <c r="H365" s="9"/>
      <c r="I365" s="9" t="str">
        <f t="shared" si="10"/>
        <v>PP40BTOP1</v>
      </c>
      <c r="J365" s="9" t="str">
        <f>_xlfn.XLOOKUP(A365,'[1]Style group code'!$A:$A,'[1]Style group code'!$B:$B,0)</f>
        <v>G.10W</v>
      </c>
      <c r="K365" s="9"/>
      <c r="L365" s="9" t="str">
        <f t="shared" si="11"/>
        <v>C_OL01001-SEAM CROTCH</v>
      </c>
    </row>
    <row r="366" spans="1:12" s="7" customFormat="1" x14ac:dyDescent="0.35">
      <c r="A366" s="9" t="s">
        <v>122</v>
      </c>
      <c r="B366" s="9" t="s">
        <v>11</v>
      </c>
      <c r="C366" s="9" t="s">
        <v>103</v>
      </c>
      <c r="D366" s="9" t="str">
        <f>_xlfn.XLOOKUP(F366,OPCode!D:D,OPCode!I:I,0)</f>
        <v>BIND LEGS</v>
      </c>
      <c r="E366" s="9" t="s">
        <v>15</v>
      </c>
      <c r="F366" s="22" t="s">
        <v>55</v>
      </c>
      <c r="G366" s="10">
        <v>7.4080000000000007E-2</v>
      </c>
      <c r="H366" s="9"/>
      <c r="I366" s="9" t="str">
        <f t="shared" si="10"/>
        <v>PP40BTOP2</v>
      </c>
      <c r="J366" s="9" t="str">
        <f>_xlfn.XLOOKUP(A366,'[1]Style group code'!$A:$A,'[1]Style group code'!$B:$B,0)</f>
        <v>G.10W</v>
      </c>
      <c r="K366" s="9"/>
      <c r="L366" s="9" t="str">
        <f t="shared" si="11"/>
        <v>C_IL02001-BIND LEGS</v>
      </c>
    </row>
    <row r="367" spans="1:12" s="7" customFormat="1" x14ac:dyDescent="0.35">
      <c r="A367" s="9" t="s">
        <v>122</v>
      </c>
      <c r="B367" s="9" t="s">
        <v>11</v>
      </c>
      <c r="C367" s="9" t="s">
        <v>103</v>
      </c>
      <c r="D367" s="9" t="str">
        <f>_xlfn.XLOOKUP(F367,OPCode!D:D,OPCode!I:I,0)</f>
        <v>SEAM LEFT SIDE</v>
      </c>
      <c r="E367" s="9" t="s">
        <v>17</v>
      </c>
      <c r="F367" s="22" t="s">
        <v>18</v>
      </c>
      <c r="G367" s="10">
        <v>2.9620000000000004E-2</v>
      </c>
      <c r="H367" s="9"/>
      <c r="I367" s="9" t="str">
        <f t="shared" si="10"/>
        <v>PP40BTOP3</v>
      </c>
      <c r="J367" s="9" t="str">
        <f>_xlfn.XLOOKUP(A367,'[1]Style group code'!$A:$A,'[1]Style group code'!$B:$B,0)</f>
        <v>G.10W</v>
      </c>
      <c r="K367" s="9"/>
      <c r="L367" s="9" t="str">
        <f t="shared" si="11"/>
        <v>C_OL02004-SEAM LEFT SIDE</v>
      </c>
    </row>
    <row r="368" spans="1:12" s="7" customFormat="1" x14ac:dyDescent="0.35">
      <c r="A368" s="9" t="s">
        <v>122</v>
      </c>
      <c r="B368" s="9" t="s">
        <v>11</v>
      </c>
      <c r="C368" s="9" t="s">
        <v>103</v>
      </c>
      <c r="D368" s="9" t="str">
        <f>_xlfn.XLOOKUP(F368,OPCode!D:D,OPCode!I:I,0)</f>
        <v>ATTACH EXPOSED ELASTIC TO WAIST</v>
      </c>
      <c r="E368" s="9" t="s">
        <v>19</v>
      </c>
      <c r="F368" s="22" t="s">
        <v>56</v>
      </c>
      <c r="G368" s="10">
        <v>4.4679999999999997E-2</v>
      </c>
      <c r="H368" s="9"/>
      <c r="I368" s="9" t="str">
        <f t="shared" si="10"/>
        <v>PP40BTOP4</v>
      </c>
      <c r="J368" s="9" t="str">
        <f>_xlfn.XLOOKUP(A368,'[1]Style group code'!$A:$A,'[1]Style group code'!$B:$B,0)</f>
        <v>G.10W</v>
      </c>
      <c r="K368" s="9"/>
      <c r="L368" s="9" t="str">
        <f t="shared" si="11"/>
        <v>C_IL03002-ATTACH EXPOSED ELASTIC TO WAIST</v>
      </c>
    </row>
    <row r="369" spans="1:12" s="7" customFormat="1" x14ac:dyDescent="0.35">
      <c r="A369" s="9" t="s">
        <v>122</v>
      </c>
      <c r="B369" s="9" t="s">
        <v>11</v>
      </c>
      <c r="C369" s="9" t="s">
        <v>103</v>
      </c>
      <c r="D369" s="9" t="str">
        <f>_xlfn.XLOOKUP(F369,OPCode!D:D,OPCode!I:I,0)</f>
        <v>SEAM RIGHT SIDE</v>
      </c>
      <c r="E369" s="9" t="s">
        <v>21</v>
      </c>
      <c r="F369" s="9" t="s">
        <v>22</v>
      </c>
      <c r="G369" s="10">
        <v>4.4240000000000002E-2</v>
      </c>
      <c r="H369" s="9"/>
      <c r="I369" s="9" t="str">
        <f t="shared" si="10"/>
        <v>PP40BTOP5</v>
      </c>
      <c r="J369" s="9" t="str">
        <f>_xlfn.XLOOKUP(A369,'[1]Style group code'!$A:$A,'[1]Style group code'!$B:$B,0)</f>
        <v>G.10W</v>
      </c>
      <c r="K369" s="9"/>
      <c r="L369" s="9" t="str">
        <f t="shared" si="11"/>
        <v>C_OL02005-SEAM RIGHT SIDE</v>
      </c>
    </row>
    <row r="370" spans="1:12" s="7" customFormat="1" x14ac:dyDescent="0.35">
      <c r="A370" s="9" t="s">
        <v>122</v>
      </c>
      <c r="B370" s="9" t="s">
        <v>11</v>
      </c>
      <c r="C370" s="9" t="s">
        <v>103</v>
      </c>
      <c r="D370" s="9" t="str">
        <f>_xlfn.XLOOKUP(F370,OPCode!D:D,OPCode!I:I,0)</f>
        <v>PAD PRINTING</v>
      </c>
      <c r="E370" s="9" t="s">
        <v>27</v>
      </c>
      <c r="F370" s="9" t="s">
        <v>28</v>
      </c>
      <c r="G370" s="10">
        <v>1.6539999999999999E-2</v>
      </c>
      <c r="H370" s="9"/>
      <c r="I370" s="9" t="str">
        <f t="shared" si="10"/>
        <v>PP40BTPadPrinting</v>
      </c>
      <c r="J370" s="9" t="str">
        <f>_xlfn.XLOOKUP(A370,'[1]Style group code'!$A:$A,'[1]Style group code'!$B:$B,0)</f>
        <v>G.10W</v>
      </c>
      <c r="K370" s="9"/>
      <c r="L370" s="9" t="str">
        <f t="shared" si="11"/>
        <v>C_PP05001-PAD PRINTING</v>
      </c>
    </row>
    <row r="371" spans="1:12" s="7" customFormat="1" x14ac:dyDescent="0.35">
      <c r="A371" s="9" t="s">
        <v>122</v>
      </c>
      <c r="B371" s="9" t="s">
        <v>29</v>
      </c>
      <c r="C371" s="9" t="s">
        <v>103</v>
      </c>
      <c r="D371" s="9" t="s">
        <v>96</v>
      </c>
      <c r="E371" s="9" t="s">
        <v>31</v>
      </c>
      <c r="F371" s="9" t="s">
        <v>32</v>
      </c>
      <c r="G371" s="10">
        <v>4.24E-2</v>
      </c>
      <c r="H371" s="9"/>
      <c r="I371" s="9" t="str">
        <f t="shared" si="10"/>
        <v>PP40BTRolling</v>
      </c>
      <c r="J371" s="9" t="str">
        <f>_xlfn.XLOOKUP(A371,'[1]Style group code'!$A:$A,'[1]Style group code'!$B:$B,0)</f>
        <v>G.10W</v>
      </c>
      <c r="K371" s="9"/>
      <c r="L371" s="9" t="str">
        <f t="shared" si="11"/>
        <v>C_PK06001-RF2</v>
      </c>
    </row>
    <row r="372" spans="1:12" s="7" customFormat="1" x14ac:dyDescent="0.35">
      <c r="A372" s="9" t="s">
        <v>122</v>
      </c>
      <c r="B372" s="9" t="s">
        <v>29</v>
      </c>
      <c r="C372" s="9" t="s">
        <v>103</v>
      </c>
      <c r="D372" s="9" t="s">
        <v>33</v>
      </c>
      <c r="E372" s="9" t="s">
        <v>33</v>
      </c>
      <c r="F372" s="9" t="s">
        <v>34</v>
      </c>
      <c r="G372" s="10">
        <v>9.1599999999999997E-3</v>
      </c>
      <c r="H372" s="9"/>
      <c r="I372" s="9" t="str">
        <f t="shared" si="10"/>
        <v>PP40BTPacking</v>
      </c>
      <c r="J372" s="9" t="str">
        <f>_xlfn.XLOOKUP(A372,'[1]Style group code'!$A:$A,'[1]Style group code'!$B:$B,0)</f>
        <v>G.10W</v>
      </c>
      <c r="K372" s="9"/>
      <c r="L372" s="9" t="str">
        <f t="shared" si="11"/>
        <v>C_PK06002-Packing</v>
      </c>
    </row>
    <row r="373" spans="1:12" x14ac:dyDescent="0.35">
      <c r="A373" s="9" t="s">
        <v>122</v>
      </c>
      <c r="B373" s="9" t="s">
        <v>29</v>
      </c>
      <c r="C373" s="9" t="s">
        <v>103</v>
      </c>
      <c r="D373" s="9" t="s">
        <v>35</v>
      </c>
      <c r="E373" s="9" t="s">
        <v>35</v>
      </c>
      <c r="F373" s="9" t="s">
        <v>36</v>
      </c>
      <c r="G373" s="10">
        <v>3.6600000000000005E-3</v>
      </c>
      <c r="I373" s="9" t="str">
        <f t="shared" si="10"/>
        <v>PP40BTCasing</v>
      </c>
      <c r="J373" s="9" t="str">
        <f>_xlfn.XLOOKUP(A373,'[1]Style group code'!$A:$A,'[1]Style group code'!$B:$B,0)</f>
        <v>G.10W</v>
      </c>
      <c r="L373" s="9" t="str">
        <f t="shared" si="11"/>
        <v>C_PK06003-Casing</v>
      </c>
    </row>
    <row r="374" spans="1:12" x14ac:dyDescent="0.35">
      <c r="A374" s="9" t="s">
        <v>122</v>
      </c>
      <c r="B374" s="9" t="s">
        <v>11</v>
      </c>
      <c r="C374" s="9" t="s">
        <v>105</v>
      </c>
      <c r="D374" s="9" t="str">
        <f>_xlfn.XLOOKUP(F374,OPCode!D:D,OPCode!I:I,0)</f>
        <v>SEAM CROTCH</v>
      </c>
      <c r="E374" s="9" t="s">
        <v>13</v>
      </c>
      <c r="F374" s="22" t="s">
        <v>14</v>
      </c>
      <c r="G374" s="10">
        <v>7.0089552238805974E-2</v>
      </c>
      <c r="I374" s="9" t="str">
        <f t="shared" si="10"/>
        <v>PP40BTOP1</v>
      </c>
      <c r="J374" s="9" t="str">
        <f>_xlfn.XLOOKUP(A374,'[1]Style group code'!$A:$A,'[1]Style group code'!$B:$B,0)</f>
        <v>G.10W</v>
      </c>
      <c r="L374" s="9" t="str">
        <f t="shared" si="11"/>
        <v>C_OL01001-SEAM CROTCH</v>
      </c>
    </row>
    <row r="375" spans="1:12" x14ac:dyDescent="0.35">
      <c r="A375" s="9" t="s">
        <v>122</v>
      </c>
      <c r="B375" s="9" t="s">
        <v>11</v>
      </c>
      <c r="C375" s="9" t="s">
        <v>105</v>
      </c>
      <c r="D375" s="9" t="str">
        <f>_xlfn.XLOOKUP(F375,OPCode!D:D,OPCode!I:I,0)</f>
        <v>BIND LEGS</v>
      </c>
      <c r="E375" s="9" t="s">
        <v>15</v>
      </c>
      <c r="F375" s="22" t="s">
        <v>55</v>
      </c>
      <c r="G375" s="10">
        <v>7.7480000000000007E-2</v>
      </c>
      <c r="I375" s="9" t="str">
        <f t="shared" si="10"/>
        <v>PP40BTOP2</v>
      </c>
      <c r="J375" s="9" t="str">
        <f>_xlfn.XLOOKUP(A375,'[1]Style group code'!$A:$A,'[1]Style group code'!$B:$B,0)</f>
        <v>G.10W</v>
      </c>
      <c r="L375" s="9" t="str">
        <f t="shared" si="11"/>
        <v>C_IL02001-BIND LEGS</v>
      </c>
    </row>
    <row r="376" spans="1:12" x14ac:dyDescent="0.35">
      <c r="A376" s="9" t="s">
        <v>122</v>
      </c>
      <c r="B376" s="9" t="s">
        <v>11</v>
      </c>
      <c r="C376" s="9" t="s">
        <v>105</v>
      </c>
      <c r="D376" s="9" t="str">
        <f>_xlfn.XLOOKUP(F376,OPCode!D:D,OPCode!I:I,0)</f>
        <v>SEAM LEFT SIDE</v>
      </c>
      <c r="E376" s="9" t="s">
        <v>17</v>
      </c>
      <c r="F376" s="22" t="s">
        <v>18</v>
      </c>
      <c r="G376" s="10">
        <v>3.0199999999999998E-2</v>
      </c>
      <c r="I376" s="9" t="str">
        <f t="shared" si="10"/>
        <v>PP40BTOP3</v>
      </c>
      <c r="J376" s="9" t="str">
        <f>_xlfn.XLOOKUP(A376,'[1]Style group code'!$A:$A,'[1]Style group code'!$B:$B,0)</f>
        <v>G.10W</v>
      </c>
      <c r="L376" s="9" t="str">
        <f t="shared" si="11"/>
        <v>C_OL02004-SEAM LEFT SIDE</v>
      </c>
    </row>
    <row r="377" spans="1:12" x14ac:dyDescent="0.35">
      <c r="A377" s="9" t="s">
        <v>122</v>
      </c>
      <c r="B377" s="9" t="s">
        <v>11</v>
      </c>
      <c r="C377" s="9" t="s">
        <v>105</v>
      </c>
      <c r="D377" s="9" t="str">
        <f>_xlfn.XLOOKUP(F377,OPCode!D:D,OPCode!I:I,0)</f>
        <v>ATTACH EXPOSED ELASTIC TO WAIST</v>
      </c>
      <c r="E377" s="9" t="s">
        <v>19</v>
      </c>
      <c r="F377" s="22" t="s">
        <v>56</v>
      </c>
      <c r="G377" s="10">
        <v>4.8459999999999996E-2</v>
      </c>
      <c r="I377" s="9" t="str">
        <f t="shared" si="10"/>
        <v>PP40BTOP4</v>
      </c>
      <c r="J377" s="9" t="str">
        <f>_xlfn.XLOOKUP(A377,'[1]Style group code'!$A:$A,'[1]Style group code'!$B:$B,0)</f>
        <v>G.10W</v>
      </c>
      <c r="L377" s="9" t="str">
        <f t="shared" si="11"/>
        <v>C_IL03002-ATTACH EXPOSED ELASTIC TO WAIST</v>
      </c>
    </row>
    <row r="378" spans="1:12" x14ac:dyDescent="0.35">
      <c r="A378" s="9" t="s">
        <v>122</v>
      </c>
      <c r="B378" s="9" t="s">
        <v>11</v>
      </c>
      <c r="C378" s="9" t="s">
        <v>105</v>
      </c>
      <c r="D378" s="9" t="str">
        <f>_xlfn.XLOOKUP(F378,OPCode!D:D,OPCode!I:I,0)</f>
        <v>SEAM RIGHT SIDE</v>
      </c>
      <c r="E378" s="9" t="s">
        <v>21</v>
      </c>
      <c r="F378" s="9" t="s">
        <v>22</v>
      </c>
      <c r="G378" s="10">
        <v>4.4240000000000002E-2</v>
      </c>
      <c r="I378" s="9" t="str">
        <f t="shared" ref="I378:I441" si="12">A378&amp;E378</f>
        <v>PP40BTOP5</v>
      </c>
      <c r="J378" s="9" t="str">
        <f>_xlfn.XLOOKUP(A378,'[1]Style group code'!$A:$A,'[1]Style group code'!$B:$B,0)</f>
        <v>G.10W</v>
      </c>
      <c r="L378" s="9" t="str">
        <f t="shared" si="11"/>
        <v>C_OL02005-SEAM RIGHT SIDE</v>
      </c>
    </row>
    <row r="379" spans="1:12" x14ac:dyDescent="0.35">
      <c r="A379" s="9" t="s">
        <v>122</v>
      </c>
      <c r="B379" s="9" t="s">
        <v>11</v>
      </c>
      <c r="C379" s="9" t="s">
        <v>105</v>
      </c>
      <c r="D379" s="9" t="str">
        <f>_xlfn.XLOOKUP(F379,OPCode!D:D,OPCode!I:I,0)</f>
        <v>PAD PRINTING</v>
      </c>
      <c r="E379" s="9" t="s">
        <v>27</v>
      </c>
      <c r="F379" s="9" t="s">
        <v>28</v>
      </c>
      <c r="G379" s="10">
        <v>1.6539999999999999E-2</v>
      </c>
      <c r="I379" s="9" t="str">
        <f t="shared" si="12"/>
        <v>PP40BTPadPrinting</v>
      </c>
      <c r="J379" s="9" t="str">
        <f>_xlfn.XLOOKUP(A379,'[1]Style group code'!$A:$A,'[1]Style group code'!$B:$B,0)</f>
        <v>G.10W</v>
      </c>
      <c r="L379" s="9" t="str">
        <f t="shared" si="11"/>
        <v>C_PP05001-PAD PRINTING</v>
      </c>
    </row>
    <row r="380" spans="1:12" x14ac:dyDescent="0.35">
      <c r="A380" s="9" t="s">
        <v>122</v>
      </c>
      <c r="B380" s="9" t="s">
        <v>29</v>
      </c>
      <c r="C380" s="9" t="s">
        <v>105</v>
      </c>
      <c r="D380" s="9" t="s">
        <v>96</v>
      </c>
      <c r="E380" s="9" t="s">
        <v>31</v>
      </c>
      <c r="F380" s="9" t="s">
        <v>32</v>
      </c>
      <c r="G380" s="10">
        <v>4.24E-2</v>
      </c>
      <c r="I380" s="9" t="str">
        <f t="shared" si="12"/>
        <v>PP40BTRolling</v>
      </c>
      <c r="J380" s="9" t="str">
        <f>_xlfn.XLOOKUP(A380,'[1]Style group code'!$A:$A,'[1]Style group code'!$B:$B,0)</f>
        <v>G.10W</v>
      </c>
      <c r="L380" s="9" t="str">
        <f t="shared" si="11"/>
        <v>C_PK06001-RF2</v>
      </c>
    </row>
    <row r="381" spans="1:12" x14ac:dyDescent="0.35">
      <c r="A381" s="9" t="s">
        <v>122</v>
      </c>
      <c r="B381" s="9" t="s">
        <v>29</v>
      </c>
      <c r="C381" s="9" t="s">
        <v>105</v>
      </c>
      <c r="D381" s="9" t="s">
        <v>33</v>
      </c>
      <c r="E381" s="9" t="s">
        <v>33</v>
      </c>
      <c r="F381" s="9" t="s">
        <v>34</v>
      </c>
      <c r="G381" s="10">
        <v>9.1599999999999997E-3</v>
      </c>
      <c r="I381" s="9" t="str">
        <f t="shared" si="12"/>
        <v>PP40BTPacking</v>
      </c>
      <c r="J381" s="9" t="str">
        <f>_xlfn.XLOOKUP(A381,'[1]Style group code'!$A:$A,'[1]Style group code'!$B:$B,0)</f>
        <v>G.10W</v>
      </c>
      <c r="L381" s="9" t="str">
        <f t="shared" si="11"/>
        <v>C_PK06002-Packing</v>
      </c>
    </row>
    <row r="382" spans="1:12" x14ac:dyDescent="0.35">
      <c r="A382" s="9" t="s">
        <v>122</v>
      </c>
      <c r="B382" s="9" t="s">
        <v>29</v>
      </c>
      <c r="C382" s="9" t="s">
        <v>105</v>
      </c>
      <c r="D382" s="9" t="s">
        <v>35</v>
      </c>
      <c r="E382" s="9" t="s">
        <v>35</v>
      </c>
      <c r="F382" s="9" t="s">
        <v>36</v>
      </c>
      <c r="G382" s="10">
        <v>3.6600000000000005E-3</v>
      </c>
      <c r="I382" s="9" t="str">
        <f t="shared" si="12"/>
        <v>PP40BTCasing</v>
      </c>
      <c r="J382" s="9" t="str">
        <f>_xlfn.XLOOKUP(A382,'[1]Style group code'!$A:$A,'[1]Style group code'!$B:$B,0)</f>
        <v>G.10W</v>
      </c>
      <c r="L382" s="9" t="str">
        <f t="shared" si="11"/>
        <v>C_PK06003-Casing</v>
      </c>
    </row>
    <row r="383" spans="1:12" x14ac:dyDescent="0.35">
      <c r="A383" s="9" t="s">
        <v>123</v>
      </c>
      <c r="B383" s="9" t="s">
        <v>11</v>
      </c>
      <c r="C383" s="9" t="s">
        <v>105</v>
      </c>
      <c r="D383" s="9" t="str">
        <f>_xlfn.XLOOKUP(F383,OPCode!D:D,OPCode!I:I,0)</f>
        <v>SEAM CROTCH</v>
      </c>
      <c r="E383" s="9" t="s">
        <v>13</v>
      </c>
      <c r="F383" s="22" t="s">
        <v>14</v>
      </c>
      <c r="G383" s="10">
        <v>7.4320000000000011E-2</v>
      </c>
      <c r="I383" s="9" t="str">
        <f t="shared" si="12"/>
        <v>PP40ADOP1</v>
      </c>
      <c r="J383" s="9" t="str">
        <f>_xlfn.XLOOKUP(A383,'[1]Style group code'!$A:$A,'[1]Style group code'!$B:$B,0)</f>
        <v>G.10W</v>
      </c>
      <c r="L383" s="9" t="str">
        <f t="shared" si="11"/>
        <v>C_OL01001-SEAM CROTCH</v>
      </c>
    </row>
    <row r="384" spans="1:12" x14ac:dyDescent="0.35">
      <c r="A384" s="9" t="s">
        <v>123</v>
      </c>
      <c r="B384" s="9" t="s">
        <v>11</v>
      </c>
      <c r="C384" s="9" t="s">
        <v>105</v>
      </c>
      <c r="D384" s="9" t="str">
        <f>_xlfn.XLOOKUP(F384,OPCode!D:D,OPCode!I:I,0)</f>
        <v>BIND LEGS</v>
      </c>
      <c r="E384" s="9" t="s">
        <v>15</v>
      </c>
      <c r="F384" s="22" t="s">
        <v>55</v>
      </c>
      <c r="G384" s="10">
        <v>7.7480000000000007E-2</v>
      </c>
      <c r="I384" s="9" t="str">
        <f t="shared" si="12"/>
        <v>PP40ADOP2</v>
      </c>
      <c r="J384" s="9" t="str">
        <f>_xlfn.XLOOKUP(A384,'[1]Style group code'!$A:$A,'[1]Style group code'!$B:$B,0)</f>
        <v>G.10W</v>
      </c>
      <c r="L384" s="9" t="str">
        <f t="shared" si="11"/>
        <v>C_IL02001-BIND LEGS</v>
      </c>
    </row>
    <row r="385" spans="1:12" x14ac:dyDescent="0.35">
      <c r="A385" s="9" t="s">
        <v>123</v>
      </c>
      <c r="B385" s="9" t="s">
        <v>11</v>
      </c>
      <c r="C385" s="9" t="s">
        <v>105</v>
      </c>
      <c r="D385" s="9" t="str">
        <f>_xlfn.XLOOKUP(F385,OPCode!D:D,OPCode!I:I,0)</f>
        <v>SEAM LEFT SIDE</v>
      </c>
      <c r="E385" s="9" t="s">
        <v>17</v>
      </c>
      <c r="F385" s="22" t="s">
        <v>18</v>
      </c>
      <c r="G385" s="10">
        <v>3.0199999999999998E-2</v>
      </c>
      <c r="I385" s="9" t="str">
        <f t="shared" si="12"/>
        <v>PP40ADOP3</v>
      </c>
      <c r="J385" s="9" t="str">
        <f>_xlfn.XLOOKUP(A385,'[1]Style group code'!$A:$A,'[1]Style group code'!$B:$B,0)</f>
        <v>G.10W</v>
      </c>
      <c r="L385" s="9" t="str">
        <f t="shared" si="11"/>
        <v>C_OL02004-SEAM LEFT SIDE</v>
      </c>
    </row>
    <row r="386" spans="1:12" x14ac:dyDescent="0.35">
      <c r="A386" s="9" t="s">
        <v>123</v>
      </c>
      <c r="B386" s="9" t="s">
        <v>11</v>
      </c>
      <c r="C386" s="9" t="s">
        <v>105</v>
      </c>
      <c r="D386" s="9" t="str">
        <f>_xlfn.XLOOKUP(F386,OPCode!D:D,OPCode!I:I,0)</f>
        <v>ATTACH EXPOSED ELASTIC TO WAIST</v>
      </c>
      <c r="E386" s="9" t="s">
        <v>19</v>
      </c>
      <c r="F386" s="22" t="s">
        <v>56</v>
      </c>
      <c r="G386" s="10">
        <v>4.8459999999999996E-2</v>
      </c>
      <c r="I386" s="9" t="str">
        <f t="shared" si="12"/>
        <v>PP40ADOP4</v>
      </c>
      <c r="J386" s="9" t="str">
        <f>_xlfn.XLOOKUP(A386,'[1]Style group code'!$A:$A,'[1]Style group code'!$B:$B,0)</f>
        <v>G.10W</v>
      </c>
      <c r="L386" s="9" t="str">
        <f t="shared" si="11"/>
        <v>C_IL03002-ATTACH EXPOSED ELASTIC TO WAIST</v>
      </c>
    </row>
    <row r="387" spans="1:12" x14ac:dyDescent="0.35">
      <c r="A387" s="9" t="s">
        <v>123</v>
      </c>
      <c r="B387" s="9" t="s">
        <v>11</v>
      </c>
      <c r="C387" s="9" t="s">
        <v>105</v>
      </c>
      <c r="D387" s="9" t="str">
        <f>_xlfn.XLOOKUP(F387,OPCode!D:D,OPCode!I:I,0)</f>
        <v>SEAM RIGHT SIDE</v>
      </c>
      <c r="E387" s="9" t="s">
        <v>21</v>
      </c>
      <c r="F387" s="9" t="s">
        <v>22</v>
      </c>
      <c r="G387" s="10">
        <v>4.4240000000000002E-2</v>
      </c>
      <c r="I387" s="9" t="str">
        <f t="shared" si="12"/>
        <v>PP40ADOP5</v>
      </c>
      <c r="J387" s="9" t="str">
        <f>_xlfn.XLOOKUP(A387,'[1]Style group code'!$A:$A,'[1]Style group code'!$B:$B,0)</f>
        <v>G.10W</v>
      </c>
      <c r="L387" s="9" t="str">
        <f t="shared" ref="L387:L450" si="13">F387&amp; "-" &amp;D387</f>
        <v>C_OL02005-SEAM RIGHT SIDE</v>
      </c>
    </row>
    <row r="388" spans="1:12" x14ac:dyDescent="0.35">
      <c r="A388" s="9" t="s">
        <v>123</v>
      </c>
      <c r="B388" s="9" t="s">
        <v>11</v>
      </c>
      <c r="C388" s="9" t="s">
        <v>105</v>
      </c>
      <c r="D388" s="9" t="str">
        <f>_xlfn.XLOOKUP(F388,OPCode!D:D,OPCode!I:I,0)</f>
        <v>PAD PRINTING</v>
      </c>
      <c r="E388" s="9" t="s">
        <v>27</v>
      </c>
      <c r="F388" s="9" t="s">
        <v>28</v>
      </c>
      <c r="G388" s="10">
        <v>1.6539999999999999E-2</v>
      </c>
      <c r="I388" s="9" t="str">
        <f t="shared" si="12"/>
        <v>PP40ADPadPrinting</v>
      </c>
      <c r="J388" s="9" t="str">
        <f>_xlfn.XLOOKUP(A388,'[1]Style group code'!$A:$A,'[1]Style group code'!$B:$B,0)</f>
        <v>G.10W</v>
      </c>
      <c r="L388" s="9" t="str">
        <f t="shared" si="13"/>
        <v>C_PP05001-PAD PRINTING</v>
      </c>
    </row>
    <row r="389" spans="1:12" x14ac:dyDescent="0.35">
      <c r="A389" s="9" t="s">
        <v>123</v>
      </c>
      <c r="B389" s="9" t="s">
        <v>29</v>
      </c>
      <c r="C389" s="9" t="s">
        <v>105</v>
      </c>
      <c r="D389" s="9" t="s">
        <v>96</v>
      </c>
      <c r="E389" s="9" t="s">
        <v>31</v>
      </c>
      <c r="F389" s="9" t="s">
        <v>32</v>
      </c>
      <c r="G389" s="10">
        <v>4.24E-2</v>
      </c>
      <c r="I389" s="9" t="str">
        <f t="shared" si="12"/>
        <v>PP40ADRolling</v>
      </c>
      <c r="J389" s="9" t="str">
        <f>_xlfn.XLOOKUP(A389,'[1]Style group code'!$A:$A,'[1]Style group code'!$B:$B,0)</f>
        <v>G.10W</v>
      </c>
      <c r="L389" s="9" t="str">
        <f t="shared" si="13"/>
        <v>C_PK06001-RF2</v>
      </c>
    </row>
    <row r="390" spans="1:12" x14ac:dyDescent="0.35">
      <c r="A390" s="9" t="s">
        <v>123</v>
      </c>
      <c r="B390" s="9" t="s">
        <v>29</v>
      </c>
      <c r="C390" s="9" t="s">
        <v>105</v>
      </c>
      <c r="D390" s="9" t="s">
        <v>33</v>
      </c>
      <c r="E390" s="9" t="s">
        <v>33</v>
      </c>
      <c r="F390" s="9" t="s">
        <v>34</v>
      </c>
      <c r="G390" s="10">
        <v>1.7520000000000001E-2</v>
      </c>
      <c r="I390" s="9" t="str">
        <f t="shared" si="12"/>
        <v>PP40ADPacking</v>
      </c>
      <c r="J390" s="9" t="str">
        <f>_xlfn.XLOOKUP(A390,'[1]Style group code'!$A:$A,'[1]Style group code'!$B:$B,0)</f>
        <v>G.10W</v>
      </c>
      <c r="L390" s="9" t="str">
        <f t="shared" si="13"/>
        <v>C_PK06002-Packing</v>
      </c>
    </row>
    <row r="391" spans="1:12" x14ac:dyDescent="0.35">
      <c r="A391" s="9" t="s">
        <v>123</v>
      </c>
      <c r="B391" s="9" t="s">
        <v>29</v>
      </c>
      <c r="C391" s="9" t="s">
        <v>105</v>
      </c>
      <c r="D391" s="9" t="s">
        <v>35</v>
      </c>
      <c r="E391" s="9" t="s">
        <v>35</v>
      </c>
      <c r="F391" s="9" t="s">
        <v>36</v>
      </c>
      <c r="G391" s="10">
        <v>4.5799999999999999E-3</v>
      </c>
      <c r="I391" s="9" t="str">
        <f t="shared" si="12"/>
        <v>PP40ADCasing</v>
      </c>
      <c r="J391" s="9" t="str">
        <f>_xlfn.XLOOKUP(A391,'[1]Style group code'!$A:$A,'[1]Style group code'!$B:$B,0)</f>
        <v>G.10W</v>
      </c>
      <c r="L391" s="9" t="str">
        <f t="shared" si="13"/>
        <v>C_PK06003-Casing</v>
      </c>
    </row>
    <row r="392" spans="1:12" x14ac:dyDescent="0.35">
      <c r="A392" s="9" t="s">
        <v>124</v>
      </c>
      <c r="B392" s="9" t="s">
        <v>11</v>
      </c>
      <c r="C392" s="9" t="s">
        <v>103</v>
      </c>
      <c r="D392" s="9" t="str">
        <f>_xlfn.XLOOKUP(F392,OPCode!D:D,OPCode!I:I,0)</f>
        <v>SEAM CROTCH</v>
      </c>
      <c r="E392" s="9" t="s">
        <v>13</v>
      </c>
      <c r="F392" s="22" t="s">
        <v>14</v>
      </c>
      <c r="G392" s="10">
        <v>7.46E-2</v>
      </c>
      <c r="I392" s="9" t="str">
        <f t="shared" si="12"/>
        <v>PP38ASOP1</v>
      </c>
      <c r="J392" s="9" t="str">
        <f>_xlfn.XLOOKUP(A392,'[1]Style group code'!$A:$A,'[1]Style group code'!$B:$B,0)</f>
        <v>G.10W</v>
      </c>
      <c r="L392" s="9" t="str">
        <f t="shared" si="13"/>
        <v>C_OL01001-SEAM CROTCH</v>
      </c>
    </row>
    <row r="393" spans="1:12" x14ac:dyDescent="0.35">
      <c r="A393" s="9" t="s">
        <v>124</v>
      </c>
      <c r="B393" s="9" t="s">
        <v>11</v>
      </c>
      <c r="C393" s="9" t="s">
        <v>103</v>
      </c>
      <c r="D393" s="9" t="str">
        <f>_xlfn.XLOOKUP(F393,OPCode!D:D,OPCode!I:I,0)</f>
        <v>BIND LEGS</v>
      </c>
      <c r="E393" s="9" t="s">
        <v>15</v>
      </c>
      <c r="F393" s="22" t="s">
        <v>55</v>
      </c>
      <c r="G393" s="10">
        <v>7.0640000000000008E-2</v>
      </c>
      <c r="I393" s="9" t="str">
        <f t="shared" si="12"/>
        <v>PP38ASOP2</v>
      </c>
      <c r="J393" s="9" t="str">
        <f>_xlfn.XLOOKUP(A393,'[1]Style group code'!$A:$A,'[1]Style group code'!$B:$B,0)</f>
        <v>G.10W</v>
      </c>
      <c r="L393" s="9" t="str">
        <f t="shared" si="13"/>
        <v>C_IL02001-BIND LEGS</v>
      </c>
    </row>
    <row r="394" spans="1:12" x14ac:dyDescent="0.35">
      <c r="A394" s="9" t="s">
        <v>124</v>
      </c>
      <c r="B394" s="9" t="s">
        <v>11</v>
      </c>
      <c r="C394" s="9" t="s">
        <v>103</v>
      </c>
      <c r="D394" s="9" t="str">
        <f>_xlfn.XLOOKUP(F394,OPCode!D:D,OPCode!I:I,0)</f>
        <v>SEAM LEFT SIDE</v>
      </c>
      <c r="E394" s="9" t="s">
        <v>17</v>
      </c>
      <c r="F394" s="22" t="s">
        <v>18</v>
      </c>
      <c r="G394" s="10">
        <v>3.0199999999999998E-2</v>
      </c>
      <c r="I394" s="9" t="str">
        <f t="shared" si="12"/>
        <v>PP38ASOP3</v>
      </c>
      <c r="J394" s="9" t="str">
        <f>_xlfn.XLOOKUP(A394,'[1]Style group code'!$A:$A,'[1]Style group code'!$B:$B,0)</f>
        <v>G.10W</v>
      </c>
      <c r="L394" s="9" t="str">
        <f t="shared" si="13"/>
        <v>C_OL02004-SEAM LEFT SIDE</v>
      </c>
    </row>
    <row r="395" spans="1:12" x14ac:dyDescent="0.35">
      <c r="A395" s="9" t="s">
        <v>124</v>
      </c>
      <c r="B395" s="9" t="s">
        <v>11</v>
      </c>
      <c r="C395" s="9" t="s">
        <v>103</v>
      </c>
      <c r="D395" s="9" t="str">
        <f>_xlfn.XLOOKUP(F395,OPCode!D:D,OPCode!I:I,0)</f>
        <v>ATTACH EXPOSED ELASTIC TO WAIST</v>
      </c>
      <c r="E395" s="9" t="s">
        <v>19</v>
      </c>
      <c r="F395" s="22" t="s">
        <v>56</v>
      </c>
      <c r="G395" s="10">
        <v>4.5979999999999993E-2</v>
      </c>
      <c r="I395" s="9" t="str">
        <f t="shared" si="12"/>
        <v>PP38ASOP4</v>
      </c>
      <c r="J395" s="9" t="str">
        <f>_xlfn.XLOOKUP(A395,'[1]Style group code'!$A:$A,'[1]Style group code'!$B:$B,0)</f>
        <v>G.10W</v>
      </c>
      <c r="L395" s="9" t="str">
        <f t="shared" si="13"/>
        <v>C_IL03002-ATTACH EXPOSED ELASTIC TO WAIST</v>
      </c>
    </row>
    <row r="396" spans="1:12" x14ac:dyDescent="0.35">
      <c r="A396" s="9" t="s">
        <v>124</v>
      </c>
      <c r="B396" s="9" t="s">
        <v>11</v>
      </c>
      <c r="C396" s="9" t="s">
        <v>103</v>
      </c>
      <c r="D396" s="9" t="str">
        <f>_xlfn.XLOOKUP(F396,OPCode!D:D,OPCode!I:I,0)</f>
        <v>SEAM RIGHT SIDE</v>
      </c>
      <c r="E396" s="9" t="s">
        <v>21</v>
      </c>
      <c r="F396" s="9" t="s">
        <v>22</v>
      </c>
      <c r="G396" s="10">
        <v>4.4240000000000002E-2</v>
      </c>
      <c r="I396" s="9" t="str">
        <f t="shared" si="12"/>
        <v>PP38ASOP5</v>
      </c>
      <c r="J396" s="9" t="str">
        <f>_xlfn.XLOOKUP(A396,'[1]Style group code'!$A:$A,'[1]Style group code'!$B:$B,0)</f>
        <v>G.10W</v>
      </c>
      <c r="L396" s="9" t="str">
        <f t="shared" si="13"/>
        <v>C_OL02005-SEAM RIGHT SIDE</v>
      </c>
    </row>
    <row r="397" spans="1:12" x14ac:dyDescent="0.35">
      <c r="A397" s="9" t="s">
        <v>124</v>
      </c>
      <c r="B397" s="9" t="s">
        <v>11</v>
      </c>
      <c r="C397" s="9" t="s">
        <v>103</v>
      </c>
      <c r="D397" s="9" t="str">
        <f>_xlfn.XLOOKUP(F397,OPCode!D:D,OPCode!I:I,0)</f>
        <v>PAD PRINTING</v>
      </c>
      <c r="E397" s="9" t="s">
        <v>27</v>
      </c>
      <c r="F397" s="9" t="s">
        <v>28</v>
      </c>
      <c r="G397" s="10">
        <v>1.6539999999999999E-2</v>
      </c>
      <c r="I397" s="9" t="str">
        <f t="shared" si="12"/>
        <v>PP38ASPadPrinting</v>
      </c>
      <c r="J397" s="9" t="str">
        <f>_xlfn.XLOOKUP(A397,'[1]Style group code'!$A:$A,'[1]Style group code'!$B:$B,0)</f>
        <v>G.10W</v>
      </c>
      <c r="L397" s="9" t="str">
        <f t="shared" si="13"/>
        <v>C_PP05001-PAD PRINTING</v>
      </c>
    </row>
    <row r="398" spans="1:12" x14ac:dyDescent="0.35">
      <c r="A398" s="9" t="s">
        <v>124</v>
      </c>
      <c r="B398" s="9" t="s">
        <v>29</v>
      </c>
      <c r="C398" s="9" t="s">
        <v>103</v>
      </c>
      <c r="D398" s="9" t="s">
        <v>104</v>
      </c>
      <c r="E398" s="9" t="s">
        <v>31</v>
      </c>
      <c r="F398" s="9" t="s">
        <v>32</v>
      </c>
      <c r="G398" s="10">
        <v>4.24E-2</v>
      </c>
      <c r="I398" s="9" t="str">
        <f t="shared" si="12"/>
        <v>PP38ASRolling</v>
      </c>
      <c r="J398" s="9" t="str">
        <f>_xlfn.XLOOKUP(A398,'[1]Style group code'!$A:$A,'[1]Style group code'!$B:$B,0)</f>
        <v>G.10W</v>
      </c>
      <c r="L398" s="9" t="str">
        <f t="shared" si="13"/>
        <v xml:space="preserve">C_PK06001-RF2 </v>
      </c>
    </row>
    <row r="399" spans="1:12" x14ac:dyDescent="0.35">
      <c r="A399" s="9" t="s">
        <v>124</v>
      </c>
      <c r="B399" s="9" t="s">
        <v>29</v>
      </c>
      <c r="C399" s="9" t="s">
        <v>103</v>
      </c>
      <c r="D399" s="9" t="s">
        <v>33</v>
      </c>
      <c r="E399" s="9" t="s">
        <v>33</v>
      </c>
      <c r="F399" s="9" t="s">
        <v>34</v>
      </c>
      <c r="G399" s="10">
        <v>1.3739999999999999E-2</v>
      </c>
      <c r="I399" s="9" t="str">
        <f t="shared" si="12"/>
        <v>PP38ASPacking</v>
      </c>
      <c r="J399" s="9" t="str">
        <f>_xlfn.XLOOKUP(A399,'[1]Style group code'!$A:$A,'[1]Style group code'!$B:$B,0)</f>
        <v>G.10W</v>
      </c>
      <c r="L399" s="9" t="str">
        <f t="shared" si="13"/>
        <v>C_PK06002-Packing</v>
      </c>
    </row>
    <row r="400" spans="1:12" x14ac:dyDescent="0.35">
      <c r="A400" s="9" t="s">
        <v>124</v>
      </c>
      <c r="B400" s="9" t="s">
        <v>29</v>
      </c>
      <c r="C400" s="9" t="s">
        <v>103</v>
      </c>
      <c r="D400" s="9" t="s">
        <v>35</v>
      </c>
      <c r="E400" s="9" t="s">
        <v>35</v>
      </c>
      <c r="F400" s="9" t="s">
        <v>36</v>
      </c>
      <c r="G400" s="10">
        <v>5.28E-3</v>
      </c>
      <c r="I400" s="9" t="str">
        <f t="shared" si="12"/>
        <v>PP38ASCasing</v>
      </c>
      <c r="J400" s="9" t="str">
        <f>_xlfn.XLOOKUP(A400,'[1]Style group code'!$A:$A,'[1]Style group code'!$B:$B,0)</f>
        <v>G.10W</v>
      </c>
      <c r="L400" s="9" t="str">
        <f t="shared" si="13"/>
        <v>C_PK06003-Casing</v>
      </c>
    </row>
    <row r="401" spans="1:12" x14ac:dyDescent="0.35">
      <c r="A401" s="9" t="s">
        <v>124</v>
      </c>
      <c r="B401" s="9" t="s">
        <v>11</v>
      </c>
      <c r="C401" s="9" t="s">
        <v>105</v>
      </c>
      <c r="D401" s="9" t="str">
        <f>_xlfn.XLOOKUP(F401,OPCode!D:D,OPCode!I:I,0)</f>
        <v>SEAM CROTCH</v>
      </c>
      <c r="E401" s="9" t="s">
        <v>13</v>
      </c>
      <c r="F401" s="22" t="s">
        <v>14</v>
      </c>
      <c r="G401" s="10">
        <v>7.46E-2</v>
      </c>
      <c r="I401" s="9" t="str">
        <f t="shared" si="12"/>
        <v>PP38ASOP1</v>
      </c>
      <c r="J401" s="9" t="str">
        <f>_xlfn.XLOOKUP(A401,'[1]Style group code'!$A:$A,'[1]Style group code'!$B:$B,0)</f>
        <v>G.10W</v>
      </c>
      <c r="L401" s="9" t="str">
        <f t="shared" si="13"/>
        <v>C_OL01001-SEAM CROTCH</v>
      </c>
    </row>
    <row r="402" spans="1:12" x14ac:dyDescent="0.35">
      <c r="A402" s="9" t="s">
        <v>124</v>
      </c>
      <c r="B402" s="9" t="s">
        <v>11</v>
      </c>
      <c r="C402" s="9" t="s">
        <v>105</v>
      </c>
      <c r="D402" s="9" t="str">
        <f>_xlfn.XLOOKUP(F402,OPCode!D:D,OPCode!I:I,0)</f>
        <v>BIND LEGS</v>
      </c>
      <c r="E402" s="9" t="s">
        <v>15</v>
      </c>
      <c r="F402" s="22" t="s">
        <v>55</v>
      </c>
      <c r="G402" s="10">
        <v>7.4080000000000007E-2</v>
      </c>
      <c r="I402" s="9" t="str">
        <f t="shared" si="12"/>
        <v>PP38ASOP2</v>
      </c>
      <c r="J402" s="9" t="str">
        <f>_xlfn.XLOOKUP(A402,'[1]Style group code'!$A:$A,'[1]Style group code'!$B:$B,0)</f>
        <v>G.10W</v>
      </c>
      <c r="L402" s="9" t="str">
        <f t="shared" si="13"/>
        <v>C_IL02001-BIND LEGS</v>
      </c>
    </row>
    <row r="403" spans="1:12" x14ac:dyDescent="0.35">
      <c r="A403" s="9" t="s">
        <v>124</v>
      </c>
      <c r="B403" s="9" t="s">
        <v>11</v>
      </c>
      <c r="C403" s="9" t="s">
        <v>105</v>
      </c>
      <c r="D403" s="9" t="str">
        <f>_xlfn.XLOOKUP(F403,OPCode!D:D,OPCode!I:I,0)</f>
        <v>SEAM LEFT SIDE</v>
      </c>
      <c r="E403" s="9" t="s">
        <v>17</v>
      </c>
      <c r="F403" s="22" t="s">
        <v>18</v>
      </c>
      <c r="G403" s="10">
        <v>3.0199999999999998E-2</v>
      </c>
      <c r="I403" s="9" t="str">
        <f t="shared" si="12"/>
        <v>PP38ASOP3</v>
      </c>
      <c r="J403" s="9" t="str">
        <f>_xlfn.XLOOKUP(A403,'[1]Style group code'!$A:$A,'[1]Style group code'!$B:$B,0)</f>
        <v>G.10W</v>
      </c>
      <c r="L403" s="9" t="str">
        <f t="shared" si="13"/>
        <v>C_OL02004-SEAM LEFT SIDE</v>
      </c>
    </row>
    <row r="404" spans="1:12" x14ac:dyDescent="0.35">
      <c r="A404" s="9" t="s">
        <v>124</v>
      </c>
      <c r="B404" s="9" t="s">
        <v>11</v>
      </c>
      <c r="C404" s="9" t="s">
        <v>105</v>
      </c>
      <c r="D404" s="9" t="str">
        <f>_xlfn.XLOOKUP(F404,OPCode!D:D,OPCode!I:I,0)</f>
        <v>ATTACH EXPOSED ELASTIC TO WAIST</v>
      </c>
      <c r="E404" s="9" t="s">
        <v>19</v>
      </c>
      <c r="F404" s="22" t="s">
        <v>56</v>
      </c>
      <c r="G404" s="10">
        <v>5.6039999999999993E-2</v>
      </c>
      <c r="I404" s="9" t="str">
        <f t="shared" si="12"/>
        <v>PP38ASOP4</v>
      </c>
      <c r="J404" s="9" t="str">
        <f>_xlfn.XLOOKUP(A404,'[1]Style group code'!$A:$A,'[1]Style group code'!$B:$B,0)</f>
        <v>G.10W</v>
      </c>
      <c r="L404" s="9" t="str">
        <f t="shared" si="13"/>
        <v>C_IL03002-ATTACH EXPOSED ELASTIC TO WAIST</v>
      </c>
    </row>
    <row r="405" spans="1:12" x14ac:dyDescent="0.35">
      <c r="A405" s="9" t="s">
        <v>124</v>
      </c>
      <c r="B405" s="9" t="s">
        <v>11</v>
      </c>
      <c r="C405" s="9" t="s">
        <v>105</v>
      </c>
      <c r="D405" s="9" t="str">
        <f>_xlfn.XLOOKUP(F405,OPCode!D:D,OPCode!I:I,0)</f>
        <v>SEAM RIGHT SIDE</v>
      </c>
      <c r="E405" s="9" t="s">
        <v>21</v>
      </c>
      <c r="F405" s="9" t="s">
        <v>22</v>
      </c>
      <c r="G405" s="10">
        <v>4.4240000000000002E-2</v>
      </c>
      <c r="I405" s="9" t="str">
        <f t="shared" si="12"/>
        <v>PP38ASOP5</v>
      </c>
      <c r="J405" s="9" t="str">
        <f>_xlfn.XLOOKUP(A405,'[1]Style group code'!$A:$A,'[1]Style group code'!$B:$B,0)</f>
        <v>G.10W</v>
      </c>
      <c r="L405" s="9" t="str">
        <f t="shared" si="13"/>
        <v>C_OL02005-SEAM RIGHT SIDE</v>
      </c>
    </row>
    <row r="406" spans="1:12" x14ac:dyDescent="0.35">
      <c r="A406" s="9" t="s">
        <v>124</v>
      </c>
      <c r="B406" s="9" t="s">
        <v>11</v>
      </c>
      <c r="C406" s="9" t="s">
        <v>105</v>
      </c>
      <c r="D406" s="9" t="str">
        <f>_xlfn.XLOOKUP(F406,OPCode!D:D,OPCode!I:I,0)</f>
        <v>PAD PRINTING</v>
      </c>
      <c r="E406" s="9" t="s">
        <v>27</v>
      </c>
      <c r="F406" s="9" t="s">
        <v>28</v>
      </c>
      <c r="G406" s="10">
        <v>1.6539999999999999E-2</v>
      </c>
      <c r="I406" s="9" t="str">
        <f t="shared" si="12"/>
        <v>PP38ASPadPrinting</v>
      </c>
      <c r="J406" s="9" t="str">
        <f>_xlfn.XLOOKUP(A406,'[1]Style group code'!$A:$A,'[1]Style group code'!$B:$B,0)</f>
        <v>G.10W</v>
      </c>
      <c r="L406" s="9" t="str">
        <f t="shared" si="13"/>
        <v>C_PP05001-PAD PRINTING</v>
      </c>
    </row>
    <row r="407" spans="1:12" x14ac:dyDescent="0.35">
      <c r="A407" s="9" t="s">
        <v>124</v>
      </c>
      <c r="B407" s="9" t="s">
        <v>29</v>
      </c>
      <c r="C407" s="9" t="s">
        <v>105</v>
      </c>
      <c r="D407" s="9" t="s">
        <v>104</v>
      </c>
      <c r="E407" s="9" t="s">
        <v>31</v>
      </c>
      <c r="F407" s="9" t="s">
        <v>32</v>
      </c>
      <c r="G407" s="10">
        <v>4.24E-2</v>
      </c>
      <c r="I407" s="9" t="str">
        <f t="shared" si="12"/>
        <v>PP38ASRolling</v>
      </c>
      <c r="J407" s="9" t="str">
        <f>_xlfn.XLOOKUP(A407,'[1]Style group code'!$A:$A,'[1]Style group code'!$B:$B,0)</f>
        <v>G.10W</v>
      </c>
      <c r="L407" s="9" t="str">
        <f t="shared" si="13"/>
        <v xml:space="preserve">C_PK06001-RF2 </v>
      </c>
    </row>
    <row r="408" spans="1:12" x14ac:dyDescent="0.35">
      <c r="A408" s="9" t="s">
        <v>124</v>
      </c>
      <c r="B408" s="9" t="s">
        <v>29</v>
      </c>
      <c r="C408" s="9" t="s">
        <v>105</v>
      </c>
      <c r="D408" s="9" t="s">
        <v>33</v>
      </c>
      <c r="E408" s="9" t="s">
        <v>33</v>
      </c>
      <c r="F408" s="9" t="s">
        <v>34</v>
      </c>
      <c r="G408" s="10">
        <v>1.3739999999999999E-2</v>
      </c>
      <c r="I408" s="9" t="str">
        <f t="shared" si="12"/>
        <v>PP38ASPacking</v>
      </c>
      <c r="J408" s="9" t="str">
        <f>_xlfn.XLOOKUP(A408,'[1]Style group code'!$A:$A,'[1]Style group code'!$B:$B,0)</f>
        <v>G.10W</v>
      </c>
      <c r="L408" s="9" t="str">
        <f t="shared" si="13"/>
        <v>C_PK06002-Packing</v>
      </c>
    </row>
    <row r="409" spans="1:12" x14ac:dyDescent="0.35">
      <c r="A409" s="9" t="s">
        <v>124</v>
      </c>
      <c r="B409" s="9" t="s">
        <v>29</v>
      </c>
      <c r="C409" s="9" t="s">
        <v>105</v>
      </c>
      <c r="D409" s="9" t="s">
        <v>35</v>
      </c>
      <c r="E409" s="9" t="s">
        <v>35</v>
      </c>
      <c r="F409" s="9" t="s">
        <v>36</v>
      </c>
      <c r="G409" s="10">
        <v>5.28E-3</v>
      </c>
      <c r="I409" s="9" t="str">
        <f t="shared" si="12"/>
        <v>PP38ASCasing</v>
      </c>
      <c r="J409" s="9" t="str">
        <f>_xlfn.XLOOKUP(A409,'[1]Style group code'!$A:$A,'[1]Style group code'!$B:$B,0)</f>
        <v>G.10W</v>
      </c>
      <c r="L409" s="9" t="str">
        <f t="shared" si="13"/>
        <v>C_PK06003-Casing</v>
      </c>
    </row>
    <row r="410" spans="1:12" x14ac:dyDescent="0.35">
      <c r="A410" s="9" t="s">
        <v>124</v>
      </c>
      <c r="B410" s="9" t="s">
        <v>11</v>
      </c>
      <c r="C410" s="9" t="s">
        <v>109</v>
      </c>
      <c r="D410" s="9" t="str">
        <f>_xlfn.XLOOKUP(F410,OPCode!D:D,OPCode!I:I,0)</f>
        <v>SEAM CROTCH</v>
      </c>
      <c r="E410" s="9" t="s">
        <v>13</v>
      </c>
      <c r="F410" s="22" t="s">
        <v>14</v>
      </c>
      <c r="G410" s="10">
        <v>7.46E-2</v>
      </c>
      <c r="I410" s="9" t="str">
        <f t="shared" si="12"/>
        <v>PP38ASOP1</v>
      </c>
      <c r="J410" s="9" t="str">
        <f>_xlfn.XLOOKUP(A410,'[1]Style group code'!$A:$A,'[1]Style group code'!$B:$B,0)</f>
        <v>G.10W</v>
      </c>
      <c r="L410" s="9" t="str">
        <f t="shared" si="13"/>
        <v>C_OL01001-SEAM CROTCH</v>
      </c>
    </row>
    <row r="411" spans="1:12" x14ac:dyDescent="0.35">
      <c r="A411" s="9" t="s">
        <v>124</v>
      </c>
      <c r="B411" s="9" t="s">
        <v>11</v>
      </c>
      <c r="C411" s="9" t="s">
        <v>109</v>
      </c>
      <c r="D411" s="9" t="str">
        <f>_xlfn.XLOOKUP(F411,OPCode!D:D,OPCode!I:I,0)</f>
        <v>BIND LEGS</v>
      </c>
      <c r="E411" s="9" t="s">
        <v>15</v>
      </c>
      <c r="F411" s="22" t="s">
        <v>55</v>
      </c>
      <c r="G411" s="10">
        <v>8.1220000000000001E-2</v>
      </c>
      <c r="I411" s="9" t="str">
        <f t="shared" si="12"/>
        <v>PP38ASOP2</v>
      </c>
      <c r="J411" s="9" t="str">
        <f>_xlfn.XLOOKUP(A411,'[1]Style group code'!$A:$A,'[1]Style group code'!$B:$B,0)</f>
        <v>G.10W</v>
      </c>
      <c r="L411" s="9" t="str">
        <f t="shared" si="13"/>
        <v>C_IL02001-BIND LEGS</v>
      </c>
    </row>
    <row r="412" spans="1:12" x14ac:dyDescent="0.35">
      <c r="A412" s="9" t="s">
        <v>124</v>
      </c>
      <c r="B412" s="9" t="s">
        <v>11</v>
      </c>
      <c r="C412" s="9" t="s">
        <v>109</v>
      </c>
      <c r="D412" s="9" t="str">
        <f>_xlfn.XLOOKUP(F412,OPCode!D:D,OPCode!I:I,0)</f>
        <v>SEAM LEFT SIDE</v>
      </c>
      <c r="E412" s="9" t="s">
        <v>17</v>
      </c>
      <c r="F412" s="22" t="s">
        <v>18</v>
      </c>
      <c r="G412" s="10">
        <v>3.0199999999999998E-2</v>
      </c>
      <c r="I412" s="9" t="str">
        <f t="shared" si="12"/>
        <v>PP38ASOP3</v>
      </c>
      <c r="J412" s="9" t="str">
        <f>_xlfn.XLOOKUP(A412,'[1]Style group code'!$A:$A,'[1]Style group code'!$B:$B,0)</f>
        <v>G.10W</v>
      </c>
      <c r="L412" s="9" t="str">
        <f t="shared" si="13"/>
        <v>C_OL02004-SEAM LEFT SIDE</v>
      </c>
    </row>
    <row r="413" spans="1:12" x14ac:dyDescent="0.35">
      <c r="A413" s="9" t="s">
        <v>124</v>
      </c>
      <c r="B413" s="9" t="s">
        <v>11</v>
      </c>
      <c r="C413" s="9" t="s">
        <v>109</v>
      </c>
      <c r="D413" s="9" t="str">
        <f>_xlfn.XLOOKUP(F413,OPCode!D:D,OPCode!I:I,0)</f>
        <v>ATTACH EXPOSED ELASTIC TO WAIST</v>
      </c>
      <c r="E413" s="9" t="s">
        <v>19</v>
      </c>
      <c r="F413" s="22" t="s">
        <v>56</v>
      </c>
      <c r="G413" s="10">
        <v>5.3219999999999996E-2</v>
      </c>
      <c r="I413" s="9" t="str">
        <f t="shared" si="12"/>
        <v>PP38ASOP4</v>
      </c>
      <c r="J413" s="9" t="str">
        <f>_xlfn.XLOOKUP(A413,'[1]Style group code'!$A:$A,'[1]Style group code'!$B:$B,0)</f>
        <v>G.10W</v>
      </c>
      <c r="L413" s="9" t="str">
        <f t="shared" si="13"/>
        <v>C_IL03002-ATTACH EXPOSED ELASTIC TO WAIST</v>
      </c>
    </row>
    <row r="414" spans="1:12" x14ac:dyDescent="0.35">
      <c r="A414" s="9" t="s">
        <v>124</v>
      </c>
      <c r="B414" s="9" t="s">
        <v>11</v>
      </c>
      <c r="C414" s="9" t="s">
        <v>109</v>
      </c>
      <c r="D414" s="9" t="str">
        <f>_xlfn.XLOOKUP(F414,OPCode!D:D,OPCode!I:I,0)</f>
        <v>SEAM RIGHT SIDE</v>
      </c>
      <c r="E414" s="9" t="s">
        <v>21</v>
      </c>
      <c r="F414" s="9" t="s">
        <v>22</v>
      </c>
      <c r="G414" s="10">
        <v>4.4240000000000002E-2</v>
      </c>
      <c r="I414" s="9" t="str">
        <f t="shared" si="12"/>
        <v>PP38ASOP5</v>
      </c>
      <c r="J414" s="9" t="str">
        <f>_xlfn.XLOOKUP(A414,'[1]Style group code'!$A:$A,'[1]Style group code'!$B:$B,0)</f>
        <v>G.10W</v>
      </c>
      <c r="L414" s="9" t="str">
        <f t="shared" si="13"/>
        <v>C_OL02005-SEAM RIGHT SIDE</v>
      </c>
    </row>
    <row r="415" spans="1:12" x14ac:dyDescent="0.35">
      <c r="A415" s="9" t="s">
        <v>124</v>
      </c>
      <c r="B415" s="9" t="s">
        <v>11</v>
      </c>
      <c r="C415" s="9" t="s">
        <v>109</v>
      </c>
      <c r="D415" s="9" t="str">
        <f>_xlfn.XLOOKUP(F415,OPCode!D:D,OPCode!I:I,0)</f>
        <v>PAD PRINTING</v>
      </c>
      <c r="E415" s="9" t="s">
        <v>27</v>
      </c>
      <c r="F415" s="9" t="s">
        <v>28</v>
      </c>
      <c r="G415" s="10">
        <v>1.6539999999999999E-2</v>
      </c>
      <c r="I415" s="9" t="str">
        <f t="shared" si="12"/>
        <v>PP38ASPadPrinting</v>
      </c>
      <c r="J415" s="9" t="str">
        <f>_xlfn.XLOOKUP(A415,'[1]Style group code'!$A:$A,'[1]Style group code'!$B:$B,0)</f>
        <v>G.10W</v>
      </c>
      <c r="L415" s="9" t="str">
        <f t="shared" si="13"/>
        <v>C_PP05001-PAD PRINTING</v>
      </c>
    </row>
    <row r="416" spans="1:12" x14ac:dyDescent="0.35">
      <c r="A416" s="9" t="s">
        <v>124</v>
      </c>
      <c r="B416" s="9" t="s">
        <v>29</v>
      </c>
      <c r="C416" s="9" t="s">
        <v>109</v>
      </c>
      <c r="D416" s="9" t="s">
        <v>104</v>
      </c>
      <c r="E416" s="9" t="s">
        <v>31</v>
      </c>
      <c r="F416" s="9" t="s">
        <v>32</v>
      </c>
      <c r="G416" s="10">
        <v>4.24E-2</v>
      </c>
      <c r="I416" s="9" t="str">
        <f t="shared" si="12"/>
        <v>PP38ASRolling</v>
      </c>
      <c r="J416" s="9" t="str">
        <f>_xlfn.XLOOKUP(A416,'[1]Style group code'!$A:$A,'[1]Style group code'!$B:$B,0)</f>
        <v>G.10W</v>
      </c>
      <c r="L416" s="9" t="str">
        <f t="shared" si="13"/>
        <v xml:space="preserve">C_PK06001-RF2 </v>
      </c>
    </row>
    <row r="417" spans="1:12" x14ac:dyDescent="0.35">
      <c r="A417" s="9" t="s">
        <v>124</v>
      </c>
      <c r="B417" s="9" t="s">
        <v>29</v>
      </c>
      <c r="C417" s="9" t="s">
        <v>109</v>
      </c>
      <c r="D417" s="9" t="s">
        <v>33</v>
      </c>
      <c r="E417" s="9" t="s">
        <v>33</v>
      </c>
      <c r="F417" s="9" t="s">
        <v>34</v>
      </c>
      <c r="G417" s="10">
        <v>1.3739999999999999E-2</v>
      </c>
      <c r="I417" s="9" t="str">
        <f t="shared" si="12"/>
        <v>PP38ASPacking</v>
      </c>
      <c r="J417" s="9" t="str">
        <f>_xlfn.XLOOKUP(A417,'[1]Style group code'!$A:$A,'[1]Style group code'!$B:$B,0)</f>
        <v>G.10W</v>
      </c>
      <c r="L417" s="9" t="str">
        <f t="shared" si="13"/>
        <v>C_PK06002-Packing</v>
      </c>
    </row>
    <row r="418" spans="1:12" x14ac:dyDescent="0.35">
      <c r="A418" s="9" t="s">
        <v>124</v>
      </c>
      <c r="B418" s="9" t="s">
        <v>29</v>
      </c>
      <c r="C418" s="9" t="s">
        <v>109</v>
      </c>
      <c r="D418" s="9" t="s">
        <v>35</v>
      </c>
      <c r="E418" s="9" t="s">
        <v>35</v>
      </c>
      <c r="F418" s="9" t="s">
        <v>36</v>
      </c>
      <c r="G418" s="10">
        <v>5.28E-3</v>
      </c>
      <c r="I418" s="9" t="str">
        <f t="shared" si="12"/>
        <v>PP38ASCasing</v>
      </c>
      <c r="J418" s="9" t="str">
        <f>_xlfn.XLOOKUP(A418,'[1]Style group code'!$A:$A,'[1]Style group code'!$B:$B,0)</f>
        <v>G.10W</v>
      </c>
      <c r="L418" s="9" t="str">
        <f t="shared" si="13"/>
        <v>C_PK06003-Casing</v>
      </c>
    </row>
    <row r="419" spans="1:12" x14ac:dyDescent="0.35">
      <c r="A419" s="9" t="s">
        <v>125</v>
      </c>
      <c r="B419" s="9" t="s">
        <v>11</v>
      </c>
      <c r="C419" s="9" t="s">
        <v>12</v>
      </c>
      <c r="D419" s="9" t="str">
        <f>_xlfn.XLOOKUP(F419,OPCode!D:D,OPCode!I:I,0)</f>
        <v xml:space="preserve">SEAM BACK CROTCH WITH CONCEALED </v>
      </c>
      <c r="E419" s="9" t="s">
        <v>13</v>
      </c>
      <c r="F419" s="22" t="s">
        <v>49</v>
      </c>
      <c r="G419" s="10">
        <v>8.8020000000000001E-2</v>
      </c>
      <c r="I419" s="9" t="str">
        <f t="shared" si="12"/>
        <v>PM40ASOP1</v>
      </c>
      <c r="J419" s="9" t="str">
        <f>_xlfn.XLOOKUP(A419,'[1]Style group code'!$A:$A,'[1]Style group code'!$B:$B,0)</f>
        <v>G.60PMN</v>
      </c>
      <c r="L419" s="9" t="str">
        <f t="shared" si="13"/>
        <v xml:space="preserve">C_OL01005-SEAM BACK CROTCH WITH CONCEALED </v>
      </c>
    </row>
    <row r="420" spans="1:12" x14ac:dyDescent="0.35">
      <c r="A420" s="9" t="s">
        <v>125</v>
      </c>
      <c r="B420" s="9" t="s">
        <v>11</v>
      </c>
      <c r="C420" s="9" t="s">
        <v>12</v>
      </c>
      <c r="D420" s="9" t="str">
        <f>_xlfn.XLOOKUP(F420,OPCode!D:D,OPCode!I:I,0)</f>
        <v>ATTACH LEGS ELASTIC</v>
      </c>
      <c r="E420" s="9" t="s">
        <v>15</v>
      </c>
      <c r="F420" s="9" t="s">
        <v>16</v>
      </c>
      <c r="G420" s="10">
        <v>7.0260000000000003E-2</v>
      </c>
      <c r="I420" s="9" t="str">
        <f t="shared" si="12"/>
        <v>PM40ASOP2</v>
      </c>
      <c r="J420" s="9" t="str">
        <f>_xlfn.XLOOKUP(A420,'[1]Style group code'!$A:$A,'[1]Style group code'!$B:$B,0)</f>
        <v>G.60PMN</v>
      </c>
      <c r="L420" s="9" t="str">
        <f t="shared" si="13"/>
        <v>C_OL02003-ATTACH LEGS ELASTIC</v>
      </c>
    </row>
    <row r="421" spans="1:12" x14ac:dyDescent="0.35">
      <c r="A421" s="9" t="s">
        <v>125</v>
      </c>
      <c r="B421" s="9" t="s">
        <v>11</v>
      </c>
      <c r="C421" s="9" t="s">
        <v>12</v>
      </c>
      <c r="D421" s="9" t="str">
        <f>_xlfn.XLOOKUP(F421,OPCode!D:D,OPCode!I:I,0)</f>
        <v>SEAM LEFT SIDE</v>
      </c>
      <c r="E421" s="9" t="s">
        <v>17</v>
      </c>
      <c r="F421" s="22" t="s">
        <v>18</v>
      </c>
      <c r="G421" s="10">
        <v>4.8799999999999996E-2</v>
      </c>
      <c r="I421" s="9" t="str">
        <f t="shared" si="12"/>
        <v>PM40ASOP3</v>
      </c>
      <c r="J421" s="9" t="str">
        <f>_xlfn.XLOOKUP(A421,'[1]Style group code'!$A:$A,'[1]Style group code'!$B:$B,0)</f>
        <v>G.60PMN</v>
      </c>
      <c r="L421" s="9" t="str">
        <f t="shared" si="13"/>
        <v>C_OL02004-SEAM LEFT SIDE</v>
      </c>
    </row>
    <row r="422" spans="1:12" x14ac:dyDescent="0.35">
      <c r="A422" s="9" t="s">
        <v>125</v>
      </c>
      <c r="B422" s="9" t="s">
        <v>11</v>
      </c>
      <c r="C422" s="9" t="s">
        <v>12</v>
      </c>
      <c r="D422" s="9" t="str">
        <f>_xlfn.XLOOKUP(F422,OPCode!D:D,OPCode!I:I,0)</f>
        <v>ATTACH WAIST ELASTIC</v>
      </c>
      <c r="E422" s="9" t="s">
        <v>19</v>
      </c>
      <c r="F422" s="22" t="s">
        <v>20</v>
      </c>
      <c r="G422" s="10">
        <v>5.5220000000000005E-2</v>
      </c>
      <c r="I422" s="9" t="str">
        <f t="shared" si="12"/>
        <v>PM40ASOP4</v>
      </c>
      <c r="J422" s="9" t="str">
        <f>_xlfn.XLOOKUP(A422,'[1]Style group code'!$A:$A,'[1]Style group code'!$B:$B,0)</f>
        <v>G.60PMN</v>
      </c>
      <c r="L422" s="9" t="str">
        <f t="shared" si="13"/>
        <v>C_OL03005-ATTACH WAIST ELASTIC</v>
      </c>
    </row>
    <row r="423" spans="1:12" x14ac:dyDescent="0.35">
      <c r="A423" s="9" t="s">
        <v>125</v>
      </c>
      <c r="B423" s="9" t="s">
        <v>11</v>
      </c>
      <c r="C423" s="9" t="s">
        <v>12</v>
      </c>
      <c r="D423" s="9" t="str">
        <f>_xlfn.XLOOKUP(F423,OPCode!D:D,OPCode!I:I,0)</f>
        <v>SEAM RIGHT SIDE</v>
      </c>
      <c r="E423" s="9" t="s">
        <v>21</v>
      </c>
      <c r="F423" s="9" t="s">
        <v>22</v>
      </c>
      <c r="G423" s="10">
        <v>4.2159999999999996E-2</v>
      </c>
      <c r="I423" s="9" t="str">
        <f t="shared" si="12"/>
        <v>PM40ASOP5</v>
      </c>
      <c r="J423" s="9" t="str">
        <f>_xlfn.XLOOKUP(A423,'[1]Style group code'!$A:$A,'[1]Style group code'!$B:$B,0)</f>
        <v>G.60PMN</v>
      </c>
      <c r="L423" s="9" t="str">
        <f t="shared" si="13"/>
        <v>C_OL02005-SEAM RIGHT SIDE</v>
      </c>
    </row>
    <row r="424" spans="1:12" x14ac:dyDescent="0.35">
      <c r="A424" s="9" t="s">
        <v>125</v>
      </c>
      <c r="B424" s="9" t="s">
        <v>11</v>
      </c>
      <c r="C424" s="9" t="s">
        <v>12</v>
      </c>
      <c r="D424" s="9" t="str">
        <f>_xlfn.XLOOKUP(F424,OPCode!D:D,OPCode!I:I,0)</f>
        <v>HEM WAIST</v>
      </c>
      <c r="E424" s="9" t="s">
        <v>23</v>
      </c>
      <c r="F424" s="22" t="s">
        <v>24</v>
      </c>
      <c r="G424" s="10">
        <v>7.7020000000000005E-2</v>
      </c>
      <c r="I424" s="9" t="str">
        <f t="shared" si="12"/>
        <v>PM40ASOP7</v>
      </c>
      <c r="J424" s="9" t="str">
        <f>_xlfn.XLOOKUP(A424,'[1]Style group code'!$A:$A,'[1]Style group code'!$B:$B,0)</f>
        <v>G.60PMN</v>
      </c>
      <c r="L424" s="9" t="str">
        <f t="shared" si="13"/>
        <v>C_IL03004-HEM WAIST</v>
      </c>
    </row>
    <row r="425" spans="1:12" x14ac:dyDescent="0.35">
      <c r="A425" s="9" t="s">
        <v>125</v>
      </c>
      <c r="B425" s="9" t="s">
        <v>11</v>
      </c>
      <c r="C425" s="9" t="s">
        <v>12</v>
      </c>
      <c r="D425" s="9" t="str">
        <f>_xlfn.XLOOKUP(F425,OPCode!D:D,OPCode!I:I,0)</f>
        <v>HEM LEGS ELASTIC</v>
      </c>
      <c r="E425" s="9" t="s">
        <v>25</v>
      </c>
      <c r="F425" s="22" t="s">
        <v>26</v>
      </c>
      <c r="G425" s="10">
        <v>0.13288</v>
      </c>
      <c r="I425" s="9" t="str">
        <f t="shared" si="12"/>
        <v>PM40ASOP6</v>
      </c>
      <c r="J425" s="9" t="str">
        <f>_xlfn.XLOOKUP(A425,'[1]Style group code'!$A:$A,'[1]Style group code'!$B:$B,0)</f>
        <v>G.60PMN</v>
      </c>
      <c r="L425" s="9" t="str">
        <f t="shared" si="13"/>
        <v>C_IL02006-HEM LEGS ELASTIC</v>
      </c>
    </row>
    <row r="426" spans="1:12" x14ac:dyDescent="0.35">
      <c r="A426" s="9" t="s">
        <v>125</v>
      </c>
      <c r="B426" s="9" t="s">
        <v>11</v>
      </c>
      <c r="C426" s="9" t="s">
        <v>12</v>
      </c>
      <c r="D426" s="9" t="str">
        <f>_xlfn.XLOOKUP(F426,OPCode!D:D,OPCode!I:I,0)</f>
        <v>PAD PRINTING</v>
      </c>
      <c r="E426" s="9" t="s">
        <v>27</v>
      </c>
      <c r="F426" s="9" t="s">
        <v>28</v>
      </c>
      <c r="G426" s="10">
        <v>1.6539999999999999E-2</v>
      </c>
      <c r="I426" s="9" t="str">
        <f t="shared" si="12"/>
        <v>PM40ASPadPrinting</v>
      </c>
      <c r="J426" s="9" t="str">
        <f>_xlfn.XLOOKUP(A426,'[1]Style group code'!$A:$A,'[1]Style group code'!$B:$B,0)</f>
        <v>G.60PMN</v>
      </c>
      <c r="L426" s="9" t="str">
        <f t="shared" si="13"/>
        <v>C_PP05001-PAD PRINTING</v>
      </c>
    </row>
    <row r="427" spans="1:12" x14ac:dyDescent="0.35">
      <c r="A427" s="9" t="s">
        <v>125</v>
      </c>
      <c r="B427" s="9" t="s">
        <v>29</v>
      </c>
      <c r="C427" s="9" t="s">
        <v>12</v>
      </c>
      <c r="D427" s="9" t="s">
        <v>126</v>
      </c>
      <c r="E427" s="9" t="s">
        <v>31</v>
      </c>
      <c r="F427" s="9" t="s">
        <v>32</v>
      </c>
      <c r="G427" s="10">
        <v>3.9724799040192001E-2</v>
      </c>
      <c r="I427" s="9" t="str">
        <f t="shared" si="12"/>
        <v>PM40ASRolling</v>
      </c>
      <c r="J427" s="9" t="str">
        <f>_xlfn.XLOOKUP(A427,'[1]Style group code'!$A:$A,'[1]Style group code'!$B:$B,0)</f>
        <v>G.60PMN</v>
      </c>
      <c r="L427" s="9" t="str">
        <f t="shared" si="13"/>
        <v>C_PK06001-Fold XF32-C</v>
      </c>
    </row>
    <row r="428" spans="1:12" x14ac:dyDescent="0.35">
      <c r="A428" s="9" t="s">
        <v>125</v>
      </c>
      <c r="B428" s="9" t="s">
        <v>29</v>
      </c>
      <c r="C428" s="9" t="s">
        <v>12</v>
      </c>
      <c r="D428" s="9" t="s">
        <v>127</v>
      </c>
      <c r="E428" s="9" t="s">
        <v>33</v>
      </c>
      <c r="F428" s="9" t="s">
        <v>34</v>
      </c>
      <c r="G428" s="10">
        <v>1.35626874625075E-2</v>
      </c>
      <c r="I428" s="9" t="str">
        <f t="shared" si="12"/>
        <v>PM40ASPacking</v>
      </c>
      <c r="J428" s="9" t="str">
        <f>_xlfn.XLOOKUP(A428,'[1]Style group code'!$A:$A,'[1]Style group code'!$B:$B,0)</f>
        <v>G.60PMN</v>
      </c>
      <c r="L428" s="9" t="str">
        <f t="shared" si="13"/>
        <v xml:space="preserve">C_PK06002-Pack P6 </v>
      </c>
    </row>
    <row r="429" spans="1:12" x14ac:dyDescent="0.35">
      <c r="A429" s="9" t="s">
        <v>125</v>
      </c>
      <c r="B429" s="9" t="s">
        <v>29</v>
      </c>
      <c r="C429" s="9" t="s">
        <v>12</v>
      </c>
      <c r="D429" s="9" t="s">
        <v>35</v>
      </c>
      <c r="E429" s="9" t="s">
        <v>35</v>
      </c>
      <c r="F429" s="9" t="s">
        <v>36</v>
      </c>
      <c r="G429" s="10">
        <v>5.28E-3</v>
      </c>
      <c r="I429" s="9" t="str">
        <f t="shared" si="12"/>
        <v>PM40ASCasing</v>
      </c>
      <c r="J429" s="9" t="str">
        <f>_xlfn.XLOOKUP(A429,'[1]Style group code'!$A:$A,'[1]Style group code'!$B:$B,0)</f>
        <v>G.60PMN</v>
      </c>
      <c r="L429" s="9" t="str">
        <f t="shared" si="13"/>
        <v>C_PK06003-Casing</v>
      </c>
    </row>
    <row r="430" spans="1:12" x14ac:dyDescent="0.35">
      <c r="A430" s="9" t="s">
        <v>128</v>
      </c>
      <c r="B430" s="9" t="s">
        <v>11</v>
      </c>
      <c r="C430" s="9" t="s">
        <v>12</v>
      </c>
      <c r="D430" s="9" t="str">
        <f>_xlfn.XLOOKUP(F430,OPCode!D:D,OPCode!I:I,0)</f>
        <v xml:space="preserve">SEAM BACK CROTCH WITH CONCEALED </v>
      </c>
      <c r="E430" s="9" t="s">
        <v>13</v>
      </c>
      <c r="F430" s="22" t="s">
        <v>49</v>
      </c>
      <c r="G430" s="10">
        <v>9.9340000000000012E-2</v>
      </c>
      <c r="I430" s="9" t="str">
        <f t="shared" si="12"/>
        <v>PC41ASOP1</v>
      </c>
      <c r="J430" s="9" t="str">
        <f>_xlfn.XLOOKUP(A430,'[1]Style group code'!$A:$A,'[1]Style group code'!$B:$B,0)</f>
        <v>G.40PCN</v>
      </c>
      <c r="L430" s="9" t="str">
        <f t="shared" si="13"/>
        <v xml:space="preserve">C_OL01005-SEAM BACK CROTCH WITH CONCEALED </v>
      </c>
    </row>
    <row r="431" spans="1:12" x14ac:dyDescent="0.35">
      <c r="A431" s="9" t="s">
        <v>128</v>
      </c>
      <c r="B431" s="9" t="s">
        <v>11</v>
      </c>
      <c r="C431" s="9" t="s">
        <v>12</v>
      </c>
      <c r="D431" s="9" t="str">
        <f>_xlfn.XLOOKUP(F431,OPCode!D:D,OPCode!I:I,0)</f>
        <v>ATTACH LEGS ELASTIC</v>
      </c>
      <c r="E431" s="9" t="s">
        <v>15</v>
      </c>
      <c r="F431" s="9" t="s">
        <v>16</v>
      </c>
      <c r="G431" s="10">
        <v>6.6220000000000001E-2</v>
      </c>
      <c r="I431" s="9" t="str">
        <f t="shared" si="12"/>
        <v>PC41ASOP2</v>
      </c>
      <c r="J431" s="9" t="str">
        <f>_xlfn.XLOOKUP(A431,'[1]Style group code'!$A:$A,'[1]Style group code'!$B:$B,0)</f>
        <v>G.40PCN</v>
      </c>
      <c r="L431" s="9" t="str">
        <f t="shared" si="13"/>
        <v>C_OL02003-ATTACH LEGS ELASTIC</v>
      </c>
    </row>
    <row r="432" spans="1:12" x14ac:dyDescent="0.35">
      <c r="A432" s="9" t="s">
        <v>128</v>
      </c>
      <c r="B432" s="9" t="s">
        <v>11</v>
      </c>
      <c r="C432" s="9" t="s">
        <v>12</v>
      </c>
      <c r="D432" s="9" t="str">
        <f>_xlfn.XLOOKUP(F432,OPCode!D:D,OPCode!I:I,0)</f>
        <v>SEAM LEFT SIDE</v>
      </c>
      <c r="E432" s="9" t="s">
        <v>17</v>
      </c>
      <c r="F432" s="22" t="s">
        <v>18</v>
      </c>
      <c r="G432" s="10">
        <v>2.9459999999999997E-2</v>
      </c>
      <c r="I432" s="9" t="str">
        <f t="shared" si="12"/>
        <v>PC41ASOP3</v>
      </c>
      <c r="J432" s="9" t="str">
        <f>_xlfn.XLOOKUP(A432,'[1]Style group code'!$A:$A,'[1]Style group code'!$B:$B,0)</f>
        <v>G.40PCN</v>
      </c>
      <c r="L432" s="9" t="str">
        <f t="shared" si="13"/>
        <v>C_OL02004-SEAM LEFT SIDE</v>
      </c>
    </row>
    <row r="433" spans="1:12" x14ac:dyDescent="0.35">
      <c r="A433" s="9" t="s">
        <v>128</v>
      </c>
      <c r="B433" s="9" t="s">
        <v>11</v>
      </c>
      <c r="C433" s="9" t="s">
        <v>12</v>
      </c>
      <c r="D433" s="9" t="str">
        <f>_xlfn.XLOOKUP(F433,OPCode!D:D,OPCode!I:I,0)</f>
        <v xml:space="preserve">BIND WAIST  </v>
      </c>
      <c r="E433" s="9" t="s">
        <v>19</v>
      </c>
      <c r="F433" s="22" t="s">
        <v>129</v>
      </c>
      <c r="G433" s="10">
        <v>6.4280000000000004E-2</v>
      </c>
      <c r="I433" s="9" t="str">
        <f t="shared" si="12"/>
        <v>PC41ASOP4</v>
      </c>
      <c r="J433" s="9" t="str">
        <f>_xlfn.XLOOKUP(A433,'[1]Style group code'!$A:$A,'[1]Style group code'!$B:$B,0)</f>
        <v>G.40PCN</v>
      </c>
      <c r="L433" s="9" t="str">
        <f t="shared" si="13"/>
        <v xml:space="preserve">C_IL03001-BIND WAIST  </v>
      </c>
    </row>
    <row r="434" spans="1:12" x14ac:dyDescent="0.35">
      <c r="A434" s="9" t="s">
        <v>128</v>
      </c>
      <c r="B434" s="9" t="s">
        <v>11</v>
      </c>
      <c r="C434" s="9" t="s">
        <v>12</v>
      </c>
      <c r="D434" s="9" t="str">
        <f>_xlfn.XLOOKUP(F434,OPCode!D:D,OPCode!I:I,0)</f>
        <v>SEAM RIGHT SIDE</v>
      </c>
      <c r="E434" s="9" t="s">
        <v>21</v>
      </c>
      <c r="F434" s="9" t="s">
        <v>22</v>
      </c>
      <c r="G434" s="10">
        <v>8.3779999999999993E-2</v>
      </c>
      <c r="I434" s="9" t="str">
        <f t="shared" si="12"/>
        <v>PC41ASOP5</v>
      </c>
      <c r="J434" s="9" t="str">
        <f>_xlfn.XLOOKUP(A434,'[1]Style group code'!$A:$A,'[1]Style group code'!$B:$B,0)</f>
        <v>G.40PCN</v>
      </c>
      <c r="L434" s="9" t="str">
        <f t="shared" si="13"/>
        <v>C_OL02005-SEAM RIGHT SIDE</v>
      </c>
    </row>
    <row r="435" spans="1:12" x14ac:dyDescent="0.35">
      <c r="A435" s="9" t="s">
        <v>128</v>
      </c>
      <c r="B435" s="9" t="s">
        <v>11</v>
      </c>
      <c r="C435" s="9" t="s">
        <v>12</v>
      </c>
      <c r="D435" s="9" t="str">
        <f>_xlfn.XLOOKUP(F435,OPCode!D:D,OPCode!I:I,0)</f>
        <v>HEM LEGS ELASTIC</v>
      </c>
      <c r="E435" s="9" t="s">
        <v>25</v>
      </c>
      <c r="F435" s="22" t="s">
        <v>26</v>
      </c>
      <c r="G435" s="10">
        <v>0.12706000000000001</v>
      </c>
      <c r="I435" s="9" t="str">
        <f t="shared" si="12"/>
        <v>PC41ASOP6</v>
      </c>
      <c r="J435" s="9" t="str">
        <f>_xlfn.XLOOKUP(A435,'[1]Style group code'!$A:$A,'[1]Style group code'!$B:$B,0)</f>
        <v>G.40PCN</v>
      </c>
      <c r="L435" s="9" t="str">
        <f t="shared" si="13"/>
        <v>C_IL02006-HEM LEGS ELASTIC</v>
      </c>
    </row>
    <row r="436" spans="1:12" x14ac:dyDescent="0.35">
      <c r="A436" s="9" t="s">
        <v>128</v>
      </c>
      <c r="B436" s="9" t="s">
        <v>11</v>
      </c>
      <c r="C436" s="9" t="s">
        <v>12</v>
      </c>
      <c r="D436" s="9" t="str">
        <f>_xlfn.XLOOKUP(F436,OPCode!D:D,OPCode!I:I,0)</f>
        <v>BARTACK AT WAIST</v>
      </c>
      <c r="E436" s="9" t="s">
        <v>23</v>
      </c>
      <c r="F436" s="22" t="s">
        <v>130</v>
      </c>
      <c r="G436" s="10">
        <v>2.0500000000000001E-2</v>
      </c>
      <c r="I436" s="9" t="str">
        <f t="shared" si="12"/>
        <v>PC41ASOP7</v>
      </c>
      <c r="J436" s="9" t="str">
        <f>_xlfn.XLOOKUP(A436,'[1]Style group code'!$A:$A,'[1]Style group code'!$B:$B,0)</f>
        <v>G.40PCN</v>
      </c>
      <c r="L436" s="9" t="str">
        <f t="shared" si="13"/>
        <v>C_BT04002-BARTACK AT WAIST</v>
      </c>
    </row>
    <row r="437" spans="1:12" x14ac:dyDescent="0.35">
      <c r="A437" s="9" t="s">
        <v>128</v>
      </c>
      <c r="B437" s="9" t="s">
        <v>11</v>
      </c>
      <c r="C437" s="9" t="s">
        <v>12</v>
      </c>
      <c r="D437" s="9" t="str">
        <f>_xlfn.XLOOKUP(F437,OPCode!D:D,OPCode!I:I,0)</f>
        <v>PAD PRINTING</v>
      </c>
      <c r="E437" s="9" t="s">
        <v>27</v>
      </c>
      <c r="F437" s="9" t="s">
        <v>28</v>
      </c>
      <c r="G437" s="10">
        <v>1.6539999999999999E-2</v>
      </c>
      <c r="I437" s="9" t="str">
        <f t="shared" si="12"/>
        <v>PC41ASPadPrinting</v>
      </c>
      <c r="J437" s="9" t="str">
        <f>_xlfn.XLOOKUP(A437,'[1]Style group code'!$A:$A,'[1]Style group code'!$B:$B,0)</f>
        <v>G.40PCN</v>
      </c>
      <c r="L437" s="9" t="str">
        <f t="shared" si="13"/>
        <v>C_PP05001-PAD PRINTING</v>
      </c>
    </row>
    <row r="438" spans="1:12" x14ac:dyDescent="0.35">
      <c r="A438" s="9" t="s">
        <v>128</v>
      </c>
      <c r="B438" s="9" t="s">
        <v>29</v>
      </c>
      <c r="C438" s="9" t="s">
        <v>12</v>
      </c>
      <c r="D438" s="9" t="s">
        <v>31</v>
      </c>
      <c r="E438" s="9" t="s">
        <v>31</v>
      </c>
      <c r="F438" s="9" t="s">
        <v>32</v>
      </c>
      <c r="G438" s="10">
        <v>5.6660000000000002E-2</v>
      </c>
      <c r="I438" s="9" t="str">
        <f t="shared" si="12"/>
        <v>PC41ASRolling</v>
      </c>
      <c r="J438" s="9" t="str">
        <f>_xlfn.XLOOKUP(A438,'[1]Style group code'!$A:$A,'[1]Style group code'!$B:$B,0)</f>
        <v>G.40PCN</v>
      </c>
      <c r="L438" s="9" t="str">
        <f t="shared" si="13"/>
        <v>C_PK06001-Rolling</v>
      </c>
    </row>
    <row r="439" spans="1:12" x14ac:dyDescent="0.35">
      <c r="A439" s="9" t="s">
        <v>128</v>
      </c>
      <c r="B439" s="9" t="s">
        <v>29</v>
      </c>
      <c r="C439" s="9" t="s">
        <v>12</v>
      </c>
      <c r="D439" s="9" t="s">
        <v>33</v>
      </c>
      <c r="E439" s="9" t="s">
        <v>33</v>
      </c>
      <c r="F439" s="9" t="s">
        <v>34</v>
      </c>
      <c r="G439" s="10">
        <v>6.2799999999999991E-3</v>
      </c>
      <c r="I439" s="9" t="str">
        <f t="shared" si="12"/>
        <v>PC41ASPacking</v>
      </c>
      <c r="J439" s="9" t="str">
        <f>_xlfn.XLOOKUP(A439,'[1]Style group code'!$A:$A,'[1]Style group code'!$B:$B,0)</f>
        <v>G.40PCN</v>
      </c>
      <c r="L439" s="9" t="str">
        <f t="shared" si="13"/>
        <v>C_PK06002-Packing</v>
      </c>
    </row>
    <row r="440" spans="1:12" x14ac:dyDescent="0.35">
      <c r="A440" s="9" t="s">
        <v>128</v>
      </c>
      <c r="B440" s="9" t="s">
        <v>29</v>
      </c>
      <c r="C440" s="9" t="s">
        <v>12</v>
      </c>
      <c r="D440" s="9" t="s">
        <v>35</v>
      </c>
      <c r="E440" s="9" t="s">
        <v>35</v>
      </c>
      <c r="F440" s="9" t="s">
        <v>36</v>
      </c>
      <c r="G440" s="10">
        <v>5.28E-3</v>
      </c>
      <c r="I440" s="9" t="str">
        <f t="shared" si="12"/>
        <v>PC41ASCasing</v>
      </c>
      <c r="J440" s="9" t="str">
        <f>_xlfn.XLOOKUP(A440,'[1]Style group code'!$A:$A,'[1]Style group code'!$B:$B,0)</f>
        <v>G.40PCN</v>
      </c>
      <c r="L440" s="9" t="str">
        <f t="shared" si="13"/>
        <v>C_PK06003-Casing</v>
      </c>
    </row>
    <row r="441" spans="1:12" x14ac:dyDescent="0.35">
      <c r="A441" s="9" t="s">
        <v>131</v>
      </c>
      <c r="B441" s="9" t="s">
        <v>11</v>
      </c>
      <c r="C441" s="9" t="s">
        <v>12</v>
      </c>
      <c r="D441" s="9" t="str">
        <f>_xlfn.XLOOKUP(F441,OPCode!D:D,OPCode!I:I,0)</f>
        <v xml:space="preserve">SEAM BACK CROTCH WITH CONCEALED </v>
      </c>
      <c r="E441" s="9" t="s">
        <v>13</v>
      </c>
      <c r="F441" s="22" t="s">
        <v>49</v>
      </c>
      <c r="G441" s="10">
        <v>9.4100000000000003E-2</v>
      </c>
      <c r="I441" s="9" t="str">
        <f t="shared" si="12"/>
        <v>PC40ASOP1</v>
      </c>
      <c r="J441" s="9" t="str">
        <f>_xlfn.XLOOKUP(A441,'[1]Style group code'!$A:$A,'[1]Style group code'!$B:$B,0)</f>
        <v>G.40PCN</v>
      </c>
      <c r="L441" s="9" t="str">
        <f t="shared" si="13"/>
        <v xml:space="preserve">C_OL01005-SEAM BACK CROTCH WITH CONCEALED </v>
      </c>
    </row>
    <row r="442" spans="1:12" x14ac:dyDescent="0.35">
      <c r="A442" s="9" t="s">
        <v>131</v>
      </c>
      <c r="B442" s="9" t="s">
        <v>11</v>
      </c>
      <c r="C442" s="9" t="s">
        <v>12</v>
      </c>
      <c r="D442" s="9" t="str">
        <f>_xlfn.XLOOKUP(F442,OPCode!D:D,OPCode!I:I,0)</f>
        <v>ATTACH LEGS ELASTIC</v>
      </c>
      <c r="E442" s="9" t="s">
        <v>15</v>
      </c>
      <c r="F442" s="9" t="s">
        <v>16</v>
      </c>
      <c r="G442" s="10">
        <v>6.6220000000000001E-2</v>
      </c>
      <c r="I442" s="9" t="str">
        <f t="shared" ref="I442:I505" si="14">A442&amp;E442</f>
        <v>PC40ASOP2</v>
      </c>
      <c r="J442" s="9" t="str">
        <f>_xlfn.XLOOKUP(A442,'[1]Style group code'!$A:$A,'[1]Style group code'!$B:$B,0)</f>
        <v>G.40PCN</v>
      </c>
      <c r="L442" s="9" t="str">
        <f t="shared" si="13"/>
        <v>C_OL02003-ATTACH LEGS ELASTIC</v>
      </c>
    </row>
    <row r="443" spans="1:12" x14ac:dyDescent="0.35">
      <c r="A443" s="9" t="s">
        <v>131</v>
      </c>
      <c r="B443" s="9" t="s">
        <v>11</v>
      </c>
      <c r="C443" s="9" t="s">
        <v>12</v>
      </c>
      <c r="D443" s="9" t="str">
        <f>_xlfn.XLOOKUP(F443,OPCode!D:D,OPCode!I:I,0)</f>
        <v>SEAM LEFT SIDE</v>
      </c>
      <c r="E443" s="9" t="s">
        <v>17</v>
      </c>
      <c r="F443" s="22" t="s">
        <v>18</v>
      </c>
      <c r="G443" s="10">
        <v>2.9459999999999997E-2</v>
      </c>
      <c r="I443" s="9" t="str">
        <f t="shared" si="14"/>
        <v>PC40ASOP3</v>
      </c>
      <c r="J443" s="9" t="str">
        <f>_xlfn.XLOOKUP(A443,'[1]Style group code'!$A:$A,'[1]Style group code'!$B:$B,0)</f>
        <v>G.40PCN</v>
      </c>
      <c r="L443" s="9" t="str">
        <f t="shared" si="13"/>
        <v>C_OL02004-SEAM LEFT SIDE</v>
      </c>
    </row>
    <row r="444" spans="1:12" x14ac:dyDescent="0.35">
      <c r="A444" s="9" t="s">
        <v>131</v>
      </c>
      <c r="B444" s="9" t="s">
        <v>11</v>
      </c>
      <c r="C444" s="9" t="s">
        <v>12</v>
      </c>
      <c r="D444" s="9" t="str">
        <f>_xlfn.XLOOKUP(F444,OPCode!D:D,OPCode!I:I,0)</f>
        <v xml:space="preserve">BIND WAIST  </v>
      </c>
      <c r="E444" s="9" t="s">
        <v>19</v>
      </c>
      <c r="F444" s="22" t="s">
        <v>129</v>
      </c>
      <c r="G444" s="10">
        <v>6.4260000000000012E-2</v>
      </c>
      <c r="I444" s="9" t="str">
        <f t="shared" si="14"/>
        <v>PC40ASOP4</v>
      </c>
      <c r="J444" s="9" t="str">
        <f>_xlfn.XLOOKUP(A444,'[1]Style group code'!$A:$A,'[1]Style group code'!$B:$B,0)</f>
        <v>G.40PCN</v>
      </c>
      <c r="L444" s="9" t="str">
        <f t="shared" si="13"/>
        <v xml:space="preserve">C_IL03001-BIND WAIST  </v>
      </c>
    </row>
    <row r="445" spans="1:12" x14ac:dyDescent="0.35">
      <c r="A445" s="9" t="s">
        <v>131</v>
      </c>
      <c r="B445" s="9" t="s">
        <v>11</v>
      </c>
      <c r="C445" s="9" t="s">
        <v>12</v>
      </c>
      <c r="D445" s="9" t="str">
        <f>_xlfn.XLOOKUP(F445,OPCode!D:D,OPCode!I:I,0)</f>
        <v>SEAM RIGHT SIDE</v>
      </c>
      <c r="E445" s="9" t="s">
        <v>21</v>
      </c>
      <c r="F445" s="9" t="s">
        <v>22</v>
      </c>
      <c r="G445" s="10">
        <v>7.424E-2</v>
      </c>
      <c r="I445" s="9" t="str">
        <f t="shared" si="14"/>
        <v>PC40ASOP5</v>
      </c>
      <c r="J445" s="9" t="str">
        <f>_xlfn.XLOOKUP(A445,'[1]Style group code'!$A:$A,'[1]Style group code'!$B:$B,0)</f>
        <v>G.40PCN</v>
      </c>
      <c r="L445" s="9" t="str">
        <f t="shared" si="13"/>
        <v>C_OL02005-SEAM RIGHT SIDE</v>
      </c>
    </row>
    <row r="446" spans="1:12" x14ac:dyDescent="0.35">
      <c r="A446" s="9" t="s">
        <v>131</v>
      </c>
      <c r="B446" s="9" t="s">
        <v>11</v>
      </c>
      <c r="C446" s="9" t="s">
        <v>12</v>
      </c>
      <c r="D446" s="9" t="str">
        <f>_xlfn.XLOOKUP(F446,OPCode!D:D,OPCode!I:I,0)</f>
        <v>HEM LEGS ELASTIC</v>
      </c>
      <c r="E446" s="9" t="s">
        <v>25</v>
      </c>
      <c r="F446" s="22" t="s">
        <v>26</v>
      </c>
      <c r="G446" s="10">
        <v>0.12706000000000001</v>
      </c>
      <c r="I446" s="9" t="str">
        <f t="shared" si="14"/>
        <v>PC40ASOP6</v>
      </c>
      <c r="J446" s="9" t="str">
        <f>_xlfn.XLOOKUP(A446,'[1]Style group code'!$A:$A,'[1]Style group code'!$B:$B,0)</f>
        <v>G.40PCN</v>
      </c>
      <c r="L446" s="9" t="str">
        <f t="shared" si="13"/>
        <v>C_IL02006-HEM LEGS ELASTIC</v>
      </c>
    </row>
    <row r="447" spans="1:12" x14ac:dyDescent="0.35">
      <c r="A447" s="9" t="s">
        <v>131</v>
      </c>
      <c r="B447" s="9" t="s">
        <v>11</v>
      </c>
      <c r="C447" s="9" t="s">
        <v>12</v>
      </c>
      <c r="D447" s="9" t="str">
        <f>_xlfn.XLOOKUP(F447,OPCode!D:D,OPCode!I:I,0)</f>
        <v>BARTACK AT WAIST</v>
      </c>
      <c r="E447" s="9" t="s">
        <v>23</v>
      </c>
      <c r="F447" s="22" t="s">
        <v>130</v>
      </c>
      <c r="G447" s="10">
        <v>2.6200000000000001E-2</v>
      </c>
      <c r="I447" s="9" t="str">
        <f t="shared" si="14"/>
        <v>PC40ASOP7</v>
      </c>
      <c r="J447" s="9" t="str">
        <f>_xlfn.XLOOKUP(A447,'[1]Style group code'!$A:$A,'[1]Style group code'!$B:$B,0)</f>
        <v>G.40PCN</v>
      </c>
      <c r="L447" s="9" t="str">
        <f t="shared" si="13"/>
        <v>C_BT04002-BARTACK AT WAIST</v>
      </c>
    </row>
    <row r="448" spans="1:12" x14ac:dyDescent="0.35">
      <c r="A448" s="9" t="s">
        <v>131</v>
      </c>
      <c r="B448" s="9" t="s">
        <v>11</v>
      </c>
      <c r="C448" s="9" t="s">
        <v>12</v>
      </c>
      <c r="D448" s="9" t="str">
        <f>_xlfn.XLOOKUP(F448,OPCode!D:D,OPCode!I:I,0)</f>
        <v>PAD PRINTING</v>
      </c>
      <c r="E448" s="9" t="s">
        <v>27</v>
      </c>
      <c r="F448" s="9" t="s">
        <v>28</v>
      </c>
      <c r="G448" s="10">
        <v>1.6539999999999999E-2</v>
      </c>
      <c r="I448" s="9" t="str">
        <f t="shared" si="14"/>
        <v>PC40ASPadPrinting</v>
      </c>
      <c r="J448" s="9" t="str">
        <f>_xlfn.XLOOKUP(A448,'[1]Style group code'!$A:$A,'[1]Style group code'!$B:$B,0)</f>
        <v>G.40PCN</v>
      </c>
      <c r="L448" s="9" t="str">
        <f t="shared" si="13"/>
        <v>C_PP05001-PAD PRINTING</v>
      </c>
    </row>
    <row r="449" spans="1:12" x14ac:dyDescent="0.35">
      <c r="A449" s="9" t="s">
        <v>131</v>
      </c>
      <c r="B449" s="9" t="s">
        <v>29</v>
      </c>
      <c r="C449" s="9" t="s">
        <v>12</v>
      </c>
      <c r="D449" s="9" t="s">
        <v>31</v>
      </c>
      <c r="E449" s="9" t="s">
        <v>31</v>
      </c>
      <c r="F449" s="9" t="s">
        <v>32</v>
      </c>
      <c r="G449" s="10">
        <v>5.6660000000000002E-2</v>
      </c>
      <c r="I449" s="9" t="str">
        <f t="shared" si="14"/>
        <v>PC40ASRolling</v>
      </c>
      <c r="J449" s="9" t="str">
        <f>_xlfn.XLOOKUP(A449,'[1]Style group code'!$A:$A,'[1]Style group code'!$B:$B,0)</f>
        <v>G.40PCN</v>
      </c>
      <c r="L449" s="9" t="str">
        <f t="shared" si="13"/>
        <v>C_PK06001-Rolling</v>
      </c>
    </row>
    <row r="450" spans="1:12" x14ac:dyDescent="0.35">
      <c r="A450" s="9" t="s">
        <v>131</v>
      </c>
      <c r="B450" s="9" t="s">
        <v>29</v>
      </c>
      <c r="C450" s="9" t="s">
        <v>12</v>
      </c>
      <c r="D450" s="9" t="s">
        <v>33</v>
      </c>
      <c r="E450" s="9" t="s">
        <v>33</v>
      </c>
      <c r="F450" s="9" t="s">
        <v>34</v>
      </c>
      <c r="G450" s="10">
        <v>6.2799999999999991E-3</v>
      </c>
      <c r="I450" s="9" t="str">
        <f t="shared" si="14"/>
        <v>PC40ASPacking</v>
      </c>
      <c r="J450" s="9" t="str">
        <f>_xlfn.XLOOKUP(A450,'[1]Style group code'!$A:$A,'[1]Style group code'!$B:$B,0)</f>
        <v>G.40PCN</v>
      </c>
      <c r="L450" s="9" t="str">
        <f t="shared" si="13"/>
        <v>C_PK06002-Packing</v>
      </c>
    </row>
    <row r="451" spans="1:12" x14ac:dyDescent="0.35">
      <c r="A451" s="9" t="s">
        <v>131</v>
      </c>
      <c r="B451" s="9" t="s">
        <v>29</v>
      </c>
      <c r="C451" s="9" t="s">
        <v>12</v>
      </c>
      <c r="D451" s="9" t="s">
        <v>35</v>
      </c>
      <c r="E451" s="9" t="s">
        <v>35</v>
      </c>
      <c r="F451" s="9" t="s">
        <v>36</v>
      </c>
      <c r="G451" s="10">
        <v>5.28E-3</v>
      </c>
      <c r="I451" s="9" t="str">
        <f t="shared" si="14"/>
        <v>PC40ASCasing</v>
      </c>
      <c r="J451" s="9" t="str">
        <f>_xlfn.XLOOKUP(A451,'[1]Style group code'!$A:$A,'[1]Style group code'!$B:$B,0)</f>
        <v>G.40PCN</v>
      </c>
      <c r="L451" s="9" t="str">
        <f t="shared" ref="L451:L514" si="15">F451&amp; "-" &amp;D451</f>
        <v>C_PK06003-Casing</v>
      </c>
    </row>
    <row r="452" spans="1:12" x14ac:dyDescent="0.35">
      <c r="A452" s="9" t="s">
        <v>132</v>
      </c>
      <c r="B452" s="9" t="s">
        <v>11</v>
      </c>
      <c r="C452" s="9" t="s">
        <v>133</v>
      </c>
      <c r="D452" s="9" t="str">
        <f>_xlfn.XLOOKUP(F452,OPCode!D:D,OPCode!I:I,0)</f>
        <v>SEAM CROTCH</v>
      </c>
      <c r="E452" s="9" t="s">
        <v>13</v>
      </c>
      <c r="F452" s="22" t="s">
        <v>14</v>
      </c>
      <c r="G452" s="10">
        <v>7.46E-2</v>
      </c>
      <c r="I452" s="9" t="str">
        <f t="shared" si="14"/>
        <v>P943SCOP1</v>
      </c>
      <c r="J452" s="9" t="str">
        <f>_xlfn.XLOOKUP(A452,'[1]Style group code'!$A:$A,'[1]Style group code'!$B:$B,0)</f>
        <v>G.10W</v>
      </c>
      <c r="L452" s="9" t="str">
        <f t="shared" si="15"/>
        <v>C_OL01001-SEAM CROTCH</v>
      </c>
    </row>
    <row r="453" spans="1:12" x14ac:dyDescent="0.35">
      <c r="A453" s="9" t="s">
        <v>132</v>
      </c>
      <c r="B453" s="9" t="s">
        <v>11</v>
      </c>
      <c r="C453" s="9" t="s">
        <v>133</v>
      </c>
      <c r="D453" s="9" t="str">
        <f>_xlfn.XLOOKUP(F453,OPCode!D:D,OPCode!I:I,0)</f>
        <v>BIND LEGS</v>
      </c>
      <c r="E453" s="9" t="s">
        <v>15</v>
      </c>
      <c r="F453" s="22" t="s">
        <v>55</v>
      </c>
      <c r="G453" s="10">
        <v>9.2200000000000004E-2</v>
      </c>
      <c r="I453" s="9" t="str">
        <f t="shared" si="14"/>
        <v>P943SCOP2</v>
      </c>
      <c r="J453" s="9" t="str">
        <f>_xlfn.XLOOKUP(A453,'[1]Style group code'!$A:$A,'[1]Style group code'!$B:$B,0)</f>
        <v>G.10W</v>
      </c>
      <c r="L453" s="9" t="str">
        <f t="shared" si="15"/>
        <v>C_IL02001-BIND LEGS</v>
      </c>
    </row>
    <row r="454" spans="1:12" x14ac:dyDescent="0.35">
      <c r="A454" s="9" t="s">
        <v>132</v>
      </c>
      <c r="B454" s="9" t="s">
        <v>11</v>
      </c>
      <c r="C454" s="9" t="s">
        <v>133</v>
      </c>
      <c r="D454" s="9" t="str">
        <f>_xlfn.XLOOKUP(F454,OPCode!D:D,OPCode!I:I,0)</f>
        <v>SEAM LEFT SIDE</v>
      </c>
      <c r="E454" s="9" t="s">
        <v>17</v>
      </c>
      <c r="F454" s="22" t="s">
        <v>18</v>
      </c>
      <c r="G454" s="10">
        <v>2.7359999999999999E-2</v>
      </c>
      <c r="I454" s="9" t="str">
        <f t="shared" si="14"/>
        <v>P943SCOP3</v>
      </c>
      <c r="J454" s="9" t="str">
        <f>_xlfn.XLOOKUP(A454,'[1]Style group code'!$A:$A,'[1]Style group code'!$B:$B,0)</f>
        <v>G.10W</v>
      </c>
      <c r="L454" s="9" t="str">
        <f t="shared" si="15"/>
        <v>C_OL02004-SEAM LEFT SIDE</v>
      </c>
    </row>
    <row r="455" spans="1:12" x14ac:dyDescent="0.35">
      <c r="A455" s="9" t="s">
        <v>132</v>
      </c>
      <c r="B455" s="9" t="s">
        <v>11</v>
      </c>
      <c r="C455" s="9" t="s">
        <v>133</v>
      </c>
      <c r="D455" s="9" t="str">
        <f>_xlfn.XLOOKUP(F455,OPCode!D:D,OPCode!I:I,0)</f>
        <v>ATTACH EXPOSED ELASTIC TO WAIST</v>
      </c>
      <c r="E455" s="9" t="s">
        <v>19</v>
      </c>
      <c r="F455" s="22" t="s">
        <v>56</v>
      </c>
      <c r="G455" s="10">
        <v>5.0499999999999996E-2</v>
      </c>
      <c r="I455" s="9" t="str">
        <f t="shared" si="14"/>
        <v>P943SCOP4</v>
      </c>
      <c r="J455" s="9" t="str">
        <f>_xlfn.XLOOKUP(A455,'[1]Style group code'!$A:$A,'[1]Style group code'!$B:$B,0)</f>
        <v>G.10W</v>
      </c>
      <c r="L455" s="9" t="str">
        <f t="shared" si="15"/>
        <v>C_IL03002-ATTACH EXPOSED ELASTIC TO WAIST</v>
      </c>
    </row>
    <row r="456" spans="1:12" x14ac:dyDescent="0.35">
      <c r="A456" s="9" t="s">
        <v>132</v>
      </c>
      <c r="B456" s="9" t="s">
        <v>11</v>
      </c>
      <c r="C456" s="9" t="s">
        <v>133</v>
      </c>
      <c r="D456" s="9" t="str">
        <f>_xlfn.XLOOKUP(F456,OPCode!D:D,OPCode!I:I,0)</f>
        <v>SEAM RIGHT SIDE</v>
      </c>
      <c r="E456" s="9" t="s">
        <v>21</v>
      </c>
      <c r="F456" s="9" t="s">
        <v>22</v>
      </c>
      <c r="G456" s="10">
        <v>3.9420000000000004E-2</v>
      </c>
      <c r="I456" s="9" t="str">
        <f t="shared" si="14"/>
        <v>P943SCOP5</v>
      </c>
      <c r="J456" s="9" t="str">
        <f>_xlfn.XLOOKUP(A456,'[1]Style group code'!$A:$A,'[1]Style group code'!$B:$B,0)</f>
        <v>G.10W</v>
      </c>
      <c r="L456" s="9" t="str">
        <f t="shared" si="15"/>
        <v>C_OL02005-SEAM RIGHT SIDE</v>
      </c>
    </row>
    <row r="457" spans="1:12" x14ac:dyDescent="0.35">
      <c r="A457" s="9" t="s">
        <v>132</v>
      </c>
      <c r="B457" s="9" t="s">
        <v>11</v>
      </c>
      <c r="C457" s="9" t="s">
        <v>133</v>
      </c>
      <c r="D457" s="9" t="str">
        <f>_xlfn.XLOOKUP(F457,OPCode!D:D,OPCode!I:I,0)</f>
        <v>PAD PRINTING</v>
      </c>
      <c r="E457" s="9" t="s">
        <v>27</v>
      </c>
      <c r="F457" s="9" t="s">
        <v>28</v>
      </c>
      <c r="G457" s="10">
        <v>1.6539999999999999E-2</v>
      </c>
      <c r="I457" s="9" t="str">
        <f t="shared" si="14"/>
        <v>P943SCPadPrinting</v>
      </c>
      <c r="J457" s="9" t="str">
        <f>_xlfn.XLOOKUP(A457,'[1]Style group code'!$A:$A,'[1]Style group code'!$B:$B,0)</f>
        <v>G.10W</v>
      </c>
      <c r="L457" s="9" t="str">
        <f t="shared" si="15"/>
        <v>C_PP05001-PAD PRINTING</v>
      </c>
    </row>
    <row r="458" spans="1:12" x14ac:dyDescent="0.35">
      <c r="A458" s="9" t="s">
        <v>132</v>
      </c>
      <c r="B458" s="9" t="s">
        <v>29</v>
      </c>
      <c r="C458" s="9" t="s">
        <v>133</v>
      </c>
      <c r="D458" s="9" t="s">
        <v>31</v>
      </c>
      <c r="E458" s="9" t="s">
        <v>31</v>
      </c>
      <c r="F458" s="9" t="s">
        <v>32</v>
      </c>
      <c r="G458" s="10">
        <v>4.24E-2</v>
      </c>
      <c r="I458" s="9" t="str">
        <f t="shared" si="14"/>
        <v>P943SCRolling</v>
      </c>
      <c r="J458" s="9" t="str">
        <f>_xlfn.XLOOKUP(A458,'[1]Style group code'!$A:$A,'[1]Style group code'!$B:$B,0)</f>
        <v>G.10W</v>
      </c>
      <c r="L458" s="9" t="str">
        <f t="shared" si="15"/>
        <v>C_PK06001-Rolling</v>
      </c>
    </row>
    <row r="459" spans="1:12" x14ac:dyDescent="0.35">
      <c r="A459" s="9" t="s">
        <v>132</v>
      </c>
      <c r="B459" s="9" t="s">
        <v>29</v>
      </c>
      <c r="C459" s="9" t="s">
        <v>133</v>
      </c>
      <c r="D459" s="9" t="s">
        <v>33</v>
      </c>
      <c r="E459" s="9" t="s">
        <v>33</v>
      </c>
      <c r="F459" s="9" t="s">
        <v>34</v>
      </c>
      <c r="G459" s="10">
        <v>9.1599999999999997E-3</v>
      </c>
      <c r="I459" s="9" t="str">
        <f t="shared" si="14"/>
        <v>P943SCPacking</v>
      </c>
      <c r="J459" s="9" t="str">
        <f>_xlfn.XLOOKUP(A459,'[1]Style group code'!$A:$A,'[1]Style group code'!$B:$B,0)</f>
        <v>G.10W</v>
      </c>
      <c r="L459" s="9" t="str">
        <f t="shared" si="15"/>
        <v>C_PK06002-Packing</v>
      </c>
    </row>
    <row r="460" spans="1:12" x14ac:dyDescent="0.35">
      <c r="A460" s="9" t="s">
        <v>132</v>
      </c>
      <c r="B460" s="9" t="s">
        <v>29</v>
      </c>
      <c r="C460" s="9" t="s">
        <v>133</v>
      </c>
      <c r="D460" s="9" t="s">
        <v>35</v>
      </c>
      <c r="E460" s="9" t="s">
        <v>35</v>
      </c>
      <c r="F460" s="9" t="s">
        <v>36</v>
      </c>
      <c r="G460" s="10">
        <v>9.3999999999999997E-4</v>
      </c>
      <c r="I460" s="9" t="str">
        <f t="shared" si="14"/>
        <v>P943SCCasing</v>
      </c>
      <c r="J460" s="9" t="str">
        <f>_xlfn.XLOOKUP(A460,'[1]Style group code'!$A:$A,'[1]Style group code'!$B:$B,0)</f>
        <v>G.10W</v>
      </c>
      <c r="L460" s="9" t="str">
        <f t="shared" si="15"/>
        <v>C_PK06003-Casing</v>
      </c>
    </row>
    <row r="461" spans="1:12" x14ac:dyDescent="0.35">
      <c r="A461" s="9" t="s">
        <v>134</v>
      </c>
      <c r="B461" s="9" t="s">
        <v>11</v>
      </c>
      <c r="C461" s="9" t="s">
        <v>12</v>
      </c>
      <c r="D461" s="9" t="str">
        <f>_xlfn.XLOOKUP(F461,OPCode!D:D,OPCode!I:I,0)</f>
        <v>SEAM CROTCH</v>
      </c>
      <c r="E461" s="9" t="s">
        <v>13</v>
      </c>
      <c r="F461" s="22" t="s">
        <v>14</v>
      </c>
      <c r="G461" s="10">
        <v>7.4645560078395901E-2</v>
      </c>
      <c r="I461" s="9" t="str">
        <f t="shared" si="14"/>
        <v>P943ASOP1</v>
      </c>
      <c r="J461" s="9" t="str">
        <f>_xlfn.XLOOKUP(A461,'[1]Style group code'!$A:$A,'[1]Style group code'!$B:$B,0)</f>
        <v>G.10W</v>
      </c>
      <c r="L461" s="9" t="str">
        <f t="shared" si="15"/>
        <v>C_OL01001-SEAM CROTCH</v>
      </c>
    </row>
    <row r="462" spans="1:12" x14ac:dyDescent="0.35">
      <c r="A462" s="9" t="s">
        <v>134</v>
      </c>
      <c r="B462" s="9" t="s">
        <v>11</v>
      </c>
      <c r="C462" s="9" t="s">
        <v>12</v>
      </c>
      <c r="D462" s="9" t="str">
        <f>_xlfn.XLOOKUP(F462,OPCode!D:D,OPCode!I:I,0)</f>
        <v>BIND LEGS</v>
      </c>
      <c r="E462" s="9" t="s">
        <v>15</v>
      </c>
      <c r="F462" s="22" t="s">
        <v>55</v>
      </c>
      <c r="G462" s="10">
        <v>8.2159999999999997E-2</v>
      </c>
      <c r="I462" s="9" t="str">
        <f t="shared" si="14"/>
        <v>P943ASOP2</v>
      </c>
      <c r="J462" s="9" t="str">
        <f>_xlfn.XLOOKUP(A462,'[1]Style group code'!$A:$A,'[1]Style group code'!$B:$B,0)</f>
        <v>G.10W</v>
      </c>
      <c r="L462" s="9" t="str">
        <f t="shared" si="15"/>
        <v>C_IL02001-BIND LEGS</v>
      </c>
    </row>
    <row r="463" spans="1:12" x14ac:dyDescent="0.35">
      <c r="A463" s="9" t="s">
        <v>134</v>
      </c>
      <c r="B463" s="9" t="s">
        <v>11</v>
      </c>
      <c r="C463" s="9" t="s">
        <v>12</v>
      </c>
      <c r="D463" s="9" t="str">
        <f>_xlfn.XLOOKUP(F463,OPCode!D:D,OPCode!I:I,0)</f>
        <v>SEAM LEFT SIDE</v>
      </c>
      <c r="E463" s="9" t="s">
        <v>17</v>
      </c>
      <c r="F463" s="22" t="s">
        <v>18</v>
      </c>
      <c r="G463" s="10">
        <v>2.7800000000000005E-2</v>
      </c>
      <c r="I463" s="9" t="str">
        <f t="shared" si="14"/>
        <v>P943ASOP3</v>
      </c>
      <c r="J463" s="9" t="str">
        <f>_xlfn.XLOOKUP(A463,'[1]Style group code'!$A:$A,'[1]Style group code'!$B:$B,0)</f>
        <v>G.10W</v>
      </c>
      <c r="L463" s="9" t="str">
        <f t="shared" si="15"/>
        <v>C_OL02004-SEAM LEFT SIDE</v>
      </c>
    </row>
    <row r="464" spans="1:12" x14ac:dyDescent="0.35">
      <c r="A464" s="9" t="s">
        <v>134</v>
      </c>
      <c r="B464" s="9" t="s">
        <v>11</v>
      </c>
      <c r="C464" s="9" t="s">
        <v>12</v>
      </c>
      <c r="D464" s="9" t="str">
        <f>_xlfn.XLOOKUP(F464,OPCode!D:D,OPCode!I:I,0)</f>
        <v>ATTACH EXPOSED ELASTIC TO WAIST</v>
      </c>
      <c r="E464" s="9" t="s">
        <v>19</v>
      </c>
      <c r="F464" s="22" t="s">
        <v>56</v>
      </c>
      <c r="G464" s="10">
        <v>5.0499999999999996E-2</v>
      </c>
      <c r="I464" s="9" t="str">
        <f t="shared" si="14"/>
        <v>P943ASOP4</v>
      </c>
      <c r="J464" s="9" t="str">
        <f>_xlfn.XLOOKUP(A464,'[1]Style group code'!$A:$A,'[1]Style group code'!$B:$B,0)</f>
        <v>G.10W</v>
      </c>
      <c r="L464" s="9" t="str">
        <f t="shared" si="15"/>
        <v>C_IL03002-ATTACH EXPOSED ELASTIC TO WAIST</v>
      </c>
    </row>
    <row r="465" spans="1:12" x14ac:dyDescent="0.35">
      <c r="A465" s="9" t="s">
        <v>134</v>
      </c>
      <c r="B465" s="9" t="s">
        <v>11</v>
      </c>
      <c r="C465" s="9" t="s">
        <v>12</v>
      </c>
      <c r="D465" s="9" t="str">
        <f>_xlfn.XLOOKUP(F465,OPCode!D:D,OPCode!I:I,0)</f>
        <v>SEAM RIGHT SIDE</v>
      </c>
      <c r="E465" s="9" t="s">
        <v>21</v>
      </c>
      <c r="F465" s="9" t="s">
        <v>22</v>
      </c>
      <c r="G465" s="10">
        <v>4.2900000000000001E-2</v>
      </c>
      <c r="I465" s="9" t="str">
        <f t="shared" si="14"/>
        <v>P943ASOP5</v>
      </c>
      <c r="J465" s="9" t="str">
        <f>_xlfn.XLOOKUP(A465,'[1]Style group code'!$A:$A,'[1]Style group code'!$B:$B,0)</f>
        <v>G.10W</v>
      </c>
      <c r="L465" s="9" t="str">
        <f t="shared" si="15"/>
        <v>C_OL02005-SEAM RIGHT SIDE</v>
      </c>
    </row>
    <row r="466" spans="1:12" x14ac:dyDescent="0.35">
      <c r="A466" s="9" t="s">
        <v>134</v>
      </c>
      <c r="B466" s="9" t="s">
        <v>11</v>
      </c>
      <c r="C466" s="9" t="s">
        <v>12</v>
      </c>
      <c r="D466" s="9" t="str">
        <f>_xlfn.XLOOKUP(F466,OPCode!D:D,OPCode!I:I,0)</f>
        <v>PAD PRINTING</v>
      </c>
      <c r="E466" s="9" t="s">
        <v>27</v>
      </c>
      <c r="F466" s="9" t="s">
        <v>28</v>
      </c>
      <c r="G466" s="10">
        <v>1.6539999999999999E-2</v>
      </c>
      <c r="I466" s="9" t="str">
        <f t="shared" si="14"/>
        <v>P943ASPadPrinting</v>
      </c>
      <c r="J466" s="9" t="str">
        <f>_xlfn.XLOOKUP(A466,'[1]Style group code'!$A:$A,'[1]Style group code'!$B:$B,0)</f>
        <v>G.10W</v>
      </c>
      <c r="L466" s="9" t="str">
        <f t="shared" si="15"/>
        <v>C_PP05001-PAD PRINTING</v>
      </c>
    </row>
    <row r="467" spans="1:12" x14ac:dyDescent="0.35">
      <c r="A467" s="9" t="s">
        <v>134</v>
      </c>
      <c r="B467" s="9" t="s">
        <v>29</v>
      </c>
      <c r="C467" s="9" t="s">
        <v>12</v>
      </c>
      <c r="D467" s="9" t="s">
        <v>99</v>
      </c>
      <c r="E467" s="9" t="s">
        <v>31</v>
      </c>
      <c r="F467" s="9" t="s">
        <v>32</v>
      </c>
      <c r="G467" s="10">
        <v>3.6740000000000002E-2</v>
      </c>
      <c r="I467" s="9" t="str">
        <f t="shared" si="14"/>
        <v>P943ASRolling</v>
      </c>
      <c r="J467" s="9" t="str">
        <f>_xlfn.XLOOKUP(A467,'[1]Style group code'!$A:$A,'[1]Style group code'!$B:$B,0)</f>
        <v>G.10W</v>
      </c>
      <c r="L467" s="9" t="str">
        <f t="shared" si="15"/>
        <v>C_PK06001-Rolling RF25-A / SF3</v>
      </c>
    </row>
    <row r="468" spans="1:12" x14ac:dyDescent="0.35">
      <c r="A468" s="9" t="s">
        <v>134</v>
      </c>
      <c r="B468" s="9" t="s">
        <v>29</v>
      </c>
      <c r="C468" s="9" t="s">
        <v>12</v>
      </c>
      <c r="D468" s="9" t="s">
        <v>33</v>
      </c>
      <c r="E468" s="9" t="s">
        <v>33</v>
      </c>
      <c r="F468" s="9" t="s">
        <v>34</v>
      </c>
      <c r="G468" s="10">
        <v>6.6399999999999992E-3</v>
      </c>
      <c r="I468" s="9" t="str">
        <f t="shared" si="14"/>
        <v>P943ASPacking</v>
      </c>
      <c r="J468" s="9" t="str">
        <f>_xlfn.XLOOKUP(A468,'[1]Style group code'!$A:$A,'[1]Style group code'!$B:$B,0)</f>
        <v>G.10W</v>
      </c>
      <c r="L468" s="9" t="str">
        <f t="shared" si="15"/>
        <v>C_PK06002-Packing</v>
      </c>
    </row>
    <row r="469" spans="1:12" x14ac:dyDescent="0.35">
      <c r="A469" s="9" t="s">
        <v>134</v>
      </c>
      <c r="B469" s="9" t="s">
        <v>29</v>
      </c>
      <c r="C469" s="9" t="s">
        <v>12</v>
      </c>
      <c r="D469" s="9" t="s">
        <v>35</v>
      </c>
      <c r="E469" s="9" t="s">
        <v>35</v>
      </c>
      <c r="F469" s="9" t="s">
        <v>36</v>
      </c>
      <c r="G469" s="10">
        <v>2.9399999999999999E-3</v>
      </c>
      <c r="I469" s="9" t="str">
        <f t="shared" si="14"/>
        <v>P943ASCasing</v>
      </c>
      <c r="J469" s="9" t="str">
        <f>_xlfn.XLOOKUP(A469,'[1]Style group code'!$A:$A,'[1]Style group code'!$B:$B,0)</f>
        <v>G.10W</v>
      </c>
      <c r="L469" s="9" t="str">
        <f t="shared" si="15"/>
        <v>C_PK06003-Casing</v>
      </c>
    </row>
    <row r="470" spans="1:12" x14ac:dyDescent="0.35">
      <c r="A470" s="9" t="s">
        <v>135</v>
      </c>
      <c r="B470" s="9" t="s">
        <v>11</v>
      </c>
      <c r="C470" s="9" t="s">
        <v>103</v>
      </c>
      <c r="D470" s="9" t="str">
        <f>_xlfn.XLOOKUP(F470,OPCode!D:D,OPCode!I:I,0)</f>
        <v>SEAM CROTCH</v>
      </c>
      <c r="E470" s="9" t="s">
        <v>13</v>
      </c>
      <c r="F470" s="22" t="s">
        <v>14</v>
      </c>
      <c r="G470" s="10">
        <v>7.4319999999999997E-2</v>
      </c>
      <c r="I470" s="9" t="str">
        <f t="shared" si="14"/>
        <v>P943ADOP1</v>
      </c>
      <c r="J470" s="9" t="str">
        <f>_xlfn.XLOOKUP(A470,'[1]Style group code'!$A:$A,'[1]Style group code'!$B:$B,0)</f>
        <v>G.10W</v>
      </c>
      <c r="L470" s="9" t="str">
        <f t="shared" si="15"/>
        <v>C_OL01001-SEAM CROTCH</v>
      </c>
    </row>
    <row r="471" spans="1:12" x14ac:dyDescent="0.35">
      <c r="A471" s="9" t="s">
        <v>135</v>
      </c>
      <c r="B471" s="9" t="s">
        <v>11</v>
      </c>
      <c r="C471" s="9" t="s">
        <v>103</v>
      </c>
      <c r="D471" s="9" t="str">
        <f>_xlfn.XLOOKUP(F471,OPCode!D:D,OPCode!I:I,0)</f>
        <v>BIND LEGS</v>
      </c>
      <c r="E471" s="9" t="s">
        <v>15</v>
      </c>
      <c r="F471" s="22" t="s">
        <v>55</v>
      </c>
      <c r="G471" s="10">
        <v>7.6259999999999994E-2</v>
      </c>
      <c r="I471" s="9" t="str">
        <f t="shared" si="14"/>
        <v>P943ADOP2</v>
      </c>
      <c r="J471" s="9" t="str">
        <f>_xlfn.XLOOKUP(A471,'[1]Style group code'!$A:$A,'[1]Style group code'!$B:$B,0)</f>
        <v>G.10W</v>
      </c>
      <c r="L471" s="9" t="str">
        <f t="shared" si="15"/>
        <v>C_IL02001-BIND LEGS</v>
      </c>
    </row>
    <row r="472" spans="1:12" x14ac:dyDescent="0.35">
      <c r="A472" s="9" t="s">
        <v>135</v>
      </c>
      <c r="B472" s="9" t="s">
        <v>11</v>
      </c>
      <c r="C472" s="9" t="s">
        <v>103</v>
      </c>
      <c r="D472" s="9" t="str">
        <f>_xlfn.XLOOKUP(F472,OPCode!D:D,OPCode!I:I,0)</f>
        <v>SEAM LEFT SIDE</v>
      </c>
      <c r="E472" s="9" t="s">
        <v>17</v>
      </c>
      <c r="F472" s="22" t="s">
        <v>18</v>
      </c>
      <c r="G472" s="10">
        <v>2.7800000000000005E-2</v>
      </c>
      <c r="I472" s="9" t="str">
        <f t="shared" si="14"/>
        <v>P943ADOP3</v>
      </c>
      <c r="J472" s="9" t="str">
        <f>_xlfn.XLOOKUP(A472,'[1]Style group code'!$A:$A,'[1]Style group code'!$B:$B,0)</f>
        <v>G.10W</v>
      </c>
      <c r="L472" s="9" t="str">
        <f t="shared" si="15"/>
        <v>C_OL02004-SEAM LEFT SIDE</v>
      </c>
    </row>
    <row r="473" spans="1:12" x14ac:dyDescent="0.35">
      <c r="A473" s="9" t="s">
        <v>135</v>
      </c>
      <c r="B473" s="9" t="s">
        <v>11</v>
      </c>
      <c r="C473" s="9" t="s">
        <v>103</v>
      </c>
      <c r="D473" s="9" t="str">
        <f>_xlfn.XLOOKUP(F473,OPCode!D:D,OPCode!I:I,0)</f>
        <v>ATTACH EXPOSED ELASTIC TO WAIST</v>
      </c>
      <c r="E473" s="9" t="s">
        <v>19</v>
      </c>
      <c r="F473" s="22" t="s">
        <v>56</v>
      </c>
      <c r="G473" s="10">
        <v>4.3859999999999996E-2</v>
      </c>
      <c r="I473" s="9" t="str">
        <f t="shared" si="14"/>
        <v>P943ADOP4</v>
      </c>
      <c r="J473" s="9" t="str">
        <f>_xlfn.XLOOKUP(A473,'[1]Style group code'!$A:$A,'[1]Style group code'!$B:$B,0)</f>
        <v>G.10W</v>
      </c>
      <c r="L473" s="9" t="str">
        <f t="shared" si="15"/>
        <v>C_IL03002-ATTACH EXPOSED ELASTIC TO WAIST</v>
      </c>
    </row>
    <row r="474" spans="1:12" x14ac:dyDescent="0.35">
      <c r="A474" s="9" t="s">
        <v>135</v>
      </c>
      <c r="B474" s="9" t="s">
        <v>11</v>
      </c>
      <c r="C474" s="9" t="s">
        <v>103</v>
      </c>
      <c r="D474" s="9" t="str">
        <f>_xlfn.XLOOKUP(F474,OPCode!D:D,OPCode!I:I,0)</f>
        <v>SEAM RIGHT SIDE</v>
      </c>
      <c r="E474" s="9" t="s">
        <v>21</v>
      </c>
      <c r="F474" s="9" t="s">
        <v>22</v>
      </c>
      <c r="G474" s="10">
        <v>4.2900000000000001E-2</v>
      </c>
      <c r="I474" s="9" t="str">
        <f t="shared" si="14"/>
        <v>P943ADOP5</v>
      </c>
      <c r="J474" s="9" t="str">
        <f>_xlfn.XLOOKUP(A474,'[1]Style group code'!$A:$A,'[1]Style group code'!$B:$B,0)</f>
        <v>G.10W</v>
      </c>
      <c r="L474" s="9" t="str">
        <f t="shared" si="15"/>
        <v>C_OL02005-SEAM RIGHT SIDE</v>
      </c>
    </row>
    <row r="475" spans="1:12" x14ac:dyDescent="0.35">
      <c r="A475" s="9" t="s">
        <v>135</v>
      </c>
      <c r="B475" s="9" t="s">
        <v>11</v>
      </c>
      <c r="C475" s="9" t="s">
        <v>103</v>
      </c>
      <c r="D475" s="9" t="str">
        <f>_xlfn.XLOOKUP(F475,OPCode!D:D,OPCode!I:I,0)</f>
        <v>PAD PRINTING</v>
      </c>
      <c r="E475" s="9" t="s">
        <v>27</v>
      </c>
      <c r="F475" s="9" t="s">
        <v>28</v>
      </c>
      <c r="G475" s="10">
        <v>1.6539999999999999E-2</v>
      </c>
      <c r="I475" s="9" t="str">
        <f t="shared" si="14"/>
        <v>P943ADPadPrinting</v>
      </c>
      <c r="J475" s="9" t="str">
        <f>_xlfn.XLOOKUP(A475,'[1]Style group code'!$A:$A,'[1]Style group code'!$B:$B,0)</f>
        <v>G.10W</v>
      </c>
      <c r="L475" s="9" t="str">
        <f t="shared" si="15"/>
        <v>C_PP05001-PAD PRINTING</v>
      </c>
    </row>
    <row r="476" spans="1:12" x14ac:dyDescent="0.35">
      <c r="A476" s="9" t="s">
        <v>135</v>
      </c>
      <c r="B476" s="9" t="s">
        <v>29</v>
      </c>
      <c r="C476" s="9" t="s">
        <v>103</v>
      </c>
      <c r="D476" s="9" t="s">
        <v>136</v>
      </c>
      <c r="E476" s="9" t="s">
        <v>31</v>
      </c>
      <c r="F476" s="9" t="s">
        <v>32</v>
      </c>
      <c r="G476" s="10">
        <v>3.6739999999999995E-2</v>
      </c>
      <c r="I476" s="9" t="str">
        <f t="shared" si="14"/>
        <v>P943ADRolling</v>
      </c>
      <c r="J476" s="9" t="str">
        <f>_xlfn.XLOOKUP(A476,'[1]Style group code'!$A:$A,'[1]Style group code'!$B:$B,0)</f>
        <v>G.10W</v>
      </c>
      <c r="L476" s="9" t="str">
        <f t="shared" si="15"/>
        <v>C_PK06001-Rolling RF2 / SF3</v>
      </c>
    </row>
    <row r="477" spans="1:12" x14ac:dyDescent="0.35">
      <c r="A477" s="9" t="s">
        <v>135</v>
      </c>
      <c r="B477" s="9" t="s">
        <v>29</v>
      </c>
      <c r="C477" s="9" t="s">
        <v>103</v>
      </c>
      <c r="D477" s="9" t="s">
        <v>33</v>
      </c>
      <c r="E477" s="9" t="s">
        <v>33</v>
      </c>
      <c r="F477" s="9" t="s">
        <v>34</v>
      </c>
      <c r="G477" s="10">
        <v>1.108E-2</v>
      </c>
      <c r="I477" s="9" t="str">
        <f t="shared" si="14"/>
        <v>P943ADPacking</v>
      </c>
      <c r="J477" s="9" t="str">
        <f>_xlfn.XLOOKUP(A477,'[1]Style group code'!$A:$A,'[1]Style group code'!$B:$B,0)</f>
        <v>G.10W</v>
      </c>
      <c r="L477" s="9" t="str">
        <f t="shared" si="15"/>
        <v>C_PK06002-Packing</v>
      </c>
    </row>
    <row r="478" spans="1:12" x14ac:dyDescent="0.35">
      <c r="A478" s="9" t="s">
        <v>135</v>
      </c>
      <c r="B478" s="9" t="s">
        <v>29</v>
      </c>
      <c r="C478" s="9" t="s">
        <v>103</v>
      </c>
      <c r="D478" s="9" t="s">
        <v>35</v>
      </c>
      <c r="E478" s="9" t="s">
        <v>35</v>
      </c>
      <c r="F478" s="9" t="s">
        <v>36</v>
      </c>
      <c r="G478" s="10">
        <v>2.9399999999999999E-3</v>
      </c>
      <c r="I478" s="9" t="str">
        <f t="shared" si="14"/>
        <v>P943ADCasing</v>
      </c>
      <c r="J478" s="9" t="str">
        <f>_xlfn.XLOOKUP(A478,'[1]Style group code'!$A:$A,'[1]Style group code'!$B:$B,0)</f>
        <v>G.10W</v>
      </c>
      <c r="L478" s="9" t="str">
        <f t="shared" si="15"/>
        <v>C_PK06003-Casing</v>
      </c>
    </row>
    <row r="479" spans="1:12" x14ac:dyDescent="0.35">
      <c r="A479" s="9" t="s">
        <v>135</v>
      </c>
      <c r="B479" s="9" t="s">
        <v>11</v>
      </c>
      <c r="C479" s="9" t="s">
        <v>105</v>
      </c>
      <c r="D479" s="9" t="str">
        <f>_xlfn.XLOOKUP(F479,OPCode!D:D,OPCode!I:I,0)</f>
        <v>SEAM CROTCH</v>
      </c>
      <c r="E479" s="9" t="s">
        <v>13</v>
      </c>
      <c r="F479" s="22" t="s">
        <v>14</v>
      </c>
      <c r="G479" s="10">
        <v>7.4319999999999997E-2</v>
      </c>
      <c r="I479" s="9" t="str">
        <f t="shared" si="14"/>
        <v>P943ADOP1</v>
      </c>
      <c r="J479" s="9" t="str">
        <f>_xlfn.XLOOKUP(A479,'[1]Style group code'!$A:$A,'[1]Style group code'!$B:$B,0)</f>
        <v>G.10W</v>
      </c>
      <c r="L479" s="9" t="str">
        <f t="shared" si="15"/>
        <v>C_OL01001-SEAM CROTCH</v>
      </c>
    </row>
    <row r="480" spans="1:12" x14ac:dyDescent="0.35">
      <c r="A480" s="9" t="s">
        <v>135</v>
      </c>
      <c r="B480" s="9" t="s">
        <v>11</v>
      </c>
      <c r="C480" s="9" t="s">
        <v>105</v>
      </c>
      <c r="D480" s="9" t="str">
        <f>_xlfn.XLOOKUP(F480,OPCode!D:D,OPCode!I:I,0)</f>
        <v>BIND LEGS</v>
      </c>
      <c r="E480" s="9" t="s">
        <v>15</v>
      </c>
      <c r="F480" s="22" t="s">
        <v>55</v>
      </c>
      <c r="G480" s="10">
        <v>8.2159999999999997E-2</v>
      </c>
      <c r="I480" s="9" t="str">
        <f t="shared" si="14"/>
        <v>P943ADOP2</v>
      </c>
      <c r="J480" s="9" t="str">
        <f>_xlfn.XLOOKUP(A480,'[1]Style group code'!$A:$A,'[1]Style group code'!$B:$B,0)</f>
        <v>G.10W</v>
      </c>
      <c r="L480" s="9" t="str">
        <f t="shared" si="15"/>
        <v>C_IL02001-BIND LEGS</v>
      </c>
    </row>
    <row r="481" spans="1:12" x14ac:dyDescent="0.35">
      <c r="A481" s="9" t="s">
        <v>135</v>
      </c>
      <c r="B481" s="9" t="s">
        <v>11</v>
      </c>
      <c r="C481" s="9" t="s">
        <v>105</v>
      </c>
      <c r="D481" s="9" t="str">
        <f>_xlfn.XLOOKUP(F481,OPCode!D:D,OPCode!I:I,0)</f>
        <v>SEAM LEFT SIDE</v>
      </c>
      <c r="E481" s="9" t="s">
        <v>17</v>
      </c>
      <c r="F481" s="22" t="s">
        <v>18</v>
      </c>
      <c r="G481" s="10">
        <v>2.7800000000000005E-2</v>
      </c>
      <c r="I481" s="9" t="str">
        <f t="shared" si="14"/>
        <v>P943ADOP3</v>
      </c>
      <c r="J481" s="9" t="str">
        <f>_xlfn.XLOOKUP(A481,'[1]Style group code'!$A:$A,'[1]Style group code'!$B:$B,0)</f>
        <v>G.10W</v>
      </c>
      <c r="L481" s="9" t="str">
        <f t="shared" si="15"/>
        <v>C_OL02004-SEAM LEFT SIDE</v>
      </c>
    </row>
    <row r="482" spans="1:12" x14ac:dyDescent="0.35">
      <c r="A482" s="9" t="s">
        <v>135</v>
      </c>
      <c r="B482" s="9" t="s">
        <v>11</v>
      </c>
      <c r="C482" s="9" t="s">
        <v>105</v>
      </c>
      <c r="D482" s="9" t="str">
        <f>_xlfn.XLOOKUP(F482,OPCode!D:D,OPCode!I:I,0)</f>
        <v>ATTACH EXPOSED ELASTIC TO WAIST</v>
      </c>
      <c r="E482" s="9" t="s">
        <v>19</v>
      </c>
      <c r="F482" s="22" t="s">
        <v>56</v>
      </c>
      <c r="G482" s="10">
        <v>5.0499999999999996E-2</v>
      </c>
      <c r="I482" s="9" t="str">
        <f t="shared" si="14"/>
        <v>P943ADOP4</v>
      </c>
      <c r="J482" s="9" t="str">
        <f>_xlfn.XLOOKUP(A482,'[1]Style group code'!$A:$A,'[1]Style group code'!$B:$B,0)</f>
        <v>G.10W</v>
      </c>
      <c r="L482" s="9" t="str">
        <f t="shared" si="15"/>
        <v>C_IL03002-ATTACH EXPOSED ELASTIC TO WAIST</v>
      </c>
    </row>
    <row r="483" spans="1:12" x14ac:dyDescent="0.35">
      <c r="A483" s="9" t="s">
        <v>135</v>
      </c>
      <c r="B483" s="9" t="s">
        <v>11</v>
      </c>
      <c r="C483" s="9" t="s">
        <v>105</v>
      </c>
      <c r="D483" s="9" t="str">
        <f>_xlfn.XLOOKUP(F483,OPCode!D:D,OPCode!I:I,0)</f>
        <v>SEAM RIGHT SIDE</v>
      </c>
      <c r="E483" s="9" t="s">
        <v>21</v>
      </c>
      <c r="F483" s="9" t="s">
        <v>22</v>
      </c>
      <c r="G483" s="10">
        <v>4.2900000000000001E-2</v>
      </c>
      <c r="I483" s="9" t="str">
        <f t="shared" si="14"/>
        <v>P943ADOP5</v>
      </c>
      <c r="J483" s="9" t="str">
        <f>_xlfn.XLOOKUP(A483,'[1]Style group code'!$A:$A,'[1]Style group code'!$B:$B,0)</f>
        <v>G.10W</v>
      </c>
      <c r="L483" s="9" t="str">
        <f t="shared" si="15"/>
        <v>C_OL02005-SEAM RIGHT SIDE</v>
      </c>
    </row>
    <row r="484" spans="1:12" x14ac:dyDescent="0.35">
      <c r="A484" s="9" t="s">
        <v>135</v>
      </c>
      <c r="B484" s="9" t="s">
        <v>11</v>
      </c>
      <c r="C484" s="9" t="s">
        <v>105</v>
      </c>
      <c r="D484" s="9" t="str">
        <f>_xlfn.XLOOKUP(F484,OPCode!D:D,OPCode!I:I,0)</f>
        <v>PAD PRINTING</v>
      </c>
      <c r="E484" s="9" t="s">
        <v>27</v>
      </c>
      <c r="F484" s="9" t="s">
        <v>28</v>
      </c>
      <c r="G484" s="10">
        <v>1.6539999999999999E-2</v>
      </c>
      <c r="I484" s="9" t="str">
        <f t="shared" si="14"/>
        <v>P943ADPadPrinting</v>
      </c>
      <c r="J484" s="9" t="str">
        <f>_xlfn.XLOOKUP(A484,'[1]Style group code'!$A:$A,'[1]Style group code'!$B:$B,0)</f>
        <v>G.10W</v>
      </c>
      <c r="L484" s="9" t="str">
        <f t="shared" si="15"/>
        <v>C_PP05001-PAD PRINTING</v>
      </c>
    </row>
    <row r="485" spans="1:12" x14ac:dyDescent="0.35">
      <c r="A485" s="9" t="s">
        <v>135</v>
      </c>
      <c r="B485" s="9" t="s">
        <v>29</v>
      </c>
      <c r="C485" s="9" t="s">
        <v>105</v>
      </c>
      <c r="D485" s="9" t="s">
        <v>136</v>
      </c>
      <c r="E485" s="9" t="s">
        <v>31</v>
      </c>
      <c r="F485" s="9" t="s">
        <v>32</v>
      </c>
      <c r="G485" s="10">
        <v>3.6739999999999995E-2</v>
      </c>
      <c r="I485" s="9" t="str">
        <f t="shared" si="14"/>
        <v>P943ADRolling</v>
      </c>
      <c r="J485" s="9" t="str">
        <f>_xlfn.XLOOKUP(A485,'[1]Style group code'!$A:$A,'[1]Style group code'!$B:$B,0)</f>
        <v>G.10W</v>
      </c>
      <c r="L485" s="9" t="str">
        <f t="shared" si="15"/>
        <v>C_PK06001-Rolling RF2 / SF3</v>
      </c>
    </row>
    <row r="486" spans="1:12" x14ac:dyDescent="0.35">
      <c r="A486" s="9" t="s">
        <v>135</v>
      </c>
      <c r="B486" s="9" t="s">
        <v>29</v>
      </c>
      <c r="C486" s="9" t="s">
        <v>105</v>
      </c>
      <c r="D486" s="9" t="s">
        <v>33</v>
      </c>
      <c r="E486" s="9" t="s">
        <v>33</v>
      </c>
      <c r="F486" s="9" t="s">
        <v>34</v>
      </c>
      <c r="G486" s="10">
        <v>1.108E-2</v>
      </c>
      <c r="I486" s="9" t="str">
        <f t="shared" si="14"/>
        <v>P943ADPacking</v>
      </c>
      <c r="J486" s="9" t="str">
        <f>_xlfn.XLOOKUP(A486,'[1]Style group code'!$A:$A,'[1]Style group code'!$B:$B,0)</f>
        <v>G.10W</v>
      </c>
      <c r="L486" s="9" t="str">
        <f t="shared" si="15"/>
        <v>C_PK06002-Packing</v>
      </c>
    </row>
    <row r="487" spans="1:12" x14ac:dyDescent="0.35">
      <c r="A487" s="9" t="s">
        <v>135</v>
      </c>
      <c r="B487" s="9" t="s">
        <v>29</v>
      </c>
      <c r="C487" s="9" t="s">
        <v>105</v>
      </c>
      <c r="D487" s="9" t="s">
        <v>35</v>
      </c>
      <c r="E487" s="9" t="s">
        <v>35</v>
      </c>
      <c r="F487" s="9" t="s">
        <v>36</v>
      </c>
      <c r="G487" s="10">
        <v>2.9399999999999999E-3</v>
      </c>
      <c r="I487" s="9" t="str">
        <f t="shared" si="14"/>
        <v>P943ADCasing</v>
      </c>
      <c r="J487" s="9" t="str">
        <f>_xlfn.XLOOKUP(A487,'[1]Style group code'!$A:$A,'[1]Style group code'!$B:$B,0)</f>
        <v>G.10W</v>
      </c>
      <c r="L487" s="9" t="str">
        <f t="shared" si="15"/>
        <v>C_PK06003-Casing</v>
      </c>
    </row>
    <row r="488" spans="1:12" x14ac:dyDescent="0.35">
      <c r="A488" s="9" t="s">
        <v>135</v>
      </c>
      <c r="B488" s="9" t="s">
        <v>11</v>
      </c>
      <c r="C488" s="9" t="s">
        <v>109</v>
      </c>
      <c r="D488" s="9" t="str">
        <f>_xlfn.XLOOKUP(F488,OPCode!D:D,OPCode!I:I,0)</f>
        <v>SEAM CROTCH</v>
      </c>
      <c r="E488" s="9" t="s">
        <v>13</v>
      </c>
      <c r="F488" s="22" t="s">
        <v>14</v>
      </c>
      <c r="G488" s="10">
        <v>7.4319999999999997E-2</v>
      </c>
      <c r="I488" s="9" t="str">
        <f t="shared" si="14"/>
        <v>P943ADOP1</v>
      </c>
      <c r="J488" s="9" t="str">
        <f>_xlfn.XLOOKUP(A488,'[1]Style group code'!$A:$A,'[1]Style group code'!$B:$B,0)</f>
        <v>G.10W</v>
      </c>
      <c r="L488" s="9" t="str">
        <f t="shared" si="15"/>
        <v>C_OL01001-SEAM CROTCH</v>
      </c>
    </row>
    <row r="489" spans="1:12" x14ac:dyDescent="0.35">
      <c r="A489" s="9" t="s">
        <v>135</v>
      </c>
      <c r="B489" s="9" t="s">
        <v>11</v>
      </c>
      <c r="C489" s="9" t="s">
        <v>109</v>
      </c>
      <c r="D489" s="9" t="str">
        <f>_xlfn.XLOOKUP(F489,OPCode!D:D,OPCode!I:I,0)</f>
        <v>BIND LEGS</v>
      </c>
      <c r="E489" s="9" t="s">
        <v>15</v>
      </c>
      <c r="F489" s="22" t="s">
        <v>55</v>
      </c>
      <c r="G489" s="10">
        <v>8.1220000000000001E-2</v>
      </c>
      <c r="I489" s="9" t="str">
        <f t="shared" si="14"/>
        <v>P943ADOP2</v>
      </c>
      <c r="J489" s="9" t="str">
        <f>_xlfn.XLOOKUP(A489,'[1]Style group code'!$A:$A,'[1]Style group code'!$B:$B,0)</f>
        <v>G.10W</v>
      </c>
      <c r="L489" s="9" t="str">
        <f t="shared" si="15"/>
        <v>C_IL02001-BIND LEGS</v>
      </c>
    </row>
    <row r="490" spans="1:12" x14ac:dyDescent="0.35">
      <c r="A490" s="9" t="s">
        <v>135</v>
      </c>
      <c r="B490" s="9" t="s">
        <v>11</v>
      </c>
      <c r="C490" s="9" t="s">
        <v>109</v>
      </c>
      <c r="D490" s="9" t="str">
        <f>_xlfn.XLOOKUP(F490,OPCode!D:D,OPCode!I:I,0)</f>
        <v>SEAM LEFT SIDE</v>
      </c>
      <c r="E490" s="9" t="s">
        <v>17</v>
      </c>
      <c r="F490" s="22" t="s">
        <v>18</v>
      </c>
      <c r="G490" s="10">
        <v>2.7800000000000005E-2</v>
      </c>
      <c r="I490" s="9" t="str">
        <f t="shared" si="14"/>
        <v>P943ADOP3</v>
      </c>
      <c r="J490" s="9" t="str">
        <f>_xlfn.XLOOKUP(A490,'[1]Style group code'!$A:$A,'[1]Style group code'!$B:$B,0)</f>
        <v>G.10W</v>
      </c>
      <c r="L490" s="9" t="str">
        <f t="shared" si="15"/>
        <v>C_OL02004-SEAM LEFT SIDE</v>
      </c>
    </row>
    <row r="491" spans="1:12" x14ac:dyDescent="0.35">
      <c r="A491" s="9" t="s">
        <v>135</v>
      </c>
      <c r="B491" s="9" t="s">
        <v>11</v>
      </c>
      <c r="C491" s="9" t="s">
        <v>109</v>
      </c>
      <c r="D491" s="9" t="str">
        <f>_xlfn.XLOOKUP(F491,OPCode!D:D,OPCode!I:I,0)</f>
        <v>ATTACH EXPOSED ELASTIC TO WAIST</v>
      </c>
      <c r="E491" s="9" t="s">
        <v>19</v>
      </c>
      <c r="F491" s="22" t="s">
        <v>56</v>
      </c>
      <c r="G491" s="10">
        <v>5.3219999999999996E-2</v>
      </c>
      <c r="I491" s="9" t="str">
        <f t="shared" si="14"/>
        <v>P943ADOP4</v>
      </c>
      <c r="J491" s="9" t="str">
        <f>_xlfn.XLOOKUP(A491,'[1]Style group code'!$A:$A,'[1]Style group code'!$B:$B,0)</f>
        <v>G.10W</v>
      </c>
      <c r="L491" s="9" t="str">
        <f t="shared" si="15"/>
        <v>C_IL03002-ATTACH EXPOSED ELASTIC TO WAIST</v>
      </c>
    </row>
    <row r="492" spans="1:12" x14ac:dyDescent="0.35">
      <c r="A492" s="9" t="s">
        <v>135</v>
      </c>
      <c r="B492" s="9" t="s">
        <v>11</v>
      </c>
      <c r="C492" s="9" t="s">
        <v>109</v>
      </c>
      <c r="D492" s="9" t="str">
        <f>_xlfn.XLOOKUP(F492,OPCode!D:D,OPCode!I:I,0)</f>
        <v>SEAM RIGHT SIDE</v>
      </c>
      <c r="E492" s="9" t="s">
        <v>21</v>
      </c>
      <c r="F492" s="9" t="s">
        <v>22</v>
      </c>
      <c r="G492" s="10">
        <v>4.2900000000000001E-2</v>
      </c>
      <c r="I492" s="9" t="str">
        <f t="shared" si="14"/>
        <v>P943ADOP5</v>
      </c>
      <c r="J492" s="9" t="str">
        <f>_xlfn.XLOOKUP(A492,'[1]Style group code'!$A:$A,'[1]Style group code'!$B:$B,0)</f>
        <v>G.10W</v>
      </c>
      <c r="L492" s="9" t="str">
        <f t="shared" si="15"/>
        <v>C_OL02005-SEAM RIGHT SIDE</v>
      </c>
    </row>
    <row r="493" spans="1:12" x14ac:dyDescent="0.35">
      <c r="A493" s="9" t="s">
        <v>135</v>
      </c>
      <c r="B493" s="9" t="s">
        <v>11</v>
      </c>
      <c r="C493" s="9" t="s">
        <v>109</v>
      </c>
      <c r="D493" s="9" t="str">
        <f>_xlfn.XLOOKUP(F493,OPCode!D:D,OPCode!I:I,0)</f>
        <v>PAD PRINTING</v>
      </c>
      <c r="E493" s="9" t="s">
        <v>27</v>
      </c>
      <c r="F493" s="9" t="s">
        <v>28</v>
      </c>
      <c r="G493" s="10">
        <v>1.6539999999999999E-2</v>
      </c>
      <c r="I493" s="9" t="str">
        <f t="shared" si="14"/>
        <v>P943ADPadPrinting</v>
      </c>
      <c r="J493" s="9" t="str">
        <f>_xlfn.XLOOKUP(A493,'[1]Style group code'!$A:$A,'[1]Style group code'!$B:$B,0)</f>
        <v>G.10W</v>
      </c>
      <c r="L493" s="9" t="str">
        <f t="shared" si="15"/>
        <v>C_PP05001-PAD PRINTING</v>
      </c>
    </row>
    <row r="494" spans="1:12" x14ac:dyDescent="0.35">
      <c r="A494" s="9" t="s">
        <v>135</v>
      </c>
      <c r="B494" s="9" t="s">
        <v>29</v>
      </c>
      <c r="C494" s="9" t="s">
        <v>109</v>
      </c>
      <c r="D494" s="9" t="s">
        <v>136</v>
      </c>
      <c r="E494" s="9" t="s">
        <v>31</v>
      </c>
      <c r="F494" s="9" t="s">
        <v>32</v>
      </c>
      <c r="G494" s="10">
        <v>3.6739999999999995E-2</v>
      </c>
      <c r="I494" s="9" t="str">
        <f t="shared" si="14"/>
        <v>P943ADRolling</v>
      </c>
      <c r="J494" s="9" t="str">
        <f>_xlfn.XLOOKUP(A494,'[1]Style group code'!$A:$A,'[1]Style group code'!$B:$B,0)</f>
        <v>G.10W</v>
      </c>
      <c r="L494" s="9" t="str">
        <f t="shared" si="15"/>
        <v>C_PK06001-Rolling RF2 / SF3</v>
      </c>
    </row>
    <row r="495" spans="1:12" x14ac:dyDescent="0.35">
      <c r="A495" s="9" t="s">
        <v>135</v>
      </c>
      <c r="B495" s="9" t="s">
        <v>29</v>
      </c>
      <c r="C495" s="9" t="s">
        <v>109</v>
      </c>
      <c r="D495" s="9" t="s">
        <v>33</v>
      </c>
      <c r="E495" s="9" t="s">
        <v>33</v>
      </c>
      <c r="F495" s="9" t="s">
        <v>34</v>
      </c>
      <c r="G495" s="10">
        <v>1.108E-2</v>
      </c>
      <c r="I495" s="9" t="str">
        <f t="shared" si="14"/>
        <v>P943ADPacking</v>
      </c>
      <c r="J495" s="9" t="str">
        <f>_xlfn.XLOOKUP(A495,'[1]Style group code'!$A:$A,'[1]Style group code'!$B:$B,0)</f>
        <v>G.10W</v>
      </c>
      <c r="L495" s="9" t="str">
        <f t="shared" si="15"/>
        <v>C_PK06002-Packing</v>
      </c>
    </row>
    <row r="496" spans="1:12" x14ac:dyDescent="0.35">
      <c r="A496" s="9" t="s">
        <v>135</v>
      </c>
      <c r="B496" s="9" t="s">
        <v>29</v>
      </c>
      <c r="C496" s="9" t="s">
        <v>109</v>
      </c>
      <c r="D496" s="9" t="s">
        <v>35</v>
      </c>
      <c r="E496" s="9" t="s">
        <v>35</v>
      </c>
      <c r="F496" s="9" t="s">
        <v>36</v>
      </c>
      <c r="G496" s="10">
        <v>2.9399999999999999E-3</v>
      </c>
      <c r="I496" s="9" t="str">
        <f t="shared" si="14"/>
        <v>P943ADCasing</v>
      </c>
      <c r="J496" s="9" t="str">
        <f>_xlfn.XLOOKUP(A496,'[1]Style group code'!$A:$A,'[1]Style group code'!$B:$B,0)</f>
        <v>G.10W</v>
      </c>
      <c r="L496" s="9" t="str">
        <f t="shared" si="15"/>
        <v>C_PK06003-Casing</v>
      </c>
    </row>
    <row r="497" spans="1:12" x14ac:dyDescent="0.35">
      <c r="A497" s="9" t="s">
        <v>137</v>
      </c>
      <c r="B497" s="9" t="s">
        <v>11</v>
      </c>
      <c r="C497" s="9" t="s">
        <v>105</v>
      </c>
      <c r="D497" s="9" t="str">
        <f>_xlfn.XLOOKUP(F497,OPCode!D:D,OPCode!I:I,0)</f>
        <v>SEAM CROTCH</v>
      </c>
      <c r="E497" s="9" t="s">
        <v>13</v>
      </c>
      <c r="F497" s="22" t="s">
        <v>14</v>
      </c>
      <c r="G497" s="10">
        <v>7.4319999999999997E-2</v>
      </c>
      <c r="I497" s="9" t="str">
        <f t="shared" si="14"/>
        <v>P942WBOP1</v>
      </c>
      <c r="J497" s="9" t="str">
        <f>_xlfn.XLOOKUP(A497,'[1]Style group code'!$A:$A,'[1]Style group code'!$B:$B,0)</f>
        <v>G.10W</v>
      </c>
      <c r="L497" s="9" t="str">
        <f t="shared" si="15"/>
        <v>C_OL01001-SEAM CROTCH</v>
      </c>
    </row>
    <row r="498" spans="1:12" x14ac:dyDescent="0.35">
      <c r="A498" s="9" t="s">
        <v>137</v>
      </c>
      <c r="B498" s="9" t="s">
        <v>11</v>
      </c>
      <c r="C498" s="9" t="s">
        <v>105</v>
      </c>
      <c r="D498" s="9" t="str">
        <f>_xlfn.XLOOKUP(F498,OPCode!D:D,OPCode!I:I,0)</f>
        <v>BIND LEGS</v>
      </c>
      <c r="E498" s="9" t="s">
        <v>15</v>
      </c>
      <c r="F498" s="22" t="s">
        <v>55</v>
      </c>
      <c r="G498" s="10">
        <v>8.2159999999999997E-2</v>
      </c>
      <c r="I498" s="9" t="str">
        <f t="shared" si="14"/>
        <v>P942WBOP2</v>
      </c>
      <c r="J498" s="9" t="str">
        <f>_xlfn.XLOOKUP(A498,'[1]Style group code'!$A:$A,'[1]Style group code'!$B:$B,0)</f>
        <v>G.10W</v>
      </c>
      <c r="L498" s="9" t="str">
        <f t="shared" si="15"/>
        <v>C_IL02001-BIND LEGS</v>
      </c>
    </row>
    <row r="499" spans="1:12" x14ac:dyDescent="0.35">
      <c r="A499" s="9" t="s">
        <v>137</v>
      </c>
      <c r="B499" s="9" t="s">
        <v>11</v>
      </c>
      <c r="C499" s="9" t="s">
        <v>105</v>
      </c>
      <c r="D499" s="9" t="str">
        <f>_xlfn.XLOOKUP(F499,OPCode!D:D,OPCode!I:I,0)</f>
        <v>SEAM LEFT SIDE</v>
      </c>
      <c r="E499" s="9" t="s">
        <v>17</v>
      </c>
      <c r="F499" s="22" t="s">
        <v>18</v>
      </c>
      <c r="G499" s="10">
        <v>2.64E-2</v>
      </c>
      <c r="I499" s="9" t="str">
        <f t="shared" si="14"/>
        <v>P942WBOP3</v>
      </c>
      <c r="J499" s="9" t="str">
        <f>_xlfn.XLOOKUP(A499,'[1]Style group code'!$A:$A,'[1]Style group code'!$B:$B,0)</f>
        <v>G.10W</v>
      </c>
      <c r="L499" s="9" t="str">
        <f t="shared" si="15"/>
        <v>C_OL02004-SEAM LEFT SIDE</v>
      </c>
    </row>
    <row r="500" spans="1:12" x14ac:dyDescent="0.35">
      <c r="A500" s="9" t="s">
        <v>137</v>
      </c>
      <c r="B500" s="9" t="s">
        <v>11</v>
      </c>
      <c r="C500" s="9" t="s">
        <v>105</v>
      </c>
      <c r="D500" s="9" t="str">
        <f>_xlfn.XLOOKUP(F500,OPCode!D:D,OPCode!I:I,0)</f>
        <v>ATTACH EXPOSED ELASTIC TO WAIST</v>
      </c>
      <c r="E500" s="9" t="s">
        <v>19</v>
      </c>
      <c r="F500" s="22" t="s">
        <v>56</v>
      </c>
      <c r="G500" s="10">
        <v>5.3219999999999996E-2</v>
      </c>
      <c r="I500" s="9" t="str">
        <f t="shared" si="14"/>
        <v>P942WBOP4</v>
      </c>
      <c r="J500" s="9" t="str">
        <f>_xlfn.XLOOKUP(A500,'[1]Style group code'!$A:$A,'[1]Style group code'!$B:$B,0)</f>
        <v>G.10W</v>
      </c>
      <c r="L500" s="9" t="str">
        <f t="shared" si="15"/>
        <v>C_IL03002-ATTACH EXPOSED ELASTIC TO WAIST</v>
      </c>
    </row>
    <row r="501" spans="1:12" x14ac:dyDescent="0.35">
      <c r="A501" s="9" t="s">
        <v>137</v>
      </c>
      <c r="B501" s="9" t="s">
        <v>11</v>
      </c>
      <c r="C501" s="9" t="s">
        <v>105</v>
      </c>
      <c r="D501" s="9" t="str">
        <f>_xlfn.XLOOKUP(F501,OPCode!D:D,OPCode!I:I,0)</f>
        <v>SEAM RIGHT SIDE</v>
      </c>
      <c r="E501" s="9" t="s">
        <v>21</v>
      </c>
      <c r="F501" s="9" t="s">
        <v>22</v>
      </c>
      <c r="G501" s="10">
        <v>3.8860000000000006E-2</v>
      </c>
      <c r="I501" s="9" t="str">
        <f t="shared" si="14"/>
        <v>P942WBOP5</v>
      </c>
      <c r="J501" s="9" t="str">
        <f>_xlfn.XLOOKUP(A501,'[1]Style group code'!$A:$A,'[1]Style group code'!$B:$B,0)</f>
        <v>G.10W</v>
      </c>
      <c r="L501" s="9" t="str">
        <f t="shared" si="15"/>
        <v>C_OL02005-SEAM RIGHT SIDE</v>
      </c>
    </row>
    <row r="502" spans="1:12" x14ac:dyDescent="0.35">
      <c r="A502" s="9" t="s">
        <v>137</v>
      </c>
      <c r="B502" s="9" t="s">
        <v>11</v>
      </c>
      <c r="C502" s="9" t="s">
        <v>105</v>
      </c>
      <c r="D502" s="9" t="str">
        <f>_xlfn.XLOOKUP(F502,OPCode!D:D,OPCode!I:I,0)</f>
        <v>PAD PRINTING</v>
      </c>
      <c r="E502" s="9" t="s">
        <v>27</v>
      </c>
      <c r="F502" s="9" t="s">
        <v>28</v>
      </c>
      <c r="G502" s="10">
        <v>1.6539999999999999E-2</v>
      </c>
      <c r="I502" s="9" t="str">
        <f t="shared" si="14"/>
        <v>P942WBPadPrinting</v>
      </c>
      <c r="J502" s="9" t="str">
        <f>_xlfn.XLOOKUP(A502,'[1]Style group code'!$A:$A,'[1]Style group code'!$B:$B,0)</f>
        <v>G.10W</v>
      </c>
      <c r="L502" s="9" t="str">
        <f t="shared" si="15"/>
        <v>C_PP05001-PAD PRINTING</v>
      </c>
    </row>
    <row r="503" spans="1:12" x14ac:dyDescent="0.35">
      <c r="A503" s="9" t="s">
        <v>137</v>
      </c>
      <c r="B503" s="9" t="s">
        <v>29</v>
      </c>
      <c r="C503" s="9" t="s">
        <v>105</v>
      </c>
      <c r="D503" s="9" t="s">
        <v>138</v>
      </c>
      <c r="E503" s="9" t="s">
        <v>31</v>
      </c>
      <c r="F503" s="9" t="s">
        <v>32</v>
      </c>
      <c r="G503" s="10">
        <v>3.6740000000000002E-2</v>
      </c>
      <c r="I503" s="9" t="str">
        <f t="shared" si="14"/>
        <v>P942WBRolling</v>
      </c>
      <c r="J503" s="9" t="str">
        <f>_xlfn.XLOOKUP(A503,'[1]Style group code'!$A:$A,'[1]Style group code'!$B:$B,0)</f>
        <v>G.10W</v>
      </c>
      <c r="L503" s="9" t="str">
        <f t="shared" si="15"/>
        <v>C_PK06001-RF2 / SF3</v>
      </c>
    </row>
    <row r="504" spans="1:12" x14ac:dyDescent="0.35">
      <c r="A504" s="9" t="s">
        <v>137</v>
      </c>
      <c r="B504" s="9" t="s">
        <v>29</v>
      </c>
      <c r="C504" s="9" t="s">
        <v>105</v>
      </c>
      <c r="D504" s="9" t="s">
        <v>33</v>
      </c>
      <c r="E504" s="9" t="s">
        <v>33</v>
      </c>
      <c r="F504" s="9" t="s">
        <v>34</v>
      </c>
      <c r="G504" s="10">
        <v>1.108E-2</v>
      </c>
      <c r="I504" s="9" t="str">
        <f t="shared" si="14"/>
        <v>P942WBPacking</v>
      </c>
      <c r="J504" s="9" t="str">
        <f>_xlfn.XLOOKUP(A504,'[1]Style group code'!$A:$A,'[1]Style group code'!$B:$B,0)</f>
        <v>G.10W</v>
      </c>
      <c r="L504" s="9" t="str">
        <f t="shared" si="15"/>
        <v>C_PK06002-Packing</v>
      </c>
    </row>
    <row r="505" spans="1:12" x14ac:dyDescent="0.35">
      <c r="A505" s="9" t="s">
        <v>137</v>
      </c>
      <c r="B505" s="9" t="s">
        <v>29</v>
      </c>
      <c r="C505" s="9" t="s">
        <v>105</v>
      </c>
      <c r="D505" s="9" t="s">
        <v>35</v>
      </c>
      <c r="E505" s="9" t="s">
        <v>35</v>
      </c>
      <c r="F505" s="9" t="s">
        <v>36</v>
      </c>
      <c r="G505" s="10">
        <v>2.9399999999999999E-3</v>
      </c>
      <c r="I505" s="9" t="str">
        <f t="shared" si="14"/>
        <v>P942WBCasing</v>
      </c>
      <c r="J505" s="9" t="str">
        <f>_xlfn.XLOOKUP(A505,'[1]Style group code'!$A:$A,'[1]Style group code'!$B:$B,0)</f>
        <v>G.10W</v>
      </c>
      <c r="L505" s="9" t="str">
        <f t="shared" si="15"/>
        <v>C_PK06003-Casing</v>
      </c>
    </row>
    <row r="506" spans="1:12" x14ac:dyDescent="0.35">
      <c r="A506" s="9" t="s">
        <v>137</v>
      </c>
      <c r="B506" s="9" t="s">
        <v>11</v>
      </c>
      <c r="C506" s="9" t="s">
        <v>103</v>
      </c>
      <c r="D506" s="9" t="str">
        <f>_xlfn.XLOOKUP(F506,OPCode!D:D,OPCode!I:I,0)</f>
        <v>SEAM CROTCH</v>
      </c>
      <c r="E506" s="9" t="s">
        <v>13</v>
      </c>
      <c r="F506" s="22" t="s">
        <v>14</v>
      </c>
      <c r="G506" s="10">
        <v>7.4319999999999997E-2</v>
      </c>
      <c r="I506" s="9" t="str">
        <f t="shared" ref="I506:I569" si="16">A506&amp;E506</f>
        <v>P942WBOP1</v>
      </c>
      <c r="J506" s="9" t="str">
        <f>_xlfn.XLOOKUP(A506,'[1]Style group code'!$A:$A,'[1]Style group code'!$B:$B,0)</f>
        <v>G.10W</v>
      </c>
      <c r="L506" s="9" t="str">
        <f t="shared" si="15"/>
        <v>C_OL01001-SEAM CROTCH</v>
      </c>
    </row>
    <row r="507" spans="1:12" x14ac:dyDescent="0.35">
      <c r="A507" s="9" t="s">
        <v>137</v>
      </c>
      <c r="B507" s="9" t="s">
        <v>11</v>
      </c>
      <c r="C507" s="9" t="s">
        <v>103</v>
      </c>
      <c r="D507" s="9" t="str">
        <f>_xlfn.XLOOKUP(F507,OPCode!D:D,OPCode!I:I,0)</f>
        <v>BIND LEGS</v>
      </c>
      <c r="E507" s="9" t="s">
        <v>15</v>
      </c>
      <c r="F507" s="22" t="s">
        <v>55</v>
      </c>
      <c r="G507" s="10">
        <v>7.1699999999999986E-2</v>
      </c>
      <c r="I507" s="9" t="str">
        <f t="shared" si="16"/>
        <v>P942WBOP2</v>
      </c>
      <c r="J507" s="9" t="str">
        <f>_xlfn.XLOOKUP(A507,'[1]Style group code'!$A:$A,'[1]Style group code'!$B:$B,0)</f>
        <v>G.10W</v>
      </c>
      <c r="L507" s="9" t="str">
        <f t="shared" si="15"/>
        <v>C_IL02001-BIND LEGS</v>
      </c>
    </row>
    <row r="508" spans="1:12" x14ac:dyDescent="0.35">
      <c r="A508" s="9" t="s">
        <v>137</v>
      </c>
      <c r="B508" s="9" t="s">
        <v>11</v>
      </c>
      <c r="C508" s="9" t="s">
        <v>103</v>
      </c>
      <c r="D508" s="9" t="str">
        <f>_xlfn.XLOOKUP(F508,OPCode!D:D,OPCode!I:I,0)</f>
        <v>SEAM LEFT SIDE</v>
      </c>
      <c r="E508" s="9" t="s">
        <v>17</v>
      </c>
      <c r="F508" s="22" t="s">
        <v>18</v>
      </c>
      <c r="G508" s="10">
        <v>2.64E-2</v>
      </c>
      <c r="I508" s="9" t="str">
        <f t="shared" si="16"/>
        <v>P942WBOP3</v>
      </c>
      <c r="J508" s="9" t="str">
        <f>_xlfn.XLOOKUP(A508,'[1]Style group code'!$A:$A,'[1]Style group code'!$B:$B,0)</f>
        <v>G.10W</v>
      </c>
      <c r="L508" s="9" t="str">
        <f t="shared" si="15"/>
        <v>C_OL02004-SEAM LEFT SIDE</v>
      </c>
    </row>
    <row r="509" spans="1:12" x14ac:dyDescent="0.35">
      <c r="A509" s="9" t="s">
        <v>137</v>
      </c>
      <c r="B509" s="9" t="s">
        <v>11</v>
      </c>
      <c r="C509" s="9" t="s">
        <v>103</v>
      </c>
      <c r="D509" s="9" t="str">
        <f>_xlfn.XLOOKUP(F509,OPCode!D:D,OPCode!I:I,0)</f>
        <v>ATTACH EXPOSED ELASTIC TO WAIST</v>
      </c>
      <c r="E509" s="9" t="s">
        <v>19</v>
      </c>
      <c r="F509" s="22" t="s">
        <v>56</v>
      </c>
      <c r="G509" s="10">
        <v>5.0499999999999996E-2</v>
      </c>
      <c r="I509" s="9" t="str">
        <f t="shared" si="16"/>
        <v>P942WBOP4</v>
      </c>
      <c r="J509" s="9" t="str">
        <f>_xlfn.XLOOKUP(A509,'[1]Style group code'!$A:$A,'[1]Style group code'!$B:$B,0)</f>
        <v>G.10W</v>
      </c>
      <c r="L509" s="9" t="str">
        <f t="shared" si="15"/>
        <v>C_IL03002-ATTACH EXPOSED ELASTIC TO WAIST</v>
      </c>
    </row>
    <row r="510" spans="1:12" x14ac:dyDescent="0.35">
      <c r="A510" s="9" t="s">
        <v>137</v>
      </c>
      <c r="B510" s="9" t="s">
        <v>11</v>
      </c>
      <c r="C510" s="9" t="s">
        <v>103</v>
      </c>
      <c r="D510" s="9" t="str">
        <f>_xlfn.XLOOKUP(F510,OPCode!D:D,OPCode!I:I,0)</f>
        <v>SEAM RIGHT SIDE</v>
      </c>
      <c r="E510" s="9" t="s">
        <v>21</v>
      </c>
      <c r="F510" s="9" t="s">
        <v>22</v>
      </c>
      <c r="G510" s="10">
        <v>3.8860000000000006E-2</v>
      </c>
      <c r="I510" s="9" t="str">
        <f t="shared" si="16"/>
        <v>P942WBOP5</v>
      </c>
      <c r="J510" s="9" t="str">
        <f>_xlfn.XLOOKUP(A510,'[1]Style group code'!$A:$A,'[1]Style group code'!$B:$B,0)</f>
        <v>G.10W</v>
      </c>
      <c r="L510" s="9" t="str">
        <f t="shared" si="15"/>
        <v>C_OL02005-SEAM RIGHT SIDE</v>
      </c>
    </row>
    <row r="511" spans="1:12" x14ac:dyDescent="0.35">
      <c r="A511" s="9" t="s">
        <v>137</v>
      </c>
      <c r="B511" s="9" t="s">
        <v>11</v>
      </c>
      <c r="C511" s="9" t="s">
        <v>103</v>
      </c>
      <c r="D511" s="9" t="str">
        <f>_xlfn.XLOOKUP(F511,OPCode!D:D,OPCode!I:I,0)</f>
        <v>PAD PRINTING</v>
      </c>
      <c r="E511" s="9" t="s">
        <v>27</v>
      </c>
      <c r="F511" s="9" t="s">
        <v>28</v>
      </c>
      <c r="G511" s="10">
        <v>1.6539999999999999E-2</v>
      </c>
      <c r="I511" s="9" t="str">
        <f t="shared" si="16"/>
        <v>P942WBPadPrinting</v>
      </c>
      <c r="J511" s="9" t="str">
        <f>_xlfn.XLOOKUP(A511,'[1]Style group code'!$A:$A,'[1]Style group code'!$B:$B,0)</f>
        <v>G.10W</v>
      </c>
      <c r="L511" s="9" t="str">
        <f t="shared" si="15"/>
        <v>C_PP05001-PAD PRINTING</v>
      </c>
    </row>
    <row r="512" spans="1:12" x14ac:dyDescent="0.35">
      <c r="A512" s="9" t="s">
        <v>137</v>
      </c>
      <c r="B512" s="9" t="s">
        <v>29</v>
      </c>
      <c r="C512" s="9" t="s">
        <v>103</v>
      </c>
      <c r="D512" s="9" t="s">
        <v>138</v>
      </c>
      <c r="E512" s="9" t="s">
        <v>31</v>
      </c>
      <c r="F512" s="9" t="s">
        <v>32</v>
      </c>
      <c r="G512" s="10">
        <v>3.6740000000000002E-2</v>
      </c>
      <c r="I512" s="9" t="str">
        <f t="shared" si="16"/>
        <v>P942WBRolling</v>
      </c>
      <c r="J512" s="9" t="str">
        <f>_xlfn.XLOOKUP(A512,'[1]Style group code'!$A:$A,'[1]Style group code'!$B:$B,0)</f>
        <v>G.10W</v>
      </c>
      <c r="L512" s="9" t="str">
        <f t="shared" si="15"/>
        <v>C_PK06001-RF2 / SF3</v>
      </c>
    </row>
    <row r="513" spans="1:12" x14ac:dyDescent="0.35">
      <c r="A513" s="9" t="s">
        <v>137</v>
      </c>
      <c r="B513" s="9" t="s">
        <v>29</v>
      </c>
      <c r="C513" s="9" t="s">
        <v>103</v>
      </c>
      <c r="D513" s="9" t="s">
        <v>33</v>
      </c>
      <c r="E513" s="9" t="s">
        <v>33</v>
      </c>
      <c r="F513" s="9" t="s">
        <v>34</v>
      </c>
      <c r="G513" s="10">
        <v>1.108E-2</v>
      </c>
      <c r="I513" s="9" t="str">
        <f t="shared" si="16"/>
        <v>P942WBPacking</v>
      </c>
      <c r="J513" s="9" t="str">
        <f>_xlfn.XLOOKUP(A513,'[1]Style group code'!$A:$A,'[1]Style group code'!$B:$B,0)</f>
        <v>G.10W</v>
      </c>
      <c r="L513" s="9" t="str">
        <f t="shared" si="15"/>
        <v>C_PK06002-Packing</v>
      </c>
    </row>
    <row r="514" spans="1:12" x14ac:dyDescent="0.35">
      <c r="A514" s="9" t="s">
        <v>137</v>
      </c>
      <c r="B514" s="9" t="s">
        <v>29</v>
      </c>
      <c r="C514" s="9" t="s">
        <v>103</v>
      </c>
      <c r="D514" s="9" t="s">
        <v>35</v>
      </c>
      <c r="E514" s="9" t="s">
        <v>35</v>
      </c>
      <c r="F514" s="9" t="s">
        <v>36</v>
      </c>
      <c r="G514" s="10">
        <v>2.9399999999999999E-3</v>
      </c>
      <c r="I514" s="9" t="str">
        <f t="shared" si="16"/>
        <v>P942WBCasing</v>
      </c>
      <c r="J514" s="9" t="str">
        <f>_xlfn.XLOOKUP(A514,'[1]Style group code'!$A:$A,'[1]Style group code'!$B:$B,0)</f>
        <v>G.10W</v>
      </c>
      <c r="L514" s="9" t="str">
        <f t="shared" si="15"/>
        <v>C_PK06003-Casing</v>
      </c>
    </row>
    <row r="515" spans="1:12" x14ac:dyDescent="0.35">
      <c r="A515" s="9" t="s">
        <v>139</v>
      </c>
      <c r="B515" s="9" t="s">
        <v>11</v>
      </c>
      <c r="C515" s="9" t="s">
        <v>117</v>
      </c>
      <c r="D515" s="9" t="str">
        <f>_xlfn.XLOOKUP(F515,OPCode!D:D,OPCode!I:I,0)</f>
        <v>SEAM CROTCH</v>
      </c>
      <c r="E515" s="9" t="s">
        <v>13</v>
      </c>
      <c r="F515" s="22" t="s">
        <v>14</v>
      </c>
      <c r="G515" s="10">
        <v>7.46E-2</v>
      </c>
      <c r="I515" s="9" t="str">
        <f t="shared" si="16"/>
        <v>P941SCOP1</v>
      </c>
      <c r="J515" s="9" t="str">
        <f>_xlfn.XLOOKUP(A515,'[1]Style group code'!$A:$A,'[1]Style group code'!$B:$B,0)</f>
        <v>G.10W</v>
      </c>
      <c r="L515" s="9" t="str">
        <f t="shared" ref="L515:L578" si="17">F515&amp; "-" &amp;D515</f>
        <v>C_OL01001-SEAM CROTCH</v>
      </c>
    </row>
    <row r="516" spans="1:12" x14ac:dyDescent="0.35">
      <c r="A516" s="9" t="s">
        <v>139</v>
      </c>
      <c r="B516" s="9" t="s">
        <v>11</v>
      </c>
      <c r="C516" s="9" t="s">
        <v>117</v>
      </c>
      <c r="D516" s="9" t="str">
        <f>_xlfn.XLOOKUP(F516,OPCode!D:D,OPCode!I:I,0)</f>
        <v>BIND LEGS</v>
      </c>
      <c r="E516" s="9" t="s">
        <v>15</v>
      </c>
      <c r="F516" s="22" t="s">
        <v>55</v>
      </c>
      <c r="G516" s="10">
        <v>8.1220000000000001E-2</v>
      </c>
      <c r="I516" s="9" t="str">
        <f t="shared" si="16"/>
        <v>P941SCOP2</v>
      </c>
      <c r="J516" s="9" t="str">
        <f>_xlfn.XLOOKUP(A516,'[1]Style group code'!$A:$A,'[1]Style group code'!$B:$B,0)</f>
        <v>G.10W</v>
      </c>
      <c r="L516" s="9" t="str">
        <f t="shared" si="17"/>
        <v>C_IL02001-BIND LEGS</v>
      </c>
    </row>
    <row r="517" spans="1:12" x14ac:dyDescent="0.35">
      <c r="A517" s="9" t="s">
        <v>139</v>
      </c>
      <c r="B517" s="9" t="s">
        <v>11</v>
      </c>
      <c r="C517" s="9" t="s">
        <v>117</v>
      </c>
      <c r="D517" s="9" t="str">
        <f>_xlfn.XLOOKUP(F517,OPCode!D:D,OPCode!I:I,0)</f>
        <v>SEAM LEFT SIDE</v>
      </c>
      <c r="E517" s="9" t="s">
        <v>17</v>
      </c>
      <c r="F517" s="22" t="s">
        <v>18</v>
      </c>
      <c r="G517" s="10">
        <v>2.8999999999999998E-2</v>
      </c>
      <c r="I517" s="9" t="str">
        <f t="shared" si="16"/>
        <v>P941SCOP3</v>
      </c>
      <c r="J517" s="9" t="str">
        <f>_xlfn.XLOOKUP(A517,'[1]Style group code'!$A:$A,'[1]Style group code'!$B:$B,0)</f>
        <v>G.10W</v>
      </c>
      <c r="L517" s="9" t="str">
        <f t="shared" si="17"/>
        <v>C_OL02004-SEAM LEFT SIDE</v>
      </c>
    </row>
    <row r="518" spans="1:12" x14ac:dyDescent="0.35">
      <c r="A518" s="9" t="s">
        <v>139</v>
      </c>
      <c r="B518" s="9" t="s">
        <v>11</v>
      </c>
      <c r="C518" s="9" t="s">
        <v>117</v>
      </c>
      <c r="D518" s="9" t="str">
        <f>_xlfn.XLOOKUP(F518,OPCode!D:D,OPCode!I:I,0)</f>
        <v>ATTACH EXPOSED ELASTIC TO WAIST</v>
      </c>
      <c r="E518" s="9" t="s">
        <v>19</v>
      </c>
      <c r="F518" s="22" t="s">
        <v>56</v>
      </c>
      <c r="G518" s="10">
        <v>4.8459999999999996E-2</v>
      </c>
      <c r="I518" s="9" t="str">
        <f t="shared" si="16"/>
        <v>P941SCOP4</v>
      </c>
      <c r="J518" s="9" t="str">
        <f>_xlfn.XLOOKUP(A518,'[1]Style group code'!$A:$A,'[1]Style group code'!$B:$B,0)</f>
        <v>G.10W</v>
      </c>
      <c r="L518" s="9" t="str">
        <f t="shared" si="17"/>
        <v>C_IL03002-ATTACH EXPOSED ELASTIC TO WAIST</v>
      </c>
    </row>
    <row r="519" spans="1:12" x14ac:dyDescent="0.35">
      <c r="A519" s="9" t="s">
        <v>139</v>
      </c>
      <c r="B519" s="9" t="s">
        <v>11</v>
      </c>
      <c r="C519" s="9" t="s">
        <v>117</v>
      </c>
      <c r="D519" s="9" t="str">
        <f>_xlfn.XLOOKUP(F519,OPCode!D:D,OPCode!I:I,0)</f>
        <v>SEAM RIGHT SIDE</v>
      </c>
      <c r="E519" s="9" t="s">
        <v>21</v>
      </c>
      <c r="F519" s="9" t="s">
        <v>22</v>
      </c>
      <c r="G519" s="10">
        <v>4.3819999999999998E-2</v>
      </c>
      <c r="I519" s="9" t="str">
        <f t="shared" si="16"/>
        <v>P941SCOP5</v>
      </c>
      <c r="J519" s="9" t="str">
        <f>_xlfn.XLOOKUP(A519,'[1]Style group code'!$A:$A,'[1]Style group code'!$B:$B,0)</f>
        <v>G.10W</v>
      </c>
      <c r="L519" s="9" t="str">
        <f t="shared" si="17"/>
        <v>C_OL02005-SEAM RIGHT SIDE</v>
      </c>
    </row>
    <row r="520" spans="1:12" x14ac:dyDescent="0.35">
      <c r="A520" s="9" t="s">
        <v>139</v>
      </c>
      <c r="B520" s="9" t="s">
        <v>11</v>
      </c>
      <c r="C520" s="9" t="s">
        <v>117</v>
      </c>
      <c r="D520" s="9" t="str">
        <f>_xlfn.XLOOKUP(F520,OPCode!D:D,OPCode!I:I,0)</f>
        <v>PAD PRINTING</v>
      </c>
      <c r="E520" s="9" t="s">
        <v>27</v>
      </c>
      <c r="F520" s="9" t="s">
        <v>28</v>
      </c>
      <c r="G520" s="10">
        <v>1.6539999999999999E-2</v>
      </c>
      <c r="I520" s="9" t="str">
        <f t="shared" si="16"/>
        <v>P941SCPadPrinting</v>
      </c>
      <c r="J520" s="9" t="str">
        <f>_xlfn.XLOOKUP(A520,'[1]Style group code'!$A:$A,'[1]Style group code'!$B:$B,0)</f>
        <v>G.10W</v>
      </c>
      <c r="L520" s="9" t="str">
        <f t="shared" si="17"/>
        <v>C_PP05001-PAD PRINTING</v>
      </c>
    </row>
    <row r="521" spans="1:12" x14ac:dyDescent="0.35">
      <c r="A521" s="9" t="s">
        <v>139</v>
      </c>
      <c r="B521" s="9" t="s">
        <v>29</v>
      </c>
      <c r="C521" s="9" t="s">
        <v>117</v>
      </c>
      <c r="D521" s="9" t="s">
        <v>138</v>
      </c>
      <c r="E521" s="9" t="s">
        <v>31</v>
      </c>
      <c r="F521" s="9" t="s">
        <v>32</v>
      </c>
      <c r="G521" s="10">
        <v>3.6740000000000002E-2</v>
      </c>
      <c r="I521" s="9" t="str">
        <f t="shared" si="16"/>
        <v>P941SCRolling</v>
      </c>
      <c r="J521" s="9" t="str">
        <f>_xlfn.XLOOKUP(A521,'[1]Style group code'!$A:$A,'[1]Style group code'!$B:$B,0)</f>
        <v>G.10W</v>
      </c>
      <c r="L521" s="9" t="str">
        <f t="shared" si="17"/>
        <v>C_PK06001-RF2 / SF3</v>
      </c>
    </row>
    <row r="522" spans="1:12" x14ac:dyDescent="0.35">
      <c r="A522" s="9" t="s">
        <v>139</v>
      </c>
      <c r="B522" s="9" t="s">
        <v>29</v>
      </c>
      <c r="C522" s="9" t="s">
        <v>117</v>
      </c>
      <c r="D522" s="9" t="s">
        <v>33</v>
      </c>
      <c r="E522" s="9" t="s">
        <v>33</v>
      </c>
      <c r="F522" s="9" t="s">
        <v>34</v>
      </c>
      <c r="G522" s="10">
        <v>1.108E-2</v>
      </c>
      <c r="I522" s="9" t="str">
        <f t="shared" si="16"/>
        <v>P941SCPacking</v>
      </c>
      <c r="J522" s="9" t="str">
        <f>_xlfn.XLOOKUP(A522,'[1]Style group code'!$A:$A,'[1]Style group code'!$B:$B,0)</f>
        <v>G.10W</v>
      </c>
      <c r="L522" s="9" t="str">
        <f t="shared" si="17"/>
        <v>C_PK06002-Packing</v>
      </c>
    </row>
    <row r="523" spans="1:12" x14ac:dyDescent="0.35">
      <c r="A523" s="9" t="s">
        <v>139</v>
      </c>
      <c r="B523" s="9" t="s">
        <v>29</v>
      </c>
      <c r="C523" s="9" t="s">
        <v>117</v>
      </c>
      <c r="D523" s="9" t="s">
        <v>35</v>
      </c>
      <c r="E523" s="9" t="s">
        <v>35</v>
      </c>
      <c r="F523" s="9" t="s">
        <v>36</v>
      </c>
      <c r="G523" s="10">
        <v>2.9399999999999999E-3</v>
      </c>
      <c r="I523" s="9" t="str">
        <f t="shared" si="16"/>
        <v>P941SCCasing</v>
      </c>
      <c r="J523" s="9" t="str">
        <f>_xlfn.XLOOKUP(A523,'[1]Style group code'!$A:$A,'[1]Style group code'!$B:$B,0)</f>
        <v>G.10W</v>
      </c>
      <c r="L523" s="9" t="str">
        <f t="shared" si="17"/>
        <v>C_PK06003-Casing</v>
      </c>
    </row>
    <row r="524" spans="1:12" x14ac:dyDescent="0.35">
      <c r="A524" s="9" t="s">
        <v>140</v>
      </c>
      <c r="B524" s="9" t="s">
        <v>11</v>
      </c>
      <c r="C524" s="9" t="s">
        <v>117</v>
      </c>
      <c r="D524" s="9" t="str">
        <f>_xlfn.XLOOKUP(F524,OPCode!D:D,OPCode!I:I,0)</f>
        <v>SEAM CROTCH</v>
      </c>
      <c r="E524" s="9" t="s">
        <v>13</v>
      </c>
      <c r="F524" s="22" t="s">
        <v>14</v>
      </c>
      <c r="G524" s="10">
        <v>8.3740000000000009E-2</v>
      </c>
      <c r="I524" s="9" t="str">
        <f t="shared" si="16"/>
        <v>P941RHOP1</v>
      </c>
      <c r="J524" s="9" t="str">
        <f>_xlfn.XLOOKUP(A524,'[1]Style group code'!$A:$A,'[1]Style group code'!$B:$B,0)</f>
        <v>G.10RIB</v>
      </c>
      <c r="L524" s="9" t="str">
        <f t="shared" si="17"/>
        <v>C_OL01001-SEAM CROTCH</v>
      </c>
    </row>
    <row r="525" spans="1:12" x14ac:dyDescent="0.35">
      <c r="A525" s="9" t="s">
        <v>140</v>
      </c>
      <c r="B525" s="9" t="s">
        <v>11</v>
      </c>
      <c r="C525" s="9" t="s">
        <v>117</v>
      </c>
      <c r="D525" s="9" t="str">
        <f>_xlfn.XLOOKUP(F525,OPCode!D:D,OPCode!I:I,0)</f>
        <v>BIND LEGS</v>
      </c>
      <c r="E525" s="9" t="s">
        <v>15</v>
      </c>
      <c r="F525" s="22" t="s">
        <v>55</v>
      </c>
      <c r="G525" s="10">
        <v>7.7480000000000007E-2</v>
      </c>
      <c r="I525" s="9" t="str">
        <f t="shared" si="16"/>
        <v>P941RHOP2</v>
      </c>
      <c r="J525" s="9" t="str">
        <f>_xlfn.XLOOKUP(A525,'[1]Style group code'!$A:$A,'[1]Style group code'!$B:$B,0)</f>
        <v>G.10RIB</v>
      </c>
      <c r="L525" s="9" t="str">
        <f t="shared" si="17"/>
        <v>C_IL02001-BIND LEGS</v>
      </c>
    </row>
    <row r="526" spans="1:12" x14ac:dyDescent="0.35">
      <c r="A526" s="9" t="s">
        <v>140</v>
      </c>
      <c r="B526" s="9" t="s">
        <v>11</v>
      </c>
      <c r="C526" s="9" t="s">
        <v>117</v>
      </c>
      <c r="D526" s="9" t="str">
        <f>_xlfn.XLOOKUP(F526,OPCode!D:D,OPCode!I:I,0)</f>
        <v>SEAM LEFT SIDE</v>
      </c>
      <c r="E526" s="9" t="s">
        <v>17</v>
      </c>
      <c r="F526" s="22" t="s">
        <v>18</v>
      </c>
      <c r="G526" s="10">
        <v>2.8999999999999998E-2</v>
      </c>
      <c r="I526" s="9" t="str">
        <f t="shared" si="16"/>
        <v>P941RHOP3</v>
      </c>
      <c r="J526" s="9" t="str">
        <f>_xlfn.XLOOKUP(A526,'[1]Style group code'!$A:$A,'[1]Style group code'!$B:$B,0)</f>
        <v>G.10RIB</v>
      </c>
      <c r="L526" s="9" t="str">
        <f t="shared" si="17"/>
        <v>C_OL02004-SEAM LEFT SIDE</v>
      </c>
    </row>
    <row r="527" spans="1:12" x14ac:dyDescent="0.35">
      <c r="A527" s="9" t="s">
        <v>140</v>
      </c>
      <c r="B527" s="9" t="s">
        <v>11</v>
      </c>
      <c r="C527" s="9" t="s">
        <v>117</v>
      </c>
      <c r="D527" s="9" t="str">
        <f>_xlfn.XLOOKUP(F527,OPCode!D:D,OPCode!I:I,0)</f>
        <v>ATTACH EXPOSED ELASTIC TO WAIST</v>
      </c>
      <c r="E527" s="9" t="s">
        <v>19</v>
      </c>
      <c r="F527" s="22" t="s">
        <v>56</v>
      </c>
      <c r="G527" s="10">
        <v>6.4799999999999996E-2</v>
      </c>
      <c r="I527" s="9" t="str">
        <f t="shared" si="16"/>
        <v>P941RHOP4</v>
      </c>
      <c r="J527" s="9" t="str">
        <f>_xlfn.XLOOKUP(A527,'[1]Style group code'!$A:$A,'[1]Style group code'!$B:$B,0)</f>
        <v>G.10RIB</v>
      </c>
      <c r="L527" s="9" t="str">
        <f t="shared" si="17"/>
        <v>C_IL03002-ATTACH EXPOSED ELASTIC TO WAIST</v>
      </c>
    </row>
    <row r="528" spans="1:12" x14ac:dyDescent="0.35">
      <c r="A528" s="9" t="s">
        <v>140</v>
      </c>
      <c r="B528" s="9" t="s">
        <v>11</v>
      </c>
      <c r="C528" s="9" t="s">
        <v>117</v>
      </c>
      <c r="D528" s="9" t="str">
        <f>_xlfn.XLOOKUP(F528,OPCode!D:D,OPCode!I:I,0)</f>
        <v>SEAM RIGHT SIDE</v>
      </c>
      <c r="E528" s="9" t="s">
        <v>21</v>
      </c>
      <c r="F528" s="9" t="s">
        <v>22</v>
      </c>
      <c r="G528" s="10">
        <v>4.3819999999999998E-2</v>
      </c>
      <c r="I528" s="9" t="str">
        <f t="shared" si="16"/>
        <v>P941RHOP5</v>
      </c>
      <c r="J528" s="9" t="str">
        <f>_xlfn.XLOOKUP(A528,'[1]Style group code'!$A:$A,'[1]Style group code'!$B:$B,0)</f>
        <v>G.10RIB</v>
      </c>
      <c r="L528" s="9" t="str">
        <f t="shared" si="17"/>
        <v>C_OL02005-SEAM RIGHT SIDE</v>
      </c>
    </row>
    <row r="529" spans="1:12" x14ac:dyDescent="0.35">
      <c r="A529" s="9" t="s">
        <v>140</v>
      </c>
      <c r="B529" s="9" t="s">
        <v>11</v>
      </c>
      <c r="C529" s="9" t="s">
        <v>117</v>
      </c>
      <c r="D529" s="9" t="str">
        <f>_xlfn.XLOOKUP(F529,OPCode!D:D,OPCode!I:I,0)</f>
        <v>PAD PRINTING</v>
      </c>
      <c r="E529" s="9" t="s">
        <v>27</v>
      </c>
      <c r="F529" s="9" t="s">
        <v>28</v>
      </c>
      <c r="G529" s="10">
        <v>1.6539999999999999E-2</v>
      </c>
      <c r="I529" s="9" t="str">
        <f t="shared" si="16"/>
        <v>P941RHPadPrinting</v>
      </c>
      <c r="J529" s="9" t="str">
        <f>_xlfn.XLOOKUP(A529,'[1]Style group code'!$A:$A,'[1]Style group code'!$B:$B,0)</f>
        <v>G.10RIB</v>
      </c>
      <c r="L529" s="9" t="str">
        <f t="shared" si="17"/>
        <v>C_PP05001-PAD PRINTING</v>
      </c>
    </row>
    <row r="530" spans="1:12" x14ac:dyDescent="0.35">
      <c r="A530" s="9" t="s">
        <v>140</v>
      </c>
      <c r="B530" s="9" t="s">
        <v>29</v>
      </c>
      <c r="C530" s="9" t="s">
        <v>117</v>
      </c>
      <c r="D530" s="9" t="s">
        <v>138</v>
      </c>
      <c r="E530" s="9" t="s">
        <v>31</v>
      </c>
      <c r="F530" s="9" t="s">
        <v>32</v>
      </c>
      <c r="G530" s="10">
        <v>3.6740000000000002E-2</v>
      </c>
      <c r="I530" s="9" t="str">
        <f t="shared" si="16"/>
        <v>P941RHRolling</v>
      </c>
      <c r="J530" s="9" t="str">
        <f>_xlfn.XLOOKUP(A530,'[1]Style group code'!$A:$A,'[1]Style group code'!$B:$B,0)</f>
        <v>G.10RIB</v>
      </c>
      <c r="L530" s="9" t="str">
        <f t="shared" si="17"/>
        <v>C_PK06001-RF2 / SF3</v>
      </c>
    </row>
    <row r="531" spans="1:12" x14ac:dyDescent="0.35">
      <c r="A531" s="9" t="s">
        <v>140</v>
      </c>
      <c r="B531" s="9" t="s">
        <v>29</v>
      </c>
      <c r="C531" s="9" t="s">
        <v>117</v>
      </c>
      <c r="D531" s="9" t="s">
        <v>33</v>
      </c>
      <c r="E531" s="9" t="s">
        <v>33</v>
      </c>
      <c r="F531" s="9" t="s">
        <v>34</v>
      </c>
      <c r="G531" s="10">
        <v>8.1799999999999998E-3</v>
      </c>
      <c r="I531" s="9" t="str">
        <f t="shared" si="16"/>
        <v>P941RHPacking</v>
      </c>
      <c r="J531" s="9" t="str">
        <f>_xlfn.XLOOKUP(A531,'[1]Style group code'!$A:$A,'[1]Style group code'!$B:$B,0)</f>
        <v>G.10RIB</v>
      </c>
      <c r="L531" s="9" t="str">
        <f t="shared" si="17"/>
        <v>C_PK06002-Packing</v>
      </c>
    </row>
    <row r="532" spans="1:12" x14ac:dyDescent="0.35">
      <c r="A532" s="9" t="s">
        <v>140</v>
      </c>
      <c r="B532" s="9" t="s">
        <v>29</v>
      </c>
      <c r="C532" s="9" t="s">
        <v>117</v>
      </c>
      <c r="D532" s="9" t="s">
        <v>35</v>
      </c>
      <c r="E532" s="9" t="s">
        <v>35</v>
      </c>
      <c r="F532" s="9" t="s">
        <v>36</v>
      </c>
      <c r="G532" s="10">
        <v>3.5799999999999998E-3</v>
      </c>
      <c r="I532" s="9" t="str">
        <f t="shared" si="16"/>
        <v>P941RHCasing</v>
      </c>
      <c r="J532" s="9" t="str">
        <f>_xlfn.XLOOKUP(A532,'[1]Style group code'!$A:$A,'[1]Style group code'!$B:$B,0)</f>
        <v>G.10RIB</v>
      </c>
      <c r="L532" s="9" t="str">
        <f t="shared" si="17"/>
        <v>C_PK06003-Casing</v>
      </c>
    </row>
    <row r="533" spans="1:12" x14ac:dyDescent="0.35">
      <c r="A533" s="9" t="s">
        <v>141</v>
      </c>
      <c r="B533" s="9" t="s">
        <v>11</v>
      </c>
      <c r="C533" s="9" t="s">
        <v>12</v>
      </c>
      <c r="D533" s="9" t="str">
        <f>_xlfn.XLOOKUP(F533,OPCode!D:D,OPCode!I:I,0)</f>
        <v>SEAM CROTCH</v>
      </c>
      <c r="E533" s="9" t="s">
        <v>13</v>
      </c>
      <c r="F533" s="22" t="s">
        <v>14</v>
      </c>
      <c r="G533" s="10">
        <v>7.4319999999999997E-2</v>
      </c>
      <c r="I533" s="9" t="str">
        <f t="shared" si="16"/>
        <v>P940WHOP1</v>
      </c>
      <c r="J533" s="9" t="str">
        <f>_xlfn.XLOOKUP(A533,'[1]Style group code'!$A:$A,'[1]Style group code'!$B:$B,0)</f>
        <v>G.10W</v>
      </c>
      <c r="L533" s="9" t="str">
        <f t="shared" si="17"/>
        <v>C_OL01001-SEAM CROTCH</v>
      </c>
    </row>
    <row r="534" spans="1:12" x14ac:dyDescent="0.35">
      <c r="A534" s="9" t="s">
        <v>141</v>
      </c>
      <c r="B534" s="9" t="s">
        <v>11</v>
      </c>
      <c r="C534" s="9" t="s">
        <v>12</v>
      </c>
      <c r="D534" s="9" t="str">
        <f>_xlfn.XLOOKUP(F534,OPCode!D:D,OPCode!I:I,0)</f>
        <v>BIND LEGS</v>
      </c>
      <c r="E534" s="9" t="s">
        <v>15</v>
      </c>
      <c r="F534" s="22" t="s">
        <v>55</v>
      </c>
      <c r="G534" s="10">
        <v>8.2159999999999997E-2</v>
      </c>
      <c r="I534" s="9" t="str">
        <f t="shared" si="16"/>
        <v>P940WHOP2</v>
      </c>
      <c r="J534" s="9" t="str">
        <f>_xlfn.XLOOKUP(A534,'[1]Style group code'!$A:$A,'[1]Style group code'!$B:$B,0)</f>
        <v>G.10W</v>
      </c>
      <c r="L534" s="9" t="str">
        <f t="shared" si="17"/>
        <v>C_IL02001-BIND LEGS</v>
      </c>
    </row>
    <row r="535" spans="1:12" x14ac:dyDescent="0.35">
      <c r="A535" s="9" t="s">
        <v>141</v>
      </c>
      <c r="B535" s="9" t="s">
        <v>11</v>
      </c>
      <c r="C535" s="9" t="s">
        <v>12</v>
      </c>
      <c r="D535" s="9" t="str">
        <f>_xlfn.XLOOKUP(F535,OPCode!D:D,OPCode!I:I,0)</f>
        <v>SEAM LEFT SIDE</v>
      </c>
      <c r="E535" s="9" t="s">
        <v>17</v>
      </c>
      <c r="F535" s="22" t="s">
        <v>18</v>
      </c>
      <c r="G535" s="10">
        <v>2.7800000000000005E-2</v>
      </c>
      <c r="I535" s="9" t="str">
        <f t="shared" si="16"/>
        <v>P940WHOP3</v>
      </c>
      <c r="J535" s="9" t="str">
        <f>_xlfn.XLOOKUP(A535,'[1]Style group code'!$A:$A,'[1]Style group code'!$B:$B,0)</f>
        <v>G.10W</v>
      </c>
      <c r="L535" s="9" t="str">
        <f t="shared" si="17"/>
        <v>C_OL02004-SEAM LEFT SIDE</v>
      </c>
    </row>
    <row r="536" spans="1:12" x14ac:dyDescent="0.35">
      <c r="A536" s="9" t="s">
        <v>141</v>
      </c>
      <c r="B536" s="9" t="s">
        <v>11</v>
      </c>
      <c r="C536" s="9" t="s">
        <v>12</v>
      </c>
      <c r="D536" s="9" t="str">
        <f>_xlfn.XLOOKUP(F536,OPCode!D:D,OPCode!I:I,0)</f>
        <v>ATTACH EXPOSED ELASTIC TO WAIST</v>
      </c>
      <c r="E536" s="9" t="s">
        <v>19</v>
      </c>
      <c r="F536" s="22" t="s">
        <v>56</v>
      </c>
      <c r="G536" s="10">
        <v>5.0499999999999996E-2</v>
      </c>
      <c r="I536" s="9" t="str">
        <f t="shared" si="16"/>
        <v>P940WHOP4</v>
      </c>
      <c r="J536" s="9" t="str">
        <f>_xlfn.XLOOKUP(A536,'[1]Style group code'!$A:$A,'[1]Style group code'!$B:$B,0)</f>
        <v>G.10W</v>
      </c>
      <c r="L536" s="9" t="str">
        <f t="shared" si="17"/>
        <v>C_IL03002-ATTACH EXPOSED ELASTIC TO WAIST</v>
      </c>
    </row>
    <row r="537" spans="1:12" x14ac:dyDescent="0.35">
      <c r="A537" s="9" t="s">
        <v>141</v>
      </c>
      <c r="B537" s="9" t="s">
        <v>11</v>
      </c>
      <c r="C537" s="9" t="s">
        <v>12</v>
      </c>
      <c r="D537" s="9" t="str">
        <f>_xlfn.XLOOKUP(F537,OPCode!D:D,OPCode!I:I,0)</f>
        <v>SEAM RIGHT SIDE</v>
      </c>
      <c r="E537" s="9" t="s">
        <v>21</v>
      </c>
      <c r="F537" s="9" t="s">
        <v>22</v>
      </c>
      <c r="G537" s="10">
        <v>4.2900000000000001E-2</v>
      </c>
      <c r="I537" s="9" t="str">
        <f t="shared" si="16"/>
        <v>P940WHOP5</v>
      </c>
      <c r="J537" s="9" t="str">
        <f>_xlfn.XLOOKUP(A537,'[1]Style group code'!$A:$A,'[1]Style group code'!$B:$B,0)</f>
        <v>G.10W</v>
      </c>
      <c r="L537" s="9" t="str">
        <f t="shared" si="17"/>
        <v>C_OL02005-SEAM RIGHT SIDE</v>
      </c>
    </row>
    <row r="538" spans="1:12" x14ac:dyDescent="0.35">
      <c r="A538" s="9" t="s">
        <v>141</v>
      </c>
      <c r="B538" s="9" t="s">
        <v>11</v>
      </c>
      <c r="C538" s="9" t="s">
        <v>12</v>
      </c>
      <c r="D538" s="9" t="str">
        <f>_xlfn.XLOOKUP(F538,OPCode!D:D,OPCode!I:I,0)</f>
        <v>PAD PRINTING</v>
      </c>
      <c r="E538" s="9" t="s">
        <v>27</v>
      </c>
      <c r="F538" s="9" t="s">
        <v>28</v>
      </c>
      <c r="G538" s="10">
        <v>1.6539999999999999E-2</v>
      </c>
      <c r="I538" s="9" t="str">
        <f t="shared" si="16"/>
        <v>P940WHPadPrinting</v>
      </c>
      <c r="J538" s="9" t="str">
        <f>_xlfn.XLOOKUP(A538,'[1]Style group code'!$A:$A,'[1]Style group code'!$B:$B,0)</f>
        <v>G.10W</v>
      </c>
      <c r="L538" s="9" t="str">
        <f t="shared" si="17"/>
        <v>C_PP05001-PAD PRINTING</v>
      </c>
    </row>
    <row r="539" spans="1:12" x14ac:dyDescent="0.35">
      <c r="A539" s="9" t="s">
        <v>141</v>
      </c>
      <c r="B539" s="9" t="s">
        <v>29</v>
      </c>
      <c r="C539" s="9" t="s">
        <v>12</v>
      </c>
      <c r="D539" s="9" t="s">
        <v>138</v>
      </c>
      <c r="E539" s="9" t="s">
        <v>31</v>
      </c>
      <c r="F539" s="9" t="s">
        <v>32</v>
      </c>
      <c r="G539" s="10">
        <v>3.6740000000000002E-2</v>
      </c>
      <c r="I539" s="9" t="str">
        <f t="shared" si="16"/>
        <v>P940WHRolling</v>
      </c>
      <c r="J539" s="9" t="str">
        <f>_xlfn.XLOOKUP(A539,'[1]Style group code'!$A:$A,'[1]Style group code'!$B:$B,0)</f>
        <v>G.10W</v>
      </c>
      <c r="L539" s="9" t="str">
        <f t="shared" si="17"/>
        <v>C_PK06001-RF2 / SF3</v>
      </c>
    </row>
    <row r="540" spans="1:12" x14ac:dyDescent="0.35">
      <c r="A540" s="9" t="s">
        <v>141</v>
      </c>
      <c r="B540" s="9" t="s">
        <v>29</v>
      </c>
      <c r="C540" s="9" t="s">
        <v>12</v>
      </c>
      <c r="D540" s="9" t="s">
        <v>33</v>
      </c>
      <c r="E540" s="9" t="s">
        <v>33</v>
      </c>
      <c r="F540" s="9" t="s">
        <v>34</v>
      </c>
      <c r="G540" s="10">
        <v>1.108E-2</v>
      </c>
      <c r="I540" s="9" t="str">
        <f t="shared" si="16"/>
        <v>P940WHPacking</v>
      </c>
      <c r="J540" s="9" t="str">
        <f>_xlfn.XLOOKUP(A540,'[1]Style group code'!$A:$A,'[1]Style group code'!$B:$B,0)</f>
        <v>G.10W</v>
      </c>
      <c r="L540" s="9" t="str">
        <f t="shared" si="17"/>
        <v>C_PK06002-Packing</v>
      </c>
    </row>
    <row r="541" spans="1:12" x14ac:dyDescent="0.35">
      <c r="A541" s="9" t="s">
        <v>141</v>
      </c>
      <c r="B541" s="9" t="s">
        <v>29</v>
      </c>
      <c r="C541" s="9" t="s">
        <v>12</v>
      </c>
      <c r="D541" s="9" t="s">
        <v>35</v>
      </c>
      <c r="E541" s="9" t="s">
        <v>35</v>
      </c>
      <c r="F541" s="9" t="s">
        <v>36</v>
      </c>
      <c r="G541" s="10">
        <v>2.9399999999999999E-3</v>
      </c>
      <c r="I541" s="9" t="str">
        <f t="shared" si="16"/>
        <v>P940WHCasing</v>
      </c>
      <c r="J541" s="9" t="str">
        <f>_xlfn.XLOOKUP(A541,'[1]Style group code'!$A:$A,'[1]Style group code'!$B:$B,0)</f>
        <v>G.10W</v>
      </c>
      <c r="L541" s="9" t="str">
        <f t="shared" si="17"/>
        <v>C_PK06003-Casing</v>
      </c>
    </row>
    <row r="542" spans="1:12" x14ac:dyDescent="0.35">
      <c r="A542" s="9" t="s">
        <v>142</v>
      </c>
      <c r="B542" s="9" t="s">
        <v>11</v>
      </c>
      <c r="C542" s="9" t="s">
        <v>103</v>
      </c>
      <c r="D542" s="9" t="str">
        <f>_xlfn.XLOOKUP(F542,OPCode!D:D,OPCode!I:I,0)</f>
        <v>SEAM CROTCH</v>
      </c>
      <c r="E542" s="9" t="s">
        <v>13</v>
      </c>
      <c r="F542" s="22" t="s">
        <v>14</v>
      </c>
      <c r="G542" s="10">
        <v>7.4319999999999997E-2</v>
      </c>
      <c r="I542" s="9" t="str">
        <f t="shared" si="16"/>
        <v>P940WBOP1</v>
      </c>
      <c r="J542" s="9" t="str">
        <f>_xlfn.XLOOKUP(A542,'[1]Style group code'!$A:$A,'[1]Style group code'!$B:$B,0)</f>
        <v>G.10W</v>
      </c>
      <c r="L542" s="9" t="str">
        <f t="shared" si="17"/>
        <v>C_OL01001-SEAM CROTCH</v>
      </c>
    </row>
    <row r="543" spans="1:12" x14ac:dyDescent="0.35">
      <c r="A543" s="9" t="s">
        <v>142</v>
      </c>
      <c r="B543" s="9" t="s">
        <v>11</v>
      </c>
      <c r="C543" s="9" t="s">
        <v>103</v>
      </c>
      <c r="D543" s="9" t="str">
        <f>_xlfn.XLOOKUP(F543,OPCode!D:D,OPCode!I:I,0)</f>
        <v>BIND LEGS</v>
      </c>
      <c r="E543" s="9" t="s">
        <v>15</v>
      </c>
      <c r="F543" s="22" t="s">
        <v>55</v>
      </c>
      <c r="G543" s="10">
        <v>7.6259999999999994E-2</v>
      </c>
      <c r="I543" s="9" t="str">
        <f t="shared" si="16"/>
        <v>P940WBOP2</v>
      </c>
      <c r="J543" s="9" t="str">
        <f>_xlfn.XLOOKUP(A543,'[1]Style group code'!$A:$A,'[1]Style group code'!$B:$B,0)</f>
        <v>G.10W</v>
      </c>
      <c r="L543" s="9" t="str">
        <f t="shared" si="17"/>
        <v>C_IL02001-BIND LEGS</v>
      </c>
    </row>
    <row r="544" spans="1:12" x14ac:dyDescent="0.35">
      <c r="A544" s="9" t="s">
        <v>142</v>
      </c>
      <c r="B544" s="9" t="s">
        <v>11</v>
      </c>
      <c r="C544" s="9" t="s">
        <v>103</v>
      </c>
      <c r="D544" s="9" t="str">
        <f>_xlfn.XLOOKUP(F544,OPCode!D:D,OPCode!I:I,0)</f>
        <v>SEAM LEFT SIDE</v>
      </c>
      <c r="E544" s="9" t="s">
        <v>17</v>
      </c>
      <c r="F544" s="22" t="s">
        <v>18</v>
      </c>
      <c r="G544" s="10">
        <v>2.7800000000000005E-2</v>
      </c>
      <c r="I544" s="9" t="str">
        <f t="shared" si="16"/>
        <v>P940WBOP3</v>
      </c>
      <c r="J544" s="9" t="str">
        <f>_xlfn.XLOOKUP(A544,'[1]Style group code'!$A:$A,'[1]Style group code'!$B:$B,0)</f>
        <v>G.10W</v>
      </c>
      <c r="L544" s="9" t="str">
        <f t="shared" si="17"/>
        <v>C_OL02004-SEAM LEFT SIDE</v>
      </c>
    </row>
    <row r="545" spans="1:12" x14ac:dyDescent="0.35">
      <c r="A545" s="9" t="s">
        <v>142</v>
      </c>
      <c r="B545" s="9" t="s">
        <v>11</v>
      </c>
      <c r="C545" s="9" t="s">
        <v>103</v>
      </c>
      <c r="D545" s="9" t="str">
        <f>_xlfn.XLOOKUP(F545,OPCode!D:D,OPCode!I:I,0)</f>
        <v>ATTACH EXPOSED ELASTIC TO WAIST</v>
      </c>
      <c r="E545" s="9" t="s">
        <v>19</v>
      </c>
      <c r="F545" s="22" t="s">
        <v>56</v>
      </c>
      <c r="G545" s="10">
        <v>4.3859999999999996E-2</v>
      </c>
      <c r="I545" s="9" t="str">
        <f t="shared" si="16"/>
        <v>P940WBOP4</v>
      </c>
      <c r="J545" s="9" t="str">
        <f>_xlfn.XLOOKUP(A545,'[1]Style group code'!$A:$A,'[1]Style group code'!$B:$B,0)</f>
        <v>G.10W</v>
      </c>
      <c r="L545" s="9" t="str">
        <f t="shared" si="17"/>
        <v>C_IL03002-ATTACH EXPOSED ELASTIC TO WAIST</v>
      </c>
    </row>
    <row r="546" spans="1:12" x14ac:dyDescent="0.35">
      <c r="A546" s="9" t="s">
        <v>142</v>
      </c>
      <c r="B546" s="9" t="s">
        <v>11</v>
      </c>
      <c r="C546" s="9" t="s">
        <v>103</v>
      </c>
      <c r="D546" s="9" t="str">
        <f>_xlfn.XLOOKUP(F546,OPCode!D:D,OPCode!I:I,0)</f>
        <v>SEAM RIGHT SIDE</v>
      </c>
      <c r="E546" s="9" t="s">
        <v>21</v>
      </c>
      <c r="F546" s="9" t="s">
        <v>22</v>
      </c>
      <c r="G546" s="10">
        <v>4.2900000000000001E-2</v>
      </c>
      <c r="I546" s="9" t="str">
        <f t="shared" si="16"/>
        <v>P940WBOP5</v>
      </c>
      <c r="J546" s="9" t="str">
        <f>_xlfn.XLOOKUP(A546,'[1]Style group code'!$A:$A,'[1]Style group code'!$B:$B,0)</f>
        <v>G.10W</v>
      </c>
      <c r="L546" s="9" t="str">
        <f t="shared" si="17"/>
        <v>C_OL02005-SEAM RIGHT SIDE</v>
      </c>
    </row>
    <row r="547" spans="1:12" x14ac:dyDescent="0.35">
      <c r="A547" s="9" t="s">
        <v>142</v>
      </c>
      <c r="B547" s="9" t="s">
        <v>11</v>
      </c>
      <c r="C547" s="9" t="s">
        <v>103</v>
      </c>
      <c r="D547" s="9" t="str">
        <f>_xlfn.XLOOKUP(F547,OPCode!D:D,OPCode!I:I,0)</f>
        <v>PAD PRINTING</v>
      </c>
      <c r="E547" s="9" t="s">
        <v>27</v>
      </c>
      <c r="F547" s="9" t="s">
        <v>28</v>
      </c>
      <c r="G547" s="10">
        <v>1.6539999999999999E-2</v>
      </c>
      <c r="I547" s="9" t="str">
        <f t="shared" si="16"/>
        <v>P940WBPadPrinting</v>
      </c>
      <c r="J547" s="9" t="str">
        <f>_xlfn.XLOOKUP(A547,'[1]Style group code'!$A:$A,'[1]Style group code'!$B:$B,0)</f>
        <v>G.10W</v>
      </c>
      <c r="L547" s="9" t="str">
        <f t="shared" si="17"/>
        <v>C_PP05001-PAD PRINTING</v>
      </c>
    </row>
    <row r="548" spans="1:12" x14ac:dyDescent="0.35">
      <c r="A548" s="9" t="s">
        <v>142</v>
      </c>
      <c r="B548" s="9" t="s">
        <v>29</v>
      </c>
      <c r="C548" s="9" t="s">
        <v>103</v>
      </c>
      <c r="D548" s="9" t="s">
        <v>138</v>
      </c>
      <c r="E548" s="9" t="s">
        <v>31</v>
      </c>
      <c r="F548" s="9" t="s">
        <v>32</v>
      </c>
      <c r="G548" s="10">
        <v>3.6740000000000002E-2</v>
      </c>
      <c r="I548" s="9" t="str">
        <f t="shared" si="16"/>
        <v>P940WBRolling</v>
      </c>
      <c r="J548" s="9" t="str">
        <f>_xlfn.XLOOKUP(A548,'[1]Style group code'!$A:$A,'[1]Style group code'!$B:$B,0)</f>
        <v>G.10W</v>
      </c>
      <c r="L548" s="9" t="str">
        <f t="shared" si="17"/>
        <v>C_PK06001-RF2 / SF3</v>
      </c>
    </row>
    <row r="549" spans="1:12" x14ac:dyDescent="0.35">
      <c r="A549" s="9" t="s">
        <v>142</v>
      </c>
      <c r="B549" s="9" t="s">
        <v>29</v>
      </c>
      <c r="C549" s="9" t="s">
        <v>103</v>
      </c>
      <c r="D549" s="9" t="s">
        <v>33</v>
      </c>
      <c r="E549" s="9" t="s">
        <v>33</v>
      </c>
      <c r="F549" s="9" t="s">
        <v>34</v>
      </c>
      <c r="G549" s="10">
        <v>1.108E-2</v>
      </c>
      <c r="I549" s="9" t="str">
        <f t="shared" si="16"/>
        <v>P940WBPacking</v>
      </c>
      <c r="J549" s="9" t="str">
        <f>_xlfn.XLOOKUP(A549,'[1]Style group code'!$A:$A,'[1]Style group code'!$B:$B,0)</f>
        <v>G.10W</v>
      </c>
      <c r="L549" s="9" t="str">
        <f t="shared" si="17"/>
        <v>C_PK06002-Packing</v>
      </c>
    </row>
    <row r="550" spans="1:12" x14ac:dyDescent="0.35">
      <c r="A550" s="9" t="s">
        <v>142</v>
      </c>
      <c r="B550" s="9" t="s">
        <v>29</v>
      </c>
      <c r="C550" s="9" t="s">
        <v>103</v>
      </c>
      <c r="D550" s="9" t="s">
        <v>35</v>
      </c>
      <c r="E550" s="9" t="s">
        <v>35</v>
      </c>
      <c r="F550" s="9" t="s">
        <v>36</v>
      </c>
      <c r="G550" s="10">
        <v>2.9399999999999999E-3</v>
      </c>
      <c r="I550" s="9" t="str">
        <f t="shared" si="16"/>
        <v>P940WBCasing</v>
      </c>
      <c r="J550" s="9" t="str">
        <f>_xlfn.XLOOKUP(A550,'[1]Style group code'!$A:$A,'[1]Style group code'!$B:$B,0)</f>
        <v>G.10W</v>
      </c>
      <c r="L550" s="9" t="str">
        <f t="shared" si="17"/>
        <v>C_PK06003-Casing</v>
      </c>
    </row>
    <row r="551" spans="1:12" x14ac:dyDescent="0.35">
      <c r="A551" s="9" t="s">
        <v>142</v>
      </c>
      <c r="B551" s="9" t="s">
        <v>11</v>
      </c>
      <c r="C551" s="9" t="s">
        <v>109</v>
      </c>
      <c r="D551" s="9" t="str">
        <f>_xlfn.XLOOKUP(F551,OPCode!D:D,OPCode!I:I,0)</f>
        <v>SEAM CROTCH</v>
      </c>
      <c r="E551" s="9" t="s">
        <v>13</v>
      </c>
      <c r="F551" s="22" t="s">
        <v>14</v>
      </c>
      <c r="G551" s="10">
        <v>7.4319999999999997E-2</v>
      </c>
      <c r="I551" s="9" t="str">
        <f t="shared" si="16"/>
        <v>P940WBOP1</v>
      </c>
      <c r="J551" s="9" t="str">
        <f>_xlfn.XLOOKUP(A551,'[1]Style group code'!$A:$A,'[1]Style group code'!$B:$B,0)</f>
        <v>G.10W</v>
      </c>
      <c r="L551" s="9" t="str">
        <f t="shared" si="17"/>
        <v>C_OL01001-SEAM CROTCH</v>
      </c>
    </row>
    <row r="552" spans="1:12" x14ac:dyDescent="0.35">
      <c r="A552" s="9" t="s">
        <v>142</v>
      </c>
      <c r="B552" s="9" t="s">
        <v>11</v>
      </c>
      <c r="C552" s="9" t="s">
        <v>109</v>
      </c>
      <c r="D552" s="9" t="str">
        <f>_xlfn.XLOOKUP(F552,OPCode!D:D,OPCode!I:I,0)</f>
        <v>BIND LEGS</v>
      </c>
      <c r="E552" s="9" t="s">
        <v>15</v>
      </c>
      <c r="F552" s="22" t="s">
        <v>55</v>
      </c>
      <c r="G552" s="10">
        <v>8.1220000000000001E-2</v>
      </c>
      <c r="I552" s="9" t="str">
        <f t="shared" si="16"/>
        <v>P940WBOP2</v>
      </c>
      <c r="J552" s="9" t="str">
        <f>_xlfn.XLOOKUP(A552,'[1]Style group code'!$A:$A,'[1]Style group code'!$B:$B,0)</f>
        <v>G.10W</v>
      </c>
      <c r="L552" s="9" t="str">
        <f t="shared" si="17"/>
        <v>C_IL02001-BIND LEGS</v>
      </c>
    </row>
    <row r="553" spans="1:12" x14ac:dyDescent="0.35">
      <c r="A553" s="9" t="s">
        <v>142</v>
      </c>
      <c r="B553" s="9" t="s">
        <v>11</v>
      </c>
      <c r="C553" s="9" t="s">
        <v>109</v>
      </c>
      <c r="D553" s="9" t="str">
        <f>_xlfn.XLOOKUP(F553,OPCode!D:D,OPCode!I:I,0)</f>
        <v>SEAM LEFT SIDE</v>
      </c>
      <c r="E553" s="9" t="s">
        <v>17</v>
      </c>
      <c r="F553" s="22" t="s">
        <v>18</v>
      </c>
      <c r="G553" s="10">
        <v>2.7800000000000005E-2</v>
      </c>
      <c r="I553" s="9" t="str">
        <f t="shared" si="16"/>
        <v>P940WBOP3</v>
      </c>
      <c r="J553" s="9" t="str">
        <f>_xlfn.XLOOKUP(A553,'[1]Style group code'!$A:$A,'[1]Style group code'!$B:$B,0)</f>
        <v>G.10W</v>
      </c>
      <c r="L553" s="9" t="str">
        <f t="shared" si="17"/>
        <v>C_OL02004-SEAM LEFT SIDE</v>
      </c>
    </row>
    <row r="554" spans="1:12" x14ac:dyDescent="0.35">
      <c r="A554" s="9" t="s">
        <v>142</v>
      </c>
      <c r="B554" s="9" t="s">
        <v>11</v>
      </c>
      <c r="C554" s="9" t="s">
        <v>109</v>
      </c>
      <c r="D554" s="9" t="str">
        <f>_xlfn.XLOOKUP(F554,OPCode!D:D,OPCode!I:I,0)</f>
        <v>ATTACH EXPOSED ELASTIC TO WAIST</v>
      </c>
      <c r="E554" s="9" t="s">
        <v>19</v>
      </c>
      <c r="F554" s="22" t="s">
        <v>56</v>
      </c>
      <c r="G554" s="10">
        <v>5.3219999999999996E-2</v>
      </c>
      <c r="I554" s="9" t="str">
        <f t="shared" si="16"/>
        <v>P940WBOP4</v>
      </c>
      <c r="J554" s="9" t="str">
        <f>_xlfn.XLOOKUP(A554,'[1]Style group code'!$A:$A,'[1]Style group code'!$B:$B,0)</f>
        <v>G.10W</v>
      </c>
      <c r="L554" s="9" t="str">
        <f t="shared" si="17"/>
        <v>C_IL03002-ATTACH EXPOSED ELASTIC TO WAIST</v>
      </c>
    </row>
    <row r="555" spans="1:12" x14ac:dyDescent="0.35">
      <c r="A555" s="9" t="s">
        <v>142</v>
      </c>
      <c r="B555" s="9" t="s">
        <v>11</v>
      </c>
      <c r="C555" s="9" t="s">
        <v>109</v>
      </c>
      <c r="D555" s="9" t="str">
        <f>_xlfn.XLOOKUP(F555,OPCode!D:D,OPCode!I:I,0)</f>
        <v>SEAM RIGHT SIDE</v>
      </c>
      <c r="E555" s="9" t="s">
        <v>21</v>
      </c>
      <c r="F555" s="9" t="s">
        <v>22</v>
      </c>
      <c r="G555" s="10">
        <v>4.2900000000000001E-2</v>
      </c>
      <c r="I555" s="9" t="str">
        <f t="shared" si="16"/>
        <v>P940WBOP5</v>
      </c>
      <c r="J555" s="9" t="str">
        <f>_xlfn.XLOOKUP(A555,'[1]Style group code'!$A:$A,'[1]Style group code'!$B:$B,0)</f>
        <v>G.10W</v>
      </c>
      <c r="L555" s="9" t="str">
        <f t="shared" si="17"/>
        <v>C_OL02005-SEAM RIGHT SIDE</v>
      </c>
    </row>
    <row r="556" spans="1:12" x14ac:dyDescent="0.35">
      <c r="A556" s="9" t="s">
        <v>142</v>
      </c>
      <c r="B556" s="9" t="s">
        <v>11</v>
      </c>
      <c r="C556" s="9" t="s">
        <v>109</v>
      </c>
      <c r="D556" s="9" t="str">
        <f>_xlfn.XLOOKUP(F556,OPCode!D:D,OPCode!I:I,0)</f>
        <v>PAD PRINTING</v>
      </c>
      <c r="E556" s="9" t="s">
        <v>27</v>
      </c>
      <c r="F556" s="9" t="s">
        <v>28</v>
      </c>
      <c r="G556" s="10">
        <v>1.6539999999999999E-2</v>
      </c>
      <c r="I556" s="9" t="str">
        <f t="shared" si="16"/>
        <v>P940WBPadPrinting</v>
      </c>
      <c r="J556" s="9" t="str">
        <f>_xlfn.XLOOKUP(A556,'[1]Style group code'!$A:$A,'[1]Style group code'!$B:$B,0)</f>
        <v>G.10W</v>
      </c>
      <c r="L556" s="9" t="str">
        <f t="shared" si="17"/>
        <v>C_PP05001-PAD PRINTING</v>
      </c>
    </row>
    <row r="557" spans="1:12" x14ac:dyDescent="0.35">
      <c r="A557" s="9" t="s">
        <v>142</v>
      </c>
      <c r="B557" s="9" t="s">
        <v>29</v>
      </c>
      <c r="C557" s="9" t="s">
        <v>109</v>
      </c>
      <c r="D557" s="9" t="s">
        <v>138</v>
      </c>
      <c r="E557" s="9" t="s">
        <v>31</v>
      </c>
      <c r="F557" s="9" t="s">
        <v>32</v>
      </c>
      <c r="G557" s="10">
        <v>3.6740000000000002E-2</v>
      </c>
      <c r="I557" s="9" t="str">
        <f t="shared" si="16"/>
        <v>P940WBRolling</v>
      </c>
      <c r="J557" s="9" t="str">
        <f>_xlfn.XLOOKUP(A557,'[1]Style group code'!$A:$A,'[1]Style group code'!$B:$B,0)</f>
        <v>G.10W</v>
      </c>
      <c r="L557" s="9" t="str">
        <f t="shared" si="17"/>
        <v>C_PK06001-RF2 / SF3</v>
      </c>
    </row>
    <row r="558" spans="1:12" x14ac:dyDescent="0.35">
      <c r="A558" s="9" t="s">
        <v>142</v>
      </c>
      <c r="B558" s="9" t="s">
        <v>29</v>
      </c>
      <c r="C558" s="9" t="s">
        <v>109</v>
      </c>
      <c r="D558" s="9" t="s">
        <v>33</v>
      </c>
      <c r="E558" s="9" t="s">
        <v>33</v>
      </c>
      <c r="F558" s="9" t="s">
        <v>34</v>
      </c>
      <c r="G558" s="10">
        <v>1.108E-2</v>
      </c>
      <c r="I558" s="9" t="str">
        <f t="shared" si="16"/>
        <v>P940WBPacking</v>
      </c>
      <c r="J558" s="9" t="str">
        <f>_xlfn.XLOOKUP(A558,'[1]Style group code'!$A:$A,'[1]Style group code'!$B:$B,0)</f>
        <v>G.10W</v>
      </c>
      <c r="L558" s="9" t="str">
        <f t="shared" si="17"/>
        <v>C_PK06002-Packing</v>
      </c>
    </row>
    <row r="559" spans="1:12" x14ac:dyDescent="0.35">
      <c r="A559" s="9" t="s">
        <v>142</v>
      </c>
      <c r="B559" s="9" t="s">
        <v>29</v>
      </c>
      <c r="C559" s="9" t="s">
        <v>109</v>
      </c>
      <c r="D559" s="9" t="s">
        <v>35</v>
      </c>
      <c r="E559" s="9" t="s">
        <v>35</v>
      </c>
      <c r="F559" s="9" t="s">
        <v>36</v>
      </c>
      <c r="G559" s="10">
        <v>2.9399999999999999E-3</v>
      </c>
      <c r="I559" s="9" t="str">
        <f t="shared" si="16"/>
        <v>P940WBCasing</v>
      </c>
      <c r="J559" s="9" t="str">
        <f>_xlfn.XLOOKUP(A559,'[1]Style group code'!$A:$A,'[1]Style group code'!$B:$B,0)</f>
        <v>G.10W</v>
      </c>
      <c r="L559" s="9" t="str">
        <f t="shared" si="17"/>
        <v>C_PK06003-Casing</v>
      </c>
    </row>
    <row r="560" spans="1:12" x14ac:dyDescent="0.35">
      <c r="A560" s="9" t="s">
        <v>143</v>
      </c>
      <c r="B560" s="9" t="s">
        <v>11</v>
      </c>
      <c r="C560" s="9" t="s">
        <v>117</v>
      </c>
      <c r="D560" s="9" t="str">
        <f>_xlfn.XLOOKUP(F560,OPCode!D:D,OPCode!I:I,0)</f>
        <v>SEAM CROTCH</v>
      </c>
      <c r="E560" s="9" t="s">
        <v>13</v>
      </c>
      <c r="F560" s="22" t="s">
        <v>14</v>
      </c>
      <c r="G560" s="10">
        <v>8.3739999999999995E-2</v>
      </c>
      <c r="I560" s="9" t="str">
        <f t="shared" si="16"/>
        <v>P940RHOP1</v>
      </c>
      <c r="J560" s="9" t="str">
        <f>_xlfn.XLOOKUP(A560,'[1]Style group code'!$A:$A,'[1]Style group code'!$B:$B,0)</f>
        <v>G.10RIB</v>
      </c>
      <c r="L560" s="9" t="str">
        <f t="shared" si="17"/>
        <v>C_OL01001-SEAM CROTCH</v>
      </c>
    </row>
    <row r="561" spans="1:12" x14ac:dyDescent="0.35">
      <c r="A561" s="9" t="s">
        <v>143</v>
      </c>
      <c r="B561" s="9" t="s">
        <v>11</v>
      </c>
      <c r="C561" s="9" t="s">
        <v>117</v>
      </c>
      <c r="D561" s="9" t="str">
        <f>_xlfn.XLOOKUP(F561,OPCode!D:D,OPCode!I:I,0)</f>
        <v>BIND LEGS</v>
      </c>
      <c r="E561" s="9" t="s">
        <v>15</v>
      </c>
      <c r="F561" s="22" t="s">
        <v>55</v>
      </c>
      <c r="G561" s="10">
        <v>7.4079999999999993E-2</v>
      </c>
      <c r="I561" s="9" t="str">
        <f t="shared" si="16"/>
        <v>P940RHOP2</v>
      </c>
      <c r="J561" s="9" t="str">
        <f>_xlfn.XLOOKUP(A561,'[1]Style group code'!$A:$A,'[1]Style group code'!$B:$B,0)</f>
        <v>G.10RIB</v>
      </c>
      <c r="L561" s="9" t="str">
        <f t="shared" si="17"/>
        <v>C_IL02001-BIND LEGS</v>
      </c>
    </row>
    <row r="562" spans="1:12" x14ac:dyDescent="0.35">
      <c r="A562" s="9" t="s">
        <v>143</v>
      </c>
      <c r="B562" s="9" t="s">
        <v>11</v>
      </c>
      <c r="C562" s="9" t="s">
        <v>117</v>
      </c>
      <c r="D562" s="9" t="str">
        <f>_xlfn.XLOOKUP(F562,OPCode!D:D,OPCode!I:I,0)</f>
        <v>SEAM LEFT SIDE</v>
      </c>
      <c r="E562" s="9" t="s">
        <v>17</v>
      </c>
      <c r="F562" s="22" t="s">
        <v>18</v>
      </c>
      <c r="G562" s="10">
        <v>2.9000000000000001E-2</v>
      </c>
      <c r="I562" s="9" t="str">
        <f t="shared" si="16"/>
        <v>P940RHOP3</v>
      </c>
      <c r="J562" s="9" t="str">
        <f>_xlfn.XLOOKUP(A562,'[1]Style group code'!$A:$A,'[1]Style group code'!$B:$B,0)</f>
        <v>G.10RIB</v>
      </c>
      <c r="L562" s="9" t="str">
        <f t="shared" si="17"/>
        <v>C_OL02004-SEAM LEFT SIDE</v>
      </c>
    </row>
    <row r="563" spans="1:12" x14ac:dyDescent="0.35">
      <c r="A563" s="9" t="s">
        <v>143</v>
      </c>
      <c r="B563" s="9" t="s">
        <v>11</v>
      </c>
      <c r="C563" s="9" t="s">
        <v>117</v>
      </c>
      <c r="D563" s="9" t="str">
        <f>_xlfn.XLOOKUP(F563,OPCode!D:D,OPCode!I:I,0)</f>
        <v>ATTACH EXPOSED ELASTIC TO WAIST</v>
      </c>
      <c r="E563" s="9" t="s">
        <v>19</v>
      </c>
      <c r="F563" s="22" t="s">
        <v>56</v>
      </c>
      <c r="G563" s="10">
        <v>5.0500000000000003E-2</v>
      </c>
      <c r="I563" s="9" t="str">
        <f t="shared" si="16"/>
        <v>P940RHOP4</v>
      </c>
      <c r="J563" s="9" t="str">
        <f>_xlfn.XLOOKUP(A563,'[1]Style group code'!$A:$A,'[1]Style group code'!$B:$B,0)</f>
        <v>G.10RIB</v>
      </c>
      <c r="L563" s="9" t="str">
        <f t="shared" si="17"/>
        <v>C_IL03002-ATTACH EXPOSED ELASTIC TO WAIST</v>
      </c>
    </row>
    <row r="564" spans="1:12" x14ac:dyDescent="0.35">
      <c r="A564" s="9" t="s">
        <v>143</v>
      </c>
      <c r="B564" s="9" t="s">
        <v>11</v>
      </c>
      <c r="C564" s="9" t="s">
        <v>117</v>
      </c>
      <c r="D564" s="9" t="str">
        <f>_xlfn.XLOOKUP(F564,OPCode!D:D,OPCode!I:I,0)</f>
        <v>SEAM RIGHT SIDE</v>
      </c>
      <c r="E564" s="9" t="s">
        <v>21</v>
      </c>
      <c r="F564" s="9" t="s">
        <v>22</v>
      </c>
      <c r="G564" s="10">
        <v>4.3819999999999998E-2</v>
      </c>
      <c r="I564" s="9" t="str">
        <f t="shared" si="16"/>
        <v>P940RHOP5</v>
      </c>
      <c r="J564" s="9" t="str">
        <f>_xlfn.XLOOKUP(A564,'[1]Style group code'!$A:$A,'[1]Style group code'!$B:$B,0)</f>
        <v>G.10RIB</v>
      </c>
      <c r="L564" s="9" t="str">
        <f t="shared" si="17"/>
        <v>C_OL02005-SEAM RIGHT SIDE</v>
      </c>
    </row>
    <row r="565" spans="1:12" x14ac:dyDescent="0.35">
      <c r="A565" s="9" t="s">
        <v>143</v>
      </c>
      <c r="B565" s="9" t="s">
        <v>11</v>
      </c>
      <c r="C565" s="9" t="s">
        <v>117</v>
      </c>
      <c r="D565" s="9" t="str">
        <f>_xlfn.XLOOKUP(F565,OPCode!D:D,OPCode!I:I,0)</f>
        <v>PAD PRINTING</v>
      </c>
      <c r="E565" s="9" t="s">
        <v>27</v>
      </c>
      <c r="F565" s="9" t="s">
        <v>28</v>
      </c>
      <c r="G565" s="10">
        <v>1.6539999999999999E-2</v>
      </c>
      <c r="I565" s="9" t="str">
        <f t="shared" si="16"/>
        <v>P940RHPadPrinting</v>
      </c>
      <c r="J565" s="9" t="str">
        <f>_xlfn.XLOOKUP(A565,'[1]Style group code'!$A:$A,'[1]Style group code'!$B:$B,0)</f>
        <v>G.10RIB</v>
      </c>
      <c r="L565" s="9" t="str">
        <f t="shared" si="17"/>
        <v>C_PP05001-PAD PRINTING</v>
      </c>
    </row>
    <row r="566" spans="1:12" x14ac:dyDescent="0.35">
      <c r="A566" s="9" t="s">
        <v>143</v>
      </c>
      <c r="B566" s="9" t="s">
        <v>29</v>
      </c>
      <c r="C566" s="9" t="s">
        <v>117</v>
      </c>
      <c r="D566" s="9" t="s">
        <v>138</v>
      </c>
      <c r="E566" s="9" t="s">
        <v>31</v>
      </c>
      <c r="F566" s="9" t="s">
        <v>32</v>
      </c>
      <c r="G566" s="10">
        <v>3.6740000000000002E-2</v>
      </c>
      <c r="I566" s="9" t="str">
        <f t="shared" si="16"/>
        <v>P940RHRolling</v>
      </c>
      <c r="J566" s="9" t="str">
        <f>_xlfn.XLOOKUP(A566,'[1]Style group code'!$A:$A,'[1]Style group code'!$B:$B,0)</f>
        <v>G.10RIB</v>
      </c>
      <c r="L566" s="9" t="str">
        <f t="shared" si="17"/>
        <v>C_PK06001-RF2 / SF3</v>
      </c>
    </row>
    <row r="567" spans="1:12" x14ac:dyDescent="0.35">
      <c r="A567" s="9" t="s">
        <v>143</v>
      </c>
      <c r="B567" s="9" t="s">
        <v>29</v>
      </c>
      <c r="C567" s="9" t="s">
        <v>117</v>
      </c>
      <c r="D567" s="9" t="s">
        <v>33</v>
      </c>
      <c r="E567" s="9" t="s">
        <v>33</v>
      </c>
      <c r="F567" s="9" t="s">
        <v>34</v>
      </c>
      <c r="G567" s="10">
        <v>8.1799999999999998E-3</v>
      </c>
      <c r="I567" s="9" t="str">
        <f t="shared" si="16"/>
        <v>P940RHPacking</v>
      </c>
      <c r="J567" s="9" t="str">
        <f>_xlfn.XLOOKUP(A567,'[1]Style group code'!$A:$A,'[1]Style group code'!$B:$B,0)</f>
        <v>G.10RIB</v>
      </c>
      <c r="L567" s="9" t="str">
        <f t="shared" si="17"/>
        <v>C_PK06002-Packing</v>
      </c>
    </row>
    <row r="568" spans="1:12" x14ac:dyDescent="0.35">
      <c r="A568" s="9" t="s">
        <v>143</v>
      </c>
      <c r="B568" s="9" t="s">
        <v>29</v>
      </c>
      <c r="C568" s="9" t="s">
        <v>117</v>
      </c>
      <c r="D568" s="9" t="s">
        <v>35</v>
      </c>
      <c r="E568" s="9" t="s">
        <v>35</v>
      </c>
      <c r="F568" s="9" t="s">
        <v>36</v>
      </c>
      <c r="G568" s="10">
        <v>3.5799999999999998E-3</v>
      </c>
      <c r="I568" s="9" t="str">
        <f t="shared" si="16"/>
        <v>P940RHCasing</v>
      </c>
      <c r="J568" s="9" t="str">
        <f>_xlfn.XLOOKUP(A568,'[1]Style group code'!$A:$A,'[1]Style group code'!$B:$B,0)</f>
        <v>G.10RIB</v>
      </c>
      <c r="L568" s="9" t="str">
        <f t="shared" si="17"/>
        <v>C_PK06003-Casing</v>
      </c>
    </row>
    <row r="569" spans="1:12" x14ac:dyDescent="0.35">
      <c r="A569" s="9" t="s">
        <v>144</v>
      </c>
      <c r="B569" s="9" t="s">
        <v>11</v>
      </c>
      <c r="C569" s="9" t="s">
        <v>100</v>
      </c>
      <c r="D569" s="9" t="str">
        <f>_xlfn.XLOOKUP(F569,OPCode!D:D,OPCode!I:I,0)</f>
        <v>SEAM CROTCH</v>
      </c>
      <c r="E569" s="9" t="s">
        <v>13</v>
      </c>
      <c r="F569" s="22" t="s">
        <v>14</v>
      </c>
      <c r="G569" s="10">
        <v>7.6259999999999994E-2</v>
      </c>
      <c r="I569" s="9" t="str">
        <f t="shared" si="16"/>
        <v>P940BTOP1</v>
      </c>
      <c r="J569" s="9" t="str">
        <f>_xlfn.XLOOKUP(A569,'[1]Style group code'!$A:$A,'[1]Style group code'!$B:$B,0)</f>
        <v>G.10W</v>
      </c>
      <c r="L569" s="9" t="str">
        <f t="shared" si="17"/>
        <v>C_OL01001-SEAM CROTCH</v>
      </c>
    </row>
    <row r="570" spans="1:12" x14ac:dyDescent="0.35">
      <c r="A570" s="9" t="s">
        <v>144</v>
      </c>
      <c r="B570" s="9" t="s">
        <v>11</v>
      </c>
      <c r="C570" s="9" t="s">
        <v>100</v>
      </c>
      <c r="D570" s="9" t="str">
        <f>_xlfn.XLOOKUP(F570,OPCode!D:D,OPCode!I:I,0)</f>
        <v>BIND LEGS</v>
      </c>
      <c r="E570" s="9" t="s">
        <v>15</v>
      </c>
      <c r="F570" s="22" t="s">
        <v>55</v>
      </c>
      <c r="G570" s="10">
        <v>7.6259999999999994E-2</v>
      </c>
      <c r="I570" s="9" t="str">
        <f t="shared" ref="I570:I633" si="18">A570&amp;E570</f>
        <v>P940BTOP2</v>
      </c>
      <c r="J570" s="9" t="str">
        <f>_xlfn.XLOOKUP(A570,'[1]Style group code'!$A:$A,'[1]Style group code'!$B:$B,0)</f>
        <v>G.10W</v>
      </c>
      <c r="L570" s="9" t="str">
        <f t="shared" si="17"/>
        <v>C_IL02001-BIND LEGS</v>
      </c>
    </row>
    <row r="571" spans="1:12" x14ac:dyDescent="0.35">
      <c r="A571" s="9" t="s">
        <v>144</v>
      </c>
      <c r="B571" s="9" t="s">
        <v>11</v>
      </c>
      <c r="C571" s="9" t="s">
        <v>100</v>
      </c>
      <c r="D571" s="9" t="str">
        <f>_xlfn.XLOOKUP(F571,OPCode!D:D,OPCode!I:I,0)</f>
        <v>SEAM LEFT SIDE</v>
      </c>
      <c r="E571" s="9" t="s">
        <v>17</v>
      </c>
      <c r="F571" s="22" t="s">
        <v>18</v>
      </c>
      <c r="G571" s="10">
        <v>2.7800000000000005E-2</v>
      </c>
      <c r="I571" s="9" t="str">
        <f t="shared" si="18"/>
        <v>P940BTOP3</v>
      </c>
      <c r="J571" s="9" t="str">
        <f>_xlfn.XLOOKUP(A571,'[1]Style group code'!$A:$A,'[1]Style group code'!$B:$B,0)</f>
        <v>G.10W</v>
      </c>
      <c r="L571" s="9" t="str">
        <f t="shared" si="17"/>
        <v>C_OL02004-SEAM LEFT SIDE</v>
      </c>
    </row>
    <row r="572" spans="1:12" x14ac:dyDescent="0.35">
      <c r="A572" s="9" t="s">
        <v>144</v>
      </c>
      <c r="B572" s="9" t="s">
        <v>11</v>
      </c>
      <c r="C572" s="9" t="s">
        <v>100</v>
      </c>
      <c r="D572" s="9" t="str">
        <f>_xlfn.XLOOKUP(F572,OPCode!D:D,OPCode!I:I,0)</f>
        <v>ATTACH EXPOSED ELASTIC TO WAIST</v>
      </c>
      <c r="E572" s="9" t="s">
        <v>19</v>
      </c>
      <c r="F572" s="22" t="s">
        <v>56</v>
      </c>
      <c r="G572" s="10">
        <v>4.3859999999999996E-2</v>
      </c>
      <c r="I572" s="9" t="str">
        <f t="shared" si="18"/>
        <v>P940BTOP4</v>
      </c>
      <c r="J572" s="9" t="str">
        <f>_xlfn.XLOOKUP(A572,'[1]Style group code'!$A:$A,'[1]Style group code'!$B:$B,0)</f>
        <v>G.10W</v>
      </c>
      <c r="L572" s="9" t="str">
        <f t="shared" si="17"/>
        <v>C_IL03002-ATTACH EXPOSED ELASTIC TO WAIST</v>
      </c>
    </row>
    <row r="573" spans="1:12" x14ac:dyDescent="0.35">
      <c r="A573" s="9" t="s">
        <v>144</v>
      </c>
      <c r="B573" s="9" t="s">
        <v>11</v>
      </c>
      <c r="C573" s="9" t="s">
        <v>100</v>
      </c>
      <c r="D573" s="9" t="str">
        <f>_xlfn.XLOOKUP(F573,OPCode!D:D,OPCode!I:I,0)</f>
        <v>SEAM RIGHT SIDE</v>
      </c>
      <c r="E573" s="9" t="s">
        <v>21</v>
      </c>
      <c r="F573" s="9" t="s">
        <v>22</v>
      </c>
      <c r="G573" s="10">
        <v>4.2900000000000001E-2</v>
      </c>
      <c r="I573" s="9" t="str">
        <f t="shared" si="18"/>
        <v>P940BTOP5</v>
      </c>
      <c r="J573" s="9" t="str">
        <f>_xlfn.XLOOKUP(A573,'[1]Style group code'!$A:$A,'[1]Style group code'!$B:$B,0)</f>
        <v>G.10W</v>
      </c>
      <c r="L573" s="9" t="str">
        <f t="shared" si="17"/>
        <v>C_OL02005-SEAM RIGHT SIDE</v>
      </c>
    </row>
    <row r="574" spans="1:12" x14ac:dyDescent="0.35">
      <c r="A574" s="9" t="s">
        <v>144</v>
      </c>
      <c r="B574" s="9" t="s">
        <v>11</v>
      </c>
      <c r="C574" s="9" t="s">
        <v>100</v>
      </c>
      <c r="D574" s="9" t="str">
        <f>_xlfn.XLOOKUP(F574,OPCode!D:D,OPCode!I:I,0)</f>
        <v>PAD PRINTING</v>
      </c>
      <c r="E574" s="9" t="s">
        <v>27</v>
      </c>
      <c r="F574" s="9" t="s">
        <v>28</v>
      </c>
      <c r="G574" s="10">
        <v>1.6539999999999999E-2</v>
      </c>
      <c r="I574" s="9" t="str">
        <f t="shared" si="18"/>
        <v>P940BTPadPrinting</v>
      </c>
      <c r="J574" s="9" t="str">
        <f>_xlfn.XLOOKUP(A574,'[1]Style group code'!$A:$A,'[1]Style group code'!$B:$B,0)</f>
        <v>G.10W</v>
      </c>
      <c r="L574" s="9" t="str">
        <f t="shared" si="17"/>
        <v>C_PP05001-PAD PRINTING</v>
      </c>
    </row>
    <row r="575" spans="1:12" x14ac:dyDescent="0.35">
      <c r="A575" s="9" t="s">
        <v>144</v>
      </c>
      <c r="B575" s="9" t="s">
        <v>29</v>
      </c>
      <c r="C575" s="9" t="s">
        <v>100</v>
      </c>
      <c r="D575" s="9" t="s">
        <v>99</v>
      </c>
      <c r="E575" s="9" t="s">
        <v>31</v>
      </c>
      <c r="F575" s="9" t="s">
        <v>32</v>
      </c>
      <c r="G575" s="10">
        <v>4.5760000000000002E-2</v>
      </c>
      <c r="I575" s="9" t="str">
        <f t="shared" si="18"/>
        <v>P940BTRolling</v>
      </c>
      <c r="J575" s="9" t="str">
        <f>_xlfn.XLOOKUP(A575,'[1]Style group code'!$A:$A,'[1]Style group code'!$B:$B,0)</f>
        <v>G.10W</v>
      </c>
      <c r="L575" s="9" t="str">
        <f t="shared" si="17"/>
        <v>C_PK06001-Rolling RF25-A / SF3</v>
      </c>
    </row>
    <row r="576" spans="1:12" x14ac:dyDescent="0.35">
      <c r="A576" s="9" t="s">
        <v>144</v>
      </c>
      <c r="B576" s="9" t="s">
        <v>29</v>
      </c>
      <c r="C576" s="9" t="s">
        <v>100</v>
      </c>
      <c r="D576" s="9" t="s">
        <v>33</v>
      </c>
      <c r="E576" s="9" t="s">
        <v>33</v>
      </c>
      <c r="F576" s="9" t="s">
        <v>34</v>
      </c>
      <c r="G576" s="10">
        <v>1.3739999999999999E-2</v>
      </c>
      <c r="I576" s="9" t="str">
        <f t="shared" si="18"/>
        <v>P940BTPacking</v>
      </c>
      <c r="J576" s="9" t="str">
        <f>_xlfn.XLOOKUP(A576,'[1]Style group code'!$A:$A,'[1]Style group code'!$B:$B,0)</f>
        <v>G.10W</v>
      </c>
      <c r="L576" s="9" t="str">
        <f t="shared" si="17"/>
        <v>C_PK06002-Packing</v>
      </c>
    </row>
    <row r="577" spans="1:12" x14ac:dyDescent="0.35">
      <c r="A577" s="9" t="s">
        <v>144</v>
      </c>
      <c r="B577" s="9" t="s">
        <v>29</v>
      </c>
      <c r="C577" s="9" t="s">
        <v>100</v>
      </c>
      <c r="D577" s="9" t="s">
        <v>35</v>
      </c>
      <c r="E577" s="9" t="s">
        <v>35</v>
      </c>
      <c r="F577" s="9" t="s">
        <v>36</v>
      </c>
      <c r="G577" s="10">
        <v>4.5799999999999999E-3</v>
      </c>
      <c r="I577" s="9" t="str">
        <f t="shared" si="18"/>
        <v>P940BTCasing</v>
      </c>
      <c r="J577" s="9" t="str">
        <f>_xlfn.XLOOKUP(A577,'[1]Style group code'!$A:$A,'[1]Style group code'!$B:$B,0)</f>
        <v>G.10W</v>
      </c>
      <c r="L577" s="9" t="str">
        <f t="shared" si="17"/>
        <v>C_PK06003-Casing</v>
      </c>
    </row>
    <row r="578" spans="1:12" x14ac:dyDescent="0.35">
      <c r="A578" s="9" t="s">
        <v>144</v>
      </c>
      <c r="B578" s="9" t="s">
        <v>11</v>
      </c>
      <c r="C578" s="9" t="s">
        <v>98</v>
      </c>
      <c r="D578" s="9" t="str">
        <f>_xlfn.XLOOKUP(F578,OPCode!D:D,OPCode!I:I,0)</f>
        <v>SEAM CROTCH</v>
      </c>
      <c r="E578" s="9" t="s">
        <v>13</v>
      </c>
      <c r="F578" s="22" t="s">
        <v>14</v>
      </c>
      <c r="G578" s="10">
        <v>7.6259999999999994E-2</v>
      </c>
      <c r="I578" s="9" t="str">
        <f t="shared" si="18"/>
        <v>P940BTOP1</v>
      </c>
      <c r="J578" s="9" t="str">
        <f>_xlfn.XLOOKUP(A578,'[1]Style group code'!$A:$A,'[1]Style group code'!$B:$B,0)</f>
        <v>G.10W</v>
      </c>
      <c r="L578" s="9" t="str">
        <f t="shared" si="17"/>
        <v>C_OL01001-SEAM CROTCH</v>
      </c>
    </row>
    <row r="579" spans="1:12" x14ac:dyDescent="0.35">
      <c r="A579" s="9" t="s">
        <v>144</v>
      </c>
      <c r="B579" s="9" t="s">
        <v>11</v>
      </c>
      <c r="C579" s="9" t="s">
        <v>98</v>
      </c>
      <c r="D579" s="9" t="str">
        <f>_xlfn.XLOOKUP(F579,OPCode!D:D,OPCode!I:I,0)</f>
        <v>BIND LEGS</v>
      </c>
      <c r="E579" s="9" t="s">
        <v>15</v>
      </c>
      <c r="F579" s="22" t="s">
        <v>55</v>
      </c>
      <c r="G579" s="10">
        <v>8.2159999999999997E-2</v>
      </c>
      <c r="I579" s="9" t="str">
        <f t="shared" si="18"/>
        <v>P940BTOP2</v>
      </c>
      <c r="J579" s="9" t="str">
        <f>_xlfn.XLOOKUP(A579,'[1]Style group code'!$A:$A,'[1]Style group code'!$B:$B,0)</f>
        <v>G.10W</v>
      </c>
      <c r="L579" s="9" t="str">
        <f t="shared" ref="L579:L642" si="19">F579&amp; "-" &amp;D579</f>
        <v>C_IL02001-BIND LEGS</v>
      </c>
    </row>
    <row r="580" spans="1:12" x14ac:dyDescent="0.35">
      <c r="A580" s="9" t="s">
        <v>144</v>
      </c>
      <c r="B580" s="9" t="s">
        <v>11</v>
      </c>
      <c r="C580" s="9" t="s">
        <v>98</v>
      </c>
      <c r="D580" s="9" t="str">
        <f>_xlfn.XLOOKUP(F580,OPCode!D:D,OPCode!I:I,0)</f>
        <v>SEAM LEFT SIDE</v>
      </c>
      <c r="E580" s="9" t="s">
        <v>17</v>
      </c>
      <c r="F580" s="22" t="s">
        <v>18</v>
      </c>
      <c r="G580" s="10">
        <v>2.7800000000000005E-2</v>
      </c>
      <c r="I580" s="9" t="str">
        <f t="shared" si="18"/>
        <v>P940BTOP3</v>
      </c>
      <c r="J580" s="9" t="str">
        <f>_xlfn.XLOOKUP(A580,'[1]Style group code'!$A:$A,'[1]Style group code'!$B:$B,0)</f>
        <v>G.10W</v>
      </c>
      <c r="L580" s="9" t="str">
        <f t="shared" si="19"/>
        <v>C_OL02004-SEAM LEFT SIDE</v>
      </c>
    </row>
    <row r="581" spans="1:12" x14ac:dyDescent="0.35">
      <c r="A581" s="9" t="s">
        <v>144</v>
      </c>
      <c r="B581" s="9" t="s">
        <v>11</v>
      </c>
      <c r="C581" s="9" t="s">
        <v>98</v>
      </c>
      <c r="D581" s="9" t="str">
        <f>_xlfn.XLOOKUP(F581,OPCode!D:D,OPCode!I:I,0)</f>
        <v>ATTACH EXPOSED ELASTIC TO WAIST</v>
      </c>
      <c r="E581" s="9" t="s">
        <v>19</v>
      </c>
      <c r="F581" s="22" t="s">
        <v>56</v>
      </c>
      <c r="G581" s="10">
        <v>5.0499999999999996E-2</v>
      </c>
      <c r="I581" s="9" t="str">
        <f t="shared" si="18"/>
        <v>P940BTOP4</v>
      </c>
      <c r="J581" s="9" t="str">
        <f>_xlfn.XLOOKUP(A581,'[1]Style group code'!$A:$A,'[1]Style group code'!$B:$B,0)</f>
        <v>G.10W</v>
      </c>
      <c r="L581" s="9" t="str">
        <f t="shared" si="19"/>
        <v>C_IL03002-ATTACH EXPOSED ELASTIC TO WAIST</v>
      </c>
    </row>
    <row r="582" spans="1:12" x14ac:dyDescent="0.35">
      <c r="A582" s="9" t="s">
        <v>144</v>
      </c>
      <c r="B582" s="9" t="s">
        <v>11</v>
      </c>
      <c r="C582" s="9" t="s">
        <v>98</v>
      </c>
      <c r="D582" s="9" t="str">
        <f>_xlfn.XLOOKUP(F582,OPCode!D:D,OPCode!I:I,0)</f>
        <v>SEAM RIGHT SIDE</v>
      </c>
      <c r="E582" s="9" t="s">
        <v>21</v>
      </c>
      <c r="F582" s="9" t="s">
        <v>22</v>
      </c>
      <c r="G582" s="10">
        <v>4.2900000000000001E-2</v>
      </c>
      <c r="I582" s="9" t="str">
        <f t="shared" si="18"/>
        <v>P940BTOP5</v>
      </c>
      <c r="J582" s="9" t="str">
        <f>_xlfn.XLOOKUP(A582,'[1]Style group code'!$A:$A,'[1]Style group code'!$B:$B,0)</f>
        <v>G.10W</v>
      </c>
      <c r="L582" s="9" t="str">
        <f t="shared" si="19"/>
        <v>C_OL02005-SEAM RIGHT SIDE</v>
      </c>
    </row>
    <row r="583" spans="1:12" x14ac:dyDescent="0.35">
      <c r="A583" s="9" t="s">
        <v>144</v>
      </c>
      <c r="B583" s="9" t="s">
        <v>11</v>
      </c>
      <c r="C583" s="9" t="s">
        <v>98</v>
      </c>
      <c r="D583" s="9" t="str">
        <f>_xlfn.XLOOKUP(F583,OPCode!D:D,OPCode!I:I,0)</f>
        <v>PAD PRINTING</v>
      </c>
      <c r="E583" s="9" t="s">
        <v>27</v>
      </c>
      <c r="F583" s="9" t="s">
        <v>28</v>
      </c>
      <c r="G583" s="10">
        <v>1.6539999999999999E-2</v>
      </c>
      <c r="I583" s="9" t="str">
        <f t="shared" si="18"/>
        <v>P940BTPadPrinting</v>
      </c>
      <c r="J583" s="9" t="str">
        <f>_xlfn.XLOOKUP(A583,'[1]Style group code'!$A:$A,'[1]Style group code'!$B:$B,0)</f>
        <v>G.10W</v>
      </c>
      <c r="L583" s="9" t="str">
        <f t="shared" si="19"/>
        <v>C_PP05001-PAD PRINTING</v>
      </c>
    </row>
    <row r="584" spans="1:12" x14ac:dyDescent="0.35">
      <c r="A584" s="9" t="s">
        <v>144</v>
      </c>
      <c r="B584" s="9" t="s">
        <v>29</v>
      </c>
      <c r="C584" s="9" t="s">
        <v>98</v>
      </c>
      <c r="D584" s="9" t="s">
        <v>99</v>
      </c>
      <c r="E584" s="9" t="s">
        <v>31</v>
      </c>
      <c r="F584" s="9" t="s">
        <v>32</v>
      </c>
      <c r="G584" s="10">
        <v>4.5760000000000002E-2</v>
      </c>
      <c r="I584" s="9" t="str">
        <f t="shared" si="18"/>
        <v>P940BTRolling</v>
      </c>
      <c r="J584" s="9" t="str">
        <f>_xlfn.XLOOKUP(A584,'[1]Style group code'!$A:$A,'[1]Style group code'!$B:$B,0)</f>
        <v>G.10W</v>
      </c>
      <c r="L584" s="9" t="str">
        <f t="shared" si="19"/>
        <v>C_PK06001-Rolling RF25-A / SF3</v>
      </c>
    </row>
    <row r="585" spans="1:12" x14ac:dyDescent="0.35">
      <c r="A585" s="9" t="s">
        <v>144</v>
      </c>
      <c r="B585" s="9" t="s">
        <v>29</v>
      </c>
      <c r="C585" s="9" t="s">
        <v>98</v>
      </c>
      <c r="D585" s="9" t="s">
        <v>33</v>
      </c>
      <c r="E585" s="9" t="s">
        <v>33</v>
      </c>
      <c r="F585" s="9" t="s">
        <v>34</v>
      </c>
      <c r="G585" s="10">
        <v>1.3739999999999999E-2</v>
      </c>
      <c r="I585" s="9" t="str">
        <f t="shared" si="18"/>
        <v>P940BTPacking</v>
      </c>
      <c r="J585" s="9" t="str">
        <f>_xlfn.XLOOKUP(A585,'[1]Style group code'!$A:$A,'[1]Style group code'!$B:$B,0)</f>
        <v>G.10W</v>
      </c>
      <c r="L585" s="9" t="str">
        <f t="shared" si="19"/>
        <v>C_PK06002-Packing</v>
      </c>
    </row>
    <row r="586" spans="1:12" x14ac:dyDescent="0.35">
      <c r="A586" s="9" t="s">
        <v>144</v>
      </c>
      <c r="B586" s="9" t="s">
        <v>29</v>
      </c>
      <c r="C586" s="9" t="s">
        <v>98</v>
      </c>
      <c r="D586" s="9" t="s">
        <v>35</v>
      </c>
      <c r="E586" s="9" t="s">
        <v>35</v>
      </c>
      <c r="F586" s="9" t="s">
        <v>36</v>
      </c>
      <c r="G586" s="10">
        <v>4.5799999999999999E-3</v>
      </c>
      <c r="I586" s="9" t="str">
        <f t="shared" si="18"/>
        <v>P940BTCasing</v>
      </c>
      <c r="J586" s="9" t="str">
        <f>_xlfn.XLOOKUP(A586,'[1]Style group code'!$A:$A,'[1]Style group code'!$B:$B,0)</f>
        <v>G.10W</v>
      </c>
      <c r="L586" s="9" t="str">
        <f t="shared" si="19"/>
        <v>C_PK06003-Casing</v>
      </c>
    </row>
    <row r="587" spans="1:12" x14ac:dyDescent="0.35">
      <c r="A587" s="9" t="s">
        <v>144</v>
      </c>
      <c r="B587" s="9" t="s">
        <v>11</v>
      </c>
      <c r="C587" s="9" t="s">
        <v>145</v>
      </c>
      <c r="D587" s="9" t="str">
        <f>_xlfn.XLOOKUP(F587,OPCode!D:D,OPCode!I:I,0)</f>
        <v>SEAM CROTCH</v>
      </c>
      <c r="E587" s="9" t="s">
        <v>13</v>
      </c>
      <c r="F587" s="22" t="s">
        <v>14</v>
      </c>
      <c r="G587" s="10">
        <v>7.6259999999999994E-2</v>
      </c>
      <c r="I587" s="9" t="str">
        <f t="shared" si="18"/>
        <v>P940BTOP1</v>
      </c>
      <c r="J587" s="9" t="str">
        <f>_xlfn.XLOOKUP(A587,'[1]Style group code'!$A:$A,'[1]Style group code'!$B:$B,0)</f>
        <v>G.10W</v>
      </c>
      <c r="L587" s="9" t="str">
        <f t="shared" si="19"/>
        <v>C_OL01001-SEAM CROTCH</v>
      </c>
    </row>
    <row r="588" spans="1:12" x14ac:dyDescent="0.35">
      <c r="A588" s="9" t="s">
        <v>144</v>
      </c>
      <c r="B588" s="9" t="s">
        <v>11</v>
      </c>
      <c r="C588" s="9" t="s">
        <v>145</v>
      </c>
      <c r="D588" s="9" t="str">
        <f>_xlfn.XLOOKUP(F588,OPCode!D:D,OPCode!I:I,0)</f>
        <v>BIND LEGS</v>
      </c>
      <c r="E588" s="9" t="s">
        <v>15</v>
      </c>
      <c r="F588" s="22" t="s">
        <v>55</v>
      </c>
      <c r="G588" s="10">
        <v>8.1220000000000001E-2</v>
      </c>
      <c r="I588" s="9" t="str">
        <f t="shared" si="18"/>
        <v>P940BTOP2</v>
      </c>
      <c r="J588" s="9" t="str">
        <f>_xlfn.XLOOKUP(A588,'[1]Style group code'!$A:$A,'[1]Style group code'!$B:$B,0)</f>
        <v>G.10W</v>
      </c>
      <c r="L588" s="9" t="str">
        <f t="shared" si="19"/>
        <v>C_IL02001-BIND LEGS</v>
      </c>
    </row>
    <row r="589" spans="1:12" x14ac:dyDescent="0.35">
      <c r="A589" s="9" t="s">
        <v>144</v>
      </c>
      <c r="B589" s="9" t="s">
        <v>11</v>
      </c>
      <c r="C589" s="9" t="s">
        <v>145</v>
      </c>
      <c r="D589" s="9" t="str">
        <f>_xlfn.XLOOKUP(F589,OPCode!D:D,OPCode!I:I,0)</f>
        <v>SEAM LEFT SIDE</v>
      </c>
      <c r="E589" s="9" t="s">
        <v>17</v>
      </c>
      <c r="F589" s="22" t="s">
        <v>18</v>
      </c>
      <c r="G589" s="10">
        <v>2.7800000000000005E-2</v>
      </c>
      <c r="I589" s="9" t="str">
        <f t="shared" si="18"/>
        <v>P940BTOP3</v>
      </c>
      <c r="J589" s="9" t="str">
        <f>_xlfn.XLOOKUP(A589,'[1]Style group code'!$A:$A,'[1]Style group code'!$B:$B,0)</f>
        <v>G.10W</v>
      </c>
      <c r="L589" s="9" t="str">
        <f t="shared" si="19"/>
        <v>C_OL02004-SEAM LEFT SIDE</v>
      </c>
    </row>
    <row r="590" spans="1:12" x14ac:dyDescent="0.35">
      <c r="A590" s="9" t="s">
        <v>144</v>
      </c>
      <c r="B590" s="9" t="s">
        <v>11</v>
      </c>
      <c r="C590" s="9" t="s">
        <v>145</v>
      </c>
      <c r="D590" s="9" t="str">
        <f>_xlfn.XLOOKUP(F590,OPCode!D:D,OPCode!I:I,0)</f>
        <v>ATTACH EXPOSED ELASTIC TO WAIST</v>
      </c>
      <c r="E590" s="9" t="s">
        <v>19</v>
      </c>
      <c r="F590" s="22" t="s">
        <v>56</v>
      </c>
      <c r="G590" s="10">
        <v>5.3219999999999996E-2</v>
      </c>
      <c r="I590" s="9" t="str">
        <f t="shared" si="18"/>
        <v>P940BTOP4</v>
      </c>
      <c r="J590" s="9" t="str">
        <f>_xlfn.XLOOKUP(A590,'[1]Style group code'!$A:$A,'[1]Style group code'!$B:$B,0)</f>
        <v>G.10W</v>
      </c>
      <c r="L590" s="9" t="str">
        <f t="shared" si="19"/>
        <v>C_IL03002-ATTACH EXPOSED ELASTIC TO WAIST</v>
      </c>
    </row>
    <row r="591" spans="1:12" x14ac:dyDescent="0.35">
      <c r="A591" s="9" t="s">
        <v>144</v>
      </c>
      <c r="B591" s="9" t="s">
        <v>11</v>
      </c>
      <c r="C591" s="9" t="s">
        <v>145</v>
      </c>
      <c r="D591" s="9" t="str">
        <f>_xlfn.XLOOKUP(F591,OPCode!D:D,OPCode!I:I,0)</f>
        <v>SEAM RIGHT SIDE</v>
      </c>
      <c r="E591" s="9" t="s">
        <v>21</v>
      </c>
      <c r="F591" s="9" t="s">
        <v>22</v>
      </c>
      <c r="G591" s="10">
        <v>4.2900000000000001E-2</v>
      </c>
      <c r="I591" s="9" t="str">
        <f t="shared" si="18"/>
        <v>P940BTOP5</v>
      </c>
      <c r="J591" s="9" t="str">
        <f>_xlfn.XLOOKUP(A591,'[1]Style group code'!$A:$A,'[1]Style group code'!$B:$B,0)</f>
        <v>G.10W</v>
      </c>
      <c r="L591" s="9" t="str">
        <f t="shared" si="19"/>
        <v>C_OL02005-SEAM RIGHT SIDE</v>
      </c>
    </row>
    <row r="592" spans="1:12" x14ac:dyDescent="0.35">
      <c r="A592" s="9" t="s">
        <v>144</v>
      </c>
      <c r="B592" s="9" t="s">
        <v>11</v>
      </c>
      <c r="C592" s="9" t="s">
        <v>145</v>
      </c>
      <c r="D592" s="9" t="str">
        <f>_xlfn.XLOOKUP(F592,OPCode!D:D,OPCode!I:I,0)</f>
        <v>PAD PRINTING</v>
      </c>
      <c r="E592" s="9" t="s">
        <v>27</v>
      </c>
      <c r="F592" s="9" t="s">
        <v>28</v>
      </c>
      <c r="G592" s="10">
        <v>1.6539999999999999E-2</v>
      </c>
      <c r="I592" s="9" t="str">
        <f t="shared" si="18"/>
        <v>P940BTPadPrinting</v>
      </c>
      <c r="J592" s="9" t="str">
        <f>_xlfn.XLOOKUP(A592,'[1]Style group code'!$A:$A,'[1]Style group code'!$B:$B,0)</f>
        <v>G.10W</v>
      </c>
      <c r="L592" s="9" t="str">
        <f t="shared" si="19"/>
        <v>C_PP05001-PAD PRINTING</v>
      </c>
    </row>
    <row r="593" spans="1:12" x14ac:dyDescent="0.35">
      <c r="A593" s="9" t="s">
        <v>144</v>
      </c>
      <c r="B593" s="9" t="s">
        <v>29</v>
      </c>
      <c r="C593" s="9" t="s">
        <v>145</v>
      </c>
      <c r="D593" s="9" t="s">
        <v>99</v>
      </c>
      <c r="E593" s="9" t="s">
        <v>31</v>
      </c>
      <c r="F593" s="9" t="s">
        <v>32</v>
      </c>
      <c r="G593" s="10">
        <v>4.5760000000000002E-2</v>
      </c>
      <c r="I593" s="9" t="str">
        <f t="shared" si="18"/>
        <v>P940BTRolling</v>
      </c>
      <c r="J593" s="9" t="str">
        <f>_xlfn.XLOOKUP(A593,'[1]Style group code'!$A:$A,'[1]Style group code'!$B:$B,0)</f>
        <v>G.10W</v>
      </c>
      <c r="L593" s="9" t="str">
        <f t="shared" si="19"/>
        <v>C_PK06001-Rolling RF25-A / SF3</v>
      </c>
    </row>
    <row r="594" spans="1:12" x14ac:dyDescent="0.35">
      <c r="A594" s="9" t="s">
        <v>144</v>
      </c>
      <c r="B594" s="9" t="s">
        <v>29</v>
      </c>
      <c r="C594" s="9" t="s">
        <v>145</v>
      </c>
      <c r="D594" s="9" t="s">
        <v>33</v>
      </c>
      <c r="E594" s="9" t="s">
        <v>33</v>
      </c>
      <c r="F594" s="9" t="s">
        <v>34</v>
      </c>
      <c r="G594" s="10">
        <v>1.3739999999999999E-2</v>
      </c>
      <c r="I594" s="9" t="str">
        <f t="shared" si="18"/>
        <v>P940BTPacking</v>
      </c>
      <c r="J594" s="9" t="str">
        <f>_xlfn.XLOOKUP(A594,'[1]Style group code'!$A:$A,'[1]Style group code'!$B:$B,0)</f>
        <v>G.10W</v>
      </c>
      <c r="L594" s="9" t="str">
        <f t="shared" si="19"/>
        <v>C_PK06002-Packing</v>
      </c>
    </row>
    <row r="595" spans="1:12" x14ac:dyDescent="0.35">
      <c r="A595" s="9" t="s">
        <v>144</v>
      </c>
      <c r="B595" s="9" t="s">
        <v>29</v>
      </c>
      <c r="C595" s="9" t="s">
        <v>145</v>
      </c>
      <c r="D595" s="9" t="s">
        <v>35</v>
      </c>
      <c r="E595" s="9" t="s">
        <v>35</v>
      </c>
      <c r="F595" s="9" t="s">
        <v>36</v>
      </c>
      <c r="G595" s="10">
        <v>4.5799999999999999E-3</v>
      </c>
      <c r="I595" s="9" t="str">
        <f t="shared" si="18"/>
        <v>P940BTCasing</v>
      </c>
      <c r="J595" s="9" t="str">
        <f>_xlfn.XLOOKUP(A595,'[1]Style group code'!$A:$A,'[1]Style group code'!$B:$B,0)</f>
        <v>G.10W</v>
      </c>
      <c r="L595" s="9" t="str">
        <f t="shared" si="19"/>
        <v>C_PK06003-Casing</v>
      </c>
    </row>
    <row r="596" spans="1:12" x14ac:dyDescent="0.35">
      <c r="A596" s="9" t="s">
        <v>146</v>
      </c>
      <c r="B596" s="9" t="s">
        <v>11</v>
      </c>
      <c r="C596" s="9" t="s">
        <v>12</v>
      </c>
      <c r="D596" s="9" t="str">
        <f>_xlfn.XLOOKUP(F596,OPCode!D:D,OPCode!I:I,0)</f>
        <v>SEAM IN SEAMS</v>
      </c>
      <c r="E596" s="9" t="s">
        <v>13</v>
      </c>
      <c r="F596" s="22" t="s">
        <v>147</v>
      </c>
      <c r="G596" s="10">
        <v>2.4040000000000002E-2</v>
      </c>
      <c r="I596" s="9" t="str">
        <f t="shared" si="18"/>
        <v>P649SCOP1</v>
      </c>
      <c r="J596" s="9" t="str">
        <f>_xlfn.XLOOKUP(A596,'[1]Style group code'!$A:$A,'[1]Style group code'!$B:$B,0)</f>
        <v>G.40P64</v>
      </c>
      <c r="L596" s="9" t="str">
        <f t="shared" si="19"/>
        <v>C_OL01007-SEAM IN SEAMS</v>
      </c>
    </row>
    <row r="597" spans="1:12" x14ac:dyDescent="0.35">
      <c r="A597" s="9" t="s">
        <v>146</v>
      </c>
      <c r="B597" s="9" t="s">
        <v>11</v>
      </c>
      <c r="C597" s="9" t="s">
        <v>12</v>
      </c>
      <c r="D597" s="9" t="str">
        <f>_xlfn.XLOOKUP(F597,OPCode!D:D,OPCode!I:I,0)</f>
        <v>ATTACH EXPOSED ELASTIC TO WAIST</v>
      </c>
      <c r="E597" s="9" t="s">
        <v>15</v>
      </c>
      <c r="F597" s="22" t="s">
        <v>56</v>
      </c>
      <c r="G597" s="10">
        <v>4.5979999999999993E-2</v>
      </c>
      <c r="I597" s="9" t="str">
        <f t="shared" si="18"/>
        <v>P649SCOP2</v>
      </c>
      <c r="J597" s="9" t="str">
        <f>_xlfn.XLOOKUP(A597,'[1]Style group code'!$A:$A,'[1]Style group code'!$B:$B,0)</f>
        <v>G.40P64</v>
      </c>
      <c r="L597" s="9" t="str">
        <f t="shared" si="19"/>
        <v>C_IL03002-ATTACH EXPOSED ELASTIC TO WAIST</v>
      </c>
    </row>
    <row r="598" spans="1:12" x14ac:dyDescent="0.35">
      <c r="A598" s="9" t="s">
        <v>146</v>
      </c>
      <c r="B598" s="9" t="s">
        <v>11</v>
      </c>
      <c r="C598" s="9" t="s">
        <v>12</v>
      </c>
      <c r="D598" s="9" t="str">
        <f>_xlfn.XLOOKUP(F598,OPCode!D:D,OPCode!I:I,0)</f>
        <v>SEAM BACK RISE</v>
      </c>
      <c r="E598" s="9" t="s">
        <v>17</v>
      </c>
      <c r="F598" s="22" t="s">
        <v>38</v>
      </c>
      <c r="G598" s="10">
        <v>3.4920000000000007E-2</v>
      </c>
      <c r="I598" s="9" t="str">
        <f t="shared" si="18"/>
        <v>P649SCOP3</v>
      </c>
      <c r="J598" s="9" t="str">
        <f>_xlfn.XLOOKUP(A598,'[1]Style group code'!$A:$A,'[1]Style group code'!$B:$B,0)</f>
        <v>G.40P64</v>
      </c>
      <c r="L598" s="9" t="str">
        <f t="shared" si="19"/>
        <v>C_OL01008-SEAM BACK RISE</v>
      </c>
    </row>
    <row r="599" spans="1:12" x14ac:dyDescent="0.35">
      <c r="A599" s="9" t="s">
        <v>146</v>
      </c>
      <c r="B599" s="9" t="s">
        <v>11</v>
      </c>
      <c r="C599" s="9" t="s">
        <v>12</v>
      </c>
      <c r="D599" s="9" t="str">
        <f>_xlfn.XLOOKUP(F599,OPCode!D:D,OPCode!I:I,0)</f>
        <v>SEAM FRONT CROTCH LINER AND ATTACH BACK CROTCH</v>
      </c>
      <c r="E599" s="9" t="s">
        <v>19</v>
      </c>
      <c r="F599" s="22" t="s">
        <v>39</v>
      </c>
      <c r="G599" s="10">
        <v>0.11788</v>
      </c>
      <c r="I599" s="9" t="str">
        <f t="shared" si="18"/>
        <v>P649SCOP4</v>
      </c>
      <c r="J599" s="9" t="str">
        <f>_xlfn.XLOOKUP(A599,'[1]Style group code'!$A:$A,'[1]Style group code'!$B:$B,0)</f>
        <v>G.40P64</v>
      </c>
      <c r="L599" s="9" t="str">
        <f t="shared" si="19"/>
        <v>C_OL01004-SEAM FRONT CROTCH LINER AND ATTACH BACK CROTCH</v>
      </c>
    </row>
    <row r="600" spans="1:12" x14ac:dyDescent="0.35">
      <c r="A600" s="9" t="s">
        <v>146</v>
      </c>
      <c r="B600" s="9" t="s">
        <v>11</v>
      </c>
      <c r="C600" s="9" t="s">
        <v>12</v>
      </c>
      <c r="D600" s="9" t="str">
        <f>_xlfn.XLOOKUP(F600,OPCode!D:D,OPCode!I:I,0)</f>
        <v>HEM LEGS CIRCULAR</v>
      </c>
      <c r="E600" s="9" t="s">
        <v>21</v>
      </c>
      <c r="F600" s="22" t="s">
        <v>41</v>
      </c>
      <c r="G600" s="10">
        <v>0.12265999999999999</v>
      </c>
      <c r="I600" s="9" t="str">
        <f t="shared" si="18"/>
        <v>P649SCOP5</v>
      </c>
      <c r="J600" s="9" t="str">
        <f>_xlfn.XLOOKUP(A600,'[1]Style group code'!$A:$A,'[1]Style group code'!$B:$B,0)</f>
        <v>G.40P64</v>
      </c>
      <c r="L600" s="9" t="str">
        <f t="shared" si="19"/>
        <v>C_IL02007-HEM LEGS CIRCULAR</v>
      </c>
    </row>
    <row r="601" spans="1:12" x14ac:dyDescent="0.35">
      <c r="A601" s="9" t="s">
        <v>146</v>
      </c>
      <c r="B601" s="9" t="s">
        <v>11</v>
      </c>
      <c r="C601" s="9" t="s">
        <v>12</v>
      </c>
      <c r="D601" s="9" t="str">
        <f>_xlfn.XLOOKUP(F601,OPCode!D:D,OPCode!I:I,0)</f>
        <v>PAD PRINTING</v>
      </c>
      <c r="E601" s="9" t="s">
        <v>27</v>
      </c>
      <c r="F601" s="9" t="s">
        <v>28</v>
      </c>
      <c r="G601" s="10">
        <v>1.6539999999999999E-2</v>
      </c>
      <c r="I601" s="9" t="str">
        <f t="shared" si="18"/>
        <v>P649SCPadPrinting</v>
      </c>
      <c r="J601" s="9" t="str">
        <f>_xlfn.XLOOKUP(A601,'[1]Style group code'!$A:$A,'[1]Style group code'!$B:$B,0)</f>
        <v>G.40P64</v>
      </c>
      <c r="L601" s="9" t="str">
        <f t="shared" si="19"/>
        <v>C_PP05001-PAD PRINTING</v>
      </c>
    </row>
    <row r="602" spans="1:12" x14ac:dyDescent="0.35">
      <c r="A602" s="9" t="s">
        <v>146</v>
      </c>
      <c r="B602" s="9" t="s">
        <v>29</v>
      </c>
      <c r="C602" s="9" t="s">
        <v>12</v>
      </c>
      <c r="D602" s="9" t="s">
        <v>96</v>
      </c>
      <c r="E602" s="9" t="s">
        <v>31</v>
      </c>
      <c r="F602" s="9" t="s">
        <v>32</v>
      </c>
      <c r="G602" s="10">
        <v>4.8320000000000002E-2</v>
      </c>
      <c r="I602" s="9" t="str">
        <f t="shared" si="18"/>
        <v>P649SCRolling</v>
      </c>
      <c r="J602" s="9" t="str">
        <f>_xlfn.XLOOKUP(A602,'[1]Style group code'!$A:$A,'[1]Style group code'!$B:$B,0)</f>
        <v>G.40P64</v>
      </c>
      <c r="L602" s="9" t="str">
        <f t="shared" si="19"/>
        <v>C_PK06001-RF2</v>
      </c>
    </row>
    <row r="603" spans="1:12" x14ac:dyDescent="0.35">
      <c r="A603" s="9" t="s">
        <v>146</v>
      </c>
      <c r="B603" s="9" t="s">
        <v>29</v>
      </c>
      <c r="C603" s="9" t="s">
        <v>12</v>
      </c>
      <c r="D603" s="9" t="s">
        <v>33</v>
      </c>
      <c r="E603" s="9" t="s">
        <v>33</v>
      </c>
      <c r="F603" s="9" t="s">
        <v>34</v>
      </c>
      <c r="G603" s="10">
        <v>1.3739999999999999E-2</v>
      </c>
      <c r="I603" s="9" t="str">
        <f t="shared" si="18"/>
        <v>P649SCPacking</v>
      </c>
      <c r="J603" s="9" t="str">
        <f>_xlfn.XLOOKUP(A603,'[1]Style group code'!$A:$A,'[1]Style group code'!$B:$B,0)</f>
        <v>G.40P64</v>
      </c>
      <c r="L603" s="9" t="str">
        <f t="shared" si="19"/>
        <v>C_PK06002-Packing</v>
      </c>
    </row>
    <row r="604" spans="1:12" x14ac:dyDescent="0.35">
      <c r="A604" s="9" t="s">
        <v>146</v>
      </c>
      <c r="B604" s="9" t="s">
        <v>29</v>
      </c>
      <c r="C604" s="9" t="s">
        <v>12</v>
      </c>
      <c r="D604" s="9" t="s">
        <v>35</v>
      </c>
      <c r="E604" s="9" t="s">
        <v>35</v>
      </c>
      <c r="F604" s="9" t="s">
        <v>36</v>
      </c>
      <c r="G604" s="10">
        <v>5.5999999999999999E-3</v>
      </c>
      <c r="I604" s="9" t="str">
        <f t="shared" si="18"/>
        <v>P649SCCasing</v>
      </c>
      <c r="J604" s="9" t="str">
        <f>_xlfn.XLOOKUP(A604,'[1]Style group code'!$A:$A,'[1]Style group code'!$B:$B,0)</f>
        <v>G.40P64</v>
      </c>
      <c r="L604" s="9" t="str">
        <f t="shared" si="19"/>
        <v>C_PK06003-Casing</v>
      </c>
    </row>
    <row r="605" spans="1:12" x14ac:dyDescent="0.35">
      <c r="A605" s="9" t="s">
        <v>148</v>
      </c>
      <c r="B605" s="9" t="s">
        <v>11</v>
      </c>
      <c r="C605" s="9" t="s">
        <v>12</v>
      </c>
      <c r="D605" s="9" t="str">
        <f>_xlfn.XLOOKUP(F605,OPCode!D:D,OPCode!I:I,0)</f>
        <v>SEAM BACK CROTCH CONCEALED AND OVEREDGE CROTCH LINING</v>
      </c>
      <c r="E605" s="9" t="s">
        <v>13</v>
      </c>
      <c r="F605" s="22" t="s">
        <v>149</v>
      </c>
      <c r="G605" s="10">
        <v>0.10396</v>
      </c>
      <c r="I605" s="9" t="str">
        <f t="shared" si="18"/>
        <v>OR46ASOP1</v>
      </c>
      <c r="J605" s="9" t="str">
        <f>_xlfn.XLOOKUP(A605,'[1]Style group code'!$A:$A,'[1]Style group code'!$B:$B,0)</f>
        <v>G.20ORT</v>
      </c>
      <c r="L605" s="9" t="str">
        <f t="shared" si="19"/>
        <v>C_OL01006-SEAM BACK CROTCH CONCEALED AND OVEREDGE CROTCH LINING</v>
      </c>
    </row>
    <row r="606" spans="1:12" x14ac:dyDescent="0.35">
      <c r="A606" s="9" t="s">
        <v>148</v>
      </c>
      <c r="B606" s="9" t="s">
        <v>11</v>
      </c>
      <c r="C606" s="9" t="s">
        <v>12</v>
      </c>
      <c r="D606" s="9" t="str">
        <f>_xlfn.XLOOKUP(F606,OPCode!D:D,OPCode!I:I,0)</f>
        <v>BIND LEGS</v>
      </c>
      <c r="E606" s="9" t="s">
        <v>15</v>
      </c>
      <c r="F606" s="22" t="s">
        <v>55</v>
      </c>
      <c r="G606" s="10">
        <v>0.10342000000000001</v>
      </c>
      <c r="I606" s="9" t="str">
        <f t="shared" si="18"/>
        <v>OR46ASOP2</v>
      </c>
      <c r="J606" s="9" t="str">
        <f>_xlfn.XLOOKUP(A606,'[1]Style group code'!$A:$A,'[1]Style group code'!$B:$B,0)</f>
        <v>G.20ORT</v>
      </c>
      <c r="L606" s="9" t="str">
        <f t="shared" si="19"/>
        <v>C_IL02001-BIND LEGS</v>
      </c>
    </row>
    <row r="607" spans="1:12" x14ac:dyDescent="0.35">
      <c r="A607" s="9" t="s">
        <v>148</v>
      </c>
      <c r="B607" s="9" t="s">
        <v>11</v>
      </c>
      <c r="C607" s="9" t="s">
        <v>12</v>
      </c>
      <c r="D607" s="9" t="str">
        <f>_xlfn.XLOOKUP(F607,OPCode!D:D,OPCode!I:I,0)</f>
        <v>SEAM LEFT SIDE</v>
      </c>
      <c r="E607" s="9" t="s">
        <v>17</v>
      </c>
      <c r="F607" s="22" t="s">
        <v>18</v>
      </c>
      <c r="G607" s="10">
        <v>5.4979999999999994E-2</v>
      </c>
      <c r="I607" s="9" t="str">
        <f t="shared" si="18"/>
        <v>OR46ASOP3</v>
      </c>
      <c r="J607" s="9" t="str">
        <f>_xlfn.XLOOKUP(A607,'[1]Style group code'!$A:$A,'[1]Style group code'!$B:$B,0)</f>
        <v>G.20ORT</v>
      </c>
      <c r="L607" s="9" t="str">
        <f t="shared" si="19"/>
        <v>C_OL02004-SEAM LEFT SIDE</v>
      </c>
    </row>
    <row r="608" spans="1:12" x14ac:dyDescent="0.35">
      <c r="A608" s="9" t="s">
        <v>148</v>
      </c>
      <c r="B608" s="9" t="s">
        <v>11</v>
      </c>
      <c r="C608" s="9" t="s">
        <v>12</v>
      </c>
      <c r="D608" s="9" t="str">
        <f>_xlfn.XLOOKUP(F608,OPCode!D:D,OPCode!I:I,0)</f>
        <v xml:space="preserve">ATTACH CIRCULAR JQ </v>
      </c>
      <c r="E608" s="9" t="s">
        <v>19</v>
      </c>
      <c r="F608" s="22" t="s">
        <v>40</v>
      </c>
      <c r="G608" s="10">
        <v>8.0180000000000001E-2</v>
      </c>
      <c r="I608" s="9" t="str">
        <f t="shared" si="18"/>
        <v>OR46ASOP4</v>
      </c>
      <c r="J608" s="9" t="str">
        <f>_xlfn.XLOOKUP(A608,'[1]Style group code'!$A:$A,'[1]Style group code'!$B:$B,0)</f>
        <v>G.20ORT</v>
      </c>
      <c r="L608" s="9" t="str">
        <f t="shared" si="19"/>
        <v xml:space="preserve">C_IL03003-ATTACH CIRCULAR JQ </v>
      </c>
    </row>
    <row r="609" spans="1:12" x14ac:dyDescent="0.35">
      <c r="A609" s="9" t="s">
        <v>148</v>
      </c>
      <c r="B609" s="9" t="s">
        <v>11</v>
      </c>
      <c r="C609" s="9" t="s">
        <v>12</v>
      </c>
      <c r="D609" s="9" t="str">
        <f>_xlfn.XLOOKUP(F609,OPCode!D:D,OPCode!I:I,0)</f>
        <v>SEAM ELASTIC</v>
      </c>
      <c r="E609" s="9" t="s">
        <v>21</v>
      </c>
      <c r="F609" t="s">
        <v>42</v>
      </c>
      <c r="G609" s="10">
        <v>1.7660000000000002E-2</v>
      </c>
      <c r="I609" s="9" t="str">
        <f t="shared" si="18"/>
        <v>OR46ASOP5</v>
      </c>
      <c r="J609" s="9" t="str">
        <f>_xlfn.XLOOKUP(A609,'[1]Style group code'!$A:$A,'[1]Style group code'!$B:$B,0)</f>
        <v>G.20ORT</v>
      </c>
      <c r="L609" s="9" t="str">
        <f t="shared" si="19"/>
        <v>C_MN07004-SEAM ELASTIC</v>
      </c>
    </row>
    <row r="610" spans="1:12" x14ac:dyDescent="0.35">
      <c r="A610" s="9" t="s">
        <v>148</v>
      </c>
      <c r="B610" s="9" t="s">
        <v>11</v>
      </c>
      <c r="C610" s="9" t="s">
        <v>12</v>
      </c>
      <c r="D610" s="9" t="str">
        <f>_xlfn.XLOOKUP(F610,OPCode!D:D,OPCode!I:I,0)</f>
        <v>BARTACK AT LEGS</v>
      </c>
      <c r="E610" s="9" t="s">
        <v>25</v>
      </c>
      <c r="F610" s="22" t="s">
        <v>83</v>
      </c>
      <c r="G610" s="10">
        <v>3.6319999999999998E-2</v>
      </c>
      <c r="I610" s="9" t="str">
        <f t="shared" si="18"/>
        <v>OR46ASOP6</v>
      </c>
      <c r="J610" s="9" t="str">
        <f>_xlfn.XLOOKUP(A610,'[1]Style group code'!$A:$A,'[1]Style group code'!$B:$B,0)</f>
        <v>G.20ORT</v>
      </c>
      <c r="L610" s="9" t="str">
        <f t="shared" si="19"/>
        <v>C_BT04001-BARTACK AT LEGS</v>
      </c>
    </row>
    <row r="611" spans="1:12" x14ac:dyDescent="0.35">
      <c r="A611" s="9" t="s">
        <v>148</v>
      </c>
      <c r="B611" s="9" t="s">
        <v>11</v>
      </c>
      <c r="C611" s="9" t="s">
        <v>12</v>
      </c>
      <c r="D611" s="9" t="str">
        <f>_xlfn.XLOOKUP(F611,OPCode!D:D,OPCode!I:I,0)</f>
        <v>PAD PRINTING</v>
      </c>
      <c r="E611" s="9" t="s">
        <v>27</v>
      </c>
      <c r="F611" s="9" t="s">
        <v>28</v>
      </c>
      <c r="G611" s="10">
        <v>1.7440000000000001E-2</v>
      </c>
      <c r="I611" s="9" t="str">
        <f t="shared" si="18"/>
        <v>OR46ASPadPrinting</v>
      </c>
      <c r="J611" s="9" t="str">
        <f>_xlfn.XLOOKUP(A611,'[1]Style group code'!$A:$A,'[1]Style group code'!$B:$B,0)</f>
        <v>G.20ORT</v>
      </c>
      <c r="L611" s="9" t="str">
        <f t="shared" si="19"/>
        <v>C_PP05001-PAD PRINTING</v>
      </c>
    </row>
    <row r="612" spans="1:12" x14ac:dyDescent="0.35">
      <c r="A612" s="9" t="s">
        <v>148</v>
      </c>
      <c r="B612" s="9" t="s">
        <v>29</v>
      </c>
      <c r="C612" s="9" t="s">
        <v>12</v>
      </c>
      <c r="D612" s="9" t="s">
        <v>150</v>
      </c>
      <c r="E612" s="9" t="s">
        <v>31</v>
      </c>
      <c r="F612" s="9" t="s">
        <v>32</v>
      </c>
      <c r="G612" s="10">
        <v>0.10736</v>
      </c>
      <c r="I612" s="9" t="str">
        <f t="shared" si="18"/>
        <v>OR46ASRolling</v>
      </c>
      <c r="J612" s="9" t="str">
        <f>_xlfn.XLOOKUP(A612,'[1]Style group code'!$A:$A,'[1]Style group code'!$B:$B,0)</f>
        <v>G.20ORT</v>
      </c>
      <c r="L612" s="9" t="str">
        <f t="shared" si="19"/>
        <v>C_PK06001-Rolling+Size Wraps</v>
      </c>
    </row>
    <row r="613" spans="1:12" x14ac:dyDescent="0.35">
      <c r="A613" s="9" t="s">
        <v>148</v>
      </c>
      <c r="B613" s="9" t="s">
        <v>29</v>
      </c>
      <c r="C613" s="9" t="s">
        <v>12</v>
      </c>
      <c r="D613" s="9" t="s">
        <v>35</v>
      </c>
      <c r="E613" s="9" t="s">
        <v>35</v>
      </c>
      <c r="F613" s="9" t="s">
        <v>36</v>
      </c>
      <c r="G613" s="10">
        <v>6.4599999999999996E-3</v>
      </c>
      <c r="I613" s="9" t="str">
        <f t="shared" si="18"/>
        <v>OR46ASCasing</v>
      </c>
      <c r="J613" s="9" t="str">
        <f>_xlfn.XLOOKUP(A613,'[1]Style group code'!$A:$A,'[1]Style group code'!$B:$B,0)</f>
        <v>G.20ORT</v>
      </c>
      <c r="L613" s="9" t="str">
        <f t="shared" si="19"/>
        <v>C_PK06003-Casing</v>
      </c>
    </row>
    <row r="614" spans="1:12" x14ac:dyDescent="0.35">
      <c r="A614" s="9" t="s">
        <v>151</v>
      </c>
      <c r="B614" s="9" t="s">
        <v>11</v>
      </c>
      <c r="C614" s="9" t="s">
        <v>12</v>
      </c>
      <c r="D614" s="9" t="str">
        <f>_xlfn.XLOOKUP(F614,OPCode!D:D,OPCode!I:I,0)</f>
        <v>OVEREDGE CROTCH LINING</v>
      </c>
      <c r="E614" s="9" t="s">
        <v>13</v>
      </c>
      <c r="F614" s="23" t="s">
        <v>152</v>
      </c>
      <c r="G614" s="10">
        <v>1.5299999999999998E-2</v>
      </c>
      <c r="I614" s="9" t="str">
        <f t="shared" si="18"/>
        <v>OCMTASOP1</v>
      </c>
      <c r="J614" s="9" t="str">
        <f>_xlfn.XLOOKUP(A614,'[1]Style group code'!$A:$A,'[1]Style group code'!$B:$B,0)</f>
        <v>G.40OCM</v>
      </c>
      <c r="L614" s="9" t="str">
        <f t="shared" si="19"/>
        <v>C_OL01010-OVEREDGE CROTCH LINING</v>
      </c>
    </row>
    <row r="615" spans="1:12" x14ac:dyDescent="0.35">
      <c r="A615" s="9" t="s">
        <v>151</v>
      </c>
      <c r="B615" s="9" t="s">
        <v>11</v>
      </c>
      <c r="C615" s="9" t="s">
        <v>12</v>
      </c>
      <c r="D615" s="9" t="str">
        <f>_xlfn.XLOOKUP(F615,OPCode!D:D,OPCode!I:I,0)</f>
        <v xml:space="preserve">ATTACH LINER  AND SEAM FRONT PANEL </v>
      </c>
      <c r="E615" s="9" t="s">
        <v>15</v>
      </c>
      <c r="F615" s="22" t="s">
        <v>153</v>
      </c>
      <c r="G615" s="10">
        <v>0.18445</v>
      </c>
      <c r="I615" s="9" t="str">
        <f t="shared" si="18"/>
        <v>OCMTASOP2</v>
      </c>
      <c r="J615" s="9" t="str">
        <f>_xlfn.XLOOKUP(A615,'[1]Style group code'!$A:$A,'[1]Style group code'!$B:$B,0)</f>
        <v>G.40OCM</v>
      </c>
      <c r="L615" s="9" t="str">
        <f t="shared" si="19"/>
        <v xml:space="preserve">C_OL01009 -ATTACH LINER  AND SEAM FRONT PANEL </v>
      </c>
    </row>
    <row r="616" spans="1:12" x14ac:dyDescent="0.35">
      <c r="A616" s="9" t="s">
        <v>151</v>
      </c>
      <c r="B616" s="9" t="s">
        <v>11</v>
      </c>
      <c r="C616" s="9" t="s">
        <v>12</v>
      </c>
      <c r="D616" s="9" t="str">
        <f>_xlfn.XLOOKUP(F616,OPCode!D:D,OPCode!I:I,0)</f>
        <v>PULL SEAM</v>
      </c>
      <c r="E616" s="9" t="s">
        <v>17</v>
      </c>
      <c r="F616" t="s">
        <v>154</v>
      </c>
      <c r="G616" s="10">
        <v>3.3590000000000002E-2</v>
      </c>
      <c r="I616" s="9" t="str">
        <f t="shared" si="18"/>
        <v>OCMTASOP3</v>
      </c>
      <c r="J616" s="9" t="str">
        <f>_xlfn.XLOOKUP(A616,'[1]Style group code'!$A:$A,'[1]Style group code'!$B:$B,0)</f>
        <v>G.40OCM</v>
      </c>
      <c r="L616" s="9" t="str">
        <f t="shared" si="19"/>
        <v>C_MN07001-PULL SEAM</v>
      </c>
    </row>
    <row r="617" spans="1:12" x14ac:dyDescent="0.35">
      <c r="A617" s="9" t="s">
        <v>151</v>
      </c>
      <c r="B617" s="9" t="s">
        <v>11</v>
      </c>
      <c r="C617" s="9" t="s">
        <v>12</v>
      </c>
      <c r="D617" s="9" t="str">
        <f>_xlfn.XLOOKUP(F617,OPCode!D:D,OPCode!I:I,0)</f>
        <v>SEAM BACK RISE</v>
      </c>
      <c r="E617" s="9" t="s">
        <v>19</v>
      </c>
      <c r="F617" s="22" t="s">
        <v>38</v>
      </c>
      <c r="G617" s="10">
        <v>4.82E-2</v>
      </c>
      <c r="I617" s="9" t="str">
        <f t="shared" si="18"/>
        <v>OCMTASOP4</v>
      </c>
      <c r="J617" s="9" t="str">
        <f>_xlfn.XLOOKUP(A617,'[1]Style group code'!$A:$A,'[1]Style group code'!$B:$B,0)</f>
        <v>G.40OCM</v>
      </c>
      <c r="L617" s="9" t="str">
        <f t="shared" si="19"/>
        <v>C_OL01008-SEAM BACK RISE</v>
      </c>
    </row>
    <row r="618" spans="1:12" x14ac:dyDescent="0.35">
      <c r="A618" s="9" t="s">
        <v>151</v>
      </c>
      <c r="B618" s="9" t="s">
        <v>11</v>
      </c>
      <c r="C618" s="9" t="s">
        <v>12</v>
      </c>
      <c r="D618" s="9" t="str">
        <f>_xlfn.XLOOKUP(F618,OPCode!D:D,OPCode!I:I,0)</f>
        <v>SEAM IN SEAMS</v>
      </c>
      <c r="E618" s="9" t="s">
        <v>21</v>
      </c>
      <c r="F618" s="22" t="s">
        <v>147</v>
      </c>
      <c r="G618" s="10">
        <v>3.9620000000000002E-2</v>
      </c>
      <c r="I618" s="9" t="str">
        <f t="shared" si="18"/>
        <v>OCMTASOP5</v>
      </c>
      <c r="J618" s="9" t="str">
        <f>_xlfn.XLOOKUP(A618,'[1]Style group code'!$A:$A,'[1]Style group code'!$B:$B,0)</f>
        <v>G.40OCM</v>
      </c>
      <c r="L618" s="9" t="str">
        <f t="shared" si="19"/>
        <v>C_OL01007-SEAM IN SEAMS</v>
      </c>
    </row>
    <row r="619" spans="1:12" x14ac:dyDescent="0.35">
      <c r="A619" s="9" t="s">
        <v>151</v>
      </c>
      <c r="B619" s="9" t="s">
        <v>11</v>
      </c>
      <c r="C619" s="9" t="s">
        <v>12</v>
      </c>
      <c r="D619" s="9" t="str">
        <f>_xlfn.XLOOKUP(F619,OPCode!D:D,OPCode!I:I,0)</f>
        <v xml:space="preserve">ATTACH CIRCULAR JQ </v>
      </c>
      <c r="E619" s="9" t="s">
        <v>25</v>
      </c>
      <c r="F619" s="22" t="s">
        <v>40</v>
      </c>
      <c r="G619" s="10">
        <v>6.8340000000000012E-2</v>
      </c>
      <c r="I619" s="9" t="str">
        <f t="shared" si="18"/>
        <v>OCMTASOP6</v>
      </c>
      <c r="J619" s="9" t="str">
        <f>_xlfn.XLOOKUP(A619,'[1]Style group code'!$A:$A,'[1]Style group code'!$B:$B,0)</f>
        <v>G.40OCM</v>
      </c>
      <c r="L619" s="9" t="str">
        <f t="shared" si="19"/>
        <v xml:space="preserve">C_IL03003-ATTACH CIRCULAR JQ </v>
      </c>
    </row>
    <row r="620" spans="1:12" x14ac:dyDescent="0.35">
      <c r="A620" s="9" t="s">
        <v>151</v>
      </c>
      <c r="B620" s="9" t="s">
        <v>11</v>
      </c>
      <c r="C620" s="9" t="s">
        <v>12</v>
      </c>
      <c r="D620" s="9" t="str">
        <f>_xlfn.XLOOKUP(F620,OPCode!D:D,OPCode!I:I,0)</f>
        <v>HEM LEGS CIRCULAR</v>
      </c>
      <c r="E620" s="9" t="s">
        <v>23</v>
      </c>
      <c r="F620" s="22" t="s">
        <v>41</v>
      </c>
      <c r="G620" s="10">
        <v>0.12204000000000001</v>
      </c>
      <c r="I620" s="9" t="str">
        <f t="shared" si="18"/>
        <v>OCMTASOP7</v>
      </c>
      <c r="J620" s="9" t="str">
        <f>_xlfn.XLOOKUP(A620,'[1]Style group code'!$A:$A,'[1]Style group code'!$B:$B,0)</f>
        <v>G.40OCM</v>
      </c>
      <c r="L620" s="9" t="str">
        <f t="shared" si="19"/>
        <v>C_IL02007-HEM LEGS CIRCULAR</v>
      </c>
    </row>
    <row r="621" spans="1:12" x14ac:dyDescent="0.35">
      <c r="A621" s="9" t="s">
        <v>151</v>
      </c>
      <c r="B621" s="9" t="s">
        <v>11</v>
      </c>
      <c r="C621" s="9" t="s">
        <v>12</v>
      </c>
      <c r="D621" s="9" t="str">
        <f>_xlfn.XLOOKUP(F621,OPCode!D:D,OPCode!I:I,0)</f>
        <v>SEAM ELASTIC</v>
      </c>
      <c r="E621" s="9" t="s">
        <v>80</v>
      </c>
      <c r="F621" t="s">
        <v>42</v>
      </c>
      <c r="G621" s="10">
        <v>1.7660000000000002E-2</v>
      </c>
      <c r="I621" s="9" t="str">
        <f t="shared" si="18"/>
        <v>OCMTASOP8</v>
      </c>
      <c r="J621" s="9" t="str">
        <f>_xlfn.XLOOKUP(A621,'[1]Style group code'!$A:$A,'[1]Style group code'!$B:$B,0)</f>
        <v>G.40OCM</v>
      </c>
      <c r="L621" s="9" t="str">
        <f t="shared" si="19"/>
        <v>C_MN07004-SEAM ELASTIC</v>
      </c>
    </row>
    <row r="622" spans="1:12" x14ac:dyDescent="0.35">
      <c r="A622" s="9" t="s">
        <v>151</v>
      </c>
      <c r="B622" s="9" t="s">
        <v>11</v>
      </c>
      <c r="C622" s="9" t="s">
        <v>12</v>
      </c>
      <c r="D622" s="9" t="str">
        <f>_xlfn.XLOOKUP(F622,OPCode!D:D,OPCode!I:I,0)</f>
        <v>PAD PRINTING</v>
      </c>
      <c r="E622" s="9" t="s">
        <v>27</v>
      </c>
      <c r="F622" s="9" t="s">
        <v>28</v>
      </c>
      <c r="G622" s="10">
        <v>1.6539999999999999E-2</v>
      </c>
      <c r="I622" s="9" t="str">
        <f t="shared" si="18"/>
        <v>OCMTASPadPrinting</v>
      </c>
      <c r="J622" s="9" t="str">
        <f>_xlfn.XLOOKUP(A622,'[1]Style group code'!$A:$A,'[1]Style group code'!$B:$B,0)</f>
        <v>G.40OCM</v>
      </c>
      <c r="L622" s="9" t="str">
        <f t="shared" si="19"/>
        <v>C_PP05001-PAD PRINTING</v>
      </c>
    </row>
    <row r="623" spans="1:12" x14ac:dyDescent="0.35">
      <c r="A623" s="9" t="s">
        <v>151</v>
      </c>
      <c r="B623" s="9" t="s">
        <v>29</v>
      </c>
      <c r="C623" s="9" t="s">
        <v>12</v>
      </c>
      <c r="D623" s="9" t="s">
        <v>155</v>
      </c>
      <c r="E623" s="9" t="s">
        <v>31</v>
      </c>
      <c r="F623" s="9" t="s">
        <v>32</v>
      </c>
      <c r="G623" s="10">
        <v>3.3800000000000004E-2</v>
      </c>
      <c r="I623" s="9" t="str">
        <f t="shared" si="18"/>
        <v>OCMTASRolling</v>
      </c>
      <c r="J623" s="9" t="str">
        <f>_xlfn.XLOOKUP(A623,'[1]Style group code'!$A:$A,'[1]Style group code'!$B:$B,0)</f>
        <v>G.40OCM</v>
      </c>
      <c r="L623" s="9" t="str">
        <f t="shared" si="19"/>
        <v>C_PK06001-XF35</v>
      </c>
    </row>
    <row r="624" spans="1:12" x14ac:dyDescent="0.35">
      <c r="A624" s="9" t="s">
        <v>151</v>
      </c>
      <c r="B624" s="9" t="s">
        <v>29</v>
      </c>
      <c r="C624" s="9" t="s">
        <v>12</v>
      </c>
      <c r="D624" s="9" t="s">
        <v>29</v>
      </c>
      <c r="E624" s="9" t="s">
        <v>33</v>
      </c>
      <c r="F624" s="9" t="s">
        <v>34</v>
      </c>
      <c r="G624" s="10">
        <v>2.4040000000000002E-2</v>
      </c>
      <c r="I624" s="9" t="str">
        <f t="shared" si="18"/>
        <v>OCMTASPacking</v>
      </c>
      <c r="J624" s="9" t="str">
        <f>_xlfn.XLOOKUP(A624,'[1]Style group code'!$A:$A,'[1]Style group code'!$B:$B,0)</f>
        <v>G.40OCM</v>
      </c>
      <c r="L624" s="9" t="str">
        <f t="shared" si="19"/>
        <v>C_PK06002-Pack</v>
      </c>
    </row>
    <row r="625" spans="1:12" x14ac:dyDescent="0.35">
      <c r="A625" s="9" t="s">
        <v>151</v>
      </c>
      <c r="B625" s="9" t="s">
        <v>29</v>
      </c>
      <c r="C625" s="9" t="s">
        <v>12</v>
      </c>
      <c r="D625" s="9" t="s">
        <v>35</v>
      </c>
      <c r="E625" s="9" t="s">
        <v>35</v>
      </c>
      <c r="F625" s="9" t="s">
        <v>36</v>
      </c>
      <c r="G625" s="10">
        <v>7.7600000000000004E-3</v>
      </c>
      <c r="I625" s="9" t="str">
        <f t="shared" si="18"/>
        <v>OCMTASCasing</v>
      </c>
      <c r="J625" s="9" t="str">
        <f>_xlfn.XLOOKUP(A625,'[1]Style group code'!$A:$A,'[1]Style group code'!$B:$B,0)</f>
        <v>G.40OCM</v>
      </c>
      <c r="L625" s="9" t="str">
        <f t="shared" si="19"/>
        <v>C_PK06003-Casing</v>
      </c>
    </row>
    <row r="626" spans="1:12" x14ac:dyDescent="0.35">
      <c r="A626" s="9" t="s">
        <v>156</v>
      </c>
      <c r="B626" s="9" t="s">
        <v>11</v>
      </c>
      <c r="C626" s="9" t="s">
        <v>12</v>
      </c>
      <c r="D626" s="9" t="str">
        <f>_xlfn.XLOOKUP(F626,OPCode!D:D,OPCode!I:I,0)</f>
        <v>SEAM BACK CROTCH CONCEALED AND OVEREDGE CROTCH LINING</v>
      </c>
      <c r="E626" s="9" t="s">
        <v>13</v>
      </c>
      <c r="F626" s="22" t="s">
        <v>149</v>
      </c>
      <c r="G626" s="10">
        <v>0.10396</v>
      </c>
      <c r="I626" s="9" t="str">
        <f t="shared" si="18"/>
        <v>OC46ASOP1</v>
      </c>
      <c r="J626" s="9" t="str">
        <f>_xlfn.XLOOKUP(A626,'[1]Style group code'!$A:$A,'[1]Style group code'!$B:$B,0)</f>
        <v>G.20OCT</v>
      </c>
      <c r="L626" s="9" t="str">
        <f t="shared" si="19"/>
        <v>C_OL01006-SEAM BACK CROTCH CONCEALED AND OVEREDGE CROTCH LINING</v>
      </c>
    </row>
    <row r="627" spans="1:12" x14ac:dyDescent="0.35">
      <c r="A627" s="9" t="s">
        <v>156</v>
      </c>
      <c r="B627" s="9" t="s">
        <v>11</v>
      </c>
      <c r="C627" s="9" t="s">
        <v>12</v>
      </c>
      <c r="D627" s="9" t="str">
        <f>_xlfn.XLOOKUP(F627,OPCode!D:D,OPCode!I:I,0)</f>
        <v>BIND LEGS</v>
      </c>
      <c r="E627" s="9" t="s">
        <v>15</v>
      </c>
      <c r="F627" s="22" t="s">
        <v>55</v>
      </c>
      <c r="G627" s="10">
        <v>0.10342000000000001</v>
      </c>
      <c r="I627" s="9" t="str">
        <f t="shared" si="18"/>
        <v>OC46ASOP2</v>
      </c>
      <c r="J627" s="9" t="str">
        <f>_xlfn.XLOOKUP(A627,'[1]Style group code'!$A:$A,'[1]Style group code'!$B:$B,0)</f>
        <v>G.20OCT</v>
      </c>
      <c r="L627" s="9" t="str">
        <f t="shared" si="19"/>
        <v>C_IL02001-BIND LEGS</v>
      </c>
    </row>
    <row r="628" spans="1:12" x14ac:dyDescent="0.35">
      <c r="A628" s="9" t="s">
        <v>156</v>
      </c>
      <c r="B628" s="9" t="s">
        <v>11</v>
      </c>
      <c r="C628" s="9" t="s">
        <v>12</v>
      </c>
      <c r="D628" s="9" t="str">
        <f>_xlfn.XLOOKUP(F628,OPCode!D:D,OPCode!I:I,0)</f>
        <v>SEAM LEFT SIDE</v>
      </c>
      <c r="E628" s="9" t="s">
        <v>17</v>
      </c>
      <c r="F628" s="22" t="s">
        <v>18</v>
      </c>
      <c r="G628" s="10">
        <v>5.4979999999999994E-2</v>
      </c>
      <c r="I628" s="9" t="str">
        <f t="shared" si="18"/>
        <v>OC46ASOP3</v>
      </c>
      <c r="J628" s="9" t="str">
        <f>_xlfn.XLOOKUP(A628,'[1]Style group code'!$A:$A,'[1]Style group code'!$B:$B,0)</f>
        <v>G.20OCT</v>
      </c>
      <c r="L628" s="9" t="str">
        <f t="shared" si="19"/>
        <v>C_OL02004-SEAM LEFT SIDE</v>
      </c>
    </row>
    <row r="629" spans="1:12" x14ac:dyDescent="0.35">
      <c r="A629" s="9" t="s">
        <v>156</v>
      </c>
      <c r="B629" s="9" t="s">
        <v>11</v>
      </c>
      <c r="C629" s="9" t="s">
        <v>12</v>
      </c>
      <c r="D629" s="9" t="str">
        <f>_xlfn.XLOOKUP(F629,OPCode!D:D,OPCode!I:I,0)</f>
        <v xml:space="preserve">ATTACH CIRCULAR JQ </v>
      </c>
      <c r="E629" s="9" t="s">
        <v>19</v>
      </c>
      <c r="F629" s="22" t="s">
        <v>40</v>
      </c>
      <c r="G629" s="10">
        <v>8.0180000000000001E-2</v>
      </c>
      <c r="I629" s="9" t="str">
        <f t="shared" si="18"/>
        <v>OC46ASOP4</v>
      </c>
      <c r="J629" s="9" t="str">
        <f>_xlfn.XLOOKUP(A629,'[1]Style group code'!$A:$A,'[1]Style group code'!$B:$B,0)</f>
        <v>G.20OCT</v>
      </c>
      <c r="L629" s="9" t="str">
        <f t="shared" si="19"/>
        <v xml:space="preserve">C_IL03003-ATTACH CIRCULAR JQ </v>
      </c>
    </row>
    <row r="630" spans="1:12" x14ac:dyDescent="0.35">
      <c r="A630" s="9" t="s">
        <v>156</v>
      </c>
      <c r="B630" s="9" t="s">
        <v>11</v>
      </c>
      <c r="C630" s="9" t="s">
        <v>12</v>
      </c>
      <c r="D630" s="9" t="str">
        <f>_xlfn.XLOOKUP(F630,OPCode!D:D,OPCode!I:I,0)</f>
        <v>SEAM ELASTIC</v>
      </c>
      <c r="E630" s="9" t="s">
        <v>21</v>
      </c>
      <c r="F630" t="s">
        <v>42</v>
      </c>
      <c r="G630" s="10">
        <v>1.7660000000000002E-2</v>
      </c>
      <c r="I630" s="9" t="str">
        <f t="shared" si="18"/>
        <v>OC46ASOP5</v>
      </c>
      <c r="J630" s="9" t="str">
        <f>_xlfn.XLOOKUP(A630,'[1]Style group code'!$A:$A,'[1]Style group code'!$B:$B,0)</f>
        <v>G.20OCT</v>
      </c>
      <c r="L630" s="9" t="str">
        <f t="shared" si="19"/>
        <v>C_MN07004-SEAM ELASTIC</v>
      </c>
    </row>
    <row r="631" spans="1:12" x14ac:dyDescent="0.35">
      <c r="A631" s="9" t="s">
        <v>156</v>
      </c>
      <c r="B631" s="9" t="s">
        <v>11</v>
      </c>
      <c r="C631" s="9" t="s">
        <v>12</v>
      </c>
      <c r="D631" s="9" t="str">
        <f>_xlfn.XLOOKUP(F631,OPCode!D:D,OPCode!I:I,0)</f>
        <v>BARTACK AT LEGS</v>
      </c>
      <c r="E631" s="9" t="s">
        <v>25</v>
      </c>
      <c r="F631" s="22" t="s">
        <v>83</v>
      </c>
      <c r="G631" s="10">
        <v>3.6319999999999998E-2</v>
      </c>
      <c r="I631" s="9" t="str">
        <f t="shared" si="18"/>
        <v>OC46ASOP6</v>
      </c>
      <c r="J631" s="9" t="str">
        <f>_xlfn.XLOOKUP(A631,'[1]Style group code'!$A:$A,'[1]Style group code'!$B:$B,0)</f>
        <v>G.20OCT</v>
      </c>
      <c r="L631" s="9" t="str">
        <f t="shared" si="19"/>
        <v>C_BT04001-BARTACK AT LEGS</v>
      </c>
    </row>
    <row r="632" spans="1:12" x14ac:dyDescent="0.35">
      <c r="A632" s="9" t="s">
        <v>156</v>
      </c>
      <c r="B632" s="9" t="s">
        <v>11</v>
      </c>
      <c r="C632" s="9" t="s">
        <v>12</v>
      </c>
      <c r="D632" s="9" t="str">
        <f>_xlfn.XLOOKUP(F632,OPCode!D:D,OPCode!I:I,0)</f>
        <v>PAD PRINTING</v>
      </c>
      <c r="E632" s="9" t="s">
        <v>27</v>
      </c>
      <c r="F632" s="9" t="s">
        <v>28</v>
      </c>
      <c r="G632" s="10">
        <v>1.7440000000000001E-2</v>
      </c>
      <c r="I632" s="9" t="str">
        <f t="shared" si="18"/>
        <v>OC46ASPadPrinting</v>
      </c>
      <c r="J632" s="9" t="str">
        <f>_xlfn.XLOOKUP(A632,'[1]Style group code'!$A:$A,'[1]Style group code'!$B:$B,0)</f>
        <v>G.20OCT</v>
      </c>
      <c r="L632" s="9" t="str">
        <f t="shared" si="19"/>
        <v>C_PP05001-PAD PRINTING</v>
      </c>
    </row>
    <row r="633" spans="1:12" x14ac:dyDescent="0.35">
      <c r="A633" s="9" t="s">
        <v>156</v>
      </c>
      <c r="B633" s="9" t="s">
        <v>29</v>
      </c>
      <c r="C633" s="9" t="s">
        <v>12</v>
      </c>
      <c r="D633" s="9" t="s">
        <v>31</v>
      </c>
      <c r="E633" s="9" t="s">
        <v>31</v>
      </c>
      <c r="F633" s="9" t="s">
        <v>32</v>
      </c>
      <c r="G633" s="10">
        <v>7.0800000000000002E-2</v>
      </c>
      <c r="I633" s="9" t="str">
        <f t="shared" si="18"/>
        <v>OC46ASRolling</v>
      </c>
      <c r="J633" s="9" t="str">
        <f>_xlfn.XLOOKUP(A633,'[1]Style group code'!$A:$A,'[1]Style group code'!$B:$B,0)</f>
        <v>G.20OCT</v>
      </c>
      <c r="L633" s="9" t="str">
        <f t="shared" si="19"/>
        <v>C_PK06001-Rolling</v>
      </c>
    </row>
    <row r="634" spans="1:12" x14ac:dyDescent="0.35">
      <c r="A634" s="9" t="s">
        <v>156</v>
      </c>
      <c r="B634" s="9" t="s">
        <v>29</v>
      </c>
      <c r="C634" s="9" t="s">
        <v>12</v>
      </c>
      <c r="D634" s="9" t="s">
        <v>33</v>
      </c>
      <c r="E634" s="9" t="s">
        <v>33</v>
      </c>
      <c r="F634" s="9" t="s">
        <v>34</v>
      </c>
      <c r="G634" s="10">
        <v>4.7199999999999999E-2</v>
      </c>
      <c r="I634" s="9" t="str">
        <f t="shared" ref="I634:I697" si="20">A634&amp;E634</f>
        <v>OC46ASPacking</v>
      </c>
      <c r="J634" s="9" t="str">
        <f>_xlfn.XLOOKUP(A634,'[1]Style group code'!$A:$A,'[1]Style group code'!$B:$B,0)</f>
        <v>G.20OCT</v>
      </c>
      <c r="L634" s="9" t="str">
        <f t="shared" si="19"/>
        <v>C_PK06002-Packing</v>
      </c>
    </row>
    <row r="635" spans="1:12" x14ac:dyDescent="0.35">
      <c r="A635" s="9" t="s">
        <v>156</v>
      </c>
      <c r="B635" s="9" t="s">
        <v>29</v>
      </c>
      <c r="C635" s="9" t="s">
        <v>12</v>
      </c>
      <c r="D635" s="9" t="s">
        <v>35</v>
      </c>
      <c r="E635" s="9" t="s">
        <v>35</v>
      </c>
      <c r="F635" s="9" t="s">
        <v>36</v>
      </c>
      <c r="G635" s="10">
        <v>6.4999999999999997E-3</v>
      </c>
      <c r="I635" s="9" t="str">
        <f t="shared" si="20"/>
        <v>OC46ASCasing</v>
      </c>
      <c r="J635" s="9" t="str">
        <f>_xlfn.XLOOKUP(A635,'[1]Style group code'!$A:$A,'[1]Style group code'!$B:$B,0)</f>
        <v>G.20OCT</v>
      </c>
      <c r="L635" s="9" t="str">
        <f t="shared" si="19"/>
        <v>C_PK06003-Casing</v>
      </c>
    </row>
    <row r="636" spans="1:12" x14ac:dyDescent="0.35">
      <c r="A636" s="9" t="s">
        <v>157</v>
      </c>
      <c r="B636" s="9" t="s">
        <v>11</v>
      </c>
      <c r="C636" s="9" t="s">
        <v>12</v>
      </c>
      <c r="D636" s="9" t="str">
        <f>_xlfn.XLOOKUP(F636,OPCode!D:D,OPCode!I:I,0)</f>
        <v>SEAM BACK CROTCH CONCEALED AND OVEREDGE CROTCH LINING</v>
      </c>
      <c r="E636" s="9" t="s">
        <v>13</v>
      </c>
      <c r="F636" s="22" t="s">
        <v>149</v>
      </c>
      <c r="G636" s="9">
        <v>0.11596000000000001</v>
      </c>
      <c r="I636" s="9" t="str">
        <f t="shared" si="20"/>
        <v>OC43P3OP1</v>
      </c>
      <c r="J636" s="9" t="str">
        <f>_xlfn.XLOOKUP(A636,'[1]Style group code'!$A:$A,'[1]Style group code'!$B:$B,0)</f>
        <v>G.20OCN</v>
      </c>
      <c r="L636" s="9" t="str">
        <f t="shared" si="19"/>
        <v>C_OL01006-SEAM BACK CROTCH CONCEALED AND OVEREDGE CROTCH LINING</v>
      </c>
    </row>
    <row r="637" spans="1:12" x14ac:dyDescent="0.35">
      <c r="A637" s="9" t="s">
        <v>157</v>
      </c>
      <c r="B637" s="9" t="s">
        <v>11</v>
      </c>
      <c r="C637" s="9" t="s">
        <v>12</v>
      </c>
      <c r="D637" s="9" t="str">
        <f>_xlfn.XLOOKUP(F637,OPCode!D:D,OPCode!I:I,0)</f>
        <v>BIND LEGS</v>
      </c>
      <c r="E637" s="9" t="s">
        <v>15</v>
      </c>
      <c r="F637" s="22" t="s">
        <v>55</v>
      </c>
      <c r="G637" s="9">
        <v>9.7439999999999999E-2</v>
      </c>
      <c r="I637" s="9" t="str">
        <f t="shared" si="20"/>
        <v>OC43P3OP2</v>
      </c>
      <c r="J637" s="9" t="str">
        <f>_xlfn.XLOOKUP(A637,'[1]Style group code'!$A:$A,'[1]Style group code'!$B:$B,0)</f>
        <v>G.20OCN</v>
      </c>
      <c r="L637" s="9" t="str">
        <f t="shared" si="19"/>
        <v>C_IL02001-BIND LEGS</v>
      </c>
    </row>
    <row r="638" spans="1:12" x14ac:dyDescent="0.35">
      <c r="A638" s="9" t="s">
        <v>157</v>
      </c>
      <c r="B638" s="9" t="s">
        <v>11</v>
      </c>
      <c r="C638" s="9" t="s">
        <v>12</v>
      </c>
      <c r="D638" s="9" t="str">
        <f>_xlfn.XLOOKUP(F638,OPCode!D:D,OPCode!I:I,0)</f>
        <v>SEAM LEFT SIDE</v>
      </c>
      <c r="E638" s="9" t="s">
        <v>17</v>
      </c>
      <c r="F638" s="22" t="s">
        <v>18</v>
      </c>
      <c r="G638" s="9">
        <v>5.8120000000000005E-2</v>
      </c>
      <c r="I638" s="9" t="str">
        <f t="shared" si="20"/>
        <v>OC43P3OP3</v>
      </c>
      <c r="J638" s="9" t="str">
        <f>_xlfn.XLOOKUP(A638,'[1]Style group code'!$A:$A,'[1]Style group code'!$B:$B,0)</f>
        <v>G.20OCN</v>
      </c>
      <c r="L638" s="9" t="str">
        <f t="shared" si="19"/>
        <v>C_OL02004-SEAM LEFT SIDE</v>
      </c>
    </row>
    <row r="639" spans="1:12" x14ac:dyDescent="0.35">
      <c r="A639" s="9" t="s">
        <v>157</v>
      </c>
      <c r="B639" s="9" t="s">
        <v>11</v>
      </c>
      <c r="C639" s="9" t="s">
        <v>12</v>
      </c>
      <c r="D639" s="9" t="str">
        <f>_xlfn.XLOOKUP(F639,OPCode!D:D,OPCode!I:I,0)</f>
        <v xml:space="preserve">ATTACH CIRCULAR JQ </v>
      </c>
      <c r="E639" s="9" t="s">
        <v>19</v>
      </c>
      <c r="F639" s="22" t="s">
        <v>40</v>
      </c>
      <c r="G639" s="9">
        <v>6.8340000000000012E-2</v>
      </c>
      <c r="I639" s="9" t="str">
        <f t="shared" si="20"/>
        <v>OC43P3OP4</v>
      </c>
      <c r="J639" s="9" t="str">
        <f>_xlfn.XLOOKUP(A639,'[1]Style group code'!$A:$A,'[1]Style group code'!$B:$B,0)</f>
        <v>G.20OCN</v>
      </c>
      <c r="L639" s="9" t="str">
        <f t="shared" si="19"/>
        <v xml:space="preserve">C_IL03003-ATTACH CIRCULAR JQ </v>
      </c>
    </row>
    <row r="640" spans="1:12" x14ac:dyDescent="0.35">
      <c r="A640" s="9" t="s">
        <v>157</v>
      </c>
      <c r="B640" s="9" t="s">
        <v>11</v>
      </c>
      <c r="C640" s="9" t="s">
        <v>12</v>
      </c>
      <c r="D640" s="9" t="str">
        <f>_xlfn.XLOOKUP(F640,OPCode!D:D,OPCode!I:I,0)</f>
        <v>SEAM ELASTIC</v>
      </c>
      <c r="E640" s="9" t="s">
        <v>21</v>
      </c>
      <c r="F640" t="s">
        <v>42</v>
      </c>
      <c r="G640" s="9">
        <v>1.7660000000000002E-2</v>
      </c>
      <c r="I640" s="9" t="str">
        <f t="shared" si="20"/>
        <v>OC43P3OP5</v>
      </c>
      <c r="J640" s="9" t="str">
        <f>_xlfn.XLOOKUP(A640,'[1]Style group code'!$A:$A,'[1]Style group code'!$B:$B,0)</f>
        <v>G.20OCN</v>
      </c>
      <c r="L640" s="9" t="str">
        <f t="shared" si="19"/>
        <v>C_MN07004-SEAM ELASTIC</v>
      </c>
    </row>
    <row r="641" spans="1:12" x14ac:dyDescent="0.35">
      <c r="A641" s="9" t="s">
        <v>157</v>
      </c>
      <c r="B641" s="9" t="s">
        <v>11</v>
      </c>
      <c r="C641" s="9" t="s">
        <v>12</v>
      </c>
      <c r="D641" s="9" t="str">
        <f>_xlfn.XLOOKUP(F641,OPCode!D:D,OPCode!I:I,0)</f>
        <v>BARTACK AT LEGS</v>
      </c>
      <c r="E641" s="9" t="s">
        <v>25</v>
      </c>
      <c r="F641" s="22" t="s">
        <v>83</v>
      </c>
      <c r="G641" s="9">
        <v>3.6319999999999998E-2</v>
      </c>
      <c r="I641" s="9" t="str">
        <f t="shared" si="20"/>
        <v>OC43P3OP6</v>
      </c>
      <c r="J641" s="9" t="str">
        <f>_xlfn.XLOOKUP(A641,'[1]Style group code'!$A:$A,'[1]Style group code'!$B:$B,0)</f>
        <v>G.20OCN</v>
      </c>
      <c r="L641" s="9" t="str">
        <f t="shared" si="19"/>
        <v>C_BT04001-BARTACK AT LEGS</v>
      </c>
    </row>
    <row r="642" spans="1:12" x14ac:dyDescent="0.35">
      <c r="A642" s="9" t="s">
        <v>157</v>
      </c>
      <c r="B642" s="9" t="s">
        <v>11</v>
      </c>
      <c r="C642" s="9" t="s">
        <v>12</v>
      </c>
      <c r="D642" s="9" t="str">
        <f>_xlfn.XLOOKUP(F642,OPCode!D:D,OPCode!I:I,0)</f>
        <v>PAD PRINTING</v>
      </c>
      <c r="E642" s="9" t="s">
        <v>27</v>
      </c>
      <c r="F642" s="9" t="s">
        <v>28</v>
      </c>
      <c r="G642" s="9">
        <v>1.6539999999999999E-2</v>
      </c>
      <c r="I642" s="9" t="str">
        <f t="shared" si="20"/>
        <v>OC43P3PadPrinting</v>
      </c>
      <c r="J642" s="9" t="str">
        <f>_xlfn.XLOOKUP(A642,'[1]Style group code'!$A:$A,'[1]Style group code'!$B:$B,0)</f>
        <v>G.20OCN</v>
      </c>
      <c r="L642" s="9" t="str">
        <f t="shared" si="19"/>
        <v>C_PP05001-PAD PRINTING</v>
      </c>
    </row>
    <row r="643" spans="1:12" x14ac:dyDescent="0.35">
      <c r="A643" s="9" t="s">
        <v>157</v>
      </c>
      <c r="B643" s="9" t="s">
        <v>29</v>
      </c>
      <c r="C643" s="9" t="s">
        <v>12</v>
      </c>
      <c r="D643" s="9" t="s">
        <v>158</v>
      </c>
      <c r="E643" s="9" t="s">
        <v>31</v>
      </c>
      <c r="F643" s="9" t="s">
        <v>32</v>
      </c>
      <c r="G643" s="9">
        <v>3.9719999999999998E-2</v>
      </c>
      <c r="I643" s="9" t="str">
        <f t="shared" si="20"/>
        <v>OC43P3Rolling</v>
      </c>
      <c r="J643" s="9" t="str">
        <f>_xlfn.XLOOKUP(A643,'[1]Style group code'!$A:$A,'[1]Style group code'!$B:$B,0)</f>
        <v>G.20OCN</v>
      </c>
      <c r="L643" s="9" t="str">
        <f t="shared" ref="L643:L706" si="21">F643&amp; "-" &amp;D643</f>
        <v>C_PK06001-SF20</v>
      </c>
    </row>
    <row r="644" spans="1:12" x14ac:dyDescent="0.35">
      <c r="A644" s="9" t="s">
        <v>157</v>
      </c>
      <c r="B644" s="9" t="s">
        <v>29</v>
      </c>
      <c r="C644" s="9" t="s">
        <v>12</v>
      </c>
      <c r="D644" s="9" t="s">
        <v>33</v>
      </c>
      <c r="E644" s="9" t="s">
        <v>33</v>
      </c>
      <c r="F644" s="9" t="s">
        <v>34</v>
      </c>
      <c r="G644" s="9">
        <v>1.3559999999999999E-2</v>
      </c>
      <c r="I644" s="9" t="str">
        <f t="shared" si="20"/>
        <v>OC43P3Packing</v>
      </c>
      <c r="J644" s="9" t="str">
        <f>_xlfn.XLOOKUP(A644,'[1]Style group code'!$A:$A,'[1]Style group code'!$B:$B,0)</f>
        <v>G.20OCN</v>
      </c>
      <c r="L644" s="9" t="str">
        <f t="shared" si="21"/>
        <v>C_PK06002-Packing</v>
      </c>
    </row>
    <row r="645" spans="1:12" x14ac:dyDescent="0.35">
      <c r="A645" s="9" t="s">
        <v>157</v>
      </c>
      <c r="B645" s="9" t="s">
        <v>29</v>
      </c>
      <c r="C645" s="9" t="s">
        <v>12</v>
      </c>
      <c r="D645" s="9" t="s">
        <v>35</v>
      </c>
      <c r="E645" s="9" t="s">
        <v>35</v>
      </c>
      <c r="F645" s="9" t="s">
        <v>36</v>
      </c>
      <c r="G645" s="9">
        <v>4.7800000000000004E-3</v>
      </c>
      <c r="I645" s="9" t="str">
        <f t="shared" si="20"/>
        <v>OC43P3Casing</v>
      </c>
      <c r="J645" s="9" t="str">
        <f>_xlfn.XLOOKUP(A645,'[1]Style group code'!$A:$A,'[1]Style group code'!$B:$B,0)</f>
        <v>G.20OCN</v>
      </c>
      <c r="L645" s="9" t="str">
        <f t="shared" si="21"/>
        <v>C_PK06003-Casing</v>
      </c>
    </row>
    <row r="646" spans="1:12" x14ac:dyDescent="0.35">
      <c r="A646" s="9" t="s">
        <v>159</v>
      </c>
      <c r="B646" s="9" t="s">
        <v>11</v>
      </c>
      <c r="C646" s="9" t="s">
        <v>12</v>
      </c>
      <c r="D646" s="9" t="str">
        <f>_xlfn.XLOOKUP(F646,OPCode!D:D,OPCode!I:I,0)</f>
        <v>SEAM BACK CROTCH CONCEALED AND OVEREDGE CROTCH LINING</v>
      </c>
      <c r="E646" s="9" t="s">
        <v>13</v>
      </c>
      <c r="F646" s="22" t="s">
        <v>149</v>
      </c>
      <c r="G646" s="10">
        <v>0.12028</v>
      </c>
      <c r="I646" s="9" t="str">
        <f t="shared" si="20"/>
        <v>OC43FAOP1</v>
      </c>
      <c r="J646" s="9" t="str">
        <f>_xlfn.XLOOKUP(A646,'[1]Style group code'!$A:$A,'[1]Style group code'!$B:$B,0)</f>
        <v>G.20OCN</v>
      </c>
      <c r="L646" s="9" t="str">
        <f t="shared" si="21"/>
        <v>C_OL01006-SEAM BACK CROTCH CONCEALED AND OVEREDGE CROTCH LINING</v>
      </c>
    </row>
    <row r="647" spans="1:12" x14ac:dyDescent="0.35">
      <c r="A647" s="9" t="s">
        <v>159</v>
      </c>
      <c r="B647" s="9" t="s">
        <v>11</v>
      </c>
      <c r="C647" s="9" t="s">
        <v>12</v>
      </c>
      <c r="D647" s="9" t="str">
        <f>_xlfn.XLOOKUP(F647,OPCode!D:D,OPCode!I:I,0)</f>
        <v>BIND LEGS</v>
      </c>
      <c r="E647" s="9" t="s">
        <v>15</v>
      </c>
      <c r="F647" s="22" t="s">
        <v>55</v>
      </c>
      <c r="G647" s="10">
        <v>9.7439999999999999E-2</v>
      </c>
      <c r="I647" s="9" t="str">
        <f t="shared" si="20"/>
        <v>OC43FAOP2</v>
      </c>
      <c r="J647" s="9" t="str">
        <f>_xlfn.XLOOKUP(A647,'[1]Style group code'!$A:$A,'[1]Style group code'!$B:$B,0)</f>
        <v>G.20OCN</v>
      </c>
      <c r="L647" s="9" t="str">
        <f t="shared" si="21"/>
        <v>C_IL02001-BIND LEGS</v>
      </c>
    </row>
    <row r="648" spans="1:12" x14ac:dyDescent="0.35">
      <c r="A648" s="9" t="s">
        <v>159</v>
      </c>
      <c r="B648" s="9" t="s">
        <v>11</v>
      </c>
      <c r="C648" s="9" t="s">
        <v>12</v>
      </c>
      <c r="D648" s="9" t="str">
        <f>_xlfn.XLOOKUP(F648,OPCode!D:D,OPCode!I:I,0)</f>
        <v>SEAM LEFT SIDE</v>
      </c>
      <c r="E648" s="9" t="s">
        <v>17</v>
      </c>
      <c r="F648" s="22" t="s">
        <v>18</v>
      </c>
      <c r="G648" s="10">
        <v>5.8120000000000005E-2</v>
      </c>
      <c r="I648" s="9" t="str">
        <f t="shared" si="20"/>
        <v>OC43FAOP3</v>
      </c>
      <c r="J648" s="9" t="str">
        <f>_xlfn.XLOOKUP(A648,'[1]Style group code'!$A:$A,'[1]Style group code'!$B:$B,0)</f>
        <v>G.20OCN</v>
      </c>
      <c r="L648" s="9" t="str">
        <f t="shared" si="21"/>
        <v>C_OL02004-SEAM LEFT SIDE</v>
      </c>
    </row>
    <row r="649" spans="1:12" x14ac:dyDescent="0.35">
      <c r="A649" s="9" t="s">
        <v>159</v>
      </c>
      <c r="B649" s="9" t="s">
        <v>11</v>
      </c>
      <c r="C649" s="9" t="s">
        <v>12</v>
      </c>
      <c r="D649" s="9" t="str">
        <f>_xlfn.XLOOKUP(F649,OPCode!D:D,OPCode!I:I,0)</f>
        <v xml:space="preserve">ATTACH CIRCULAR JQ </v>
      </c>
      <c r="E649" s="9" t="s">
        <v>19</v>
      </c>
      <c r="F649" s="22" t="s">
        <v>40</v>
      </c>
      <c r="G649" s="10">
        <v>6.8340000000000012E-2</v>
      </c>
      <c r="I649" s="9" t="str">
        <f t="shared" si="20"/>
        <v>OC43FAOP4</v>
      </c>
      <c r="J649" s="9" t="str">
        <f>_xlfn.XLOOKUP(A649,'[1]Style group code'!$A:$A,'[1]Style group code'!$B:$B,0)</f>
        <v>G.20OCN</v>
      </c>
      <c r="L649" s="9" t="str">
        <f t="shared" si="21"/>
        <v xml:space="preserve">C_IL03003-ATTACH CIRCULAR JQ </v>
      </c>
    </row>
    <row r="650" spans="1:12" x14ac:dyDescent="0.35">
      <c r="A650" s="9" t="s">
        <v>159</v>
      </c>
      <c r="B650" s="9" t="s">
        <v>11</v>
      </c>
      <c r="C650" s="9" t="s">
        <v>12</v>
      </c>
      <c r="D650" s="9" t="str">
        <f>_xlfn.XLOOKUP(F650,OPCode!D:D,OPCode!I:I,0)</f>
        <v>SEAM ELASTIC</v>
      </c>
      <c r="E650" s="9" t="s">
        <v>21</v>
      </c>
      <c r="F650" t="s">
        <v>42</v>
      </c>
      <c r="G650" s="10">
        <v>1.7660000000000002E-2</v>
      </c>
      <c r="I650" s="9" t="str">
        <f t="shared" si="20"/>
        <v>OC43FAOP5</v>
      </c>
      <c r="J650" s="9" t="str">
        <f>_xlfn.XLOOKUP(A650,'[1]Style group code'!$A:$A,'[1]Style group code'!$B:$B,0)</f>
        <v>G.20OCN</v>
      </c>
      <c r="L650" s="9" t="str">
        <f t="shared" si="21"/>
        <v>C_MN07004-SEAM ELASTIC</v>
      </c>
    </row>
    <row r="651" spans="1:12" x14ac:dyDescent="0.35">
      <c r="A651" s="9" t="s">
        <v>159</v>
      </c>
      <c r="B651" s="9" t="s">
        <v>11</v>
      </c>
      <c r="C651" s="9" t="s">
        <v>12</v>
      </c>
      <c r="D651" s="9" t="str">
        <f>_xlfn.XLOOKUP(F651,OPCode!D:D,OPCode!I:I,0)</f>
        <v>BARTACK AT LEGS</v>
      </c>
      <c r="E651" s="9" t="s">
        <v>25</v>
      </c>
      <c r="F651" s="22" t="s">
        <v>83</v>
      </c>
      <c r="G651" s="10">
        <v>3.6319999999999998E-2</v>
      </c>
      <c r="I651" s="9" t="str">
        <f t="shared" si="20"/>
        <v>OC43FAOP6</v>
      </c>
      <c r="J651" s="9" t="str">
        <f>_xlfn.XLOOKUP(A651,'[1]Style group code'!$A:$A,'[1]Style group code'!$B:$B,0)</f>
        <v>G.20OCN</v>
      </c>
      <c r="L651" s="9" t="str">
        <f t="shared" si="21"/>
        <v>C_BT04001-BARTACK AT LEGS</v>
      </c>
    </row>
    <row r="652" spans="1:12" x14ac:dyDescent="0.35">
      <c r="A652" s="9" t="s">
        <v>159</v>
      </c>
      <c r="B652" s="9" t="s">
        <v>11</v>
      </c>
      <c r="C652" s="9" t="s">
        <v>12</v>
      </c>
      <c r="D652" s="9" t="str">
        <f>_xlfn.XLOOKUP(F652,OPCode!D:D,OPCode!I:I,0)</f>
        <v>PAD PRINTING</v>
      </c>
      <c r="E652" s="9" t="s">
        <v>27</v>
      </c>
      <c r="F652" s="9" t="s">
        <v>28</v>
      </c>
      <c r="G652" s="10">
        <v>1.6539999999999999E-2</v>
      </c>
      <c r="I652" s="9" t="str">
        <f t="shared" si="20"/>
        <v>OC43FAPadPrinting</v>
      </c>
      <c r="J652" s="9" t="str">
        <f>_xlfn.XLOOKUP(A652,'[1]Style group code'!$A:$A,'[1]Style group code'!$B:$B,0)</f>
        <v>G.20OCN</v>
      </c>
      <c r="L652" s="9" t="str">
        <f t="shared" si="21"/>
        <v>C_PP05001-PAD PRINTING</v>
      </c>
    </row>
    <row r="653" spans="1:12" x14ac:dyDescent="0.35">
      <c r="A653" s="9" t="s">
        <v>159</v>
      </c>
      <c r="B653" s="9" t="s">
        <v>29</v>
      </c>
      <c r="C653" s="9" t="s">
        <v>12</v>
      </c>
      <c r="D653" s="9" t="s">
        <v>31</v>
      </c>
      <c r="E653" s="9" t="s">
        <v>31</v>
      </c>
      <c r="F653" s="9" t="s">
        <v>32</v>
      </c>
      <c r="G653" s="10">
        <v>3.9719999999999998E-2</v>
      </c>
      <c r="I653" s="9" t="str">
        <f t="shared" si="20"/>
        <v>OC43FARolling</v>
      </c>
      <c r="J653" s="9" t="str">
        <f>_xlfn.XLOOKUP(A653,'[1]Style group code'!$A:$A,'[1]Style group code'!$B:$B,0)</f>
        <v>G.20OCN</v>
      </c>
      <c r="L653" s="9" t="str">
        <f t="shared" si="21"/>
        <v>C_PK06001-Rolling</v>
      </c>
    </row>
    <row r="654" spans="1:12" x14ac:dyDescent="0.35">
      <c r="A654" s="9" t="s">
        <v>159</v>
      </c>
      <c r="B654" s="9" t="s">
        <v>29</v>
      </c>
      <c r="C654" s="9" t="s">
        <v>12</v>
      </c>
      <c r="D654" s="9" t="s">
        <v>33</v>
      </c>
      <c r="E654" s="9" t="s">
        <v>33</v>
      </c>
      <c r="F654" s="9" t="s">
        <v>34</v>
      </c>
      <c r="G654" s="10">
        <v>1.3559999999999999E-2</v>
      </c>
      <c r="I654" s="9" t="str">
        <f t="shared" si="20"/>
        <v>OC43FAPacking</v>
      </c>
      <c r="J654" s="9" t="str">
        <f>_xlfn.XLOOKUP(A654,'[1]Style group code'!$A:$A,'[1]Style group code'!$B:$B,0)</f>
        <v>G.20OCN</v>
      </c>
      <c r="L654" s="9" t="str">
        <f t="shared" si="21"/>
        <v>C_PK06002-Packing</v>
      </c>
    </row>
    <row r="655" spans="1:12" x14ac:dyDescent="0.35">
      <c r="A655" s="9" t="s">
        <v>159</v>
      </c>
      <c r="B655" s="9" t="s">
        <v>29</v>
      </c>
      <c r="C655" s="9" t="s">
        <v>12</v>
      </c>
      <c r="D655" s="9" t="s">
        <v>35</v>
      </c>
      <c r="E655" s="9" t="s">
        <v>35</v>
      </c>
      <c r="F655" s="9" t="s">
        <v>36</v>
      </c>
      <c r="G655" s="10">
        <v>4.7800000000000004E-3</v>
      </c>
      <c r="I655" s="9" t="str">
        <f t="shared" si="20"/>
        <v>OC43FACasing</v>
      </c>
      <c r="J655" s="9" t="str">
        <f>_xlfn.XLOOKUP(A655,'[1]Style group code'!$A:$A,'[1]Style group code'!$B:$B,0)</f>
        <v>G.20OCN</v>
      </c>
      <c r="L655" s="9" t="str">
        <f t="shared" si="21"/>
        <v>C_PK06003-Casing</v>
      </c>
    </row>
    <row r="656" spans="1:12" x14ac:dyDescent="0.35">
      <c r="A656" s="9" t="s">
        <v>160</v>
      </c>
      <c r="B656" s="9" t="s">
        <v>11</v>
      </c>
      <c r="C656" s="9" t="s">
        <v>12</v>
      </c>
      <c r="D656" s="9" t="str">
        <f>_xlfn.XLOOKUP(F656,OPCode!D:D,OPCode!I:I,0)</f>
        <v>SEAM BACK CROTCH CONCEALED AND OVEREDGE CROTCH LINING</v>
      </c>
      <c r="E656" s="9" t="s">
        <v>13</v>
      </c>
      <c r="F656" s="22" t="s">
        <v>149</v>
      </c>
      <c r="G656" s="9">
        <v>0.11596000000000001</v>
      </c>
      <c r="I656" s="9" t="str">
        <f t="shared" si="20"/>
        <v>OC43B3OP1</v>
      </c>
      <c r="J656" s="9" t="str">
        <f>_xlfn.XLOOKUP(A656,'[1]Style group code'!$A:$A,'[1]Style group code'!$B:$B,0)</f>
        <v>G.20OCN</v>
      </c>
      <c r="L656" s="9" t="str">
        <f t="shared" si="21"/>
        <v>C_OL01006-SEAM BACK CROTCH CONCEALED AND OVEREDGE CROTCH LINING</v>
      </c>
    </row>
    <row r="657" spans="1:12" x14ac:dyDescent="0.35">
      <c r="A657" s="9" t="s">
        <v>160</v>
      </c>
      <c r="B657" s="9" t="s">
        <v>11</v>
      </c>
      <c r="C657" s="9" t="s">
        <v>12</v>
      </c>
      <c r="D657" s="9" t="str">
        <f>_xlfn.XLOOKUP(F657,OPCode!D:D,OPCode!I:I,0)</f>
        <v>BIND LEGS</v>
      </c>
      <c r="E657" s="9" t="s">
        <v>15</v>
      </c>
      <c r="F657" s="22" t="s">
        <v>55</v>
      </c>
      <c r="G657" s="9">
        <v>9.7439999999999999E-2</v>
      </c>
      <c r="I657" s="9" t="str">
        <f t="shared" si="20"/>
        <v>OC43B3OP2</v>
      </c>
      <c r="J657" s="9" t="str">
        <f>_xlfn.XLOOKUP(A657,'[1]Style group code'!$A:$A,'[1]Style group code'!$B:$B,0)</f>
        <v>G.20OCN</v>
      </c>
      <c r="L657" s="9" t="str">
        <f t="shared" si="21"/>
        <v>C_IL02001-BIND LEGS</v>
      </c>
    </row>
    <row r="658" spans="1:12" x14ac:dyDescent="0.35">
      <c r="A658" s="9" t="s">
        <v>160</v>
      </c>
      <c r="B658" s="9" t="s">
        <v>11</v>
      </c>
      <c r="C658" s="9" t="s">
        <v>12</v>
      </c>
      <c r="D658" s="9" t="str">
        <f>_xlfn.XLOOKUP(F658,OPCode!D:D,OPCode!I:I,0)</f>
        <v>SEAM LEFT SIDE</v>
      </c>
      <c r="E658" s="9" t="s">
        <v>17</v>
      </c>
      <c r="F658" s="22" t="s">
        <v>18</v>
      </c>
      <c r="G658" s="9">
        <v>5.8120000000000005E-2</v>
      </c>
      <c r="I658" s="9" t="str">
        <f t="shared" si="20"/>
        <v>OC43B3OP3</v>
      </c>
      <c r="J658" s="9" t="str">
        <f>_xlfn.XLOOKUP(A658,'[1]Style group code'!$A:$A,'[1]Style group code'!$B:$B,0)</f>
        <v>G.20OCN</v>
      </c>
      <c r="L658" s="9" t="str">
        <f t="shared" si="21"/>
        <v>C_OL02004-SEAM LEFT SIDE</v>
      </c>
    </row>
    <row r="659" spans="1:12" x14ac:dyDescent="0.35">
      <c r="A659" s="9" t="s">
        <v>160</v>
      </c>
      <c r="B659" s="9" t="s">
        <v>11</v>
      </c>
      <c r="C659" s="9" t="s">
        <v>12</v>
      </c>
      <c r="D659" s="9" t="str">
        <f>_xlfn.XLOOKUP(F659,OPCode!D:D,OPCode!I:I,0)</f>
        <v xml:space="preserve">ATTACH CIRCULAR JQ </v>
      </c>
      <c r="E659" s="9" t="s">
        <v>19</v>
      </c>
      <c r="F659" s="22" t="s">
        <v>40</v>
      </c>
      <c r="G659" s="9">
        <v>6.8340000000000012E-2</v>
      </c>
      <c r="I659" s="9" t="str">
        <f t="shared" si="20"/>
        <v>OC43B3OP4</v>
      </c>
      <c r="J659" s="9" t="str">
        <f>_xlfn.XLOOKUP(A659,'[1]Style group code'!$A:$A,'[1]Style group code'!$B:$B,0)</f>
        <v>G.20OCN</v>
      </c>
      <c r="L659" s="9" t="str">
        <f t="shared" si="21"/>
        <v xml:space="preserve">C_IL03003-ATTACH CIRCULAR JQ </v>
      </c>
    </row>
    <row r="660" spans="1:12" x14ac:dyDescent="0.35">
      <c r="A660" s="9" t="s">
        <v>160</v>
      </c>
      <c r="B660" s="9" t="s">
        <v>11</v>
      </c>
      <c r="C660" s="9" t="s">
        <v>12</v>
      </c>
      <c r="D660" s="9" t="str">
        <f>_xlfn.XLOOKUP(F660,OPCode!D:D,OPCode!I:I,0)</f>
        <v>SEAM ELASTIC</v>
      </c>
      <c r="E660" s="9" t="s">
        <v>21</v>
      </c>
      <c r="F660" t="s">
        <v>42</v>
      </c>
      <c r="G660" s="9">
        <v>1.7660000000000002E-2</v>
      </c>
      <c r="I660" s="9" t="str">
        <f t="shared" si="20"/>
        <v>OC43B3OP5</v>
      </c>
      <c r="J660" s="9" t="str">
        <f>_xlfn.XLOOKUP(A660,'[1]Style group code'!$A:$A,'[1]Style group code'!$B:$B,0)</f>
        <v>G.20OCN</v>
      </c>
      <c r="L660" s="9" t="str">
        <f t="shared" si="21"/>
        <v>C_MN07004-SEAM ELASTIC</v>
      </c>
    </row>
    <row r="661" spans="1:12" x14ac:dyDescent="0.35">
      <c r="A661" s="9" t="s">
        <v>160</v>
      </c>
      <c r="B661" s="9" t="s">
        <v>11</v>
      </c>
      <c r="C661" s="9" t="s">
        <v>12</v>
      </c>
      <c r="D661" s="9" t="str">
        <f>_xlfn.XLOOKUP(F661,OPCode!D:D,OPCode!I:I,0)</f>
        <v>BARTACK AT LEGS</v>
      </c>
      <c r="E661" s="9" t="s">
        <v>25</v>
      </c>
      <c r="F661" s="22" t="s">
        <v>83</v>
      </c>
      <c r="G661" s="9">
        <v>3.6319999999999998E-2</v>
      </c>
      <c r="I661" s="9" t="str">
        <f t="shared" si="20"/>
        <v>OC43B3OP6</v>
      </c>
      <c r="J661" s="9" t="str">
        <f>_xlfn.XLOOKUP(A661,'[1]Style group code'!$A:$A,'[1]Style group code'!$B:$B,0)</f>
        <v>G.20OCN</v>
      </c>
      <c r="L661" s="9" t="str">
        <f t="shared" si="21"/>
        <v>C_BT04001-BARTACK AT LEGS</v>
      </c>
    </row>
    <row r="662" spans="1:12" x14ac:dyDescent="0.35">
      <c r="A662" s="9" t="s">
        <v>160</v>
      </c>
      <c r="B662" s="9" t="s">
        <v>11</v>
      </c>
      <c r="C662" s="9" t="s">
        <v>12</v>
      </c>
      <c r="D662" s="9" t="str">
        <f>_xlfn.XLOOKUP(F662,OPCode!D:D,OPCode!I:I,0)</f>
        <v>PAD PRINTING</v>
      </c>
      <c r="E662" s="9" t="s">
        <v>27</v>
      </c>
      <c r="F662" s="9" t="s">
        <v>28</v>
      </c>
      <c r="G662" s="9">
        <v>1.6539999999999999E-2</v>
      </c>
      <c r="I662" s="9" t="str">
        <f t="shared" si="20"/>
        <v>OC43B3PadPrinting</v>
      </c>
      <c r="J662" s="9" t="str">
        <f>_xlfn.XLOOKUP(A662,'[1]Style group code'!$A:$A,'[1]Style group code'!$B:$B,0)</f>
        <v>G.20OCN</v>
      </c>
      <c r="L662" s="9" t="str">
        <f t="shared" si="21"/>
        <v>C_PP05001-PAD PRINTING</v>
      </c>
    </row>
    <row r="663" spans="1:12" x14ac:dyDescent="0.35">
      <c r="A663" s="9" t="s">
        <v>160</v>
      </c>
      <c r="B663" s="9" t="s">
        <v>29</v>
      </c>
      <c r="C663" s="9" t="s">
        <v>12</v>
      </c>
      <c r="D663" s="9" t="s">
        <v>158</v>
      </c>
      <c r="E663" s="9" t="s">
        <v>31</v>
      </c>
      <c r="F663" s="9" t="s">
        <v>32</v>
      </c>
      <c r="G663" s="9">
        <v>3.9719999999999998E-2</v>
      </c>
      <c r="I663" s="9" t="str">
        <f t="shared" si="20"/>
        <v>OC43B3Rolling</v>
      </c>
      <c r="J663" s="9" t="str">
        <f>_xlfn.XLOOKUP(A663,'[1]Style group code'!$A:$A,'[1]Style group code'!$B:$B,0)</f>
        <v>G.20OCN</v>
      </c>
      <c r="L663" s="9" t="str">
        <f t="shared" si="21"/>
        <v>C_PK06001-SF20</v>
      </c>
    </row>
    <row r="664" spans="1:12" x14ac:dyDescent="0.35">
      <c r="A664" s="9" t="s">
        <v>160</v>
      </c>
      <c r="B664" s="9" t="s">
        <v>29</v>
      </c>
      <c r="C664" s="9" t="s">
        <v>12</v>
      </c>
      <c r="D664" s="9" t="s">
        <v>33</v>
      </c>
      <c r="E664" s="9" t="s">
        <v>33</v>
      </c>
      <c r="F664" s="9" t="s">
        <v>34</v>
      </c>
      <c r="G664" s="9">
        <v>1.3559999999999999E-2</v>
      </c>
      <c r="I664" s="9" t="str">
        <f t="shared" si="20"/>
        <v>OC43B3Packing</v>
      </c>
      <c r="J664" s="9" t="str">
        <f>_xlfn.XLOOKUP(A664,'[1]Style group code'!$A:$A,'[1]Style group code'!$B:$B,0)</f>
        <v>G.20OCN</v>
      </c>
      <c r="L664" s="9" t="str">
        <f t="shared" si="21"/>
        <v>C_PK06002-Packing</v>
      </c>
    </row>
    <row r="665" spans="1:12" x14ac:dyDescent="0.35">
      <c r="A665" s="9" t="s">
        <v>160</v>
      </c>
      <c r="B665" s="9" t="s">
        <v>29</v>
      </c>
      <c r="C665" s="9" t="s">
        <v>12</v>
      </c>
      <c r="D665" s="9" t="s">
        <v>35</v>
      </c>
      <c r="E665" s="9" t="s">
        <v>35</v>
      </c>
      <c r="F665" s="9" t="s">
        <v>36</v>
      </c>
      <c r="G665" s="9">
        <v>4.7800000000000004E-3</v>
      </c>
      <c r="I665" s="9" t="str">
        <f t="shared" si="20"/>
        <v>OC43B3Casing</v>
      </c>
      <c r="J665" s="9" t="str">
        <f>_xlfn.XLOOKUP(A665,'[1]Style group code'!$A:$A,'[1]Style group code'!$B:$B,0)</f>
        <v>G.20OCN</v>
      </c>
      <c r="L665" s="9" t="str">
        <f t="shared" si="21"/>
        <v>C_PK06003-Casing</v>
      </c>
    </row>
    <row r="666" spans="1:12" x14ac:dyDescent="0.35">
      <c r="A666" s="9" t="s">
        <v>161</v>
      </c>
      <c r="B666" s="9" t="s">
        <v>11</v>
      </c>
      <c r="C666" s="9" t="s">
        <v>12</v>
      </c>
      <c r="D666" s="9" t="str">
        <f>_xlfn.XLOOKUP(F666,OPCode!D:D,OPCode!I:I,0)</f>
        <v>SEAM BACK CROTCH CONCEALED AND OVEREDGE CROTCH LINING</v>
      </c>
      <c r="E666" s="9" t="s">
        <v>13</v>
      </c>
      <c r="F666" s="22" t="s">
        <v>149</v>
      </c>
      <c r="G666" s="10">
        <v>0.12028</v>
      </c>
      <c r="I666" s="9" t="str">
        <f t="shared" si="20"/>
        <v>OC43ASOP1</v>
      </c>
      <c r="J666" s="9" t="str">
        <f>_xlfn.XLOOKUP(A666,'[1]Style group code'!$A:$A,'[1]Style group code'!$B:$B,0)</f>
        <v>G.20OCN</v>
      </c>
      <c r="L666" s="9" t="str">
        <f t="shared" si="21"/>
        <v>C_OL01006-SEAM BACK CROTCH CONCEALED AND OVEREDGE CROTCH LINING</v>
      </c>
    </row>
    <row r="667" spans="1:12" x14ac:dyDescent="0.35">
      <c r="A667" s="9" t="s">
        <v>161</v>
      </c>
      <c r="B667" s="9" t="s">
        <v>11</v>
      </c>
      <c r="C667" s="9" t="s">
        <v>12</v>
      </c>
      <c r="D667" s="9" t="str">
        <f>_xlfn.XLOOKUP(F667,OPCode!D:D,OPCode!I:I,0)</f>
        <v>BIND LEGS</v>
      </c>
      <c r="E667" s="9" t="s">
        <v>15</v>
      </c>
      <c r="F667" s="22" t="s">
        <v>55</v>
      </c>
      <c r="G667" s="10">
        <v>9.7439999999999999E-2</v>
      </c>
      <c r="I667" s="9" t="str">
        <f t="shared" si="20"/>
        <v>OC43ASOP2</v>
      </c>
      <c r="J667" s="9" t="str">
        <f>_xlfn.XLOOKUP(A667,'[1]Style group code'!$A:$A,'[1]Style group code'!$B:$B,0)</f>
        <v>G.20OCN</v>
      </c>
      <c r="L667" s="9" t="str">
        <f t="shared" si="21"/>
        <v>C_IL02001-BIND LEGS</v>
      </c>
    </row>
    <row r="668" spans="1:12" x14ac:dyDescent="0.35">
      <c r="A668" s="9" t="s">
        <v>161</v>
      </c>
      <c r="B668" s="9" t="s">
        <v>11</v>
      </c>
      <c r="C668" s="9" t="s">
        <v>12</v>
      </c>
      <c r="D668" s="9" t="str">
        <f>_xlfn.XLOOKUP(F668,OPCode!D:D,OPCode!I:I,0)</f>
        <v>SEAM LEFT SIDE</v>
      </c>
      <c r="E668" s="9" t="s">
        <v>17</v>
      </c>
      <c r="F668" s="22" t="s">
        <v>18</v>
      </c>
      <c r="G668" s="10">
        <v>5.8120000000000005E-2</v>
      </c>
      <c r="I668" s="9" t="str">
        <f t="shared" si="20"/>
        <v>OC43ASOP3</v>
      </c>
      <c r="J668" s="9" t="str">
        <f>_xlfn.XLOOKUP(A668,'[1]Style group code'!$A:$A,'[1]Style group code'!$B:$B,0)</f>
        <v>G.20OCN</v>
      </c>
      <c r="L668" s="9" t="str">
        <f t="shared" si="21"/>
        <v>C_OL02004-SEAM LEFT SIDE</v>
      </c>
    </row>
    <row r="669" spans="1:12" x14ac:dyDescent="0.35">
      <c r="A669" s="9" t="s">
        <v>161</v>
      </c>
      <c r="B669" s="9" t="s">
        <v>11</v>
      </c>
      <c r="C669" s="9" t="s">
        <v>12</v>
      </c>
      <c r="D669" s="9" t="str">
        <f>_xlfn.XLOOKUP(F669,OPCode!D:D,OPCode!I:I,0)</f>
        <v xml:space="preserve">ATTACH CIRCULAR JQ </v>
      </c>
      <c r="E669" s="9" t="s">
        <v>19</v>
      </c>
      <c r="F669" s="22" t="s">
        <v>40</v>
      </c>
      <c r="G669" s="10">
        <v>6.8340000000000012E-2</v>
      </c>
      <c r="I669" s="9" t="str">
        <f t="shared" si="20"/>
        <v>OC43ASOP4</v>
      </c>
      <c r="J669" s="9" t="str">
        <f>_xlfn.XLOOKUP(A669,'[1]Style group code'!$A:$A,'[1]Style group code'!$B:$B,0)</f>
        <v>G.20OCN</v>
      </c>
      <c r="L669" s="9" t="str">
        <f t="shared" si="21"/>
        <v xml:space="preserve">C_IL03003-ATTACH CIRCULAR JQ </v>
      </c>
    </row>
    <row r="670" spans="1:12" x14ac:dyDescent="0.35">
      <c r="A670" s="9" t="s">
        <v>161</v>
      </c>
      <c r="B670" s="9" t="s">
        <v>11</v>
      </c>
      <c r="C670" s="9" t="s">
        <v>12</v>
      </c>
      <c r="D670" s="9" t="str">
        <f>_xlfn.XLOOKUP(F670,OPCode!D:D,OPCode!I:I,0)</f>
        <v>SEAM ELASTIC</v>
      </c>
      <c r="E670" s="9" t="s">
        <v>21</v>
      </c>
      <c r="F670" t="s">
        <v>42</v>
      </c>
      <c r="G670" s="10">
        <v>1.7660000000000002E-2</v>
      </c>
      <c r="I670" s="9" t="str">
        <f t="shared" si="20"/>
        <v>OC43ASOP5</v>
      </c>
      <c r="J670" s="9" t="str">
        <f>_xlfn.XLOOKUP(A670,'[1]Style group code'!$A:$A,'[1]Style group code'!$B:$B,0)</f>
        <v>G.20OCN</v>
      </c>
      <c r="L670" s="9" t="str">
        <f t="shared" si="21"/>
        <v>C_MN07004-SEAM ELASTIC</v>
      </c>
    </row>
    <row r="671" spans="1:12" x14ac:dyDescent="0.35">
      <c r="A671" s="9" t="s">
        <v>161</v>
      </c>
      <c r="B671" s="9" t="s">
        <v>11</v>
      </c>
      <c r="C671" s="9" t="s">
        <v>12</v>
      </c>
      <c r="D671" s="9" t="str">
        <f>_xlfn.XLOOKUP(F671,OPCode!D:D,OPCode!I:I,0)</f>
        <v>BARTACK AT LEGS</v>
      </c>
      <c r="E671" s="9" t="s">
        <v>25</v>
      </c>
      <c r="F671" s="22" t="s">
        <v>83</v>
      </c>
      <c r="G671" s="10">
        <v>3.6319999999999998E-2</v>
      </c>
      <c r="I671" s="9" t="str">
        <f t="shared" si="20"/>
        <v>OC43ASOP6</v>
      </c>
      <c r="J671" s="9" t="str">
        <f>_xlfn.XLOOKUP(A671,'[1]Style group code'!$A:$A,'[1]Style group code'!$B:$B,0)</f>
        <v>G.20OCN</v>
      </c>
      <c r="L671" s="9" t="str">
        <f t="shared" si="21"/>
        <v>C_BT04001-BARTACK AT LEGS</v>
      </c>
    </row>
    <row r="672" spans="1:12" x14ac:dyDescent="0.35">
      <c r="A672" s="9" t="s">
        <v>161</v>
      </c>
      <c r="B672" s="9" t="s">
        <v>11</v>
      </c>
      <c r="C672" s="9" t="s">
        <v>12</v>
      </c>
      <c r="D672" s="9" t="str">
        <f>_xlfn.XLOOKUP(F672,OPCode!D:D,OPCode!I:I,0)</f>
        <v>PAD PRINTING</v>
      </c>
      <c r="E672" s="9" t="s">
        <v>27</v>
      </c>
      <c r="F672" s="9" t="s">
        <v>28</v>
      </c>
      <c r="G672" s="10">
        <v>1.6539999999999999E-2</v>
      </c>
      <c r="I672" s="9" t="str">
        <f t="shared" si="20"/>
        <v>OC43ASPadPrinting</v>
      </c>
      <c r="J672" s="9" t="str">
        <f>_xlfn.XLOOKUP(A672,'[1]Style group code'!$A:$A,'[1]Style group code'!$B:$B,0)</f>
        <v>G.20OCN</v>
      </c>
      <c r="L672" s="9" t="str">
        <f t="shared" si="21"/>
        <v>C_PP05001-PAD PRINTING</v>
      </c>
    </row>
    <row r="673" spans="1:12" x14ac:dyDescent="0.35">
      <c r="A673" s="9" t="s">
        <v>161</v>
      </c>
      <c r="B673" s="9" t="s">
        <v>29</v>
      </c>
      <c r="C673" s="9" t="s">
        <v>12</v>
      </c>
      <c r="D673" s="9" t="s">
        <v>31</v>
      </c>
      <c r="E673" s="9" t="s">
        <v>31</v>
      </c>
      <c r="F673" s="9" t="s">
        <v>32</v>
      </c>
      <c r="G673" s="10">
        <v>3.9719999999999998E-2</v>
      </c>
      <c r="I673" s="9" t="str">
        <f t="shared" si="20"/>
        <v>OC43ASRolling</v>
      </c>
      <c r="J673" s="9" t="str">
        <f>_xlfn.XLOOKUP(A673,'[1]Style group code'!$A:$A,'[1]Style group code'!$B:$B,0)</f>
        <v>G.20OCN</v>
      </c>
      <c r="L673" s="9" t="str">
        <f t="shared" si="21"/>
        <v>C_PK06001-Rolling</v>
      </c>
    </row>
    <row r="674" spans="1:12" x14ac:dyDescent="0.35">
      <c r="A674" s="9" t="s">
        <v>161</v>
      </c>
      <c r="B674" s="9" t="s">
        <v>29</v>
      </c>
      <c r="C674" s="9" t="s">
        <v>12</v>
      </c>
      <c r="D674" s="9" t="s">
        <v>33</v>
      </c>
      <c r="E674" s="9" t="s">
        <v>33</v>
      </c>
      <c r="F674" s="9" t="s">
        <v>34</v>
      </c>
      <c r="G674" s="10">
        <v>1.3559999999999999E-2</v>
      </c>
      <c r="I674" s="9" t="str">
        <f t="shared" si="20"/>
        <v>OC43ASPacking</v>
      </c>
      <c r="J674" s="9" t="str">
        <f>_xlfn.XLOOKUP(A674,'[1]Style group code'!$A:$A,'[1]Style group code'!$B:$B,0)</f>
        <v>G.20OCN</v>
      </c>
      <c r="L674" s="9" t="str">
        <f t="shared" si="21"/>
        <v>C_PK06002-Packing</v>
      </c>
    </row>
    <row r="675" spans="1:12" x14ac:dyDescent="0.35">
      <c r="A675" s="9" t="s">
        <v>161</v>
      </c>
      <c r="B675" s="9" t="s">
        <v>29</v>
      </c>
      <c r="C675" s="9" t="s">
        <v>12</v>
      </c>
      <c r="D675" s="9" t="s">
        <v>35</v>
      </c>
      <c r="E675" s="9" t="s">
        <v>35</v>
      </c>
      <c r="F675" s="9" t="s">
        <v>36</v>
      </c>
      <c r="G675" s="10">
        <v>4.7800000000000004E-3</v>
      </c>
      <c r="I675" s="9" t="str">
        <f t="shared" si="20"/>
        <v>OC43ASCasing</v>
      </c>
      <c r="J675" s="9" t="str">
        <f>_xlfn.XLOOKUP(A675,'[1]Style group code'!$A:$A,'[1]Style group code'!$B:$B,0)</f>
        <v>G.20OCN</v>
      </c>
      <c r="L675" s="9" t="str">
        <f t="shared" si="21"/>
        <v>C_PK06003-Casing</v>
      </c>
    </row>
    <row r="676" spans="1:12" x14ac:dyDescent="0.35">
      <c r="A676" s="9" t="s">
        <v>162</v>
      </c>
      <c r="B676" s="9" t="s">
        <v>11</v>
      </c>
      <c r="C676" s="9" t="s">
        <v>12</v>
      </c>
      <c r="D676" s="9" t="str">
        <f>_xlfn.XLOOKUP(F676,OPCode!D:D,OPCode!I:I,0)</f>
        <v>SEAM BACK CROTCH CONCEALED AND OVEREDGE CROTCH LINING</v>
      </c>
      <c r="E676" s="9" t="s">
        <v>13</v>
      </c>
      <c r="F676" s="22" t="s">
        <v>149</v>
      </c>
      <c r="G676" s="10">
        <v>0.11916000000000002</v>
      </c>
      <c r="I676" s="9" t="str">
        <f t="shared" si="20"/>
        <v>OC42FAOP1</v>
      </c>
      <c r="J676" s="9" t="str">
        <f>_xlfn.XLOOKUP(A676,'[1]Style group code'!$A:$A,'[1]Style group code'!$B:$B,0)</f>
        <v>G.20OCN</v>
      </c>
      <c r="L676" s="9" t="str">
        <f t="shared" si="21"/>
        <v>C_OL01006-SEAM BACK CROTCH CONCEALED AND OVEREDGE CROTCH LINING</v>
      </c>
    </row>
    <row r="677" spans="1:12" x14ac:dyDescent="0.35">
      <c r="A677" s="9" t="s">
        <v>162</v>
      </c>
      <c r="B677" s="9" t="s">
        <v>11</v>
      </c>
      <c r="C677" s="9" t="s">
        <v>12</v>
      </c>
      <c r="D677" s="9" t="str">
        <f>_xlfn.XLOOKUP(F677,OPCode!D:D,OPCode!I:I,0)</f>
        <v>BIND LEGS</v>
      </c>
      <c r="E677" s="9" t="s">
        <v>15</v>
      </c>
      <c r="F677" s="22" t="s">
        <v>55</v>
      </c>
      <c r="G677" s="10">
        <v>9.7439999999999999E-2</v>
      </c>
      <c r="I677" s="9" t="str">
        <f t="shared" si="20"/>
        <v>OC42FAOP2</v>
      </c>
      <c r="J677" s="9" t="str">
        <f>_xlfn.XLOOKUP(A677,'[1]Style group code'!$A:$A,'[1]Style group code'!$B:$B,0)</f>
        <v>G.20OCN</v>
      </c>
      <c r="L677" s="9" t="str">
        <f t="shared" si="21"/>
        <v>C_IL02001-BIND LEGS</v>
      </c>
    </row>
    <row r="678" spans="1:12" x14ac:dyDescent="0.35">
      <c r="A678" s="9" t="s">
        <v>162</v>
      </c>
      <c r="B678" s="9" t="s">
        <v>11</v>
      </c>
      <c r="C678" s="9" t="s">
        <v>12</v>
      </c>
      <c r="D678" s="9" t="str">
        <f>_xlfn.XLOOKUP(F678,OPCode!D:D,OPCode!I:I,0)</f>
        <v>SEAM LEFT SIDE</v>
      </c>
      <c r="E678" s="9" t="s">
        <v>17</v>
      </c>
      <c r="F678" s="22" t="s">
        <v>18</v>
      </c>
      <c r="G678" s="10">
        <v>5.4979999999999994E-2</v>
      </c>
      <c r="I678" s="9" t="str">
        <f t="shared" si="20"/>
        <v>OC42FAOP3</v>
      </c>
      <c r="J678" s="9" t="str">
        <f>_xlfn.XLOOKUP(A678,'[1]Style group code'!$A:$A,'[1]Style group code'!$B:$B,0)</f>
        <v>G.20OCN</v>
      </c>
      <c r="L678" s="9" t="str">
        <f t="shared" si="21"/>
        <v>C_OL02004-SEAM LEFT SIDE</v>
      </c>
    </row>
    <row r="679" spans="1:12" x14ac:dyDescent="0.35">
      <c r="A679" s="9" t="s">
        <v>162</v>
      </c>
      <c r="B679" s="9" t="s">
        <v>11</v>
      </c>
      <c r="C679" s="9" t="s">
        <v>12</v>
      </c>
      <c r="D679" s="9" t="str">
        <f>_xlfn.XLOOKUP(F679,OPCode!D:D,OPCode!I:I,0)</f>
        <v xml:space="preserve">ATTACH CIRCULAR JQ </v>
      </c>
      <c r="E679" s="9" t="s">
        <v>19</v>
      </c>
      <c r="F679" s="22" t="s">
        <v>40</v>
      </c>
      <c r="G679" s="10">
        <v>7.1360000000000007E-2</v>
      </c>
      <c r="I679" s="9" t="str">
        <f t="shared" si="20"/>
        <v>OC42FAOP4</v>
      </c>
      <c r="J679" s="9" t="str">
        <f>_xlfn.XLOOKUP(A679,'[1]Style group code'!$A:$A,'[1]Style group code'!$B:$B,0)</f>
        <v>G.20OCN</v>
      </c>
      <c r="L679" s="9" t="str">
        <f t="shared" si="21"/>
        <v xml:space="preserve">C_IL03003-ATTACH CIRCULAR JQ </v>
      </c>
    </row>
    <row r="680" spans="1:12" x14ac:dyDescent="0.35">
      <c r="A680" s="9" t="s">
        <v>162</v>
      </c>
      <c r="B680" s="9" t="s">
        <v>11</v>
      </c>
      <c r="C680" s="9" t="s">
        <v>12</v>
      </c>
      <c r="D680" s="9" t="str">
        <f>_xlfn.XLOOKUP(F680,OPCode!D:D,OPCode!I:I,0)</f>
        <v>SEAM ELASTIC</v>
      </c>
      <c r="E680" s="9" t="s">
        <v>21</v>
      </c>
      <c r="F680" t="s">
        <v>42</v>
      </c>
      <c r="G680" s="10">
        <v>1.7660000000000002E-2</v>
      </c>
      <c r="I680" s="9" t="str">
        <f t="shared" si="20"/>
        <v>OC42FAOP5</v>
      </c>
      <c r="J680" s="9" t="str">
        <f>_xlfn.XLOOKUP(A680,'[1]Style group code'!$A:$A,'[1]Style group code'!$B:$B,0)</f>
        <v>G.20OCN</v>
      </c>
      <c r="L680" s="9" t="str">
        <f t="shared" si="21"/>
        <v>C_MN07004-SEAM ELASTIC</v>
      </c>
    </row>
    <row r="681" spans="1:12" x14ac:dyDescent="0.35">
      <c r="A681" s="9" t="s">
        <v>162</v>
      </c>
      <c r="B681" s="9" t="s">
        <v>11</v>
      </c>
      <c r="C681" s="9" t="s">
        <v>12</v>
      </c>
      <c r="D681" s="9" t="str">
        <f>_xlfn.XLOOKUP(F681,OPCode!D:D,OPCode!I:I,0)</f>
        <v>BARTACK AT LEGS</v>
      </c>
      <c r="E681" s="9" t="s">
        <v>25</v>
      </c>
      <c r="F681" s="22" t="s">
        <v>83</v>
      </c>
      <c r="G681" s="10">
        <v>3.6319999999999998E-2</v>
      </c>
      <c r="I681" s="9" t="str">
        <f t="shared" si="20"/>
        <v>OC42FAOP6</v>
      </c>
      <c r="J681" s="9" t="str">
        <f>_xlfn.XLOOKUP(A681,'[1]Style group code'!$A:$A,'[1]Style group code'!$B:$B,0)</f>
        <v>G.20OCN</v>
      </c>
      <c r="L681" s="9" t="str">
        <f t="shared" si="21"/>
        <v>C_BT04001-BARTACK AT LEGS</v>
      </c>
    </row>
    <row r="682" spans="1:12" x14ac:dyDescent="0.35">
      <c r="A682" s="9" t="s">
        <v>162</v>
      </c>
      <c r="B682" s="9" t="s">
        <v>11</v>
      </c>
      <c r="C682" s="9" t="s">
        <v>12</v>
      </c>
      <c r="D682" s="9" t="str">
        <f>_xlfn.XLOOKUP(F682,OPCode!D:D,OPCode!I:I,0)</f>
        <v>PAD PRINTING</v>
      </c>
      <c r="E682" s="9" t="s">
        <v>27</v>
      </c>
      <c r="F682" s="9" t="s">
        <v>28</v>
      </c>
      <c r="G682" s="10">
        <v>1.6539999999999999E-2</v>
      </c>
      <c r="I682" s="9" t="str">
        <f t="shared" si="20"/>
        <v>OC42FAPadPrinting</v>
      </c>
      <c r="J682" s="9" t="str">
        <f>_xlfn.XLOOKUP(A682,'[1]Style group code'!$A:$A,'[1]Style group code'!$B:$B,0)</f>
        <v>G.20OCN</v>
      </c>
      <c r="L682" s="9" t="str">
        <f t="shared" si="21"/>
        <v>C_PP05001-PAD PRINTING</v>
      </c>
    </row>
    <row r="683" spans="1:12" x14ac:dyDescent="0.35">
      <c r="A683" s="9" t="s">
        <v>162</v>
      </c>
      <c r="B683" s="9" t="s">
        <v>29</v>
      </c>
      <c r="C683" s="9" t="s">
        <v>12</v>
      </c>
      <c r="D683" s="9" t="s">
        <v>31</v>
      </c>
      <c r="E683" s="9" t="s">
        <v>31</v>
      </c>
      <c r="F683" s="9" t="s">
        <v>32</v>
      </c>
      <c r="G683" s="10">
        <v>3.9719999999999998E-2</v>
      </c>
      <c r="I683" s="9" t="str">
        <f t="shared" si="20"/>
        <v>OC42FARolling</v>
      </c>
      <c r="J683" s="9" t="str">
        <f>_xlfn.XLOOKUP(A683,'[1]Style group code'!$A:$A,'[1]Style group code'!$B:$B,0)</f>
        <v>G.20OCN</v>
      </c>
      <c r="L683" s="9" t="str">
        <f t="shared" si="21"/>
        <v>C_PK06001-Rolling</v>
      </c>
    </row>
    <row r="684" spans="1:12" x14ac:dyDescent="0.35">
      <c r="A684" s="9" t="s">
        <v>162</v>
      </c>
      <c r="B684" s="9" t="s">
        <v>29</v>
      </c>
      <c r="C684" s="9" t="s">
        <v>12</v>
      </c>
      <c r="D684" s="9" t="s">
        <v>33</v>
      </c>
      <c r="E684" s="9" t="s">
        <v>33</v>
      </c>
      <c r="F684" s="9" t="s">
        <v>34</v>
      </c>
      <c r="G684" s="10">
        <v>1.3559999999999999E-2</v>
      </c>
      <c r="I684" s="9" t="str">
        <f t="shared" si="20"/>
        <v>OC42FAPacking</v>
      </c>
      <c r="J684" s="9" t="str">
        <f>_xlfn.XLOOKUP(A684,'[1]Style group code'!$A:$A,'[1]Style group code'!$B:$B,0)</f>
        <v>G.20OCN</v>
      </c>
      <c r="L684" s="9" t="str">
        <f t="shared" si="21"/>
        <v>C_PK06002-Packing</v>
      </c>
    </row>
    <row r="685" spans="1:12" x14ac:dyDescent="0.35">
      <c r="A685" s="9" t="s">
        <v>162</v>
      </c>
      <c r="B685" s="9" t="s">
        <v>29</v>
      </c>
      <c r="C685" s="9" t="s">
        <v>12</v>
      </c>
      <c r="D685" s="9" t="s">
        <v>35</v>
      </c>
      <c r="E685" s="9" t="s">
        <v>35</v>
      </c>
      <c r="F685" s="9" t="s">
        <v>36</v>
      </c>
      <c r="G685" s="10">
        <v>4.7800000000000004E-3</v>
      </c>
      <c r="I685" s="9" t="str">
        <f t="shared" si="20"/>
        <v>OC42FACasing</v>
      </c>
      <c r="J685" s="9" t="str">
        <f>_xlfn.XLOOKUP(A685,'[1]Style group code'!$A:$A,'[1]Style group code'!$B:$B,0)</f>
        <v>G.20OCN</v>
      </c>
      <c r="L685" s="9" t="str">
        <f t="shared" si="21"/>
        <v>C_PK06003-Casing</v>
      </c>
    </row>
    <row r="686" spans="1:12" x14ac:dyDescent="0.35">
      <c r="A686" s="9" t="s">
        <v>163</v>
      </c>
      <c r="B686" s="9" t="s">
        <v>11</v>
      </c>
      <c r="C686" s="9" t="s">
        <v>12</v>
      </c>
      <c r="D686" s="9" t="str">
        <f>_xlfn.XLOOKUP(F686,OPCode!D:D,OPCode!I:I,0)</f>
        <v>SEAM BACK CROTCH CONCEALED AND OVEREDGE CROTCH LINING</v>
      </c>
      <c r="E686" s="9" t="s">
        <v>13</v>
      </c>
      <c r="F686" s="22" t="s">
        <v>149</v>
      </c>
      <c r="G686" s="10">
        <v>0.11916000000000002</v>
      </c>
      <c r="I686" s="9" t="str">
        <f t="shared" si="20"/>
        <v>OC42ASOP1</v>
      </c>
      <c r="J686" s="9" t="str">
        <f>_xlfn.XLOOKUP(A686,'[1]Style group code'!$A:$A,'[1]Style group code'!$B:$B,0)</f>
        <v>G.20OCN</v>
      </c>
      <c r="L686" s="9" t="str">
        <f t="shared" si="21"/>
        <v>C_OL01006-SEAM BACK CROTCH CONCEALED AND OVEREDGE CROTCH LINING</v>
      </c>
    </row>
    <row r="687" spans="1:12" x14ac:dyDescent="0.35">
      <c r="A687" s="9" t="s">
        <v>163</v>
      </c>
      <c r="B687" s="9" t="s">
        <v>11</v>
      </c>
      <c r="C687" s="9" t="s">
        <v>12</v>
      </c>
      <c r="D687" s="9" t="str">
        <f>_xlfn.XLOOKUP(F687,OPCode!D:D,OPCode!I:I,0)</f>
        <v>BIND LEGS</v>
      </c>
      <c r="E687" s="9" t="s">
        <v>15</v>
      </c>
      <c r="F687" s="22" t="s">
        <v>55</v>
      </c>
      <c r="G687" s="10">
        <v>9.7439999999999999E-2</v>
      </c>
      <c r="I687" s="9" t="str">
        <f t="shared" si="20"/>
        <v>OC42ASOP2</v>
      </c>
      <c r="J687" s="9" t="str">
        <f>_xlfn.XLOOKUP(A687,'[1]Style group code'!$A:$A,'[1]Style group code'!$B:$B,0)</f>
        <v>G.20OCN</v>
      </c>
      <c r="L687" s="9" t="str">
        <f t="shared" si="21"/>
        <v>C_IL02001-BIND LEGS</v>
      </c>
    </row>
    <row r="688" spans="1:12" x14ac:dyDescent="0.35">
      <c r="A688" s="9" t="s">
        <v>163</v>
      </c>
      <c r="B688" s="9" t="s">
        <v>11</v>
      </c>
      <c r="C688" s="9" t="s">
        <v>12</v>
      </c>
      <c r="D688" s="9" t="str">
        <f>_xlfn.XLOOKUP(F688,OPCode!D:D,OPCode!I:I,0)</f>
        <v>SEAM LEFT SIDE</v>
      </c>
      <c r="E688" s="9" t="s">
        <v>17</v>
      </c>
      <c r="F688" s="22" t="s">
        <v>18</v>
      </c>
      <c r="G688" s="10">
        <v>5.4979999999999994E-2</v>
      </c>
      <c r="I688" s="9" t="str">
        <f t="shared" si="20"/>
        <v>OC42ASOP3</v>
      </c>
      <c r="J688" s="9" t="str">
        <f>_xlfn.XLOOKUP(A688,'[1]Style group code'!$A:$A,'[1]Style group code'!$B:$B,0)</f>
        <v>G.20OCN</v>
      </c>
      <c r="L688" s="9" t="str">
        <f t="shared" si="21"/>
        <v>C_OL02004-SEAM LEFT SIDE</v>
      </c>
    </row>
    <row r="689" spans="1:12" x14ac:dyDescent="0.35">
      <c r="A689" s="9" t="s">
        <v>163</v>
      </c>
      <c r="B689" s="9" t="s">
        <v>11</v>
      </c>
      <c r="C689" s="9" t="s">
        <v>12</v>
      </c>
      <c r="D689" s="9" t="str">
        <f>_xlfn.XLOOKUP(F689,OPCode!D:D,OPCode!I:I,0)</f>
        <v xml:space="preserve">ATTACH CIRCULAR JQ </v>
      </c>
      <c r="E689" s="9" t="s">
        <v>19</v>
      </c>
      <c r="F689" s="22" t="s">
        <v>40</v>
      </c>
      <c r="G689" s="10">
        <v>7.1360000000000007E-2</v>
      </c>
      <c r="I689" s="9" t="str">
        <f t="shared" si="20"/>
        <v>OC42ASOP4</v>
      </c>
      <c r="J689" s="9" t="str">
        <f>_xlfn.XLOOKUP(A689,'[1]Style group code'!$A:$A,'[1]Style group code'!$B:$B,0)</f>
        <v>G.20OCN</v>
      </c>
      <c r="L689" s="9" t="str">
        <f t="shared" si="21"/>
        <v xml:space="preserve">C_IL03003-ATTACH CIRCULAR JQ </v>
      </c>
    </row>
    <row r="690" spans="1:12" x14ac:dyDescent="0.35">
      <c r="A690" s="9" t="s">
        <v>163</v>
      </c>
      <c r="B690" s="9" t="s">
        <v>11</v>
      </c>
      <c r="C690" s="9" t="s">
        <v>12</v>
      </c>
      <c r="D690" s="9" t="str">
        <f>_xlfn.XLOOKUP(F690,OPCode!D:D,OPCode!I:I,0)</f>
        <v>SEAM ELASTIC</v>
      </c>
      <c r="E690" s="9" t="s">
        <v>21</v>
      </c>
      <c r="F690" t="s">
        <v>42</v>
      </c>
      <c r="G690" s="10">
        <v>1.7660000000000002E-2</v>
      </c>
      <c r="I690" s="9" t="str">
        <f t="shared" si="20"/>
        <v>OC42ASOP5</v>
      </c>
      <c r="J690" s="9" t="str">
        <f>_xlfn.XLOOKUP(A690,'[1]Style group code'!$A:$A,'[1]Style group code'!$B:$B,0)</f>
        <v>G.20OCN</v>
      </c>
      <c r="L690" s="9" t="str">
        <f t="shared" si="21"/>
        <v>C_MN07004-SEAM ELASTIC</v>
      </c>
    </row>
    <row r="691" spans="1:12" x14ac:dyDescent="0.35">
      <c r="A691" s="9" t="s">
        <v>163</v>
      </c>
      <c r="B691" s="9" t="s">
        <v>11</v>
      </c>
      <c r="C691" s="9" t="s">
        <v>12</v>
      </c>
      <c r="D691" s="9" t="str">
        <f>_xlfn.XLOOKUP(F691,OPCode!D:D,OPCode!I:I,0)</f>
        <v>BARTACK AT LEGS</v>
      </c>
      <c r="E691" s="9" t="s">
        <v>25</v>
      </c>
      <c r="F691" s="22" t="s">
        <v>83</v>
      </c>
      <c r="G691" s="10">
        <v>3.6319999999999998E-2</v>
      </c>
      <c r="I691" s="9" t="str">
        <f t="shared" si="20"/>
        <v>OC42ASOP6</v>
      </c>
      <c r="J691" s="9" t="str">
        <f>_xlfn.XLOOKUP(A691,'[1]Style group code'!$A:$A,'[1]Style group code'!$B:$B,0)</f>
        <v>G.20OCN</v>
      </c>
      <c r="L691" s="9" t="str">
        <f t="shared" si="21"/>
        <v>C_BT04001-BARTACK AT LEGS</v>
      </c>
    </row>
    <row r="692" spans="1:12" x14ac:dyDescent="0.35">
      <c r="A692" s="9" t="s">
        <v>163</v>
      </c>
      <c r="B692" s="9" t="s">
        <v>11</v>
      </c>
      <c r="C692" s="9" t="s">
        <v>12</v>
      </c>
      <c r="D692" s="9" t="str">
        <f>_xlfn.XLOOKUP(F692,OPCode!D:D,OPCode!I:I,0)</f>
        <v>PAD PRINTING</v>
      </c>
      <c r="E692" s="9" t="s">
        <v>27</v>
      </c>
      <c r="F692" s="9" t="s">
        <v>28</v>
      </c>
      <c r="G692" s="10">
        <v>1.6539999999999999E-2</v>
      </c>
      <c r="I692" s="9" t="str">
        <f t="shared" si="20"/>
        <v>OC42ASPadPrinting</v>
      </c>
      <c r="J692" s="9" t="str">
        <f>_xlfn.XLOOKUP(A692,'[1]Style group code'!$A:$A,'[1]Style group code'!$B:$B,0)</f>
        <v>G.20OCN</v>
      </c>
      <c r="L692" s="9" t="str">
        <f t="shared" si="21"/>
        <v>C_PP05001-PAD PRINTING</v>
      </c>
    </row>
    <row r="693" spans="1:12" x14ac:dyDescent="0.35">
      <c r="A693" s="9" t="s">
        <v>163</v>
      </c>
      <c r="B693" s="9" t="s">
        <v>29</v>
      </c>
      <c r="C693" s="9" t="s">
        <v>12</v>
      </c>
      <c r="D693" s="9" t="s">
        <v>31</v>
      </c>
      <c r="E693" s="9" t="s">
        <v>31</v>
      </c>
      <c r="F693" s="9" t="s">
        <v>32</v>
      </c>
      <c r="G693" s="10">
        <v>3.9719999999999998E-2</v>
      </c>
      <c r="I693" s="9" t="str">
        <f t="shared" si="20"/>
        <v>OC42ASRolling</v>
      </c>
      <c r="J693" s="9" t="str">
        <f>_xlfn.XLOOKUP(A693,'[1]Style group code'!$A:$A,'[1]Style group code'!$B:$B,0)</f>
        <v>G.20OCN</v>
      </c>
      <c r="L693" s="9" t="str">
        <f t="shared" si="21"/>
        <v>C_PK06001-Rolling</v>
      </c>
    </row>
    <row r="694" spans="1:12" x14ac:dyDescent="0.35">
      <c r="A694" s="9" t="s">
        <v>163</v>
      </c>
      <c r="B694" s="9" t="s">
        <v>29</v>
      </c>
      <c r="C694" s="9" t="s">
        <v>12</v>
      </c>
      <c r="D694" s="9" t="s">
        <v>33</v>
      </c>
      <c r="E694" s="9" t="s">
        <v>33</v>
      </c>
      <c r="F694" s="9" t="s">
        <v>34</v>
      </c>
      <c r="G694" s="10">
        <v>1.3559999999999999E-2</v>
      </c>
      <c r="I694" s="9" t="str">
        <f t="shared" si="20"/>
        <v>OC42ASPacking</v>
      </c>
      <c r="J694" s="9" t="str">
        <f>_xlfn.XLOOKUP(A694,'[1]Style group code'!$A:$A,'[1]Style group code'!$B:$B,0)</f>
        <v>G.20OCN</v>
      </c>
      <c r="L694" s="9" t="str">
        <f t="shared" si="21"/>
        <v>C_PK06002-Packing</v>
      </c>
    </row>
    <row r="695" spans="1:12" x14ac:dyDescent="0.35">
      <c r="A695" s="9" t="s">
        <v>163</v>
      </c>
      <c r="B695" s="9" t="s">
        <v>29</v>
      </c>
      <c r="C695" s="9" t="s">
        <v>12</v>
      </c>
      <c r="D695" s="9" t="s">
        <v>35</v>
      </c>
      <c r="E695" s="9" t="s">
        <v>35</v>
      </c>
      <c r="F695" s="9" t="s">
        <v>36</v>
      </c>
      <c r="G695" s="10">
        <v>4.7800000000000004E-3</v>
      </c>
      <c r="I695" s="9" t="str">
        <f t="shared" si="20"/>
        <v>OC42ASCasing</v>
      </c>
      <c r="J695" s="9" t="str">
        <f>_xlfn.XLOOKUP(A695,'[1]Style group code'!$A:$A,'[1]Style group code'!$B:$B,0)</f>
        <v>G.20OCN</v>
      </c>
      <c r="L695" s="9" t="str">
        <f t="shared" si="21"/>
        <v>C_PK06003-Casing</v>
      </c>
    </row>
    <row r="696" spans="1:12" x14ac:dyDescent="0.35">
      <c r="A696" s="9" t="s">
        <v>164</v>
      </c>
      <c r="B696" s="9" t="s">
        <v>11</v>
      </c>
      <c r="C696" s="9" t="s">
        <v>12</v>
      </c>
      <c r="D696" s="9" t="str">
        <f>_xlfn.XLOOKUP(F696,OPCode!D:D,OPCode!I:I,0)</f>
        <v>SEAM BACK CROTCH CONCEALED AND OVEREDGE CROTCH LINING</v>
      </c>
      <c r="E696" s="9" t="s">
        <v>13</v>
      </c>
      <c r="F696" s="22" t="s">
        <v>149</v>
      </c>
      <c r="G696" s="9">
        <v>0.12028</v>
      </c>
      <c r="I696" s="9" t="str">
        <f t="shared" si="20"/>
        <v>OC41ASOP1</v>
      </c>
      <c r="J696" s="9" t="str">
        <f>_xlfn.XLOOKUP(A696,'[1]Style group code'!$A:$A,'[1]Style group code'!$B:$B,0)</f>
        <v>G.20OCN</v>
      </c>
      <c r="L696" s="9" t="str">
        <f t="shared" si="21"/>
        <v>C_OL01006-SEAM BACK CROTCH CONCEALED AND OVEREDGE CROTCH LINING</v>
      </c>
    </row>
    <row r="697" spans="1:12" x14ac:dyDescent="0.35">
      <c r="A697" s="9" t="s">
        <v>164</v>
      </c>
      <c r="B697" s="9" t="s">
        <v>11</v>
      </c>
      <c r="C697" s="9" t="s">
        <v>12</v>
      </c>
      <c r="D697" s="9" t="str">
        <f>_xlfn.XLOOKUP(F697,OPCode!D:D,OPCode!I:I,0)</f>
        <v>BIND LEGS</v>
      </c>
      <c r="E697" s="9" t="s">
        <v>15</v>
      </c>
      <c r="F697" s="22" t="s">
        <v>55</v>
      </c>
      <c r="G697" s="9">
        <v>9.7439999999999999E-2</v>
      </c>
      <c r="I697" s="9" t="str">
        <f t="shared" si="20"/>
        <v>OC41ASOP2</v>
      </c>
      <c r="J697" s="9" t="str">
        <f>_xlfn.XLOOKUP(A697,'[1]Style group code'!$A:$A,'[1]Style group code'!$B:$B,0)</f>
        <v>G.20OCN</v>
      </c>
      <c r="L697" s="9" t="str">
        <f t="shared" si="21"/>
        <v>C_IL02001-BIND LEGS</v>
      </c>
    </row>
    <row r="698" spans="1:12" x14ac:dyDescent="0.35">
      <c r="A698" s="9" t="s">
        <v>164</v>
      </c>
      <c r="B698" s="9" t="s">
        <v>11</v>
      </c>
      <c r="C698" s="9" t="s">
        <v>12</v>
      </c>
      <c r="D698" s="9" t="str">
        <f>_xlfn.XLOOKUP(F698,OPCode!D:D,OPCode!I:I,0)</f>
        <v>SEAM LEFT SIDE</v>
      </c>
      <c r="E698" s="9" t="s">
        <v>17</v>
      </c>
      <c r="F698" s="22" t="s">
        <v>18</v>
      </c>
      <c r="G698" s="9">
        <v>6.12933653269346E-2</v>
      </c>
      <c r="I698" s="9" t="str">
        <f t="shared" ref="I698:I759" si="22">A698&amp;E698</f>
        <v>OC41ASOP3</v>
      </c>
      <c r="J698" s="9" t="str">
        <f>_xlfn.XLOOKUP(A698,'[1]Style group code'!$A:$A,'[1]Style group code'!$B:$B,0)</f>
        <v>G.20OCN</v>
      </c>
      <c r="L698" s="9" t="str">
        <f t="shared" si="21"/>
        <v>C_OL02004-SEAM LEFT SIDE</v>
      </c>
    </row>
    <row r="699" spans="1:12" x14ac:dyDescent="0.35">
      <c r="A699" s="9" t="s">
        <v>164</v>
      </c>
      <c r="B699" s="9" t="s">
        <v>11</v>
      </c>
      <c r="C699" s="9" t="s">
        <v>12</v>
      </c>
      <c r="D699" s="9" t="str">
        <f>_xlfn.XLOOKUP(F699,OPCode!D:D,OPCode!I:I,0)</f>
        <v xml:space="preserve">ATTACH CIRCULAR JQ </v>
      </c>
      <c r="E699" s="9" t="s">
        <v>19</v>
      </c>
      <c r="F699" s="22" t="s">
        <v>40</v>
      </c>
      <c r="G699" s="9">
        <v>7.1360000000000007E-2</v>
      </c>
      <c r="I699" s="9" t="str">
        <f t="shared" si="22"/>
        <v>OC41ASOP4</v>
      </c>
      <c r="J699" s="9" t="str">
        <f>_xlfn.XLOOKUP(A699,'[1]Style group code'!$A:$A,'[1]Style group code'!$B:$B,0)</f>
        <v>G.20OCN</v>
      </c>
      <c r="L699" s="9" t="str">
        <f t="shared" si="21"/>
        <v xml:space="preserve">C_IL03003-ATTACH CIRCULAR JQ </v>
      </c>
    </row>
    <row r="700" spans="1:12" x14ac:dyDescent="0.35">
      <c r="A700" s="9" t="s">
        <v>164</v>
      </c>
      <c r="B700" s="9" t="s">
        <v>11</v>
      </c>
      <c r="C700" s="9" t="s">
        <v>12</v>
      </c>
      <c r="D700" s="9" t="str">
        <f>_xlfn.XLOOKUP(F700,OPCode!D:D,OPCode!I:I,0)</f>
        <v>SEAM ELASTIC</v>
      </c>
      <c r="E700" s="9" t="s">
        <v>21</v>
      </c>
      <c r="F700" t="s">
        <v>42</v>
      </c>
      <c r="G700" s="9">
        <v>1.7660000000000002E-2</v>
      </c>
      <c r="I700" s="9" t="str">
        <f t="shared" si="22"/>
        <v>OC41ASOP5</v>
      </c>
      <c r="J700" s="9" t="str">
        <f>_xlfn.XLOOKUP(A700,'[1]Style group code'!$A:$A,'[1]Style group code'!$B:$B,0)</f>
        <v>G.20OCN</v>
      </c>
      <c r="L700" s="9" t="str">
        <f t="shared" si="21"/>
        <v>C_MN07004-SEAM ELASTIC</v>
      </c>
    </row>
    <row r="701" spans="1:12" x14ac:dyDescent="0.35">
      <c r="A701" s="9" t="s">
        <v>164</v>
      </c>
      <c r="B701" s="9" t="s">
        <v>11</v>
      </c>
      <c r="C701" s="9" t="s">
        <v>12</v>
      </c>
      <c r="D701" s="9" t="str">
        <f>_xlfn.XLOOKUP(F701,OPCode!D:D,OPCode!I:I,0)</f>
        <v>BARTACK AT LEGS</v>
      </c>
      <c r="E701" s="9" t="s">
        <v>25</v>
      </c>
      <c r="F701" s="22" t="s">
        <v>83</v>
      </c>
      <c r="G701" s="9">
        <v>3.6319999999999998E-2</v>
      </c>
      <c r="I701" s="9" t="str">
        <f t="shared" si="22"/>
        <v>OC41ASOP6</v>
      </c>
      <c r="J701" s="9" t="str">
        <f>_xlfn.XLOOKUP(A701,'[1]Style group code'!$A:$A,'[1]Style group code'!$B:$B,0)</f>
        <v>G.20OCN</v>
      </c>
      <c r="L701" s="9" t="str">
        <f t="shared" si="21"/>
        <v>C_BT04001-BARTACK AT LEGS</v>
      </c>
    </row>
    <row r="702" spans="1:12" x14ac:dyDescent="0.35">
      <c r="A702" s="9" t="s">
        <v>164</v>
      </c>
      <c r="B702" s="9" t="s">
        <v>11</v>
      </c>
      <c r="C702" s="9" t="s">
        <v>12</v>
      </c>
      <c r="D702" s="9" t="str">
        <f>_xlfn.XLOOKUP(F702,OPCode!D:D,OPCode!I:I,0)</f>
        <v>PAD PRINTING</v>
      </c>
      <c r="E702" s="9" t="s">
        <v>27</v>
      </c>
      <c r="F702" s="9" t="s">
        <v>28</v>
      </c>
      <c r="G702" s="9">
        <v>1.6539999999999999E-2</v>
      </c>
      <c r="I702" s="9" t="str">
        <f t="shared" si="22"/>
        <v>OC41ASPadPrinting</v>
      </c>
      <c r="J702" s="9" t="str">
        <f>_xlfn.XLOOKUP(A702,'[1]Style group code'!$A:$A,'[1]Style group code'!$B:$B,0)</f>
        <v>G.20OCN</v>
      </c>
      <c r="L702" s="9" t="str">
        <f t="shared" si="21"/>
        <v>C_PP05001-PAD PRINTING</v>
      </c>
    </row>
    <row r="703" spans="1:12" x14ac:dyDescent="0.35">
      <c r="A703" s="9" t="s">
        <v>164</v>
      </c>
      <c r="B703" s="9" t="s">
        <v>29</v>
      </c>
      <c r="C703" s="9" t="s">
        <v>12</v>
      </c>
      <c r="D703" s="9" t="s">
        <v>31</v>
      </c>
      <c r="E703" s="9" t="s">
        <v>31</v>
      </c>
      <c r="F703" s="9" t="s">
        <v>32</v>
      </c>
      <c r="G703" s="9">
        <v>3.9719999999999998E-2</v>
      </c>
      <c r="I703" s="9" t="str">
        <f t="shared" si="22"/>
        <v>OC41ASRolling</v>
      </c>
      <c r="J703" s="9" t="str">
        <f>_xlfn.XLOOKUP(A703,'[1]Style group code'!$A:$A,'[1]Style group code'!$B:$B,0)</f>
        <v>G.20OCN</v>
      </c>
      <c r="L703" s="9" t="str">
        <f t="shared" si="21"/>
        <v>C_PK06001-Rolling</v>
      </c>
    </row>
    <row r="704" spans="1:12" x14ac:dyDescent="0.35">
      <c r="A704" s="9" t="s">
        <v>164</v>
      </c>
      <c r="B704" s="9" t="s">
        <v>29</v>
      </c>
      <c r="C704" s="9" t="s">
        <v>12</v>
      </c>
      <c r="D704" s="9" t="s">
        <v>33</v>
      </c>
      <c r="E704" s="9" t="s">
        <v>33</v>
      </c>
      <c r="F704" s="9" t="s">
        <v>34</v>
      </c>
      <c r="G704" s="9">
        <v>1.3559999999999999E-2</v>
      </c>
      <c r="I704" s="9" t="str">
        <f t="shared" si="22"/>
        <v>OC41ASPacking</v>
      </c>
      <c r="J704" s="9" t="str">
        <f>_xlfn.XLOOKUP(A704,'[1]Style group code'!$A:$A,'[1]Style group code'!$B:$B,0)</f>
        <v>G.20OCN</v>
      </c>
      <c r="L704" s="9" t="str">
        <f t="shared" si="21"/>
        <v>C_PK06002-Packing</v>
      </c>
    </row>
    <row r="705" spans="1:12" x14ac:dyDescent="0.35">
      <c r="A705" s="9" t="s">
        <v>164</v>
      </c>
      <c r="B705" s="9" t="s">
        <v>29</v>
      </c>
      <c r="C705" s="9" t="s">
        <v>12</v>
      </c>
      <c r="D705" s="9" t="s">
        <v>35</v>
      </c>
      <c r="E705" s="9" t="s">
        <v>35</v>
      </c>
      <c r="F705" s="9" t="s">
        <v>36</v>
      </c>
      <c r="G705" s="9">
        <v>4.7800000000000004E-3</v>
      </c>
      <c r="I705" s="9" t="str">
        <f t="shared" si="22"/>
        <v>OC41ASCasing</v>
      </c>
      <c r="J705" s="9" t="str">
        <f>_xlfn.XLOOKUP(A705,'[1]Style group code'!$A:$A,'[1]Style group code'!$B:$B,0)</f>
        <v>G.20OCN</v>
      </c>
      <c r="L705" s="9" t="str">
        <f t="shared" si="21"/>
        <v>C_PK06003-Casing</v>
      </c>
    </row>
    <row r="706" spans="1:12" x14ac:dyDescent="0.35">
      <c r="A706" s="9" t="s">
        <v>165</v>
      </c>
      <c r="B706" s="9" t="s">
        <v>11</v>
      </c>
      <c r="C706" s="9" t="s">
        <v>12</v>
      </c>
      <c r="D706" s="9" t="str">
        <f>_xlfn.XLOOKUP(F706,OPCode!D:D,OPCode!I:I,0)</f>
        <v>SEAM CROTCH</v>
      </c>
      <c r="E706" s="9" t="s">
        <v>13</v>
      </c>
      <c r="F706" s="22" t="s">
        <v>14</v>
      </c>
      <c r="G706" s="9">
        <v>1.5579999999999998E-2</v>
      </c>
      <c r="I706" s="9" t="str">
        <f t="shared" si="22"/>
        <v>OB49ASOP1</v>
      </c>
      <c r="J706" s="9" t="str">
        <f>_xlfn.XLOOKUP(A706,'[1]Style group code'!$A:$A,'[1]Style group code'!$B:$B,0)</f>
        <v>G.40OB49</v>
      </c>
      <c r="L706" s="9" t="str">
        <f t="shared" si="21"/>
        <v>C_OL01001-SEAM CROTCH</v>
      </c>
    </row>
    <row r="707" spans="1:12" x14ac:dyDescent="0.35">
      <c r="A707" s="9" t="s">
        <v>165</v>
      </c>
      <c r="B707" s="9" t="s">
        <v>11</v>
      </c>
      <c r="C707" s="9" t="s">
        <v>12</v>
      </c>
      <c r="D707" s="9" t="str">
        <f>_xlfn.XLOOKUP(F707,OPCode!D:D,OPCode!I:I,0)</f>
        <v xml:space="preserve">ATTACH LINER  AND SEAM FRONT PANEL </v>
      </c>
      <c r="E707" s="9" t="s">
        <v>15</v>
      </c>
      <c r="F707" s="22" t="s">
        <v>153</v>
      </c>
      <c r="G707" s="9">
        <v>0.21069636472705458</v>
      </c>
      <c r="I707" s="9" t="str">
        <f t="shared" si="22"/>
        <v>OB49ASOP2</v>
      </c>
      <c r="J707" s="9" t="str">
        <f>_xlfn.XLOOKUP(A707,'[1]Style group code'!$A:$A,'[1]Style group code'!$B:$B,0)</f>
        <v>G.40OB49</v>
      </c>
      <c r="L707" s="9" t="str">
        <f t="shared" ref="L707:L770" si="23">F707&amp; "-" &amp;D707</f>
        <v xml:space="preserve">C_OL01009 -ATTACH LINER  AND SEAM FRONT PANEL </v>
      </c>
    </row>
    <row r="708" spans="1:12" x14ac:dyDescent="0.35">
      <c r="A708" s="9" t="s">
        <v>165</v>
      </c>
      <c r="B708" s="9" t="s">
        <v>11</v>
      </c>
      <c r="C708" s="9" t="s">
        <v>12</v>
      </c>
      <c r="D708" s="9" t="str">
        <f>_xlfn.XLOOKUP(F708,OPCode!D:D,OPCode!I:I,0)</f>
        <v>PULL SEAM</v>
      </c>
      <c r="E708" s="9" t="s">
        <v>17</v>
      </c>
      <c r="F708" t="s">
        <v>154</v>
      </c>
      <c r="G708" s="9">
        <v>3.0422915416916614E-2</v>
      </c>
      <c r="I708" s="9" t="str">
        <f t="shared" si="22"/>
        <v>OB49ASOP3</v>
      </c>
      <c r="J708" s="9" t="str">
        <f>_xlfn.XLOOKUP(A708,'[1]Style group code'!$A:$A,'[1]Style group code'!$B:$B,0)</f>
        <v>G.40OB49</v>
      </c>
      <c r="L708" s="9" t="str">
        <f t="shared" si="23"/>
        <v>C_MN07001-PULL SEAM</v>
      </c>
    </row>
    <row r="709" spans="1:12" x14ac:dyDescent="0.35">
      <c r="A709" s="9" t="s">
        <v>165</v>
      </c>
      <c r="B709" s="9" t="s">
        <v>11</v>
      </c>
      <c r="C709" s="9" t="s">
        <v>12</v>
      </c>
      <c r="D709" s="9" t="str">
        <f>_xlfn.XLOOKUP(F709,OPCode!D:D,OPCode!I:I,0)</f>
        <v>SEAM BACK RISE</v>
      </c>
      <c r="E709" s="9" t="s">
        <v>19</v>
      </c>
      <c r="F709" s="22" t="s">
        <v>38</v>
      </c>
      <c r="G709" s="9">
        <v>3.1199999999999999E-2</v>
      </c>
      <c r="I709" s="9" t="str">
        <f t="shared" si="22"/>
        <v>OB49ASOP4</v>
      </c>
      <c r="J709" s="9" t="str">
        <f>_xlfn.XLOOKUP(A709,'[1]Style group code'!$A:$A,'[1]Style group code'!$B:$B,0)</f>
        <v>G.40OB49</v>
      </c>
      <c r="L709" s="9" t="str">
        <f t="shared" si="23"/>
        <v>C_OL01008-SEAM BACK RISE</v>
      </c>
    </row>
    <row r="710" spans="1:12" x14ac:dyDescent="0.35">
      <c r="A710" s="9" t="s">
        <v>165</v>
      </c>
      <c r="B710" s="9" t="s">
        <v>11</v>
      </c>
      <c r="C710" s="9" t="s">
        <v>12</v>
      </c>
      <c r="D710" s="9" t="str">
        <f>_xlfn.XLOOKUP(F710,OPCode!D:D,OPCode!I:I,0)</f>
        <v>SEAM IN SEAMS</v>
      </c>
      <c r="E710" s="9" t="s">
        <v>21</v>
      </c>
      <c r="F710" s="22" t="s">
        <v>147</v>
      </c>
      <c r="G710" s="9">
        <v>3.9620000000000002E-2</v>
      </c>
      <c r="I710" s="9" t="str">
        <f t="shared" si="22"/>
        <v>OB49ASOP5</v>
      </c>
      <c r="J710" s="9" t="str">
        <f>_xlfn.XLOOKUP(A710,'[1]Style group code'!$A:$A,'[1]Style group code'!$B:$B,0)</f>
        <v>G.40OB49</v>
      </c>
      <c r="L710" s="9" t="str">
        <f t="shared" si="23"/>
        <v>C_OL01007-SEAM IN SEAMS</v>
      </c>
    </row>
    <row r="711" spans="1:12" x14ac:dyDescent="0.35">
      <c r="A711" s="9" t="s">
        <v>165</v>
      </c>
      <c r="B711" s="9" t="s">
        <v>11</v>
      </c>
      <c r="C711" s="9" t="s">
        <v>12</v>
      </c>
      <c r="D711" s="9" t="str">
        <f>_xlfn.XLOOKUP(F711,OPCode!D:D,OPCode!I:I,0)</f>
        <v xml:space="preserve">ATTACH CIRCULAR JQ </v>
      </c>
      <c r="E711" s="9" t="s">
        <v>25</v>
      </c>
      <c r="F711" s="22" t="s">
        <v>40</v>
      </c>
      <c r="G711" s="9">
        <v>5.6100000000000004E-2</v>
      </c>
      <c r="I711" s="9" t="str">
        <f t="shared" si="22"/>
        <v>OB49ASOP6</v>
      </c>
      <c r="J711" s="9" t="str">
        <f>_xlfn.XLOOKUP(A711,'[1]Style group code'!$A:$A,'[1]Style group code'!$B:$B,0)</f>
        <v>G.40OB49</v>
      </c>
      <c r="L711" s="9" t="str">
        <f t="shared" si="23"/>
        <v xml:space="preserve">C_IL03003-ATTACH CIRCULAR JQ </v>
      </c>
    </row>
    <row r="712" spans="1:12" x14ac:dyDescent="0.35">
      <c r="A712" s="9" t="s">
        <v>165</v>
      </c>
      <c r="B712" s="9" t="s">
        <v>11</v>
      </c>
      <c r="C712" s="9" t="s">
        <v>12</v>
      </c>
      <c r="D712" s="9" t="str">
        <f>_xlfn.XLOOKUP(F712,OPCode!D:D,OPCode!I:I,0)</f>
        <v>HEM LEGS CIRCULAR</v>
      </c>
      <c r="E712" s="9" t="s">
        <v>23</v>
      </c>
      <c r="F712" s="22" t="s">
        <v>41</v>
      </c>
      <c r="G712" s="9">
        <v>0.12702000000000002</v>
      </c>
      <c r="I712" s="9" t="str">
        <f t="shared" si="22"/>
        <v>OB49ASOP7</v>
      </c>
      <c r="J712" s="9" t="str">
        <f>_xlfn.XLOOKUP(A712,'[1]Style group code'!$A:$A,'[1]Style group code'!$B:$B,0)</f>
        <v>G.40OB49</v>
      </c>
      <c r="L712" s="9" t="str">
        <f t="shared" si="23"/>
        <v>C_IL02007-HEM LEGS CIRCULAR</v>
      </c>
    </row>
    <row r="713" spans="1:12" x14ac:dyDescent="0.35">
      <c r="A713" s="9" t="s">
        <v>165</v>
      </c>
      <c r="B713" s="9" t="s">
        <v>11</v>
      </c>
      <c r="C713" s="9" t="s">
        <v>12</v>
      </c>
      <c r="D713" s="9" t="str">
        <f>_xlfn.XLOOKUP(F713,OPCode!D:D,OPCode!I:I,0)</f>
        <v>SEAM ELASTIC</v>
      </c>
      <c r="E713" s="9" t="s">
        <v>80</v>
      </c>
      <c r="F713" t="s">
        <v>42</v>
      </c>
      <c r="G713" s="9">
        <v>1.7660000000000002E-2</v>
      </c>
      <c r="I713" s="9" t="str">
        <f t="shared" si="22"/>
        <v>OB49ASOP8</v>
      </c>
      <c r="J713" s="9" t="str">
        <f>_xlfn.XLOOKUP(A713,'[1]Style group code'!$A:$A,'[1]Style group code'!$B:$B,0)</f>
        <v>G.40OB49</v>
      </c>
      <c r="L713" s="9" t="str">
        <f t="shared" si="23"/>
        <v>C_MN07004-SEAM ELASTIC</v>
      </c>
    </row>
    <row r="714" spans="1:12" x14ac:dyDescent="0.35">
      <c r="A714" s="9" t="s">
        <v>165</v>
      </c>
      <c r="B714" s="9" t="s">
        <v>11</v>
      </c>
      <c r="C714" s="9" t="s">
        <v>12</v>
      </c>
      <c r="D714" s="9" t="str">
        <f>_xlfn.XLOOKUP(F714,OPCode!D:D,OPCode!I:I,0)</f>
        <v>PAD PRINTING</v>
      </c>
      <c r="E714" s="9" t="s">
        <v>27</v>
      </c>
      <c r="F714" s="9" t="s">
        <v>28</v>
      </c>
      <c r="G714" s="9">
        <v>1.6539999999999999E-2</v>
      </c>
      <c r="I714" s="9" t="str">
        <f t="shared" si="22"/>
        <v>OB49ASPadPrinting</v>
      </c>
      <c r="J714" s="9" t="str">
        <f>_xlfn.XLOOKUP(A714,'[1]Style group code'!$A:$A,'[1]Style group code'!$B:$B,0)</f>
        <v>G.40OB49</v>
      </c>
      <c r="L714" s="9" t="str">
        <f t="shared" si="23"/>
        <v>C_PP05001-PAD PRINTING</v>
      </c>
    </row>
    <row r="715" spans="1:12" x14ac:dyDescent="0.35">
      <c r="A715" s="9" t="s">
        <v>165</v>
      </c>
      <c r="B715" s="9" t="s">
        <v>29</v>
      </c>
      <c r="C715" s="9" t="s">
        <v>12</v>
      </c>
      <c r="D715" s="9" t="s">
        <v>166</v>
      </c>
      <c r="E715" s="9" t="s">
        <v>31</v>
      </c>
      <c r="F715" s="9" t="s">
        <v>32</v>
      </c>
      <c r="G715" s="9">
        <v>8.4898986202759458E-2</v>
      </c>
      <c r="I715" s="9" t="str">
        <f t="shared" si="22"/>
        <v>OB49ASRolling</v>
      </c>
      <c r="J715" s="9" t="str">
        <f>_xlfn.XLOOKUP(A715,'[1]Style group code'!$A:$A,'[1]Style group code'!$B:$B,0)</f>
        <v>G.40OB49</v>
      </c>
      <c r="L715" s="9" t="str">
        <f t="shared" si="23"/>
        <v>C_PK06001-IH5 P3 Hanger + Merit Tag</v>
      </c>
    </row>
    <row r="716" spans="1:12" x14ac:dyDescent="0.35">
      <c r="A716" s="9" t="s">
        <v>165</v>
      </c>
      <c r="B716" s="9" t="s">
        <v>29</v>
      </c>
      <c r="C716" s="9" t="s">
        <v>12</v>
      </c>
      <c r="D716" s="9" t="s">
        <v>167</v>
      </c>
      <c r="E716" s="9" t="s">
        <v>33</v>
      </c>
      <c r="F716" s="9" t="s">
        <v>34</v>
      </c>
      <c r="G716" s="9">
        <v>3.1600000000000005E-3</v>
      </c>
      <c r="I716" s="9" t="str">
        <f t="shared" si="22"/>
        <v>OB49ASPacking</v>
      </c>
      <c r="J716" s="9" t="str">
        <f>_xlfn.XLOOKUP(A716,'[1]Style group code'!$A:$A,'[1]Style group code'!$B:$B,0)</f>
        <v>G.40OB49</v>
      </c>
      <c r="L716" s="9" t="str">
        <f t="shared" si="23"/>
        <v>C_PK06002-Joker Tags</v>
      </c>
    </row>
    <row r="717" spans="1:12" x14ac:dyDescent="0.35">
      <c r="A717" s="9" t="s">
        <v>165</v>
      </c>
      <c r="B717" s="9" t="s">
        <v>29</v>
      </c>
      <c r="C717" s="9" t="s">
        <v>12</v>
      </c>
      <c r="D717" s="9" t="s">
        <v>168</v>
      </c>
      <c r="E717" s="9" t="s">
        <v>35</v>
      </c>
      <c r="F717" s="9" t="s">
        <v>36</v>
      </c>
      <c r="G717" s="9">
        <v>1.4420000000000001E-2</v>
      </c>
      <c r="I717" s="9" t="str">
        <f t="shared" si="22"/>
        <v>OB49ASCasing</v>
      </c>
      <c r="J717" s="9" t="str">
        <f>_xlfn.XLOOKUP(A717,'[1]Style group code'!$A:$A,'[1]Style group code'!$B:$B,0)</f>
        <v>G.40OB49</v>
      </c>
      <c r="L717" s="9" t="str">
        <f t="shared" si="23"/>
        <v>C_PK06003-Case 1.5 Dz. P3 + Case Liner</v>
      </c>
    </row>
    <row r="718" spans="1:12" x14ac:dyDescent="0.35">
      <c r="A718" s="9" t="s">
        <v>169</v>
      </c>
      <c r="B718" s="9" t="s">
        <v>11</v>
      </c>
      <c r="C718" s="9" t="s">
        <v>12</v>
      </c>
      <c r="D718" s="9" t="str">
        <f>_xlfn.XLOOKUP(F718,OPCode!D:D,OPCode!I:I,0)</f>
        <v>SEAM BACK CROTCH CONCEALED AND OVEREDGE CROTCH LINING</v>
      </c>
      <c r="E718" s="9" t="s">
        <v>13</v>
      </c>
      <c r="F718" s="22" t="s">
        <v>149</v>
      </c>
      <c r="G718" s="9">
        <v>0.11484000000000001</v>
      </c>
      <c r="I718" s="9" t="str">
        <f t="shared" si="22"/>
        <v>OB45ASOP1</v>
      </c>
      <c r="J718" s="9" t="str">
        <f>_xlfn.XLOOKUP(A718,'[1]Style group code'!$A:$A,'[1]Style group code'!$B:$B,0)</f>
        <v>G.20OB45</v>
      </c>
      <c r="L718" s="9" t="str">
        <f t="shared" si="23"/>
        <v>C_OL01006-SEAM BACK CROTCH CONCEALED AND OVEREDGE CROTCH LINING</v>
      </c>
    </row>
    <row r="719" spans="1:12" x14ac:dyDescent="0.35">
      <c r="A719" s="9" t="s">
        <v>169</v>
      </c>
      <c r="B719" s="9" t="s">
        <v>11</v>
      </c>
      <c r="C719" s="9" t="s">
        <v>12</v>
      </c>
      <c r="D719" s="9" t="str">
        <f>_xlfn.XLOOKUP(F719,OPCode!D:D,OPCode!I:I,0)</f>
        <v xml:space="preserve">ATTACH EXPOSED TRIM TO LEG </v>
      </c>
      <c r="E719" s="9" t="s">
        <v>15</v>
      </c>
      <c r="F719" s="22" t="s">
        <v>47</v>
      </c>
      <c r="G719" s="9">
        <v>6.1109999999999998E-2</v>
      </c>
      <c r="I719" s="9" t="str">
        <f t="shared" si="22"/>
        <v>OB45ASOP2</v>
      </c>
      <c r="J719" s="9" t="str">
        <f>_xlfn.XLOOKUP(A719,'[1]Style group code'!$A:$A,'[1]Style group code'!$B:$B,0)</f>
        <v>G.20OB45</v>
      </c>
      <c r="L719" s="9" t="str">
        <f t="shared" si="23"/>
        <v xml:space="preserve">C_IL02013-ATTACH EXPOSED TRIM TO LEG </v>
      </c>
    </row>
    <row r="720" spans="1:12" x14ac:dyDescent="0.35">
      <c r="A720" s="9" t="s">
        <v>169</v>
      </c>
      <c r="B720" s="9" t="s">
        <v>11</v>
      </c>
      <c r="C720" s="9" t="s">
        <v>12</v>
      </c>
      <c r="D720" s="9" t="str">
        <f>_xlfn.XLOOKUP(F720,OPCode!D:D,OPCode!I:I,0)</f>
        <v xml:space="preserve">ATTACH CIRCULAR JQ </v>
      </c>
      <c r="E720" s="9" t="s">
        <v>17</v>
      </c>
      <c r="F720" s="22" t="s">
        <v>40</v>
      </c>
      <c r="G720" s="9">
        <v>8.4330000000000002E-2</v>
      </c>
      <c r="I720" s="9" t="str">
        <f t="shared" si="22"/>
        <v>OB45ASOP3</v>
      </c>
      <c r="J720" s="9" t="str">
        <f>_xlfn.XLOOKUP(A720,'[1]Style group code'!$A:$A,'[1]Style group code'!$B:$B,0)</f>
        <v>G.20OB45</v>
      </c>
      <c r="L720" s="9" t="str">
        <f t="shared" si="23"/>
        <v xml:space="preserve">C_IL03003-ATTACH CIRCULAR JQ </v>
      </c>
    </row>
    <row r="721" spans="1:12" x14ac:dyDescent="0.35">
      <c r="A721" s="9" t="s">
        <v>169</v>
      </c>
      <c r="B721" s="9" t="s">
        <v>11</v>
      </c>
      <c r="C721" s="9" t="s">
        <v>12</v>
      </c>
      <c r="D721" s="9" t="str">
        <f>_xlfn.XLOOKUP(F721,OPCode!D:D,OPCode!I:I,0)</f>
        <v>BARTACK AT WAIST</v>
      </c>
      <c r="E721" s="9" t="s">
        <v>19</v>
      </c>
      <c r="F721" s="22" t="s">
        <v>130</v>
      </c>
      <c r="G721" s="9">
        <v>4.684E-2</v>
      </c>
      <c r="I721" s="9" t="str">
        <f t="shared" si="22"/>
        <v>OB45ASOP4</v>
      </c>
      <c r="J721" s="9" t="str">
        <f>_xlfn.XLOOKUP(A721,'[1]Style group code'!$A:$A,'[1]Style group code'!$B:$B,0)</f>
        <v>G.20OB45</v>
      </c>
      <c r="L721" s="9" t="str">
        <f t="shared" si="23"/>
        <v>C_BT04002-BARTACK AT WAIST</v>
      </c>
    </row>
    <row r="722" spans="1:12" x14ac:dyDescent="0.35">
      <c r="A722" s="9" t="s">
        <v>169</v>
      </c>
      <c r="B722" s="9" t="s">
        <v>11</v>
      </c>
      <c r="C722" s="9" t="s">
        <v>12</v>
      </c>
      <c r="D722" s="9" t="str">
        <f>_xlfn.XLOOKUP(F722,OPCode!D:D,OPCode!I:I,0)</f>
        <v>MARK CERTER OF CROTH</v>
      </c>
      <c r="E722" s="9" t="s">
        <v>21</v>
      </c>
      <c r="F722" t="s">
        <v>86</v>
      </c>
      <c r="G722" s="9">
        <v>2.3854589082183561E-2</v>
      </c>
      <c r="I722" s="9" t="str">
        <f t="shared" si="22"/>
        <v>OB45ASOP5</v>
      </c>
      <c r="J722" s="9" t="str">
        <f>_xlfn.XLOOKUP(A722,'[1]Style group code'!$A:$A,'[1]Style group code'!$B:$B,0)</f>
        <v>G.20OB45</v>
      </c>
      <c r="L722" s="9" t="str">
        <f t="shared" si="23"/>
        <v>C_MN07006-MARK CERTER OF CROTH</v>
      </c>
    </row>
    <row r="723" spans="1:12" x14ac:dyDescent="0.35">
      <c r="A723" s="9" t="s">
        <v>169</v>
      </c>
      <c r="B723" s="9" t="s">
        <v>11</v>
      </c>
      <c r="C723" s="9" t="s">
        <v>12</v>
      </c>
      <c r="D723" s="9" t="str">
        <f>_xlfn.XLOOKUP(F723,OPCode!D:D,OPCode!I:I,0)</f>
        <v>TRIM THREAD</v>
      </c>
      <c r="E723" s="9" t="s">
        <v>25</v>
      </c>
      <c r="F723" t="s">
        <v>43</v>
      </c>
      <c r="G723" s="9">
        <v>1.8529094181163767E-2</v>
      </c>
      <c r="I723" s="9" t="str">
        <f t="shared" si="22"/>
        <v>OB45ASOP6</v>
      </c>
      <c r="J723" s="9" t="str">
        <f>_xlfn.XLOOKUP(A723,'[1]Style group code'!$A:$A,'[1]Style group code'!$B:$B,0)</f>
        <v>G.20OB45</v>
      </c>
      <c r="L723" s="9" t="str">
        <f t="shared" si="23"/>
        <v>C_MN07005 -TRIM THREAD</v>
      </c>
    </row>
    <row r="724" spans="1:12" x14ac:dyDescent="0.35">
      <c r="A724" s="9" t="s">
        <v>169</v>
      </c>
      <c r="B724" s="9" t="s">
        <v>11</v>
      </c>
      <c r="C724" s="9" t="s">
        <v>12</v>
      </c>
      <c r="D724" s="9" t="str">
        <f>_xlfn.XLOOKUP(F724,OPCode!D:D,OPCode!I:I,0)</f>
        <v>SEAM ELASTIC</v>
      </c>
      <c r="E724" s="9" t="s">
        <v>23</v>
      </c>
      <c r="F724" t="s">
        <v>42</v>
      </c>
      <c r="G724" s="9">
        <v>1.7660000000000002E-2</v>
      </c>
      <c r="I724" s="9" t="str">
        <f t="shared" si="22"/>
        <v>OB45ASOP7</v>
      </c>
      <c r="J724" s="9" t="str">
        <f>_xlfn.XLOOKUP(A724,'[1]Style group code'!$A:$A,'[1]Style group code'!$B:$B,0)</f>
        <v>G.20OB45</v>
      </c>
      <c r="L724" s="9" t="str">
        <f t="shared" si="23"/>
        <v>C_MN07004-SEAM ELASTIC</v>
      </c>
    </row>
    <row r="725" spans="1:12" x14ac:dyDescent="0.35">
      <c r="A725" s="9" t="s">
        <v>169</v>
      </c>
      <c r="B725" s="9" t="s">
        <v>29</v>
      </c>
      <c r="C725" s="9" t="s">
        <v>12</v>
      </c>
      <c r="D725" s="9" t="s">
        <v>170</v>
      </c>
      <c r="E725" s="9" t="s">
        <v>27</v>
      </c>
      <c r="F725" s="9" t="s">
        <v>28</v>
      </c>
      <c r="G725" s="9">
        <v>1.6539999999999999E-2</v>
      </c>
      <c r="I725" s="9" t="str">
        <f t="shared" si="22"/>
        <v>OB45ASPadPrinting</v>
      </c>
      <c r="J725" s="9" t="str">
        <f>_xlfn.XLOOKUP(A725,'[1]Style group code'!$A:$A,'[1]Style group code'!$B:$B,0)</f>
        <v>G.20OB45</v>
      </c>
      <c r="L725" s="9" t="str">
        <f t="shared" si="23"/>
        <v>C_PP05001-Pad printing</v>
      </c>
    </row>
    <row r="726" spans="1:12" x14ac:dyDescent="0.35">
      <c r="A726" s="9" t="s">
        <v>169</v>
      </c>
      <c r="B726" s="9" t="s">
        <v>29</v>
      </c>
      <c r="C726" s="9" t="s">
        <v>12</v>
      </c>
      <c r="D726" s="9" t="s">
        <v>171</v>
      </c>
      <c r="E726" s="9" t="s">
        <v>31</v>
      </c>
      <c r="F726" s="9" t="s">
        <v>32</v>
      </c>
      <c r="G726" s="9">
        <v>5.9358272345530885E-2</v>
      </c>
      <c r="I726" s="9" t="str">
        <f t="shared" si="22"/>
        <v>OB45ASRolling</v>
      </c>
      <c r="J726" s="9" t="str">
        <f>_xlfn.XLOOKUP(A726,'[1]Style group code'!$A:$A,'[1]Style group code'!$B:$B,0)</f>
        <v>G.20OB45</v>
      </c>
      <c r="L726" s="9" t="str">
        <f t="shared" si="23"/>
        <v>C_PK06001-IH5-Hang Panty P3 + Joker Tag</v>
      </c>
    </row>
    <row r="727" spans="1:12" x14ac:dyDescent="0.35">
      <c r="A727" s="9" t="s">
        <v>169</v>
      </c>
      <c r="B727" s="9" t="s">
        <v>29</v>
      </c>
      <c r="C727" s="9" t="s">
        <v>12</v>
      </c>
      <c r="D727" s="9" t="s">
        <v>172</v>
      </c>
      <c r="E727" s="9" t="s">
        <v>33</v>
      </c>
      <c r="F727" s="9" t="s">
        <v>34</v>
      </c>
      <c r="G727" s="9">
        <v>8.6508698260347912E-3</v>
      </c>
      <c r="I727" s="9" t="str">
        <f t="shared" si="22"/>
        <v>OB45ASPacking</v>
      </c>
      <c r="J727" s="9" t="str">
        <f>_xlfn.XLOOKUP(A727,'[1]Style group code'!$A:$A,'[1]Style group code'!$B:$B,0)</f>
        <v>G.20OB45</v>
      </c>
      <c r="L727" s="9" t="str">
        <f t="shared" si="23"/>
        <v>C_PK06002-Merid Tag</v>
      </c>
    </row>
    <row r="728" spans="1:12" x14ac:dyDescent="0.35">
      <c r="A728" s="9" t="s">
        <v>169</v>
      </c>
      <c r="B728" s="9" t="s">
        <v>29</v>
      </c>
      <c r="C728" s="9" t="s">
        <v>12</v>
      </c>
      <c r="D728" s="9" t="s">
        <v>168</v>
      </c>
      <c r="E728" s="9" t="s">
        <v>35</v>
      </c>
      <c r="F728" s="9" t="s">
        <v>36</v>
      </c>
      <c r="G728" s="9">
        <v>1.4420000000000001E-2</v>
      </c>
      <c r="I728" s="9" t="str">
        <f t="shared" si="22"/>
        <v>OB45ASCasing</v>
      </c>
      <c r="J728" s="9" t="str">
        <f>_xlfn.XLOOKUP(A728,'[1]Style group code'!$A:$A,'[1]Style group code'!$B:$B,0)</f>
        <v>G.20OB45</v>
      </c>
      <c r="L728" s="9" t="str">
        <f t="shared" si="23"/>
        <v>C_PK06003-Case 1.5 Dz. P3 + Case Liner</v>
      </c>
    </row>
    <row r="729" spans="1:12" x14ac:dyDescent="0.35">
      <c r="A729" s="9" t="s">
        <v>173</v>
      </c>
      <c r="B729" s="9" t="s">
        <v>11</v>
      </c>
      <c r="C729" s="9" t="s">
        <v>12</v>
      </c>
      <c r="D729" s="9" t="str">
        <f>_xlfn.XLOOKUP(F729,OPCode!D:D,OPCode!I:I,0)</f>
        <v>SEAM BACK CROTCH CONCEALED AND OVEREDGE CROTCH LINING</v>
      </c>
      <c r="E729" s="9" t="s">
        <v>13</v>
      </c>
      <c r="F729" s="22" t="s">
        <v>149</v>
      </c>
      <c r="G729" s="9">
        <v>0.11484000000000001</v>
      </c>
      <c r="I729" s="9" t="str">
        <f t="shared" si="22"/>
        <v>OB38ASOP1</v>
      </c>
      <c r="J729" s="9" t="str">
        <f>_xlfn.XLOOKUP(A729,'[1]Style group code'!$A:$A,'[1]Style group code'!$B:$B,0)</f>
        <v>G.20OB38</v>
      </c>
      <c r="L729" s="9" t="str">
        <f t="shared" si="23"/>
        <v>C_OL01006-SEAM BACK CROTCH CONCEALED AND OVEREDGE CROTCH LINING</v>
      </c>
    </row>
    <row r="730" spans="1:12" x14ac:dyDescent="0.35">
      <c r="A730" s="9" t="s">
        <v>173</v>
      </c>
      <c r="B730" s="9" t="s">
        <v>11</v>
      </c>
      <c r="C730" s="9" t="s">
        <v>12</v>
      </c>
      <c r="D730" s="9" t="str">
        <f>_xlfn.XLOOKUP(F730,OPCode!D:D,OPCode!I:I,0)</f>
        <v xml:space="preserve">ATTACH EXPOSED TRIM TO LEG </v>
      </c>
      <c r="E730" s="9" t="s">
        <v>15</v>
      </c>
      <c r="F730" s="22" t="s">
        <v>47</v>
      </c>
      <c r="G730" s="9">
        <v>8.1359999999999988E-2</v>
      </c>
      <c r="I730" s="9" t="str">
        <f t="shared" si="22"/>
        <v>OB38ASOP2</v>
      </c>
      <c r="J730" s="9" t="str">
        <f>_xlfn.XLOOKUP(A730,'[1]Style group code'!$A:$A,'[1]Style group code'!$B:$B,0)</f>
        <v>G.20OB38</v>
      </c>
      <c r="L730" s="9" t="str">
        <f t="shared" si="23"/>
        <v xml:space="preserve">C_IL02013-ATTACH EXPOSED TRIM TO LEG </v>
      </c>
    </row>
    <row r="731" spans="1:12" x14ac:dyDescent="0.35">
      <c r="A731" s="9" t="s">
        <v>173</v>
      </c>
      <c r="B731" s="9" t="s">
        <v>11</v>
      </c>
      <c r="C731" s="9" t="s">
        <v>12</v>
      </c>
      <c r="D731" s="9" t="str">
        <f>_xlfn.XLOOKUP(F731,OPCode!D:D,OPCode!I:I,0)</f>
        <v>SEAM LEFT SIDE</v>
      </c>
      <c r="E731" s="9" t="s">
        <v>17</v>
      </c>
      <c r="F731" s="22" t="s">
        <v>18</v>
      </c>
      <c r="G731" s="9">
        <v>5.4979999999999994E-2</v>
      </c>
      <c r="I731" s="9" t="str">
        <f t="shared" si="22"/>
        <v>OB38ASOP3</v>
      </c>
      <c r="J731" s="9" t="str">
        <f>_xlfn.XLOOKUP(A731,'[1]Style group code'!$A:$A,'[1]Style group code'!$B:$B,0)</f>
        <v>G.20OB38</v>
      </c>
      <c r="L731" s="9" t="str">
        <f t="shared" si="23"/>
        <v>C_OL02004-SEAM LEFT SIDE</v>
      </c>
    </row>
    <row r="732" spans="1:12" x14ac:dyDescent="0.35">
      <c r="A732" s="9" t="s">
        <v>173</v>
      </c>
      <c r="B732" s="9" t="s">
        <v>11</v>
      </c>
      <c r="C732" s="9" t="s">
        <v>12</v>
      </c>
      <c r="D732" s="9" t="str">
        <f>_xlfn.XLOOKUP(F732,OPCode!D:D,OPCode!I:I,0)</f>
        <v xml:space="preserve">ATTACH CIRCULAR JQ </v>
      </c>
      <c r="E732" s="9" t="s">
        <v>19</v>
      </c>
      <c r="F732" s="22" t="s">
        <v>40</v>
      </c>
      <c r="G732" s="9">
        <v>6.8340000000000012E-2</v>
      </c>
      <c r="I732" s="9" t="str">
        <f t="shared" si="22"/>
        <v>OB38ASOP4</v>
      </c>
      <c r="J732" s="9" t="str">
        <f>_xlfn.XLOOKUP(A732,'[1]Style group code'!$A:$A,'[1]Style group code'!$B:$B,0)</f>
        <v>G.20OB38</v>
      </c>
      <c r="L732" s="9" t="str">
        <f t="shared" si="23"/>
        <v xml:space="preserve">C_IL03003-ATTACH CIRCULAR JQ </v>
      </c>
    </row>
    <row r="733" spans="1:12" x14ac:dyDescent="0.35">
      <c r="A733" s="9" t="s">
        <v>173</v>
      </c>
      <c r="B733" s="9" t="s">
        <v>11</v>
      </c>
      <c r="C733" s="9" t="s">
        <v>12</v>
      </c>
      <c r="D733" s="9" t="str">
        <f>_xlfn.XLOOKUP(F733,OPCode!D:D,OPCode!I:I,0)</f>
        <v>SEAM ELASTIC</v>
      </c>
      <c r="E733" s="9" t="s">
        <v>21</v>
      </c>
      <c r="F733" t="s">
        <v>42</v>
      </c>
      <c r="G733" s="9">
        <v>1.7660000000000002E-2</v>
      </c>
      <c r="I733" s="9" t="str">
        <f t="shared" si="22"/>
        <v>OB38ASOP5</v>
      </c>
      <c r="J733" s="9" t="str">
        <f>_xlfn.XLOOKUP(A733,'[1]Style group code'!$A:$A,'[1]Style group code'!$B:$B,0)</f>
        <v>G.20OB38</v>
      </c>
      <c r="L733" s="9" t="str">
        <f t="shared" si="23"/>
        <v>C_MN07004-SEAM ELASTIC</v>
      </c>
    </row>
    <row r="734" spans="1:12" x14ac:dyDescent="0.35">
      <c r="A734" s="9" t="s">
        <v>173</v>
      </c>
      <c r="B734" s="9" t="s">
        <v>11</v>
      </c>
      <c r="C734" s="9" t="s">
        <v>12</v>
      </c>
      <c r="D734" s="9" t="str">
        <f>_xlfn.XLOOKUP(F734,OPCode!D:D,OPCode!I:I,0)</f>
        <v>BARTACK AT LEGS</v>
      </c>
      <c r="E734" s="9" t="s">
        <v>25</v>
      </c>
      <c r="F734" s="22" t="s">
        <v>83</v>
      </c>
      <c r="G734" s="9">
        <v>3.6319999999999998E-2</v>
      </c>
      <c r="I734" s="9" t="str">
        <f t="shared" si="22"/>
        <v>OB38ASOP6</v>
      </c>
      <c r="J734" s="9" t="str">
        <f>_xlfn.XLOOKUP(A734,'[1]Style group code'!$A:$A,'[1]Style group code'!$B:$B,0)</f>
        <v>G.20OB38</v>
      </c>
      <c r="L734" s="9" t="str">
        <f t="shared" si="23"/>
        <v>C_BT04001-BARTACK AT LEGS</v>
      </c>
    </row>
    <row r="735" spans="1:12" x14ac:dyDescent="0.35">
      <c r="A735" s="9" t="s">
        <v>173</v>
      </c>
      <c r="B735" s="9" t="s">
        <v>11</v>
      </c>
      <c r="C735" s="9" t="s">
        <v>12</v>
      </c>
      <c r="D735" s="9" t="str">
        <f>_xlfn.XLOOKUP(F735,OPCode!D:D,OPCode!I:I,0)</f>
        <v>PAD PRINTING</v>
      </c>
      <c r="E735" s="9" t="s">
        <v>27</v>
      </c>
      <c r="F735" s="9" t="s">
        <v>28</v>
      </c>
      <c r="G735" s="9">
        <v>1.6539999999999999E-2</v>
      </c>
      <c r="I735" s="9" t="str">
        <f t="shared" si="22"/>
        <v>OB38ASPadPrinting</v>
      </c>
      <c r="J735" s="9" t="str">
        <f>_xlfn.XLOOKUP(A735,'[1]Style group code'!$A:$A,'[1]Style group code'!$B:$B,0)</f>
        <v>G.20OB38</v>
      </c>
      <c r="L735" s="9" t="str">
        <f t="shared" si="23"/>
        <v>C_PP05001-PAD PRINTING</v>
      </c>
    </row>
    <row r="736" spans="1:12" x14ac:dyDescent="0.35">
      <c r="A736" s="9" t="s">
        <v>173</v>
      </c>
      <c r="B736" s="9" t="s">
        <v>29</v>
      </c>
      <c r="C736" s="9" t="s">
        <v>12</v>
      </c>
      <c r="D736" s="9" t="s">
        <v>174</v>
      </c>
      <c r="E736" s="9" t="s">
        <v>31</v>
      </c>
      <c r="F736" s="9" t="s">
        <v>32</v>
      </c>
      <c r="G736" s="9">
        <v>7.5240000000000001E-2</v>
      </c>
      <c r="I736" s="9" t="str">
        <f t="shared" si="22"/>
        <v>OB38ASRolling</v>
      </c>
      <c r="J736" s="9" t="str">
        <f>_xlfn.XLOOKUP(A736,'[1]Style group code'!$A:$A,'[1]Style group code'!$B:$B,0)</f>
        <v>G.20OB38</v>
      </c>
      <c r="L736" s="9" t="str">
        <f t="shared" si="23"/>
        <v>C_PK06001-IH5 P3 - swiftach joker and merit</v>
      </c>
    </row>
    <row r="737" spans="1:12" x14ac:dyDescent="0.35">
      <c r="A737" s="9" t="s">
        <v>173</v>
      </c>
      <c r="B737" s="9" t="s">
        <v>29</v>
      </c>
      <c r="C737" s="9" t="s">
        <v>12</v>
      </c>
      <c r="D737" s="9" t="s">
        <v>175</v>
      </c>
      <c r="E737" s="9" t="s">
        <v>35</v>
      </c>
      <c r="F737" s="9" t="s">
        <v>36</v>
      </c>
      <c r="G737" s="9">
        <v>3.6800000000000001E-3</v>
      </c>
      <c r="I737" s="9" t="str">
        <f t="shared" si="22"/>
        <v>OB38ASCasing</v>
      </c>
      <c r="J737" s="9" t="str">
        <f>_xlfn.XLOOKUP(A737,'[1]Style group code'!$A:$A,'[1]Style group code'!$B:$B,0)</f>
        <v>G.20OB38</v>
      </c>
      <c r="L737" s="9" t="str">
        <f t="shared" si="23"/>
        <v>C_PK06003-Case 9 Dz + Case liner</v>
      </c>
    </row>
    <row r="738" spans="1:12" x14ac:dyDescent="0.35">
      <c r="A738" s="9" t="s">
        <v>176</v>
      </c>
      <c r="B738" s="9" t="s">
        <v>11</v>
      </c>
      <c r="C738" s="9" t="s">
        <v>12</v>
      </c>
      <c r="D738" s="9" t="str">
        <f>_xlfn.XLOOKUP(F738,OPCode!D:D,OPCode!I:I,0)</f>
        <v>SEAM CROTCH</v>
      </c>
      <c r="E738" s="9" t="s">
        <v>13</v>
      </c>
      <c r="F738" s="22" t="s">
        <v>14</v>
      </c>
      <c r="G738" s="10">
        <v>0.10503999999999999</v>
      </c>
      <c r="I738" s="9" t="str">
        <f t="shared" si="22"/>
        <v>MX40ASOP1</v>
      </c>
      <c r="J738" s="9" t="str">
        <f>_xlfn.XLOOKUP(A738,'[1]Style group code'!$A:$A,'[1]Style group code'!$B:$B,0)</f>
        <v>G.60MX</v>
      </c>
      <c r="L738" s="9" t="str">
        <f t="shared" si="23"/>
        <v>C_OL01001-SEAM CROTCH</v>
      </c>
    </row>
    <row r="739" spans="1:12" x14ac:dyDescent="0.35">
      <c r="A739" s="9" t="s">
        <v>176</v>
      </c>
      <c r="B739" s="9" t="s">
        <v>11</v>
      </c>
      <c r="C739" s="9" t="s">
        <v>12</v>
      </c>
      <c r="D739" s="9" t="str">
        <f>_xlfn.XLOOKUP(F739,OPCode!D:D,OPCode!I:I,0)</f>
        <v>ATTACH LEGS ELASTIC</v>
      </c>
      <c r="E739" s="9" t="s">
        <v>15</v>
      </c>
      <c r="F739" s="9" t="s">
        <v>16</v>
      </c>
      <c r="G739" s="10">
        <v>8.8039999999999993E-2</v>
      </c>
      <c r="I739" s="9" t="str">
        <f t="shared" si="22"/>
        <v>MX40ASOP2</v>
      </c>
      <c r="J739" s="9" t="str">
        <f>_xlfn.XLOOKUP(A739,'[1]Style group code'!$A:$A,'[1]Style group code'!$B:$B,0)</f>
        <v>G.60MX</v>
      </c>
      <c r="L739" s="9" t="str">
        <f t="shared" si="23"/>
        <v>C_OL02003-ATTACH LEGS ELASTIC</v>
      </c>
    </row>
    <row r="740" spans="1:12" x14ac:dyDescent="0.35">
      <c r="A740" s="9" t="s">
        <v>176</v>
      </c>
      <c r="B740" s="9" t="s">
        <v>11</v>
      </c>
      <c r="C740" s="9" t="s">
        <v>12</v>
      </c>
      <c r="D740" s="9" t="str">
        <f>_xlfn.XLOOKUP(F740,OPCode!D:D,OPCode!I:I,0)</f>
        <v>SEAM LEFT SIDE</v>
      </c>
      <c r="E740" s="9" t="s">
        <v>17</v>
      </c>
      <c r="F740" s="22" t="s">
        <v>18</v>
      </c>
      <c r="G740" s="10">
        <v>3.1419999999999997E-2</v>
      </c>
      <c r="I740" s="9" t="str">
        <f t="shared" si="22"/>
        <v>MX40ASOP3</v>
      </c>
      <c r="J740" s="9" t="str">
        <f>_xlfn.XLOOKUP(A740,'[1]Style group code'!$A:$A,'[1]Style group code'!$B:$B,0)</f>
        <v>G.60MX</v>
      </c>
      <c r="L740" s="9" t="str">
        <f t="shared" si="23"/>
        <v>C_OL02004-SEAM LEFT SIDE</v>
      </c>
    </row>
    <row r="741" spans="1:12" x14ac:dyDescent="0.35">
      <c r="A741" s="9" t="s">
        <v>176</v>
      </c>
      <c r="B741" s="9" t="s">
        <v>11</v>
      </c>
      <c r="C741" s="9" t="s">
        <v>12</v>
      </c>
      <c r="D741" s="9" t="str">
        <f>_xlfn.XLOOKUP(F741,OPCode!D:D,OPCode!I:I,0)</f>
        <v xml:space="preserve">BIND WAIST  </v>
      </c>
      <c r="E741" s="9" t="s">
        <v>19</v>
      </c>
      <c r="F741" s="22" t="s">
        <v>129</v>
      </c>
      <c r="G741" s="10">
        <v>8.1100000000000005E-2</v>
      </c>
      <c r="I741" s="9" t="str">
        <f t="shared" si="22"/>
        <v>MX40ASOP4</v>
      </c>
      <c r="J741" s="9" t="str">
        <f>_xlfn.XLOOKUP(A741,'[1]Style group code'!$A:$A,'[1]Style group code'!$B:$B,0)</f>
        <v>G.60MX</v>
      </c>
      <c r="L741" s="9" t="str">
        <f t="shared" si="23"/>
        <v xml:space="preserve">C_IL03001-BIND WAIST  </v>
      </c>
    </row>
    <row r="742" spans="1:12" x14ac:dyDescent="0.35">
      <c r="A742" s="9" t="s">
        <v>176</v>
      </c>
      <c r="B742" s="9" t="s">
        <v>11</v>
      </c>
      <c r="C742" s="9" t="s">
        <v>12</v>
      </c>
      <c r="D742" s="9" t="str">
        <f>_xlfn.XLOOKUP(F742,OPCode!D:D,OPCode!I:I,0)</f>
        <v>SEAM RIGHT SIDE</v>
      </c>
      <c r="E742" s="9" t="s">
        <v>21</v>
      </c>
      <c r="F742" s="9" t="s">
        <v>22</v>
      </c>
      <c r="G742" s="10">
        <v>3.8240000000000003E-2</v>
      </c>
      <c r="I742" s="9" t="str">
        <f t="shared" si="22"/>
        <v>MX40ASOP5</v>
      </c>
      <c r="J742" s="9" t="str">
        <f>_xlfn.XLOOKUP(A742,'[1]Style group code'!$A:$A,'[1]Style group code'!$B:$B,0)</f>
        <v>G.60MX</v>
      </c>
      <c r="L742" s="9" t="str">
        <f t="shared" si="23"/>
        <v>C_OL02005-SEAM RIGHT SIDE</v>
      </c>
    </row>
    <row r="743" spans="1:12" x14ac:dyDescent="0.35">
      <c r="A743" s="9" t="s">
        <v>176</v>
      </c>
      <c r="B743" s="9" t="s">
        <v>11</v>
      </c>
      <c r="C743" s="9" t="s">
        <v>12</v>
      </c>
      <c r="D743" s="9" t="str">
        <f>_xlfn.XLOOKUP(F743,OPCode!D:D,OPCode!I:I,0)</f>
        <v>BARTACK AT LEGS</v>
      </c>
      <c r="E743" s="9" t="s">
        <v>25</v>
      </c>
      <c r="F743" s="22" t="s">
        <v>83</v>
      </c>
      <c r="G743" s="10">
        <v>6.2519999999999992E-2</v>
      </c>
      <c r="I743" s="9" t="str">
        <f t="shared" si="22"/>
        <v>MX40ASOP6</v>
      </c>
      <c r="J743" s="9" t="str">
        <f>_xlfn.XLOOKUP(A743,'[1]Style group code'!$A:$A,'[1]Style group code'!$B:$B,0)</f>
        <v>G.60MX</v>
      </c>
      <c r="L743" s="9" t="str">
        <f t="shared" si="23"/>
        <v>C_BT04001-BARTACK AT LEGS</v>
      </c>
    </row>
    <row r="744" spans="1:12" x14ac:dyDescent="0.35">
      <c r="A744" s="9" t="s">
        <v>176</v>
      </c>
      <c r="B744" s="9" t="s">
        <v>11</v>
      </c>
      <c r="C744" s="9" t="s">
        <v>12</v>
      </c>
      <c r="D744" s="9" t="str">
        <f>_xlfn.XLOOKUP(F744,OPCode!D:D,OPCode!I:I,0)</f>
        <v>PAD PRINTING</v>
      </c>
      <c r="E744" s="9" t="s">
        <v>27</v>
      </c>
      <c r="F744" s="9" t="s">
        <v>28</v>
      </c>
      <c r="G744" s="10">
        <v>1.6539999999999999E-2</v>
      </c>
      <c r="I744" s="9" t="str">
        <f t="shared" si="22"/>
        <v>MX40ASPadPrinting</v>
      </c>
      <c r="J744" s="9" t="str">
        <f>_xlfn.XLOOKUP(A744,'[1]Style group code'!$A:$A,'[1]Style group code'!$B:$B,0)</f>
        <v>G.60MX</v>
      </c>
      <c r="L744" s="9" t="str">
        <f t="shared" si="23"/>
        <v>C_PP05001-PAD PRINTING</v>
      </c>
    </row>
    <row r="745" spans="1:12" x14ac:dyDescent="0.35">
      <c r="A745" s="9" t="s">
        <v>176</v>
      </c>
      <c r="B745" s="9" t="s">
        <v>11</v>
      </c>
      <c r="C745" s="9" t="s">
        <v>12</v>
      </c>
      <c r="D745" s="9" t="str">
        <f>_xlfn.XLOOKUP(F745,OPCode!D:D,OPCode!I:I,0)</f>
        <v>TRIM THREAD</v>
      </c>
      <c r="E745" s="9" t="s">
        <v>23</v>
      </c>
      <c r="F745" t="s">
        <v>43</v>
      </c>
      <c r="G745" s="10">
        <v>1.3940000000000001E-2</v>
      </c>
      <c r="I745" s="9" t="str">
        <f t="shared" si="22"/>
        <v>MX40ASOP7</v>
      </c>
      <c r="J745" s="9" t="str">
        <f>_xlfn.XLOOKUP(A745,'[1]Style group code'!$A:$A,'[1]Style group code'!$B:$B,0)</f>
        <v>G.60MX</v>
      </c>
      <c r="L745" s="9" t="str">
        <f t="shared" si="23"/>
        <v>C_MN07005 -TRIM THREAD</v>
      </c>
    </row>
    <row r="746" spans="1:12" x14ac:dyDescent="0.35">
      <c r="A746" s="9" t="s">
        <v>176</v>
      </c>
      <c r="B746" s="9" t="s">
        <v>11</v>
      </c>
      <c r="C746" s="9" t="s">
        <v>12</v>
      </c>
      <c r="D746" s="9" t="str">
        <f>_xlfn.XLOOKUP(F746,OPCode!D:D,OPCode!I:I,0)</f>
        <v>PULL SEAM</v>
      </c>
      <c r="E746" s="9" t="s">
        <v>80</v>
      </c>
      <c r="F746" t="s">
        <v>154</v>
      </c>
      <c r="G746" s="10">
        <v>5.4600000000000003E-2</v>
      </c>
      <c r="I746" s="9" t="str">
        <f t="shared" si="22"/>
        <v>MX40ASOP8</v>
      </c>
      <c r="J746" s="9" t="str">
        <f>_xlfn.XLOOKUP(A746,'[1]Style group code'!$A:$A,'[1]Style group code'!$B:$B,0)</f>
        <v>G.60MX</v>
      </c>
      <c r="L746" s="9" t="str">
        <f t="shared" si="23"/>
        <v>C_MN07001-PULL SEAM</v>
      </c>
    </row>
    <row r="747" spans="1:12" x14ac:dyDescent="0.35">
      <c r="A747" s="9" t="s">
        <v>176</v>
      </c>
      <c r="B747" s="9" t="s">
        <v>29</v>
      </c>
      <c r="C747" s="9" t="s">
        <v>12</v>
      </c>
      <c r="D747" s="9" t="s">
        <v>31</v>
      </c>
      <c r="E747" s="9" t="s">
        <v>31</v>
      </c>
      <c r="F747" s="9" t="s">
        <v>32</v>
      </c>
      <c r="G747" s="10">
        <v>2.196E-2</v>
      </c>
      <c r="I747" s="9" t="str">
        <f t="shared" si="22"/>
        <v>MX40ASRolling</v>
      </c>
      <c r="J747" s="9" t="str">
        <f>_xlfn.XLOOKUP(A747,'[1]Style group code'!$A:$A,'[1]Style group code'!$B:$B,0)</f>
        <v>G.60MX</v>
      </c>
      <c r="L747" s="9" t="str">
        <f t="shared" si="23"/>
        <v>C_PK06001-Rolling</v>
      </c>
    </row>
    <row r="748" spans="1:12" x14ac:dyDescent="0.35">
      <c r="A748" s="9" t="s">
        <v>176</v>
      </c>
      <c r="B748" s="9" t="s">
        <v>29</v>
      </c>
      <c r="C748" s="9" t="s">
        <v>12</v>
      </c>
      <c r="D748" s="9" t="s">
        <v>33</v>
      </c>
      <c r="E748" s="9" t="s">
        <v>33</v>
      </c>
      <c r="F748" s="9" t="s">
        <v>34</v>
      </c>
      <c r="G748" s="10">
        <v>3.1199999999999995E-3</v>
      </c>
      <c r="I748" s="9" t="str">
        <f t="shared" si="22"/>
        <v>MX40ASPacking</v>
      </c>
      <c r="J748" s="9" t="str">
        <f>_xlfn.XLOOKUP(A748,'[1]Style group code'!$A:$A,'[1]Style group code'!$B:$B,0)</f>
        <v>G.60MX</v>
      </c>
      <c r="L748" s="9" t="str">
        <f t="shared" si="23"/>
        <v>C_PK06002-Packing</v>
      </c>
    </row>
    <row r="749" spans="1:12" x14ac:dyDescent="0.35">
      <c r="A749" s="9" t="s">
        <v>176</v>
      </c>
      <c r="B749" s="9" t="s">
        <v>29</v>
      </c>
      <c r="C749" s="9" t="s">
        <v>12</v>
      </c>
      <c r="D749" s="9" t="s">
        <v>35</v>
      </c>
      <c r="E749" s="9" t="s">
        <v>35</v>
      </c>
      <c r="F749" s="9" t="s">
        <v>36</v>
      </c>
      <c r="G749" s="10">
        <v>3.4399999999999999E-3</v>
      </c>
      <c r="I749" s="9" t="str">
        <f t="shared" si="22"/>
        <v>MX40ASCasing</v>
      </c>
      <c r="J749" s="9" t="str">
        <f>_xlfn.XLOOKUP(A749,'[1]Style group code'!$A:$A,'[1]Style group code'!$B:$B,0)</f>
        <v>G.60MX</v>
      </c>
      <c r="L749" s="9" t="str">
        <f t="shared" si="23"/>
        <v>C_PK06003-Casing</v>
      </c>
    </row>
    <row r="750" spans="1:12" x14ac:dyDescent="0.35">
      <c r="A750" s="9" t="s">
        <v>177</v>
      </c>
      <c r="B750" s="9" t="s">
        <v>11</v>
      </c>
      <c r="C750" s="9" t="s">
        <v>12</v>
      </c>
      <c r="D750" s="9" t="str">
        <f>_xlfn.XLOOKUP(F750,OPCode!D:D,OPCode!I:I,0)</f>
        <v>SEAM CROTCH LIGHT LEAK 5 LAYER</v>
      </c>
      <c r="E750" s="9" t="s">
        <v>13</v>
      </c>
      <c r="F750" s="23" t="s">
        <v>64</v>
      </c>
      <c r="G750" s="10">
        <v>0.19094</v>
      </c>
      <c r="I750" s="9" t="str">
        <f t="shared" si="22"/>
        <v>LL42ASOP1</v>
      </c>
      <c r="J750" s="9" t="str">
        <f>_xlfn.XLOOKUP(A750,'[1]Style group code'!$A:$A,'[1]Style group code'!$B:$B,0)</f>
        <v>G.70LL</v>
      </c>
      <c r="L750" s="9" t="str">
        <f t="shared" si="23"/>
        <v>C_OL01013-SEAM CROTCH LIGHT LEAK 5 LAYER</v>
      </c>
    </row>
    <row r="751" spans="1:12" x14ac:dyDescent="0.35">
      <c r="A751" s="9" t="s">
        <v>177</v>
      </c>
      <c r="B751" s="9" t="s">
        <v>11</v>
      </c>
      <c r="C751" s="9" t="s">
        <v>12</v>
      </c>
      <c r="D751" s="9" t="str">
        <f>_xlfn.XLOOKUP(F751,OPCode!D:D,OPCode!I:I,0)</f>
        <v>ATTACH FRONT AND BACK LAP OVER LIGHT LEAK</v>
      </c>
      <c r="E751" s="9" t="s">
        <v>15</v>
      </c>
      <c r="F751" s="22" t="s">
        <v>65</v>
      </c>
      <c r="G751" s="10">
        <v>8.8800000000000004E-2</v>
      </c>
      <c r="I751" s="9" t="str">
        <f t="shared" si="22"/>
        <v>LL42ASOP2</v>
      </c>
      <c r="J751" s="9" t="str">
        <f>_xlfn.XLOOKUP(A751,'[1]Style group code'!$A:$A,'[1]Style group code'!$B:$B,0)</f>
        <v>G.70LL</v>
      </c>
      <c r="L751" s="9" t="str">
        <f t="shared" si="23"/>
        <v>C_IL02008-ATTACH FRONT AND BACK LAP OVER LIGHT LEAK</v>
      </c>
    </row>
    <row r="752" spans="1:12" x14ac:dyDescent="0.35">
      <c r="A752" s="9" t="s">
        <v>177</v>
      </c>
      <c r="B752" s="9" t="s">
        <v>11</v>
      </c>
      <c r="C752" s="9" t="s">
        <v>12</v>
      </c>
      <c r="D752" s="9" t="str">
        <f>_xlfn.XLOOKUP(F752,OPCode!D:D,OPCode!I:I,0)</f>
        <v>ATTACH FOLD OVER TO LEGS LIGHT LEAK</v>
      </c>
      <c r="E752" s="9" t="s">
        <v>17</v>
      </c>
      <c r="F752" s="22" t="s">
        <v>66</v>
      </c>
      <c r="G752" s="10">
        <v>8.4180000000000005E-2</v>
      </c>
      <c r="I752" s="9" t="str">
        <f t="shared" si="22"/>
        <v>LL42ASOP3</v>
      </c>
      <c r="J752" s="9" t="str">
        <f>_xlfn.XLOOKUP(A752,'[1]Style group code'!$A:$A,'[1]Style group code'!$B:$B,0)</f>
        <v>G.70LL</v>
      </c>
      <c r="L752" s="9" t="str">
        <f t="shared" si="23"/>
        <v>C_IL02002-ATTACH FOLD OVER TO LEGS LIGHT LEAK</v>
      </c>
    </row>
    <row r="753" spans="1:12" x14ac:dyDescent="0.35">
      <c r="A753" s="9" t="s">
        <v>177</v>
      </c>
      <c r="B753" s="9" t="s">
        <v>11</v>
      </c>
      <c r="C753" s="9" t="s">
        <v>12</v>
      </c>
      <c r="D753" s="9" t="str">
        <f>_xlfn.XLOOKUP(F753,OPCode!D:D,OPCode!I:I,0)</f>
        <v>SEAM LEFT SIDE</v>
      </c>
      <c r="E753" s="9" t="s">
        <v>19</v>
      </c>
      <c r="F753" s="22" t="s">
        <v>18</v>
      </c>
      <c r="G753" s="10">
        <v>2.7359999999999999E-2</v>
      </c>
      <c r="I753" s="9" t="str">
        <f t="shared" si="22"/>
        <v>LL42ASOP4</v>
      </c>
      <c r="J753" s="9" t="str">
        <f>_xlfn.XLOOKUP(A753,'[1]Style group code'!$A:$A,'[1]Style group code'!$B:$B,0)</f>
        <v>G.70LL</v>
      </c>
      <c r="L753" s="9" t="str">
        <f t="shared" si="23"/>
        <v>C_OL02004-SEAM LEFT SIDE</v>
      </c>
    </row>
    <row r="754" spans="1:12" x14ac:dyDescent="0.35">
      <c r="A754" s="9" t="s">
        <v>177</v>
      </c>
      <c r="B754" s="9" t="s">
        <v>11</v>
      </c>
      <c r="C754" s="9" t="s">
        <v>12</v>
      </c>
      <c r="D754" s="9" t="str">
        <f>_xlfn.XLOOKUP(F754,OPCode!D:D,OPCode!I:I,0)</f>
        <v>BIND WAIST TO ELASTIC LIGHT LEAK</v>
      </c>
      <c r="E754" s="9" t="s">
        <v>21</v>
      </c>
      <c r="F754" s="22" t="s">
        <v>68</v>
      </c>
      <c r="G754" s="10">
        <v>8.7379999999999999E-2</v>
      </c>
      <c r="I754" s="9" t="str">
        <f t="shared" si="22"/>
        <v>LL42ASOP5</v>
      </c>
      <c r="J754" s="9" t="str">
        <f>_xlfn.XLOOKUP(A754,'[1]Style group code'!$A:$A,'[1]Style group code'!$B:$B,0)</f>
        <v>G.70LL</v>
      </c>
      <c r="L754" s="9" t="str">
        <f t="shared" si="23"/>
        <v>C_IL03006-BIND WAIST TO ELASTIC LIGHT LEAK</v>
      </c>
    </row>
    <row r="755" spans="1:12" x14ac:dyDescent="0.35">
      <c r="A755" s="9" t="s">
        <v>177</v>
      </c>
      <c r="B755" s="9" t="s">
        <v>11</v>
      </c>
      <c r="C755" s="9" t="s">
        <v>12</v>
      </c>
      <c r="D755" s="9" t="str">
        <f>_xlfn.XLOOKUP(F755,OPCode!D:D,OPCode!I:I,0)</f>
        <v>SEAM RIGHT SIDE</v>
      </c>
      <c r="E755" s="9" t="s">
        <v>25</v>
      </c>
      <c r="F755" s="9" t="s">
        <v>22</v>
      </c>
      <c r="G755" s="10">
        <v>3.9419999999999997E-2</v>
      </c>
      <c r="I755" s="9" t="str">
        <f t="shared" si="22"/>
        <v>LL42ASOP6</v>
      </c>
      <c r="J755" s="9" t="str">
        <f>_xlfn.XLOOKUP(A755,'[1]Style group code'!$A:$A,'[1]Style group code'!$B:$B,0)</f>
        <v>G.70LL</v>
      </c>
      <c r="L755" s="9" t="str">
        <f t="shared" si="23"/>
        <v>C_OL02005-SEAM RIGHT SIDE</v>
      </c>
    </row>
    <row r="756" spans="1:12" x14ac:dyDescent="0.35">
      <c r="A756" s="9" t="s">
        <v>177</v>
      </c>
      <c r="B756" s="9" t="s">
        <v>11</v>
      </c>
      <c r="C756" s="9" t="s">
        <v>12</v>
      </c>
      <c r="D756" s="9" t="str">
        <f>_xlfn.XLOOKUP(F756,OPCode!D:D,OPCode!I:I,0)</f>
        <v>BARTACK AT WAIST</v>
      </c>
      <c r="E756" s="9" t="s">
        <v>23</v>
      </c>
      <c r="F756" s="22" t="s">
        <v>130</v>
      </c>
      <c r="G756" s="10">
        <v>5.1700000000000003E-2</v>
      </c>
      <c r="I756" s="9" t="str">
        <f t="shared" si="22"/>
        <v>LL42ASOP7</v>
      </c>
      <c r="J756" s="9" t="str">
        <f>_xlfn.XLOOKUP(A756,'[1]Style group code'!$A:$A,'[1]Style group code'!$B:$B,0)</f>
        <v>G.70LL</v>
      </c>
      <c r="L756" s="9" t="str">
        <f t="shared" si="23"/>
        <v>C_BT04002-BARTACK AT WAIST</v>
      </c>
    </row>
    <row r="757" spans="1:12" x14ac:dyDescent="0.35">
      <c r="A757" s="9" t="s">
        <v>177</v>
      </c>
      <c r="B757" s="9" t="s">
        <v>11</v>
      </c>
      <c r="C757" s="9" t="s">
        <v>12</v>
      </c>
      <c r="D757" s="9" t="str">
        <f>_xlfn.XLOOKUP(F757,OPCode!D:D,OPCode!I:I,0)</f>
        <v>PAD PRINTING</v>
      </c>
      <c r="E757" s="9" t="s">
        <v>27</v>
      </c>
      <c r="F757" s="9" t="s">
        <v>28</v>
      </c>
      <c r="G757" s="10">
        <v>1.6539999999999999E-2</v>
      </c>
      <c r="I757" s="9" t="str">
        <f t="shared" si="22"/>
        <v>LL42ASPadPrinting</v>
      </c>
      <c r="J757" s="9" t="str">
        <f>_xlfn.XLOOKUP(A757,'[1]Style group code'!$A:$A,'[1]Style group code'!$B:$B,0)</f>
        <v>G.70LL</v>
      </c>
      <c r="L757" s="9" t="str">
        <f t="shared" si="23"/>
        <v>C_PP05001-PAD PRINTING</v>
      </c>
    </row>
    <row r="758" spans="1:12" x14ac:dyDescent="0.35">
      <c r="A758" s="9" t="s">
        <v>177</v>
      </c>
      <c r="B758" s="9" t="s">
        <v>29</v>
      </c>
      <c r="C758" s="9" t="s">
        <v>12</v>
      </c>
      <c r="D758" s="9" t="s">
        <v>178</v>
      </c>
      <c r="E758" s="9" t="s">
        <v>31</v>
      </c>
      <c r="F758" s="9" t="s">
        <v>32</v>
      </c>
      <c r="G758" s="10">
        <v>4.1697804439112168E-2</v>
      </c>
      <c r="I758" s="9" t="str">
        <f t="shared" si="22"/>
        <v>LL42ASRolling</v>
      </c>
      <c r="J758" s="9" t="str">
        <f>_xlfn.XLOOKUP(A758,'[1]Style group code'!$A:$A,'[1]Style group code'!$B:$B,0)</f>
        <v>G.70LL</v>
      </c>
      <c r="L758" s="9" t="str">
        <f t="shared" si="23"/>
        <v>C_PK06001-Rolling XF6A (P3)</v>
      </c>
    </row>
    <row r="759" spans="1:12" x14ac:dyDescent="0.35">
      <c r="A759" s="9" t="s">
        <v>177</v>
      </c>
      <c r="B759" s="9" t="s">
        <v>29</v>
      </c>
      <c r="C759" s="9" t="s">
        <v>12</v>
      </c>
      <c r="D759" s="9" t="s">
        <v>179</v>
      </c>
      <c r="E759" s="9" t="s">
        <v>33</v>
      </c>
      <c r="F759" s="9" t="s">
        <v>34</v>
      </c>
      <c r="G759" s="10">
        <v>3.2349999999999997E-2</v>
      </c>
      <c r="I759" s="9" t="str">
        <f t="shared" si="22"/>
        <v>LL42ASPacking</v>
      </c>
      <c r="J759" s="9" t="str">
        <f>_xlfn.XLOOKUP(A759,'[1]Style group code'!$A:$A,'[1]Style group code'!$B:$B,0)</f>
        <v>G.70LL</v>
      </c>
      <c r="L759" s="9" t="str">
        <f t="shared" si="23"/>
        <v>C_PK06002-Fold Box ,Hook,wafer seal</v>
      </c>
    </row>
    <row r="760" spans="1:12" x14ac:dyDescent="0.35">
      <c r="A760" s="9" t="s">
        <v>177</v>
      </c>
      <c r="B760" s="9" t="s">
        <v>29</v>
      </c>
      <c r="C760" s="9" t="s">
        <v>12</v>
      </c>
      <c r="D760" s="9" t="s">
        <v>35</v>
      </c>
      <c r="E760" s="9" t="s">
        <v>35</v>
      </c>
      <c r="F760" s="9" t="s">
        <v>36</v>
      </c>
      <c r="G760" s="10">
        <v>1.0359999999999999E-2</v>
      </c>
      <c r="I760" s="9" t="str">
        <f t="shared" ref="I760:I823" si="24">A760&amp;E760</f>
        <v>LL42ASCasing</v>
      </c>
      <c r="J760" s="9" t="str">
        <f>_xlfn.XLOOKUP(A760,'[1]Style group code'!$A:$A,'[1]Style group code'!$B:$B,0)</f>
        <v>G.70LL</v>
      </c>
      <c r="L760" s="9" t="str">
        <f t="shared" si="23"/>
        <v>C_PK06003-Casing</v>
      </c>
    </row>
    <row r="761" spans="1:12" x14ac:dyDescent="0.35">
      <c r="A761" s="9" t="s">
        <v>180</v>
      </c>
      <c r="B761" s="9" t="s">
        <v>11</v>
      </c>
      <c r="C761" s="9" t="s">
        <v>12</v>
      </c>
      <c r="D761" s="9" t="str">
        <f>_xlfn.XLOOKUP(F761,OPCode!D:D,OPCode!I:I,0)</f>
        <v>SEAM CROTCH LIGHT LEAK 5 LAYER</v>
      </c>
      <c r="E761" s="9" t="s">
        <v>13</v>
      </c>
      <c r="F761" s="23" t="s">
        <v>64</v>
      </c>
      <c r="G761" s="10">
        <v>0.19094</v>
      </c>
      <c r="I761" s="9" t="str">
        <f t="shared" si="24"/>
        <v>LL40ASOP1</v>
      </c>
      <c r="J761" s="9" t="str">
        <f>_xlfn.XLOOKUP(A761,'[1]Style group code'!$A:$A,'[1]Style group code'!$B:$B,0)</f>
        <v>G.70LL</v>
      </c>
      <c r="L761" s="9" t="str">
        <f t="shared" si="23"/>
        <v>C_OL01013-SEAM CROTCH LIGHT LEAK 5 LAYER</v>
      </c>
    </row>
    <row r="762" spans="1:12" x14ac:dyDescent="0.35">
      <c r="A762" s="9" t="s">
        <v>180</v>
      </c>
      <c r="B762" s="9" t="s">
        <v>11</v>
      </c>
      <c r="C762" s="9" t="s">
        <v>12</v>
      </c>
      <c r="D762" s="9" t="str">
        <f>_xlfn.XLOOKUP(F762,OPCode!D:D,OPCode!I:I,0)</f>
        <v>ATTACH FRONT AND BACK LAP OVER LIGHT LEAK</v>
      </c>
      <c r="E762" s="9" t="s">
        <v>15</v>
      </c>
      <c r="F762" s="22" t="s">
        <v>65</v>
      </c>
      <c r="G762" s="10">
        <v>7.8079999999999997E-2</v>
      </c>
      <c r="I762" s="9" t="str">
        <f t="shared" si="24"/>
        <v>LL40ASOP2</v>
      </c>
      <c r="J762" s="9" t="str">
        <f>_xlfn.XLOOKUP(A762,'[1]Style group code'!$A:$A,'[1]Style group code'!$B:$B,0)</f>
        <v>G.70LL</v>
      </c>
      <c r="L762" s="9" t="str">
        <f t="shared" si="23"/>
        <v>C_IL02008-ATTACH FRONT AND BACK LAP OVER LIGHT LEAK</v>
      </c>
    </row>
    <row r="763" spans="1:12" x14ac:dyDescent="0.35">
      <c r="A763" s="9" t="s">
        <v>180</v>
      </c>
      <c r="B763" s="9" t="s">
        <v>11</v>
      </c>
      <c r="C763" s="9" t="s">
        <v>12</v>
      </c>
      <c r="D763" s="9" t="str">
        <f>_xlfn.XLOOKUP(F763,OPCode!D:D,OPCode!I:I,0)</f>
        <v>ATTACH FOLD OVER TO LEGS LIGHT LEAK</v>
      </c>
      <c r="E763" s="9" t="s">
        <v>17</v>
      </c>
      <c r="F763" s="22" t="s">
        <v>66</v>
      </c>
      <c r="G763" s="10">
        <v>7.2980000000000003E-2</v>
      </c>
      <c r="I763" s="9" t="str">
        <f t="shared" si="24"/>
        <v>LL40ASOP3</v>
      </c>
      <c r="J763" s="9" t="str">
        <f>_xlfn.XLOOKUP(A763,'[1]Style group code'!$A:$A,'[1]Style group code'!$B:$B,0)</f>
        <v>G.70LL</v>
      </c>
      <c r="L763" s="9" t="str">
        <f t="shared" si="23"/>
        <v>C_IL02002-ATTACH FOLD OVER TO LEGS LIGHT LEAK</v>
      </c>
    </row>
    <row r="764" spans="1:12" x14ac:dyDescent="0.35">
      <c r="A764" s="9" t="s">
        <v>180</v>
      </c>
      <c r="B764" s="9" t="s">
        <v>11</v>
      </c>
      <c r="C764" s="9" t="s">
        <v>12</v>
      </c>
      <c r="D764" s="9" t="str">
        <f>_xlfn.XLOOKUP(F764,OPCode!D:D,OPCode!I:I,0)</f>
        <v>SEAM LEFT SIDE LIGHT LEAK</v>
      </c>
      <c r="E764" s="9" t="s">
        <v>19</v>
      </c>
      <c r="F764" s="9" t="s">
        <v>67</v>
      </c>
      <c r="G764" s="10">
        <v>2.9620000000000004E-2</v>
      </c>
      <c r="I764" s="9" t="str">
        <f t="shared" si="24"/>
        <v>LL40ASOP4</v>
      </c>
      <c r="J764" s="9" t="str">
        <f>_xlfn.XLOOKUP(A764,'[1]Style group code'!$A:$A,'[1]Style group code'!$B:$B,0)</f>
        <v>G.70LL</v>
      </c>
      <c r="L764" s="9" t="str">
        <f t="shared" si="23"/>
        <v>C_OL02009-SEAM LEFT SIDE LIGHT LEAK</v>
      </c>
    </row>
    <row r="765" spans="1:12" x14ac:dyDescent="0.35">
      <c r="A765" s="9" t="s">
        <v>180</v>
      </c>
      <c r="B765" s="9" t="s">
        <v>11</v>
      </c>
      <c r="C765" s="9" t="s">
        <v>12</v>
      </c>
      <c r="D765" s="9" t="str">
        <f>_xlfn.XLOOKUP(F765,OPCode!D:D,OPCode!I:I,0)</f>
        <v>BIND WAIST TO ELASTIC LIGHT LEAK</v>
      </c>
      <c r="E765" s="9" t="s">
        <v>21</v>
      </c>
      <c r="F765" s="22" t="s">
        <v>68</v>
      </c>
      <c r="G765" s="10">
        <v>8.7380000000000013E-2</v>
      </c>
      <c r="I765" s="9" t="str">
        <f t="shared" si="24"/>
        <v>LL40ASOP5</v>
      </c>
      <c r="J765" s="9" t="str">
        <f>_xlfn.XLOOKUP(A765,'[1]Style group code'!$A:$A,'[1]Style group code'!$B:$B,0)</f>
        <v>G.70LL</v>
      </c>
      <c r="L765" s="9" t="str">
        <f t="shared" si="23"/>
        <v>C_IL03006-BIND WAIST TO ELASTIC LIGHT LEAK</v>
      </c>
    </row>
    <row r="766" spans="1:12" x14ac:dyDescent="0.35">
      <c r="A766" s="9" t="s">
        <v>180</v>
      </c>
      <c r="B766" s="9" t="s">
        <v>11</v>
      </c>
      <c r="C766" s="9" t="s">
        <v>12</v>
      </c>
      <c r="D766" s="9" t="str">
        <f>_xlfn.XLOOKUP(F766,OPCode!D:D,OPCode!I:I,0)</f>
        <v>SEAM RIGHT SIDE LIGHT LEAK</v>
      </c>
      <c r="E766" s="9" t="s">
        <v>25</v>
      </c>
      <c r="F766" s="22" t="s">
        <v>69</v>
      </c>
      <c r="G766" s="10">
        <v>4.5340000000000005E-2</v>
      </c>
      <c r="I766" s="9" t="str">
        <f t="shared" si="24"/>
        <v>LL40ASOP6</v>
      </c>
      <c r="J766" s="9" t="str">
        <f>_xlfn.XLOOKUP(A766,'[1]Style group code'!$A:$A,'[1]Style group code'!$B:$B,0)</f>
        <v>G.70LL</v>
      </c>
      <c r="L766" s="9" t="str">
        <f t="shared" si="23"/>
        <v>C_OL02010-SEAM RIGHT SIDE LIGHT LEAK</v>
      </c>
    </row>
    <row r="767" spans="1:12" x14ac:dyDescent="0.35">
      <c r="A767" s="9" t="s">
        <v>180</v>
      </c>
      <c r="B767" s="9" t="s">
        <v>11</v>
      </c>
      <c r="C767" s="9" t="s">
        <v>12</v>
      </c>
      <c r="D767" s="9" t="str">
        <f>_xlfn.XLOOKUP(F767,OPCode!D:D,OPCode!I:I,0)</f>
        <v>BARTACK LIGHT LEAK</v>
      </c>
      <c r="E767" s="9" t="s">
        <v>23</v>
      </c>
      <c r="F767" s="22" t="s">
        <v>70</v>
      </c>
      <c r="G767" s="10">
        <v>5.1700000000000003E-2</v>
      </c>
      <c r="I767" s="9" t="str">
        <f t="shared" si="24"/>
        <v>LL40ASOP7</v>
      </c>
      <c r="J767" s="9" t="str">
        <f>_xlfn.XLOOKUP(A767,'[1]Style group code'!$A:$A,'[1]Style group code'!$B:$B,0)</f>
        <v>G.70LL</v>
      </c>
      <c r="L767" s="9" t="str">
        <f t="shared" si="23"/>
        <v>C_BT04004-BARTACK LIGHT LEAK</v>
      </c>
    </row>
    <row r="768" spans="1:12" x14ac:dyDescent="0.35">
      <c r="A768" s="9" t="s">
        <v>180</v>
      </c>
      <c r="B768" s="9" t="s">
        <v>11</v>
      </c>
      <c r="C768" s="9" t="s">
        <v>12</v>
      </c>
      <c r="D768" s="9" t="str">
        <f>_xlfn.XLOOKUP(F768,OPCode!D:D,OPCode!I:I,0)</f>
        <v>PAD PRINTING</v>
      </c>
      <c r="E768" s="9" t="s">
        <v>27</v>
      </c>
      <c r="F768" s="9" t="s">
        <v>28</v>
      </c>
      <c r="G768" s="10">
        <v>1.6539999999999999E-2</v>
      </c>
      <c r="I768" s="9" t="str">
        <f t="shared" si="24"/>
        <v>LL40ASPadPrinting</v>
      </c>
      <c r="J768" s="9" t="str">
        <f>_xlfn.XLOOKUP(A768,'[1]Style group code'!$A:$A,'[1]Style group code'!$B:$B,0)</f>
        <v>G.70LL</v>
      </c>
      <c r="L768" s="9" t="str">
        <f t="shared" si="23"/>
        <v>C_PP05001-PAD PRINTING</v>
      </c>
    </row>
    <row r="769" spans="1:12" x14ac:dyDescent="0.35">
      <c r="A769" s="9" t="s">
        <v>180</v>
      </c>
      <c r="B769" s="9" t="s">
        <v>29</v>
      </c>
      <c r="C769" s="9" t="s">
        <v>12</v>
      </c>
      <c r="D769" s="9" t="s">
        <v>71</v>
      </c>
      <c r="E769" s="9" t="s">
        <v>31</v>
      </c>
      <c r="F769" s="9" t="s">
        <v>32</v>
      </c>
      <c r="G769" s="10">
        <v>6.4199999999999993E-2</v>
      </c>
      <c r="I769" s="9" t="str">
        <f t="shared" si="24"/>
        <v>LL40ASRolling</v>
      </c>
      <c r="J769" s="9" t="str">
        <f>_xlfn.XLOOKUP(A769,'[1]Style group code'!$A:$A,'[1]Style group code'!$B:$B,0)</f>
        <v>G.70LL</v>
      </c>
      <c r="L769" s="9" t="str">
        <f t="shared" si="23"/>
        <v xml:space="preserve">C_PK06001-Rolling </v>
      </c>
    </row>
    <row r="770" spans="1:12" x14ac:dyDescent="0.35">
      <c r="A770" s="9" t="s">
        <v>180</v>
      </c>
      <c r="B770" s="9" t="s">
        <v>29</v>
      </c>
      <c r="C770" s="9" t="s">
        <v>12</v>
      </c>
      <c r="D770" s="9" t="s">
        <v>33</v>
      </c>
      <c r="E770" s="9" t="s">
        <v>33</v>
      </c>
      <c r="F770" s="9" t="s">
        <v>34</v>
      </c>
      <c r="G770" s="10">
        <v>6.4999999999999997E-3</v>
      </c>
      <c r="I770" s="9" t="str">
        <f t="shared" si="24"/>
        <v>LL40ASPacking</v>
      </c>
      <c r="J770" s="9" t="str">
        <f>_xlfn.XLOOKUP(A770,'[1]Style group code'!$A:$A,'[1]Style group code'!$B:$B,0)</f>
        <v>G.70LL</v>
      </c>
      <c r="L770" s="9" t="str">
        <f t="shared" si="23"/>
        <v>C_PK06002-Packing</v>
      </c>
    </row>
    <row r="771" spans="1:12" x14ac:dyDescent="0.35">
      <c r="A771" s="9" t="s">
        <v>180</v>
      </c>
      <c r="B771" s="9" t="s">
        <v>29</v>
      </c>
      <c r="C771" s="9" t="s">
        <v>12</v>
      </c>
      <c r="D771" s="9" t="s">
        <v>35</v>
      </c>
      <c r="E771" s="9" t="s">
        <v>35</v>
      </c>
      <c r="F771" s="9" t="s">
        <v>36</v>
      </c>
      <c r="G771" s="10">
        <v>1.04E-2</v>
      </c>
      <c r="I771" s="9" t="str">
        <f t="shared" si="24"/>
        <v>LL40ASCasing</v>
      </c>
      <c r="J771" s="9" t="str">
        <f>_xlfn.XLOOKUP(A771,'[1]Style group code'!$A:$A,'[1]Style group code'!$B:$B,0)</f>
        <v>G.70LL</v>
      </c>
      <c r="L771" s="9" t="str">
        <f t="shared" ref="L771:L834" si="25">F771&amp; "-" &amp;D771</f>
        <v>C_PK06003-Casing</v>
      </c>
    </row>
    <row r="772" spans="1:12" x14ac:dyDescent="0.35">
      <c r="A772" s="9" t="s">
        <v>181</v>
      </c>
      <c r="B772" s="9" t="s">
        <v>11</v>
      </c>
      <c r="C772" s="9" t="s">
        <v>12</v>
      </c>
      <c r="D772" s="9" t="str">
        <f>_xlfn.XLOOKUP(F772,OPCode!D:D,OPCode!I:I,0)</f>
        <v xml:space="preserve">SEAM BACK CROTCH WITH CONCEALED </v>
      </c>
      <c r="E772" s="9" t="s">
        <v>13</v>
      </c>
      <c r="F772" s="22" t="s">
        <v>49</v>
      </c>
      <c r="G772" s="9">
        <v>8.8020000000000001E-2</v>
      </c>
      <c r="I772" s="9" t="str">
        <f t="shared" si="24"/>
        <v>GUSSKAOP1</v>
      </c>
      <c r="J772" s="9" t="str">
        <f>_xlfn.XLOOKUP(A772,'[1]Style group code'!$A:$A,'[1]Style group code'!$B:$B,0)</f>
        <v>G.40GJQ</v>
      </c>
      <c r="L772" s="9" t="str">
        <f t="shared" si="25"/>
        <v xml:space="preserve">C_OL01005-SEAM BACK CROTCH WITH CONCEALED </v>
      </c>
    </row>
    <row r="773" spans="1:12" x14ac:dyDescent="0.35">
      <c r="A773" s="9" t="s">
        <v>181</v>
      </c>
      <c r="B773" s="9" t="s">
        <v>11</v>
      </c>
      <c r="C773" s="9" t="s">
        <v>12</v>
      </c>
      <c r="D773" s="9" t="str">
        <f>_xlfn.XLOOKUP(F773,OPCode!D:D,OPCode!I:I,0)</f>
        <v>ATTACH LEGS ELASTIC</v>
      </c>
      <c r="E773" s="9" t="s">
        <v>15</v>
      </c>
      <c r="F773" s="9" t="s">
        <v>16</v>
      </c>
      <c r="G773" s="9">
        <v>6.9639999999999994E-2</v>
      </c>
      <c r="I773" s="9" t="str">
        <f t="shared" si="24"/>
        <v>GUSSKAOP2</v>
      </c>
      <c r="J773" s="9" t="str">
        <f>_xlfn.XLOOKUP(A773,'[1]Style group code'!$A:$A,'[1]Style group code'!$B:$B,0)</f>
        <v>G.40GJQ</v>
      </c>
      <c r="L773" s="9" t="str">
        <f t="shared" si="25"/>
        <v>C_OL02003-ATTACH LEGS ELASTIC</v>
      </c>
    </row>
    <row r="774" spans="1:12" x14ac:dyDescent="0.35">
      <c r="A774" s="9" t="s">
        <v>181</v>
      </c>
      <c r="B774" s="9" t="s">
        <v>11</v>
      </c>
      <c r="C774" s="9" t="s">
        <v>12</v>
      </c>
      <c r="D774" s="9" t="str">
        <f>_xlfn.XLOOKUP(F774,OPCode!D:D,OPCode!I:I,0)</f>
        <v>SEAM LEFT SIDE</v>
      </c>
      <c r="E774" s="9" t="s">
        <v>17</v>
      </c>
      <c r="F774" s="22" t="s">
        <v>18</v>
      </c>
      <c r="G774" s="9">
        <v>5.4980000000000001E-2</v>
      </c>
      <c r="I774" s="9" t="str">
        <f t="shared" si="24"/>
        <v>GUSSKAOP3</v>
      </c>
      <c r="J774" s="9" t="str">
        <f>_xlfn.XLOOKUP(A774,'[1]Style group code'!$A:$A,'[1]Style group code'!$B:$B,0)</f>
        <v>G.40GJQ</v>
      </c>
      <c r="L774" s="9" t="str">
        <f t="shared" si="25"/>
        <v>C_OL02004-SEAM LEFT SIDE</v>
      </c>
    </row>
    <row r="775" spans="1:12" x14ac:dyDescent="0.35">
      <c r="A775" s="9" t="s">
        <v>181</v>
      </c>
      <c r="B775" s="9" t="s">
        <v>11</v>
      </c>
      <c r="C775" s="9" t="s">
        <v>12</v>
      </c>
      <c r="D775" s="9" t="str">
        <f>_xlfn.XLOOKUP(F775,OPCode!D:D,OPCode!I:I,0)</f>
        <v>HEM LEGS ELASTIC</v>
      </c>
      <c r="E775" s="9" t="s">
        <v>19</v>
      </c>
      <c r="F775" s="22" t="s">
        <v>26</v>
      </c>
      <c r="G775" s="9">
        <v>0.1203</v>
      </c>
      <c r="I775" s="9" t="str">
        <f t="shared" si="24"/>
        <v>GUSSKAOP4</v>
      </c>
      <c r="J775" s="9" t="str">
        <f>_xlfn.XLOOKUP(A775,'[1]Style group code'!$A:$A,'[1]Style group code'!$B:$B,0)</f>
        <v>G.40GJQ</v>
      </c>
      <c r="L775" s="9" t="str">
        <f t="shared" si="25"/>
        <v>C_IL02006-HEM LEGS ELASTIC</v>
      </c>
    </row>
    <row r="776" spans="1:12" x14ac:dyDescent="0.35">
      <c r="A776" s="9" t="s">
        <v>181</v>
      </c>
      <c r="B776" s="9" t="s">
        <v>11</v>
      </c>
      <c r="C776" s="9" t="s">
        <v>12</v>
      </c>
      <c r="D776" s="9" t="str">
        <f>_xlfn.XLOOKUP(F776,OPCode!D:D,OPCode!I:I,0)</f>
        <v xml:space="preserve">ATTACH CIRCULAR JQ </v>
      </c>
      <c r="E776" s="9" t="s">
        <v>21</v>
      </c>
      <c r="F776" s="22" t="s">
        <v>40</v>
      </c>
      <c r="G776" s="9">
        <v>6.3759999999999997E-2</v>
      </c>
      <c r="I776" s="9" t="str">
        <f t="shared" si="24"/>
        <v>GUSSKAOP5</v>
      </c>
      <c r="J776" s="9" t="str">
        <f>_xlfn.XLOOKUP(A776,'[1]Style group code'!$A:$A,'[1]Style group code'!$B:$B,0)</f>
        <v>G.40GJQ</v>
      </c>
      <c r="L776" s="9" t="str">
        <f t="shared" si="25"/>
        <v xml:space="preserve">C_IL03003-ATTACH CIRCULAR JQ </v>
      </c>
    </row>
    <row r="777" spans="1:12" x14ac:dyDescent="0.35">
      <c r="A777" s="9" t="s">
        <v>181</v>
      </c>
      <c r="B777" s="9" t="s">
        <v>11</v>
      </c>
      <c r="C777" s="9" t="s">
        <v>12</v>
      </c>
      <c r="D777" s="9" t="str">
        <f>_xlfn.XLOOKUP(F777,OPCode!D:D,OPCode!I:I,0)</f>
        <v>SEAM ELASTIC</v>
      </c>
      <c r="E777" s="9" t="s">
        <v>25</v>
      </c>
      <c r="F777" t="s">
        <v>42</v>
      </c>
      <c r="G777" s="9">
        <v>1.7659999999999999E-2</v>
      </c>
      <c r="I777" s="9" t="str">
        <f t="shared" si="24"/>
        <v>GUSSKAOP6</v>
      </c>
      <c r="J777" s="9" t="str">
        <f>_xlfn.XLOOKUP(A777,'[1]Style group code'!$A:$A,'[1]Style group code'!$B:$B,0)</f>
        <v>G.40GJQ</v>
      </c>
      <c r="L777" s="9" t="str">
        <f t="shared" si="25"/>
        <v>C_MN07004-SEAM ELASTIC</v>
      </c>
    </row>
    <row r="778" spans="1:12" x14ac:dyDescent="0.35">
      <c r="A778" s="9" t="s">
        <v>181</v>
      </c>
      <c r="B778" s="9" t="s">
        <v>11</v>
      </c>
      <c r="C778" s="9" t="s">
        <v>12</v>
      </c>
      <c r="D778" s="9" t="str">
        <f>_xlfn.XLOOKUP(F778,OPCode!D:D,OPCode!I:I,0)</f>
        <v>PAD PRINTING</v>
      </c>
      <c r="E778" s="9" t="s">
        <v>27</v>
      </c>
      <c r="F778" s="9" t="s">
        <v>28</v>
      </c>
      <c r="G778" s="9">
        <v>1.6559999999999998E-2</v>
      </c>
      <c r="I778" s="9" t="str">
        <f t="shared" si="24"/>
        <v>GUSSKAPadPrinting</v>
      </c>
      <c r="J778" s="9" t="str">
        <f>_xlfn.XLOOKUP(A778,'[1]Style group code'!$A:$A,'[1]Style group code'!$B:$B,0)</f>
        <v>G.40GJQ</v>
      </c>
      <c r="L778" s="9" t="str">
        <f t="shared" si="25"/>
        <v>C_PP05001-PAD PRINTING</v>
      </c>
    </row>
    <row r="779" spans="1:12" x14ac:dyDescent="0.35">
      <c r="A779" s="9" t="s">
        <v>181</v>
      </c>
      <c r="B779" s="9" t="s">
        <v>29</v>
      </c>
      <c r="C779" s="9" t="s">
        <v>12</v>
      </c>
      <c r="D779" s="9" t="s">
        <v>182</v>
      </c>
      <c r="E779" s="9" t="s">
        <v>31</v>
      </c>
      <c r="F779" s="9" t="s">
        <v>32</v>
      </c>
      <c r="G779" s="9">
        <v>3.8219999999999997E-2</v>
      </c>
      <c r="I779" s="9" t="str">
        <f t="shared" si="24"/>
        <v>GUSSKARolling</v>
      </c>
      <c r="J779" s="9" t="str">
        <f>_xlfn.XLOOKUP(A779,'[1]Style group code'!$A:$A,'[1]Style group code'!$B:$B,0)</f>
        <v>G.40GJQ</v>
      </c>
      <c r="L779" s="9" t="str">
        <f t="shared" si="25"/>
        <v>C_PK06001-Fold Panties SF3 P3/P2</v>
      </c>
    </row>
    <row r="780" spans="1:12" x14ac:dyDescent="0.35">
      <c r="A780" s="9" t="s">
        <v>181</v>
      </c>
      <c r="B780" s="9" t="s">
        <v>29</v>
      </c>
      <c r="C780" s="9" t="s">
        <v>12</v>
      </c>
      <c r="D780" s="9" t="s">
        <v>183</v>
      </c>
      <c r="E780" s="9" t="s">
        <v>33</v>
      </c>
      <c r="F780" s="9" t="s">
        <v>34</v>
      </c>
      <c r="G780" s="9">
        <v>2.9239999999999999E-2</v>
      </c>
      <c r="I780" s="9" t="str">
        <f t="shared" si="24"/>
        <v>GUSSKAPacking</v>
      </c>
      <c r="J780" s="9" t="str">
        <f>_xlfn.XLOOKUP(A780,'[1]Style group code'!$A:$A,'[1]Style group code'!$B:$B,0)</f>
        <v>G.40GJQ</v>
      </c>
      <c r="L780" s="9" t="str">
        <f t="shared" si="25"/>
        <v>C_PK06002-Pack board P5&amp;WS(1)</v>
      </c>
    </row>
    <row r="781" spans="1:12" x14ac:dyDescent="0.35">
      <c r="A781" s="9" t="s">
        <v>181</v>
      </c>
      <c r="B781" s="9" t="s">
        <v>29</v>
      </c>
      <c r="C781" s="9" t="s">
        <v>12</v>
      </c>
      <c r="D781" s="9" t="s">
        <v>184</v>
      </c>
      <c r="E781" s="9" t="s">
        <v>35</v>
      </c>
      <c r="F781" s="9" t="s">
        <v>36</v>
      </c>
      <c r="G781" s="9">
        <v>5.7000000000000002E-3</v>
      </c>
      <c r="I781" s="9" t="str">
        <f t="shared" si="24"/>
        <v>GUSSKACasing</v>
      </c>
      <c r="J781" s="9" t="str">
        <f>_xlfn.XLOOKUP(A781,'[1]Style group code'!$A:$A,'[1]Style group code'!$B:$B,0)</f>
        <v>G.40GJQ</v>
      </c>
      <c r="L781" s="9" t="str">
        <f t="shared" si="25"/>
        <v>C_PK06003-Casing - 10 Dz. -2/Bale</v>
      </c>
    </row>
    <row r="782" spans="1:12" x14ac:dyDescent="0.35">
      <c r="A782" s="9" t="s">
        <v>185</v>
      </c>
      <c r="B782" s="9" t="s">
        <v>11</v>
      </c>
      <c r="C782" s="9" t="s">
        <v>12</v>
      </c>
      <c r="D782" s="9" t="str">
        <f>_xlfn.XLOOKUP(F782,OPCode!D:D,OPCode!I:I,0)</f>
        <v xml:space="preserve">SEAM BACK CROTCH WITH CONCEALED </v>
      </c>
      <c r="E782" s="9" t="s">
        <v>13</v>
      </c>
      <c r="F782" s="22" t="s">
        <v>49</v>
      </c>
      <c r="G782" s="9">
        <v>8.8020000000000001E-2</v>
      </c>
      <c r="I782" s="9" t="str">
        <f t="shared" si="24"/>
        <v>GUSSHPOP1</v>
      </c>
      <c r="J782" s="9" t="str">
        <f>_xlfn.XLOOKUP(A782,'[1]Style group code'!$A:$A,'[1]Style group code'!$B:$B,0)</f>
        <v>G.40GJQ</v>
      </c>
      <c r="L782" s="9" t="str">
        <f t="shared" si="25"/>
        <v xml:space="preserve">C_OL01005-SEAM BACK CROTCH WITH CONCEALED </v>
      </c>
    </row>
    <row r="783" spans="1:12" x14ac:dyDescent="0.35">
      <c r="A783" s="9" t="s">
        <v>185</v>
      </c>
      <c r="B783" s="9" t="s">
        <v>11</v>
      </c>
      <c r="C783" s="9" t="s">
        <v>12</v>
      </c>
      <c r="D783" s="9" t="str">
        <f>_xlfn.XLOOKUP(F783,OPCode!D:D,OPCode!I:I,0)</f>
        <v>ATTACH LEGS ELASTIC</v>
      </c>
      <c r="E783" s="9" t="s">
        <v>15</v>
      </c>
      <c r="F783" s="9" t="s">
        <v>16</v>
      </c>
      <c r="G783" s="9">
        <v>6.9639999999999994E-2</v>
      </c>
      <c r="I783" s="9" t="str">
        <f t="shared" si="24"/>
        <v>GUSSHPOP2</v>
      </c>
      <c r="J783" s="9" t="str">
        <f>_xlfn.XLOOKUP(A783,'[1]Style group code'!$A:$A,'[1]Style group code'!$B:$B,0)</f>
        <v>G.40GJQ</v>
      </c>
      <c r="L783" s="9" t="str">
        <f t="shared" si="25"/>
        <v>C_OL02003-ATTACH LEGS ELASTIC</v>
      </c>
    </row>
    <row r="784" spans="1:12" x14ac:dyDescent="0.35">
      <c r="A784" s="9" t="s">
        <v>185</v>
      </c>
      <c r="B784" s="9" t="s">
        <v>11</v>
      </c>
      <c r="C784" s="9" t="s">
        <v>12</v>
      </c>
      <c r="D784" s="9" t="str">
        <f>_xlfn.XLOOKUP(F784,OPCode!D:D,OPCode!I:I,0)</f>
        <v>SEAM LEFT SIDE</v>
      </c>
      <c r="E784" s="9" t="s">
        <v>17</v>
      </c>
      <c r="F784" s="22" t="s">
        <v>18</v>
      </c>
      <c r="G784" s="9">
        <v>5.4980000000000001E-2</v>
      </c>
      <c r="I784" s="9" t="str">
        <f t="shared" si="24"/>
        <v>GUSSHPOP3</v>
      </c>
      <c r="J784" s="9" t="str">
        <f>_xlfn.XLOOKUP(A784,'[1]Style group code'!$A:$A,'[1]Style group code'!$B:$B,0)</f>
        <v>G.40GJQ</v>
      </c>
      <c r="L784" s="9" t="str">
        <f t="shared" si="25"/>
        <v>C_OL02004-SEAM LEFT SIDE</v>
      </c>
    </row>
    <row r="785" spans="1:12" x14ac:dyDescent="0.35">
      <c r="A785" s="9" t="s">
        <v>185</v>
      </c>
      <c r="B785" s="9" t="s">
        <v>11</v>
      </c>
      <c r="C785" s="9" t="s">
        <v>12</v>
      </c>
      <c r="D785" s="9" t="str">
        <f>_xlfn.XLOOKUP(F785,OPCode!D:D,OPCode!I:I,0)</f>
        <v>HEM LEGS ELASTIC</v>
      </c>
      <c r="E785" s="9" t="s">
        <v>19</v>
      </c>
      <c r="F785" s="22" t="s">
        <v>26</v>
      </c>
      <c r="G785" s="9">
        <v>0.1203</v>
      </c>
      <c r="I785" s="9" t="str">
        <f t="shared" si="24"/>
        <v>GUSSHPOP4</v>
      </c>
      <c r="J785" s="9" t="str">
        <f>_xlfn.XLOOKUP(A785,'[1]Style group code'!$A:$A,'[1]Style group code'!$B:$B,0)</f>
        <v>G.40GJQ</v>
      </c>
      <c r="L785" s="9" t="str">
        <f t="shared" si="25"/>
        <v>C_IL02006-HEM LEGS ELASTIC</v>
      </c>
    </row>
    <row r="786" spans="1:12" x14ac:dyDescent="0.35">
      <c r="A786" s="9" t="s">
        <v>185</v>
      </c>
      <c r="B786" s="9" t="s">
        <v>11</v>
      </c>
      <c r="C786" s="9" t="s">
        <v>12</v>
      </c>
      <c r="D786" s="9" t="str">
        <f>_xlfn.XLOOKUP(F786,OPCode!D:D,OPCode!I:I,0)</f>
        <v xml:space="preserve">ATTACH CIRCULAR JQ </v>
      </c>
      <c r="E786" s="9" t="s">
        <v>21</v>
      </c>
      <c r="F786" s="22" t="s">
        <v>40</v>
      </c>
      <c r="G786" s="9">
        <v>6.3759999999999997E-2</v>
      </c>
      <c r="I786" s="9" t="str">
        <f t="shared" si="24"/>
        <v>GUSSHPOP5</v>
      </c>
      <c r="J786" s="9" t="str">
        <f>_xlfn.XLOOKUP(A786,'[1]Style group code'!$A:$A,'[1]Style group code'!$B:$B,0)</f>
        <v>G.40GJQ</v>
      </c>
      <c r="L786" s="9" t="str">
        <f t="shared" si="25"/>
        <v xml:space="preserve">C_IL03003-ATTACH CIRCULAR JQ </v>
      </c>
    </row>
    <row r="787" spans="1:12" x14ac:dyDescent="0.35">
      <c r="A787" s="9" t="s">
        <v>185</v>
      </c>
      <c r="B787" s="9" t="s">
        <v>11</v>
      </c>
      <c r="C787" s="9" t="s">
        <v>12</v>
      </c>
      <c r="D787" s="9" t="str">
        <f>_xlfn.XLOOKUP(F787,OPCode!D:D,OPCode!I:I,0)</f>
        <v>SEAM ELASTIC</v>
      </c>
      <c r="E787" s="9" t="s">
        <v>25</v>
      </c>
      <c r="F787" t="s">
        <v>42</v>
      </c>
      <c r="G787" s="9">
        <v>1.7659999999999999E-2</v>
      </c>
      <c r="I787" s="9" t="str">
        <f t="shared" si="24"/>
        <v>GUSSHPOP6</v>
      </c>
      <c r="J787" s="9" t="str">
        <f>_xlfn.XLOOKUP(A787,'[1]Style group code'!$A:$A,'[1]Style group code'!$B:$B,0)</f>
        <v>G.40GJQ</v>
      </c>
      <c r="L787" s="9" t="str">
        <f t="shared" si="25"/>
        <v>C_MN07004-SEAM ELASTIC</v>
      </c>
    </row>
    <row r="788" spans="1:12" x14ac:dyDescent="0.35">
      <c r="A788" s="9" t="s">
        <v>185</v>
      </c>
      <c r="B788" s="9" t="s">
        <v>11</v>
      </c>
      <c r="C788" s="9" t="s">
        <v>12</v>
      </c>
      <c r="D788" s="9" t="str">
        <f>_xlfn.XLOOKUP(F788,OPCode!D:D,OPCode!I:I,0)</f>
        <v>PAD PRINTING</v>
      </c>
      <c r="E788" s="9" t="s">
        <v>27</v>
      </c>
      <c r="F788" s="9" t="s">
        <v>28</v>
      </c>
      <c r="G788" s="9">
        <v>1.6559999999999998E-2</v>
      </c>
      <c r="I788" s="9" t="str">
        <f t="shared" si="24"/>
        <v>GUSSHPPadPrinting</v>
      </c>
      <c r="J788" s="9" t="str">
        <f>_xlfn.XLOOKUP(A788,'[1]Style group code'!$A:$A,'[1]Style group code'!$B:$B,0)</f>
        <v>G.40GJQ</v>
      </c>
      <c r="L788" s="9" t="str">
        <f t="shared" si="25"/>
        <v>C_PP05001-PAD PRINTING</v>
      </c>
    </row>
    <row r="789" spans="1:12" x14ac:dyDescent="0.35">
      <c r="A789" s="9" t="s">
        <v>185</v>
      </c>
      <c r="B789" s="9" t="s">
        <v>29</v>
      </c>
      <c r="C789" s="9" t="s">
        <v>12</v>
      </c>
      <c r="D789" s="9" t="s">
        <v>182</v>
      </c>
      <c r="E789" s="9" t="s">
        <v>31</v>
      </c>
      <c r="F789" s="9" t="s">
        <v>32</v>
      </c>
      <c r="G789" s="9">
        <v>3.8219999999999997E-2</v>
      </c>
      <c r="I789" s="9" t="str">
        <f t="shared" si="24"/>
        <v>GUSSHPRolling</v>
      </c>
      <c r="J789" s="9" t="str">
        <f>_xlfn.XLOOKUP(A789,'[1]Style group code'!$A:$A,'[1]Style group code'!$B:$B,0)</f>
        <v>G.40GJQ</v>
      </c>
      <c r="L789" s="9" t="str">
        <f t="shared" si="25"/>
        <v>C_PK06001-Fold Panties SF3 P3/P2</v>
      </c>
    </row>
    <row r="790" spans="1:12" x14ac:dyDescent="0.35">
      <c r="A790" s="9" t="s">
        <v>185</v>
      </c>
      <c r="B790" s="9" t="s">
        <v>29</v>
      </c>
      <c r="C790" s="9" t="s">
        <v>12</v>
      </c>
      <c r="D790" s="9" t="s">
        <v>183</v>
      </c>
      <c r="E790" s="9" t="s">
        <v>33</v>
      </c>
      <c r="F790" s="9" t="s">
        <v>34</v>
      </c>
      <c r="G790" s="9">
        <v>2.9239999999999999E-2</v>
      </c>
      <c r="I790" s="9" t="str">
        <f t="shared" si="24"/>
        <v>GUSSHPPacking</v>
      </c>
      <c r="J790" s="9" t="str">
        <f>_xlfn.XLOOKUP(A790,'[1]Style group code'!$A:$A,'[1]Style group code'!$B:$B,0)</f>
        <v>G.40GJQ</v>
      </c>
      <c r="L790" s="9" t="str">
        <f t="shared" si="25"/>
        <v>C_PK06002-Pack board P5&amp;WS(1)</v>
      </c>
    </row>
    <row r="791" spans="1:12" x14ac:dyDescent="0.35">
      <c r="A791" s="9" t="s">
        <v>185</v>
      </c>
      <c r="B791" s="9" t="s">
        <v>29</v>
      </c>
      <c r="C791" s="9" t="s">
        <v>12</v>
      </c>
      <c r="D791" s="9" t="s">
        <v>184</v>
      </c>
      <c r="E791" s="9" t="s">
        <v>35</v>
      </c>
      <c r="F791" s="9" t="s">
        <v>36</v>
      </c>
      <c r="G791" s="9">
        <v>5.7000000000000002E-3</v>
      </c>
      <c r="I791" s="9" t="str">
        <f t="shared" si="24"/>
        <v>GUSSHPCasing</v>
      </c>
      <c r="J791" s="9" t="str">
        <f>_xlfn.XLOOKUP(A791,'[1]Style group code'!$A:$A,'[1]Style group code'!$B:$B,0)</f>
        <v>G.40GJQ</v>
      </c>
      <c r="L791" s="9" t="str">
        <f t="shared" si="25"/>
        <v>C_PK06003-Casing - 10 Dz. -2/Bale</v>
      </c>
    </row>
    <row r="792" spans="1:12" x14ac:dyDescent="0.35">
      <c r="A792" s="9" t="s">
        <v>186</v>
      </c>
      <c r="B792" s="9" t="s">
        <v>11</v>
      </c>
      <c r="C792" s="9" t="s">
        <v>12</v>
      </c>
      <c r="D792" s="9" t="str">
        <f>_xlfn.XLOOKUP(F792,OPCode!D:D,OPCode!I:I,0)</f>
        <v xml:space="preserve">SEAM BACK CROTCH WITH CONCEALED </v>
      </c>
      <c r="E792" s="9" t="s">
        <v>13</v>
      </c>
      <c r="F792" s="22" t="s">
        <v>49</v>
      </c>
      <c r="G792" s="9">
        <v>8.8020000000000001E-2</v>
      </c>
      <c r="I792" s="9" t="str">
        <f t="shared" si="24"/>
        <v>GUSSHAOP1</v>
      </c>
      <c r="J792" s="9" t="str">
        <f>_xlfn.XLOOKUP(A792,'[1]Style group code'!$A:$A,'[1]Style group code'!$B:$B,0)</f>
        <v>G.40GJQ</v>
      </c>
      <c r="L792" s="9" t="str">
        <f t="shared" si="25"/>
        <v xml:space="preserve">C_OL01005-SEAM BACK CROTCH WITH CONCEALED </v>
      </c>
    </row>
    <row r="793" spans="1:12" x14ac:dyDescent="0.35">
      <c r="A793" s="9" t="s">
        <v>186</v>
      </c>
      <c r="B793" s="9" t="s">
        <v>11</v>
      </c>
      <c r="C793" s="9" t="s">
        <v>12</v>
      </c>
      <c r="D793" s="9" t="str">
        <f>_xlfn.XLOOKUP(F793,OPCode!D:D,OPCode!I:I,0)</f>
        <v>ATTACH LEGS ELASTIC</v>
      </c>
      <c r="E793" s="9" t="s">
        <v>15</v>
      </c>
      <c r="F793" s="9" t="s">
        <v>16</v>
      </c>
      <c r="G793" s="9">
        <v>6.9639999999999994E-2</v>
      </c>
      <c r="I793" s="9" t="str">
        <f t="shared" si="24"/>
        <v>GUSSHAOP2</v>
      </c>
      <c r="J793" s="9" t="str">
        <f>_xlfn.XLOOKUP(A793,'[1]Style group code'!$A:$A,'[1]Style group code'!$B:$B,0)</f>
        <v>G.40GJQ</v>
      </c>
      <c r="L793" s="9" t="str">
        <f t="shared" si="25"/>
        <v>C_OL02003-ATTACH LEGS ELASTIC</v>
      </c>
    </row>
    <row r="794" spans="1:12" x14ac:dyDescent="0.35">
      <c r="A794" s="9" t="s">
        <v>186</v>
      </c>
      <c r="B794" s="9" t="s">
        <v>11</v>
      </c>
      <c r="C794" s="9" t="s">
        <v>12</v>
      </c>
      <c r="D794" s="9" t="str">
        <f>_xlfn.XLOOKUP(F794,OPCode!D:D,OPCode!I:I,0)</f>
        <v>SEAM LEFT SIDE</v>
      </c>
      <c r="E794" s="9" t="s">
        <v>17</v>
      </c>
      <c r="F794" s="22" t="s">
        <v>18</v>
      </c>
      <c r="G794" s="9">
        <v>5.4980000000000001E-2</v>
      </c>
      <c r="I794" s="9" t="str">
        <f t="shared" si="24"/>
        <v>GUSSHAOP3</v>
      </c>
      <c r="J794" s="9" t="str">
        <f>_xlfn.XLOOKUP(A794,'[1]Style group code'!$A:$A,'[1]Style group code'!$B:$B,0)</f>
        <v>G.40GJQ</v>
      </c>
      <c r="L794" s="9" t="str">
        <f t="shared" si="25"/>
        <v>C_OL02004-SEAM LEFT SIDE</v>
      </c>
    </row>
    <row r="795" spans="1:12" x14ac:dyDescent="0.35">
      <c r="A795" s="9" t="s">
        <v>186</v>
      </c>
      <c r="B795" s="9" t="s">
        <v>11</v>
      </c>
      <c r="C795" s="9" t="s">
        <v>12</v>
      </c>
      <c r="D795" s="9" t="str">
        <f>_xlfn.XLOOKUP(F795,OPCode!D:D,OPCode!I:I,0)</f>
        <v>HEM LEGS ELASTIC</v>
      </c>
      <c r="E795" s="9" t="s">
        <v>19</v>
      </c>
      <c r="F795" s="22" t="s">
        <v>26</v>
      </c>
      <c r="G795" s="9">
        <v>0.1203</v>
      </c>
      <c r="I795" s="9" t="str">
        <f t="shared" si="24"/>
        <v>GUSSHAOP4</v>
      </c>
      <c r="J795" s="9" t="str">
        <f>_xlfn.XLOOKUP(A795,'[1]Style group code'!$A:$A,'[1]Style group code'!$B:$B,0)</f>
        <v>G.40GJQ</v>
      </c>
      <c r="L795" s="9" t="str">
        <f t="shared" si="25"/>
        <v>C_IL02006-HEM LEGS ELASTIC</v>
      </c>
    </row>
    <row r="796" spans="1:12" x14ac:dyDescent="0.35">
      <c r="A796" s="9" t="s">
        <v>186</v>
      </c>
      <c r="B796" s="9" t="s">
        <v>11</v>
      </c>
      <c r="C796" s="9" t="s">
        <v>12</v>
      </c>
      <c r="D796" s="9" t="str">
        <f>_xlfn.XLOOKUP(F796,OPCode!D:D,OPCode!I:I,0)</f>
        <v xml:space="preserve">ATTACH CIRCULAR JQ </v>
      </c>
      <c r="E796" s="9" t="s">
        <v>21</v>
      </c>
      <c r="F796" s="22" t="s">
        <v>40</v>
      </c>
      <c r="G796" s="9">
        <v>6.3759999999999997E-2</v>
      </c>
      <c r="I796" s="9" t="str">
        <f t="shared" si="24"/>
        <v>GUSSHAOP5</v>
      </c>
      <c r="J796" s="9" t="str">
        <f>_xlfn.XLOOKUP(A796,'[1]Style group code'!$A:$A,'[1]Style group code'!$B:$B,0)</f>
        <v>G.40GJQ</v>
      </c>
      <c r="L796" s="9" t="str">
        <f t="shared" si="25"/>
        <v xml:space="preserve">C_IL03003-ATTACH CIRCULAR JQ </v>
      </c>
    </row>
    <row r="797" spans="1:12" x14ac:dyDescent="0.35">
      <c r="A797" s="9" t="s">
        <v>186</v>
      </c>
      <c r="B797" s="9" t="s">
        <v>11</v>
      </c>
      <c r="C797" s="9" t="s">
        <v>12</v>
      </c>
      <c r="D797" s="9" t="str">
        <f>_xlfn.XLOOKUP(F797,OPCode!D:D,OPCode!I:I,0)</f>
        <v>SEAM ELASTIC</v>
      </c>
      <c r="E797" s="9" t="s">
        <v>25</v>
      </c>
      <c r="F797" t="s">
        <v>42</v>
      </c>
      <c r="G797" s="9">
        <v>1.7659999999999999E-2</v>
      </c>
      <c r="I797" s="9" t="str">
        <f t="shared" si="24"/>
        <v>GUSSHAOP6</v>
      </c>
      <c r="J797" s="9" t="str">
        <f>_xlfn.XLOOKUP(A797,'[1]Style group code'!$A:$A,'[1]Style group code'!$B:$B,0)</f>
        <v>G.40GJQ</v>
      </c>
      <c r="L797" s="9" t="str">
        <f t="shared" si="25"/>
        <v>C_MN07004-SEAM ELASTIC</v>
      </c>
    </row>
    <row r="798" spans="1:12" x14ac:dyDescent="0.35">
      <c r="A798" s="9" t="s">
        <v>186</v>
      </c>
      <c r="B798" s="9" t="s">
        <v>11</v>
      </c>
      <c r="C798" s="9" t="s">
        <v>12</v>
      </c>
      <c r="D798" s="9" t="str">
        <f>_xlfn.XLOOKUP(F798,OPCode!D:D,OPCode!I:I,0)</f>
        <v>PAD PRINTING</v>
      </c>
      <c r="E798" s="9" t="s">
        <v>27</v>
      </c>
      <c r="F798" s="9" t="s">
        <v>28</v>
      </c>
      <c r="G798" s="9">
        <v>1.6559999999999998E-2</v>
      </c>
      <c r="I798" s="9" t="str">
        <f t="shared" si="24"/>
        <v>GUSSHAPadPrinting</v>
      </c>
      <c r="J798" s="9" t="str">
        <f>_xlfn.XLOOKUP(A798,'[1]Style group code'!$A:$A,'[1]Style group code'!$B:$B,0)</f>
        <v>G.40GJQ</v>
      </c>
      <c r="L798" s="9" t="str">
        <f t="shared" si="25"/>
        <v>C_PP05001-PAD PRINTING</v>
      </c>
    </row>
    <row r="799" spans="1:12" x14ac:dyDescent="0.35">
      <c r="A799" s="9" t="s">
        <v>186</v>
      </c>
      <c r="B799" s="9" t="s">
        <v>29</v>
      </c>
      <c r="C799" s="9" t="s">
        <v>12</v>
      </c>
      <c r="D799" s="9" t="s">
        <v>182</v>
      </c>
      <c r="E799" s="9" t="s">
        <v>31</v>
      </c>
      <c r="F799" s="9" t="s">
        <v>32</v>
      </c>
      <c r="G799" s="9">
        <v>3.8219999999999997E-2</v>
      </c>
      <c r="I799" s="9" t="str">
        <f t="shared" si="24"/>
        <v>GUSSHARolling</v>
      </c>
      <c r="J799" s="9" t="str">
        <f>_xlfn.XLOOKUP(A799,'[1]Style group code'!$A:$A,'[1]Style group code'!$B:$B,0)</f>
        <v>G.40GJQ</v>
      </c>
      <c r="L799" s="9" t="str">
        <f t="shared" si="25"/>
        <v>C_PK06001-Fold Panties SF3 P3/P2</v>
      </c>
    </row>
    <row r="800" spans="1:12" x14ac:dyDescent="0.35">
      <c r="A800" s="9" t="s">
        <v>186</v>
      </c>
      <c r="B800" s="9" t="s">
        <v>29</v>
      </c>
      <c r="C800" s="9" t="s">
        <v>12</v>
      </c>
      <c r="D800" s="9" t="s">
        <v>183</v>
      </c>
      <c r="E800" s="9" t="s">
        <v>33</v>
      </c>
      <c r="F800" s="9" t="s">
        <v>34</v>
      </c>
      <c r="G800" s="9">
        <v>2.9239999999999999E-2</v>
      </c>
      <c r="I800" s="9" t="str">
        <f t="shared" si="24"/>
        <v>GUSSHAPacking</v>
      </c>
      <c r="J800" s="9" t="str">
        <f>_xlfn.XLOOKUP(A800,'[1]Style group code'!$A:$A,'[1]Style group code'!$B:$B,0)</f>
        <v>G.40GJQ</v>
      </c>
      <c r="L800" s="9" t="str">
        <f t="shared" si="25"/>
        <v>C_PK06002-Pack board P5&amp;WS(1)</v>
      </c>
    </row>
    <row r="801" spans="1:12" x14ac:dyDescent="0.35">
      <c r="A801" s="9" t="s">
        <v>186</v>
      </c>
      <c r="B801" s="9" t="s">
        <v>29</v>
      </c>
      <c r="C801" s="9" t="s">
        <v>12</v>
      </c>
      <c r="D801" s="9" t="s">
        <v>184</v>
      </c>
      <c r="E801" s="9" t="s">
        <v>35</v>
      </c>
      <c r="F801" s="9" t="s">
        <v>36</v>
      </c>
      <c r="G801" s="9">
        <v>5.7000000000000002E-3</v>
      </c>
      <c r="I801" s="9" t="str">
        <f t="shared" si="24"/>
        <v>GUSSHACasing</v>
      </c>
      <c r="J801" s="9" t="str">
        <f>_xlfn.XLOOKUP(A801,'[1]Style group code'!$A:$A,'[1]Style group code'!$B:$B,0)</f>
        <v>G.40GJQ</v>
      </c>
      <c r="L801" s="9" t="str">
        <f t="shared" si="25"/>
        <v>C_PK06003-Casing - 10 Dz. -2/Bale</v>
      </c>
    </row>
    <row r="802" spans="1:12" x14ac:dyDescent="0.35">
      <c r="A802" s="9" t="s">
        <v>187</v>
      </c>
      <c r="B802" s="9" t="s">
        <v>11</v>
      </c>
      <c r="C802" s="9" t="s">
        <v>12</v>
      </c>
      <c r="D802" s="9" t="str">
        <f>_xlfn.XLOOKUP(F802,OPCode!D:D,OPCode!I:I,0)</f>
        <v xml:space="preserve">SEAM BACK CROTCH WITH CONCEALED </v>
      </c>
      <c r="E802" s="9" t="s">
        <v>13</v>
      </c>
      <c r="F802" s="22" t="s">
        <v>49</v>
      </c>
      <c r="G802" s="9">
        <v>8.8020000000000001E-2</v>
      </c>
      <c r="I802" s="9" t="str">
        <f t="shared" si="24"/>
        <v>GUSSBKOP1</v>
      </c>
      <c r="J802" s="9" t="str">
        <f>_xlfn.XLOOKUP(A802,'[1]Style group code'!$A:$A,'[1]Style group code'!$B:$B,0)</f>
        <v>G.40GJQ</v>
      </c>
      <c r="L802" s="9" t="str">
        <f t="shared" si="25"/>
        <v xml:space="preserve">C_OL01005-SEAM BACK CROTCH WITH CONCEALED </v>
      </c>
    </row>
    <row r="803" spans="1:12" x14ac:dyDescent="0.35">
      <c r="A803" s="9" t="s">
        <v>187</v>
      </c>
      <c r="B803" s="9" t="s">
        <v>11</v>
      </c>
      <c r="C803" s="9" t="s">
        <v>12</v>
      </c>
      <c r="D803" s="9" t="str">
        <f>_xlfn.XLOOKUP(F803,OPCode!D:D,OPCode!I:I,0)</f>
        <v>ATTACH LEGS ELASTIC</v>
      </c>
      <c r="E803" s="9" t="s">
        <v>15</v>
      </c>
      <c r="F803" s="9" t="s">
        <v>16</v>
      </c>
      <c r="G803" s="9">
        <v>6.9639999999999994E-2</v>
      </c>
      <c r="I803" s="9" t="str">
        <f t="shared" si="24"/>
        <v>GUSSBKOP2</v>
      </c>
      <c r="J803" s="9" t="str">
        <f>_xlfn.XLOOKUP(A803,'[1]Style group code'!$A:$A,'[1]Style group code'!$B:$B,0)</f>
        <v>G.40GJQ</v>
      </c>
      <c r="L803" s="9" t="str">
        <f t="shared" si="25"/>
        <v>C_OL02003-ATTACH LEGS ELASTIC</v>
      </c>
    </row>
    <row r="804" spans="1:12" x14ac:dyDescent="0.35">
      <c r="A804" s="9" t="s">
        <v>187</v>
      </c>
      <c r="B804" s="9" t="s">
        <v>11</v>
      </c>
      <c r="C804" s="9" t="s">
        <v>12</v>
      </c>
      <c r="D804" s="9" t="str">
        <f>_xlfn.XLOOKUP(F804,OPCode!D:D,OPCode!I:I,0)</f>
        <v>SEAM LEFT SIDE</v>
      </c>
      <c r="E804" s="9" t="s">
        <v>17</v>
      </c>
      <c r="F804" s="22" t="s">
        <v>18</v>
      </c>
      <c r="G804" s="9">
        <v>5.4980000000000001E-2</v>
      </c>
      <c r="I804" s="9" t="str">
        <f t="shared" si="24"/>
        <v>GUSSBKOP3</v>
      </c>
      <c r="J804" s="9" t="str">
        <f>_xlfn.XLOOKUP(A804,'[1]Style group code'!$A:$A,'[1]Style group code'!$B:$B,0)</f>
        <v>G.40GJQ</v>
      </c>
      <c r="L804" s="9" t="str">
        <f t="shared" si="25"/>
        <v>C_OL02004-SEAM LEFT SIDE</v>
      </c>
    </row>
    <row r="805" spans="1:12" x14ac:dyDescent="0.35">
      <c r="A805" s="9" t="s">
        <v>187</v>
      </c>
      <c r="B805" s="9" t="s">
        <v>11</v>
      </c>
      <c r="C805" s="9" t="s">
        <v>12</v>
      </c>
      <c r="D805" s="9" t="str">
        <f>_xlfn.XLOOKUP(F805,OPCode!D:D,OPCode!I:I,0)</f>
        <v>HEM LEGS ELASTIC</v>
      </c>
      <c r="E805" s="9" t="s">
        <v>19</v>
      </c>
      <c r="F805" s="22" t="s">
        <v>26</v>
      </c>
      <c r="G805" s="9">
        <v>0.1203</v>
      </c>
      <c r="I805" s="9" t="str">
        <f t="shared" si="24"/>
        <v>GUSSBKOP4</v>
      </c>
      <c r="J805" s="9" t="str">
        <f>_xlfn.XLOOKUP(A805,'[1]Style group code'!$A:$A,'[1]Style group code'!$B:$B,0)</f>
        <v>G.40GJQ</v>
      </c>
      <c r="L805" s="9" t="str">
        <f t="shared" si="25"/>
        <v>C_IL02006-HEM LEGS ELASTIC</v>
      </c>
    </row>
    <row r="806" spans="1:12" x14ac:dyDescent="0.35">
      <c r="A806" s="9" t="s">
        <v>187</v>
      </c>
      <c r="B806" s="9" t="s">
        <v>11</v>
      </c>
      <c r="C806" s="9" t="s">
        <v>12</v>
      </c>
      <c r="D806" s="9" t="str">
        <f>_xlfn.XLOOKUP(F806,OPCode!D:D,OPCode!I:I,0)</f>
        <v xml:space="preserve">ATTACH CIRCULAR JQ </v>
      </c>
      <c r="E806" s="9" t="s">
        <v>21</v>
      </c>
      <c r="F806" s="22" t="s">
        <v>40</v>
      </c>
      <c r="G806" s="9">
        <v>6.3759999999999997E-2</v>
      </c>
      <c r="I806" s="9" t="str">
        <f t="shared" si="24"/>
        <v>GUSSBKOP5</v>
      </c>
      <c r="J806" s="9" t="str">
        <f>_xlfn.XLOOKUP(A806,'[1]Style group code'!$A:$A,'[1]Style group code'!$B:$B,0)</f>
        <v>G.40GJQ</v>
      </c>
      <c r="L806" s="9" t="str">
        <f t="shared" si="25"/>
        <v xml:space="preserve">C_IL03003-ATTACH CIRCULAR JQ </v>
      </c>
    </row>
    <row r="807" spans="1:12" x14ac:dyDescent="0.35">
      <c r="A807" s="9" t="s">
        <v>187</v>
      </c>
      <c r="B807" s="9" t="s">
        <v>11</v>
      </c>
      <c r="C807" s="9" t="s">
        <v>12</v>
      </c>
      <c r="D807" s="9" t="str">
        <f>_xlfn.XLOOKUP(F807,OPCode!D:D,OPCode!I:I,0)</f>
        <v>SEAM ELASTIC</v>
      </c>
      <c r="E807" s="9" t="s">
        <v>25</v>
      </c>
      <c r="F807" t="s">
        <v>42</v>
      </c>
      <c r="G807" s="9">
        <v>1.7659999999999999E-2</v>
      </c>
      <c r="I807" s="9" t="str">
        <f t="shared" si="24"/>
        <v>GUSSBKOP6</v>
      </c>
      <c r="J807" s="9" t="str">
        <f>_xlfn.XLOOKUP(A807,'[1]Style group code'!$A:$A,'[1]Style group code'!$B:$B,0)</f>
        <v>G.40GJQ</v>
      </c>
      <c r="L807" s="9" t="str">
        <f t="shared" si="25"/>
        <v>C_MN07004-SEAM ELASTIC</v>
      </c>
    </row>
    <row r="808" spans="1:12" x14ac:dyDescent="0.35">
      <c r="A808" s="9" t="s">
        <v>187</v>
      </c>
      <c r="B808" s="9" t="s">
        <v>11</v>
      </c>
      <c r="C808" s="9" t="s">
        <v>12</v>
      </c>
      <c r="D808" s="9" t="str">
        <f>_xlfn.XLOOKUP(F808,OPCode!D:D,OPCode!I:I,0)</f>
        <v>PAD PRINTING</v>
      </c>
      <c r="E808" s="9" t="s">
        <v>27</v>
      </c>
      <c r="F808" s="9" t="s">
        <v>28</v>
      </c>
      <c r="G808" s="9">
        <v>1.6559999999999998E-2</v>
      </c>
      <c r="I808" s="9" t="str">
        <f t="shared" si="24"/>
        <v>GUSSBKPadPrinting</v>
      </c>
      <c r="J808" s="9" t="str">
        <f>_xlfn.XLOOKUP(A808,'[1]Style group code'!$A:$A,'[1]Style group code'!$B:$B,0)</f>
        <v>G.40GJQ</v>
      </c>
      <c r="L808" s="9" t="str">
        <f t="shared" si="25"/>
        <v>C_PP05001-PAD PRINTING</v>
      </c>
    </row>
    <row r="809" spans="1:12" x14ac:dyDescent="0.35">
      <c r="A809" s="9" t="s">
        <v>187</v>
      </c>
      <c r="B809" s="9" t="s">
        <v>29</v>
      </c>
      <c r="C809" s="9" t="s">
        <v>12</v>
      </c>
      <c r="D809" s="9" t="s">
        <v>182</v>
      </c>
      <c r="E809" s="9" t="s">
        <v>31</v>
      </c>
      <c r="F809" s="9" t="s">
        <v>32</v>
      </c>
      <c r="G809" s="9">
        <v>3.8219999999999997E-2</v>
      </c>
      <c r="I809" s="9" t="str">
        <f t="shared" si="24"/>
        <v>GUSSBKRolling</v>
      </c>
      <c r="J809" s="9" t="str">
        <f>_xlfn.XLOOKUP(A809,'[1]Style group code'!$A:$A,'[1]Style group code'!$B:$B,0)</f>
        <v>G.40GJQ</v>
      </c>
      <c r="L809" s="9" t="str">
        <f t="shared" si="25"/>
        <v>C_PK06001-Fold Panties SF3 P3/P2</v>
      </c>
    </row>
    <row r="810" spans="1:12" x14ac:dyDescent="0.35">
      <c r="A810" s="9" t="s">
        <v>187</v>
      </c>
      <c r="B810" s="9" t="s">
        <v>29</v>
      </c>
      <c r="C810" s="9" t="s">
        <v>12</v>
      </c>
      <c r="D810" s="9" t="s">
        <v>183</v>
      </c>
      <c r="E810" s="9" t="s">
        <v>33</v>
      </c>
      <c r="F810" s="9" t="s">
        <v>34</v>
      </c>
      <c r="G810" s="9">
        <v>2.9239999999999999E-2</v>
      </c>
      <c r="I810" s="9" t="str">
        <f t="shared" si="24"/>
        <v>GUSSBKPacking</v>
      </c>
      <c r="J810" s="9" t="str">
        <f>_xlfn.XLOOKUP(A810,'[1]Style group code'!$A:$A,'[1]Style group code'!$B:$B,0)</f>
        <v>G.40GJQ</v>
      </c>
      <c r="L810" s="9" t="str">
        <f t="shared" si="25"/>
        <v>C_PK06002-Pack board P5&amp;WS(1)</v>
      </c>
    </row>
    <row r="811" spans="1:12" x14ac:dyDescent="0.35">
      <c r="A811" s="9" t="s">
        <v>187</v>
      </c>
      <c r="B811" s="9" t="s">
        <v>29</v>
      </c>
      <c r="C811" s="9" t="s">
        <v>12</v>
      </c>
      <c r="D811" s="9" t="s">
        <v>184</v>
      </c>
      <c r="E811" s="9" t="s">
        <v>35</v>
      </c>
      <c r="F811" s="9" t="s">
        <v>36</v>
      </c>
      <c r="G811" s="9">
        <v>5.7000000000000002E-3</v>
      </c>
      <c r="I811" s="9" t="str">
        <f t="shared" si="24"/>
        <v>GUSSBKCasing</v>
      </c>
      <c r="J811" s="9" t="str">
        <f>_xlfn.XLOOKUP(A811,'[1]Style group code'!$A:$A,'[1]Style group code'!$B:$B,0)</f>
        <v>G.40GJQ</v>
      </c>
      <c r="L811" s="9" t="str">
        <f t="shared" si="25"/>
        <v>C_PK06003-Casing - 10 Dz. -2/Bale</v>
      </c>
    </row>
    <row r="812" spans="1:12" x14ac:dyDescent="0.35">
      <c r="A812" s="9" t="s">
        <v>188</v>
      </c>
      <c r="B812" s="9" t="s">
        <v>11</v>
      </c>
      <c r="C812" s="9" t="s">
        <v>12</v>
      </c>
      <c r="D812" s="9" t="str">
        <f>_xlfn.XLOOKUP(F812,OPCode!D:D,OPCode!I:I,0)</f>
        <v>SEAM CROTCH</v>
      </c>
      <c r="E812" s="9" t="s">
        <v>13</v>
      </c>
      <c r="F812" s="22" t="s">
        <v>14</v>
      </c>
      <c r="G812" s="9">
        <v>8.3739999999999995E-2</v>
      </c>
      <c r="I812" s="9" t="str">
        <f t="shared" si="24"/>
        <v>GUPSYHOP1</v>
      </c>
      <c r="J812" s="9" t="str">
        <f>_xlfn.XLOOKUP(A812,'[1]Style group code'!$A:$A,'[1]Style group code'!$B:$B,0)</f>
        <v>G.60GPM</v>
      </c>
      <c r="L812" s="9" t="str">
        <f t="shared" si="25"/>
        <v>C_OL01001-SEAM CROTCH</v>
      </c>
    </row>
    <row r="813" spans="1:12" x14ac:dyDescent="0.35">
      <c r="A813" s="9" t="s">
        <v>188</v>
      </c>
      <c r="B813" s="9" t="s">
        <v>11</v>
      </c>
      <c r="C813" s="9" t="s">
        <v>12</v>
      </c>
      <c r="D813" s="9" t="str">
        <f>_xlfn.XLOOKUP(F813,OPCode!D:D,OPCode!I:I,0)</f>
        <v>ATTACH LEGS ELASTIC</v>
      </c>
      <c r="E813" s="9" t="s">
        <v>15</v>
      </c>
      <c r="F813" s="9" t="s">
        <v>16</v>
      </c>
      <c r="G813" s="9">
        <v>6.4979999999999996E-2</v>
      </c>
      <c r="I813" s="9" t="str">
        <f t="shared" si="24"/>
        <v>GUPSYHOP2</v>
      </c>
      <c r="J813" s="9" t="str">
        <f>_xlfn.XLOOKUP(A813,'[1]Style group code'!$A:$A,'[1]Style group code'!$B:$B,0)</f>
        <v>G.60GPM</v>
      </c>
      <c r="L813" s="9" t="str">
        <f t="shared" si="25"/>
        <v>C_OL02003-ATTACH LEGS ELASTIC</v>
      </c>
    </row>
    <row r="814" spans="1:12" x14ac:dyDescent="0.35">
      <c r="A814" s="9" t="s">
        <v>188</v>
      </c>
      <c r="B814" s="9" t="s">
        <v>11</v>
      </c>
      <c r="C814" s="9" t="s">
        <v>12</v>
      </c>
      <c r="D814" s="9" t="str">
        <f>_xlfn.XLOOKUP(F814,OPCode!D:D,OPCode!I:I,0)</f>
        <v>SEAM LEFT SIDE</v>
      </c>
      <c r="E814" s="9" t="s">
        <v>17</v>
      </c>
      <c r="F814" s="22" t="s">
        <v>18</v>
      </c>
      <c r="G814" s="9">
        <v>4.2439999999999999E-2</v>
      </c>
      <c r="I814" s="9" t="str">
        <f t="shared" si="24"/>
        <v>GUPSYHOP3</v>
      </c>
      <c r="J814" s="9" t="str">
        <f>_xlfn.XLOOKUP(A814,'[1]Style group code'!$A:$A,'[1]Style group code'!$B:$B,0)</f>
        <v>G.60GPM</v>
      </c>
      <c r="L814" s="9" t="str">
        <f t="shared" si="25"/>
        <v>C_OL02004-SEAM LEFT SIDE</v>
      </c>
    </row>
    <row r="815" spans="1:12" x14ac:dyDescent="0.35">
      <c r="A815" s="9" t="s">
        <v>188</v>
      </c>
      <c r="B815" s="9" t="s">
        <v>11</v>
      </c>
      <c r="C815" s="9" t="s">
        <v>12</v>
      </c>
      <c r="D815" s="9" t="str">
        <f>_xlfn.XLOOKUP(F815,OPCode!D:D,OPCode!I:I,0)</f>
        <v>ATTACH WAIST ELASTIC</v>
      </c>
      <c r="E815" s="9" t="s">
        <v>19</v>
      </c>
      <c r="F815" s="22" t="s">
        <v>20</v>
      </c>
      <c r="G815" s="9">
        <v>5.1159999999999997E-2</v>
      </c>
      <c r="I815" s="9" t="str">
        <f t="shared" si="24"/>
        <v>GUPSYHOP4</v>
      </c>
      <c r="J815" s="9" t="str">
        <f>_xlfn.XLOOKUP(A815,'[1]Style group code'!$A:$A,'[1]Style group code'!$B:$B,0)</f>
        <v>G.60GPM</v>
      </c>
      <c r="L815" s="9" t="str">
        <f t="shared" si="25"/>
        <v>C_OL03005-ATTACH WAIST ELASTIC</v>
      </c>
    </row>
    <row r="816" spans="1:12" x14ac:dyDescent="0.35">
      <c r="A816" s="9" t="s">
        <v>188</v>
      </c>
      <c r="B816" s="9" t="s">
        <v>11</v>
      </c>
      <c r="C816" s="9" t="s">
        <v>12</v>
      </c>
      <c r="D816" s="9" t="str">
        <f>_xlfn.XLOOKUP(F816,OPCode!D:D,OPCode!I:I,0)</f>
        <v>SEAM RIGHT SIDE</v>
      </c>
      <c r="E816" s="9" t="s">
        <v>21</v>
      </c>
      <c r="F816" s="9" t="s">
        <v>22</v>
      </c>
      <c r="G816" s="9">
        <v>4.3479999999999998E-2</v>
      </c>
      <c r="I816" s="9" t="str">
        <f t="shared" si="24"/>
        <v>GUPSYHOP5</v>
      </c>
      <c r="J816" s="9" t="str">
        <f>_xlfn.XLOOKUP(A816,'[1]Style group code'!$A:$A,'[1]Style group code'!$B:$B,0)</f>
        <v>G.60GPM</v>
      </c>
      <c r="L816" s="9" t="str">
        <f t="shared" si="25"/>
        <v>C_OL02005-SEAM RIGHT SIDE</v>
      </c>
    </row>
    <row r="817" spans="1:12" x14ac:dyDescent="0.35">
      <c r="A817" s="9" t="s">
        <v>188</v>
      </c>
      <c r="B817" s="9" t="s">
        <v>11</v>
      </c>
      <c r="C817" s="9" t="s">
        <v>12</v>
      </c>
      <c r="D817" s="9" t="str">
        <f>_xlfn.XLOOKUP(F817,OPCode!D:D,OPCode!I:I,0)</f>
        <v>HEM WAIST</v>
      </c>
      <c r="E817" s="9" t="s">
        <v>23</v>
      </c>
      <c r="F817" s="22" t="s">
        <v>24</v>
      </c>
      <c r="G817" s="9">
        <v>7.8960000000000002E-2</v>
      </c>
      <c r="I817" s="9" t="str">
        <f t="shared" si="24"/>
        <v>GUPSYHOP7</v>
      </c>
      <c r="J817" s="9" t="str">
        <f>_xlfn.XLOOKUP(A817,'[1]Style group code'!$A:$A,'[1]Style group code'!$B:$B,0)</f>
        <v>G.60GPM</v>
      </c>
      <c r="L817" s="9" t="str">
        <f t="shared" si="25"/>
        <v>C_IL03004-HEM WAIST</v>
      </c>
    </row>
    <row r="818" spans="1:12" x14ac:dyDescent="0.35">
      <c r="A818" s="9" t="s">
        <v>188</v>
      </c>
      <c r="B818" s="9" t="s">
        <v>11</v>
      </c>
      <c r="C818" s="9" t="s">
        <v>12</v>
      </c>
      <c r="D818" s="9" t="str">
        <f>_xlfn.XLOOKUP(F818,OPCode!D:D,OPCode!I:I,0)</f>
        <v>HEM LEGS ELASTIC</v>
      </c>
      <c r="E818" s="9" t="s">
        <v>25</v>
      </c>
      <c r="F818" s="22" t="s">
        <v>26</v>
      </c>
      <c r="G818" s="9">
        <v>0.12030000000000002</v>
      </c>
      <c r="I818" s="9" t="str">
        <f t="shared" si="24"/>
        <v>GUPSYHOP6</v>
      </c>
      <c r="J818" s="9" t="str">
        <f>_xlfn.XLOOKUP(A818,'[1]Style group code'!$A:$A,'[1]Style group code'!$B:$B,0)</f>
        <v>G.60GPM</v>
      </c>
      <c r="L818" s="9" t="str">
        <f t="shared" si="25"/>
        <v>C_IL02006-HEM LEGS ELASTIC</v>
      </c>
    </row>
    <row r="819" spans="1:12" x14ac:dyDescent="0.35">
      <c r="A819" s="9" t="s">
        <v>188</v>
      </c>
      <c r="B819" s="9" t="s">
        <v>11</v>
      </c>
      <c r="C819" s="9" t="s">
        <v>12</v>
      </c>
      <c r="D819" s="9" t="str">
        <f>_xlfn.XLOOKUP(F819,OPCode!D:D,OPCode!I:I,0)</f>
        <v>PAD PRINTING</v>
      </c>
      <c r="E819" s="9" t="s">
        <v>27</v>
      </c>
      <c r="F819" s="9" t="s">
        <v>28</v>
      </c>
      <c r="G819" s="9">
        <v>1.6539999999999999E-2</v>
      </c>
      <c r="I819" s="9" t="str">
        <f t="shared" si="24"/>
        <v>GUPSYHPadPrinting</v>
      </c>
      <c r="J819" s="9" t="str">
        <f>_xlfn.XLOOKUP(A819,'[1]Style group code'!$A:$A,'[1]Style group code'!$B:$B,0)</f>
        <v>G.60GPM</v>
      </c>
      <c r="L819" s="9" t="str">
        <f t="shared" si="25"/>
        <v>C_PP05001-PAD PRINTING</v>
      </c>
    </row>
    <row r="820" spans="1:12" x14ac:dyDescent="0.35">
      <c r="A820" s="9" t="s">
        <v>188</v>
      </c>
      <c r="B820" s="9" t="s">
        <v>29</v>
      </c>
      <c r="C820" s="9" t="s">
        <v>12</v>
      </c>
      <c r="D820" s="9" t="s">
        <v>189</v>
      </c>
      <c r="E820" s="9" t="s">
        <v>31</v>
      </c>
      <c r="F820" s="9" t="s">
        <v>32</v>
      </c>
      <c r="G820" s="9">
        <v>3.6400000000000002E-2</v>
      </c>
      <c r="I820" s="9" t="str">
        <f t="shared" si="24"/>
        <v>GUPSYHRolling</v>
      </c>
      <c r="J820" s="9" t="str">
        <f>_xlfn.XLOOKUP(A820,'[1]Style group code'!$A:$A,'[1]Style group code'!$B:$B,0)</f>
        <v>G.60GPM</v>
      </c>
      <c r="L820" s="9" t="str">
        <f t="shared" si="25"/>
        <v>C_PK06001-Fold RF25-A</v>
      </c>
    </row>
    <row r="821" spans="1:12" x14ac:dyDescent="0.35">
      <c r="A821" s="9" t="s">
        <v>188</v>
      </c>
      <c r="B821" s="9" t="s">
        <v>29</v>
      </c>
      <c r="C821" s="9" t="s">
        <v>12</v>
      </c>
      <c r="D821" s="9" t="s">
        <v>190</v>
      </c>
      <c r="E821" s="9" t="s">
        <v>33</v>
      </c>
      <c r="F821" s="9" t="s">
        <v>34</v>
      </c>
      <c r="G821" s="9">
        <v>7.9497540491901605E-3</v>
      </c>
      <c r="I821" s="9" t="str">
        <f t="shared" si="24"/>
        <v>GUPSYHPacking</v>
      </c>
      <c r="J821" s="9" t="str">
        <f>_xlfn.XLOOKUP(A821,'[1]Style group code'!$A:$A,'[1]Style group code'!$B:$B,0)</f>
        <v>G.60GPM</v>
      </c>
      <c r="L821" s="9" t="str">
        <f t="shared" si="25"/>
        <v>C_PK06002-Bag Ziplock P8 Wafer Seal</v>
      </c>
    </row>
    <row r="822" spans="1:12" x14ac:dyDescent="0.35">
      <c r="A822" s="9" t="s">
        <v>188</v>
      </c>
      <c r="B822" s="9" t="s">
        <v>29</v>
      </c>
      <c r="C822" s="9" t="s">
        <v>12</v>
      </c>
      <c r="D822" s="9" t="s">
        <v>191</v>
      </c>
      <c r="E822" s="9" t="s">
        <v>35</v>
      </c>
      <c r="F822" s="9" t="s">
        <v>36</v>
      </c>
      <c r="G822" s="9">
        <v>1.8600000000000001E-3</v>
      </c>
      <c r="I822" s="9" t="str">
        <f t="shared" si="24"/>
        <v>GUPSYHCasing</v>
      </c>
      <c r="J822" s="9" t="str">
        <f>_xlfn.XLOOKUP(A822,'[1]Style group code'!$A:$A,'[1]Style group code'!$B:$B,0)</f>
        <v>G.60GPM</v>
      </c>
      <c r="L822" s="9" t="str">
        <f t="shared" si="25"/>
        <v>C_PK06003-Casing 16Dz.</v>
      </c>
    </row>
    <row r="823" spans="1:12" x14ac:dyDescent="0.35">
      <c r="A823" s="9" t="s">
        <v>192</v>
      </c>
      <c r="B823" s="9" t="s">
        <v>11</v>
      </c>
      <c r="C823" s="9" t="s">
        <v>12</v>
      </c>
      <c r="D823" s="9" t="str">
        <f>_xlfn.XLOOKUP(F823,OPCode!D:D,OPCode!I:I,0)</f>
        <v>SEAM CROTCH</v>
      </c>
      <c r="E823" s="9" t="s">
        <v>13</v>
      </c>
      <c r="F823" s="22" t="s">
        <v>14</v>
      </c>
      <c r="G823" s="10">
        <v>8.3739999999999995E-2</v>
      </c>
      <c r="I823" s="9" t="str">
        <f t="shared" si="24"/>
        <v>GUPSYBOP1</v>
      </c>
      <c r="J823" s="9" t="str">
        <f>_xlfn.XLOOKUP(A823,'[1]Style group code'!$A:$A,'[1]Style group code'!$B:$B,0)</f>
        <v>G.60GPM</v>
      </c>
      <c r="L823" s="9" t="str">
        <f t="shared" si="25"/>
        <v>C_OL01001-SEAM CROTCH</v>
      </c>
    </row>
    <row r="824" spans="1:12" x14ac:dyDescent="0.35">
      <c r="A824" s="9" t="s">
        <v>192</v>
      </c>
      <c r="B824" s="9" t="s">
        <v>11</v>
      </c>
      <c r="C824" s="9" t="s">
        <v>12</v>
      </c>
      <c r="D824" s="9" t="str">
        <f>_xlfn.XLOOKUP(F824,OPCode!D:D,OPCode!I:I,0)</f>
        <v>ATTACH LEGS ELASTIC</v>
      </c>
      <c r="E824" s="9" t="s">
        <v>15</v>
      </c>
      <c r="F824" s="9" t="s">
        <v>16</v>
      </c>
      <c r="G824" s="10">
        <v>6.4979999999999996E-2</v>
      </c>
      <c r="I824" s="9" t="str">
        <f t="shared" ref="I824:I887" si="26">A824&amp;E824</f>
        <v>GUPSYBOP2</v>
      </c>
      <c r="J824" s="9" t="str">
        <f>_xlfn.XLOOKUP(A824,'[1]Style group code'!$A:$A,'[1]Style group code'!$B:$B,0)</f>
        <v>G.60GPM</v>
      </c>
      <c r="L824" s="9" t="str">
        <f t="shared" si="25"/>
        <v>C_OL02003-ATTACH LEGS ELASTIC</v>
      </c>
    </row>
    <row r="825" spans="1:12" x14ac:dyDescent="0.35">
      <c r="A825" s="9" t="s">
        <v>192</v>
      </c>
      <c r="B825" s="9" t="s">
        <v>11</v>
      </c>
      <c r="C825" s="9" t="s">
        <v>12</v>
      </c>
      <c r="D825" s="9" t="str">
        <f>_xlfn.XLOOKUP(F825,OPCode!D:D,OPCode!I:I,0)</f>
        <v>SEAM LEFT SIDE</v>
      </c>
      <c r="E825" s="9" t="s">
        <v>17</v>
      </c>
      <c r="F825" s="22" t="s">
        <v>18</v>
      </c>
      <c r="G825" s="10">
        <v>4.2439999999999999E-2</v>
      </c>
      <c r="I825" s="9" t="str">
        <f t="shared" si="26"/>
        <v>GUPSYBOP3</v>
      </c>
      <c r="J825" s="9" t="str">
        <f>_xlfn.XLOOKUP(A825,'[1]Style group code'!$A:$A,'[1]Style group code'!$B:$B,0)</f>
        <v>G.60GPM</v>
      </c>
      <c r="L825" s="9" t="str">
        <f t="shared" si="25"/>
        <v>C_OL02004-SEAM LEFT SIDE</v>
      </c>
    </row>
    <row r="826" spans="1:12" x14ac:dyDescent="0.35">
      <c r="A826" s="9" t="s">
        <v>192</v>
      </c>
      <c r="B826" s="9" t="s">
        <v>11</v>
      </c>
      <c r="C826" s="9" t="s">
        <v>12</v>
      </c>
      <c r="D826" s="9" t="str">
        <f>_xlfn.XLOOKUP(F826,OPCode!D:D,OPCode!I:I,0)</f>
        <v>ATTACH WAIST ELASTIC</v>
      </c>
      <c r="E826" s="9" t="s">
        <v>19</v>
      </c>
      <c r="F826" s="22" t="s">
        <v>20</v>
      </c>
      <c r="G826" s="10">
        <v>4.5699999999999998E-2</v>
      </c>
      <c r="I826" s="9" t="str">
        <f t="shared" si="26"/>
        <v>GUPSYBOP4</v>
      </c>
      <c r="J826" s="9" t="str">
        <f>_xlfn.XLOOKUP(A826,'[1]Style group code'!$A:$A,'[1]Style group code'!$B:$B,0)</f>
        <v>G.60GPM</v>
      </c>
      <c r="L826" s="9" t="str">
        <f t="shared" si="25"/>
        <v>C_OL03005-ATTACH WAIST ELASTIC</v>
      </c>
    </row>
    <row r="827" spans="1:12" x14ac:dyDescent="0.35">
      <c r="A827" s="9" t="s">
        <v>192</v>
      </c>
      <c r="B827" s="9" t="s">
        <v>11</v>
      </c>
      <c r="C827" s="9" t="s">
        <v>12</v>
      </c>
      <c r="D827" s="9" t="str">
        <f>_xlfn.XLOOKUP(F827,OPCode!D:D,OPCode!I:I,0)</f>
        <v>SEAM RIGHT SIDE</v>
      </c>
      <c r="E827" s="9" t="s">
        <v>21</v>
      </c>
      <c r="F827" s="9" t="s">
        <v>22</v>
      </c>
      <c r="G827" s="10">
        <v>4.3480000000000005E-2</v>
      </c>
      <c r="I827" s="9" t="str">
        <f t="shared" si="26"/>
        <v>GUPSYBOP5</v>
      </c>
      <c r="J827" s="9" t="str">
        <f>_xlfn.XLOOKUP(A827,'[1]Style group code'!$A:$A,'[1]Style group code'!$B:$B,0)</f>
        <v>G.60GPM</v>
      </c>
      <c r="L827" s="9" t="str">
        <f t="shared" si="25"/>
        <v>C_OL02005-SEAM RIGHT SIDE</v>
      </c>
    </row>
    <row r="828" spans="1:12" x14ac:dyDescent="0.35">
      <c r="A828" s="9" t="s">
        <v>192</v>
      </c>
      <c r="B828" s="9" t="s">
        <v>11</v>
      </c>
      <c r="C828" s="9" t="s">
        <v>12</v>
      </c>
      <c r="D828" s="9" t="str">
        <f>_xlfn.XLOOKUP(F828,OPCode!D:D,OPCode!I:I,0)</f>
        <v>HEM WAIST</v>
      </c>
      <c r="E828" s="9" t="s">
        <v>23</v>
      </c>
      <c r="F828" s="22" t="s">
        <v>24</v>
      </c>
      <c r="G828" s="10">
        <v>7.3139999999999997E-2</v>
      </c>
      <c r="I828" s="9" t="str">
        <f t="shared" si="26"/>
        <v>GUPSYBOP7</v>
      </c>
      <c r="J828" s="9" t="str">
        <f>_xlfn.XLOOKUP(A828,'[1]Style group code'!$A:$A,'[1]Style group code'!$B:$B,0)</f>
        <v>G.60GPM</v>
      </c>
      <c r="L828" s="9" t="str">
        <f t="shared" si="25"/>
        <v>C_IL03004-HEM WAIST</v>
      </c>
    </row>
    <row r="829" spans="1:12" x14ac:dyDescent="0.35">
      <c r="A829" s="9" t="s">
        <v>192</v>
      </c>
      <c r="B829" s="9" t="s">
        <v>11</v>
      </c>
      <c r="C829" s="9" t="s">
        <v>12</v>
      </c>
      <c r="D829" s="9" t="str">
        <f>_xlfn.XLOOKUP(F829,OPCode!D:D,OPCode!I:I,0)</f>
        <v>HEM LEGS ELASTIC</v>
      </c>
      <c r="E829" s="9" t="s">
        <v>25</v>
      </c>
      <c r="F829" s="22" t="s">
        <v>26</v>
      </c>
      <c r="G829" s="10">
        <v>0.1203</v>
      </c>
      <c r="I829" s="9" t="str">
        <f t="shared" si="26"/>
        <v>GUPSYBOP6</v>
      </c>
      <c r="J829" s="9" t="str">
        <f>_xlfn.XLOOKUP(A829,'[1]Style group code'!$A:$A,'[1]Style group code'!$B:$B,0)</f>
        <v>G.60GPM</v>
      </c>
      <c r="L829" s="9" t="str">
        <f t="shared" si="25"/>
        <v>C_IL02006-HEM LEGS ELASTIC</v>
      </c>
    </row>
    <row r="830" spans="1:12" x14ac:dyDescent="0.35">
      <c r="A830" s="9" t="s">
        <v>192</v>
      </c>
      <c r="B830" s="9" t="s">
        <v>11</v>
      </c>
      <c r="C830" s="9" t="s">
        <v>12</v>
      </c>
      <c r="D830" s="9" t="str">
        <f>_xlfn.XLOOKUP(F830,OPCode!D:D,OPCode!I:I,0)</f>
        <v>PAD PRINTING</v>
      </c>
      <c r="E830" s="9" t="s">
        <v>27</v>
      </c>
      <c r="F830" s="9" t="s">
        <v>28</v>
      </c>
      <c r="G830" s="10">
        <v>1.6539999999999999E-2</v>
      </c>
      <c r="I830" s="9" t="str">
        <f t="shared" si="26"/>
        <v>GUPSYBPadPrinting</v>
      </c>
      <c r="J830" s="9" t="str">
        <f>_xlfn.XLOOKUP(A830,'[1]Style group code'!$A:$A,'[1]Style group code'!$B:$B,0)</f>
        <v>G.60GPM</v>
      </c>
      <c r="L830" s="9" t="str">
        <f t="shared" si="25"/>
        <v>C_PP05001-PAD PRINTING</v>
      </c>
    </row>
    <row r="831" spans="1:12" x14ac:dyDescent="0.35">
      <c r="A831" s="9" t="s">
        <v>192</v>
      </c>
      <c r="B831" s="9" t="s">
        <v>29</v>
      </c>
      <c r="C831" s="9" t="s">
        <v>12</v>
      </c>
      <c r="D831" s="9" t="s">
        <v>189</v>
      </c>
      <c r="E831" s="9" t="s">
        <v>31</v>
      </c>
      <c r="F831" s="9" t="s">
        <v>32</v>
      </c>
      <c r="G831" s="10">
        <v>3.6400000000000002E-2</v>
      </c>
      <c r="I831" s="9" t="str">
        <f t="shared" si="26"/>
        <v>GUPSYBRolling</v>
      </c>
      <c r="J831" s="9" t="str">
        <f>_xlfn.XLOOKUP(A831,'[1]Style group code'!$A:$A,'[1]Style group code'!$B:$B,0)</f>
        <v>G.60GPM</v>
      </c>
      <c r="L831" s="9" t="str">
        <f t="shared" si="25"/>
        <v>C_PK06001-Fold RF25-A</v>
      </c>
    </row>
    <row r="832" spans="1:12" x14ac:dyDescent="0.35">
      <c r="A832" s="9" t="s">
        <v>192</v>
      </c>
      <c r="B832" s="9" t="s">
        <v>29</v>
      </c>
      <c r="C832" s="9" t="s">
        <v>12</v>
      </c>
      <c r="D832" s="9" t="s">
        <v>190</v>
      </c>
      <c r="E832" s="9" t="s">
        <v>33</v>
      </c>
      <c r="F832" s="9" t="s">
        <v>34</v>
      </c>
      <c r="G832" s="10">
        <v>6.2399999999999999E-3</v>
      </c>
      <c r="I832" s="9" t="str">
        <f t="shared" si="26"/>
        <v>GUPSYBPacking</v>
      </c>
      <c r="J832" s="9" t="str">
        <f>_xlfn.XLOOKUP(A832,'[1]Style group code'!$A:$A,'[1]Style group code'!$B:$B,0)</f>
        <v>G.60GPM</v>
      </c>
      <c r="L832" s="9" t="str">
        <f t="shared" si="25"/>
        <v>C_PK06002-Bag Ziplock P8 Wafer Seal</v>
      </c>
    </row>
    <row r="833" spans="1:12" x14ac:dyDescent="0.35">
      <c r="A833" s="9" t="s">
        <v>192</v>
      </c>
      <c r="B833" s="9" t="s">
        <v>29</v>
      </c>
      <c r="C833" s="9" t="s">
        <v>12</v>
      </c>
      <c r="D833" s="9" t="s">
        <v>35</v>
      </c>
      <c r="E833" s="9" t="s">
        <v>35</v>
      </c>
      <c r="F833" s="9" t="s">
        <v>36</v>
      </c>
      <c r="G833" s="10">
        <v>3.6600000000000001E-3</v>
      </c>
      <c r="I833" s="9" t="str">
        <f t="shared" si="26"/>
        <v>GUPSYBCasing</v>
      </c>
      <c r="J833" s="9" t="str">
        <f>_xlfn.XLOOKUP(A833,'[1]Style group code'!$A:$A,'[1]Style group code'!$B:$B,0)</f>
        <v>G.60GPM</v>
      </c>
      <c r="L833" s="9" t="str">
        <f t="shared" si="25"/>
        <v>C_PK06003-Casing</v>
      </c>
    </row>
    <row r="834" spans="1:12" x14ac:dyDescent="0.35">
      <c r="A834" s="9" t="s">
        <v>193</v>
      </c>
      <c r="B834" s="9" t="s">
        <v>11</v>
      </c>
      <c r="C834" s="9" t="s">
        <v>12</v>
      </c>
      <c r="D834" s="9" t="str">
        <f>_xlfn.XLOOKUP(F834,OPCode!D:D,OPCode!I:I,0)</f>
        <v xml:space="preserve">SEAM BACK CROTCH WITH CONCEALED </v>
      </c>
      <c r="E834" s="9" t="s">
        <v>13</v>
      </c>
      <c r="F834" s="22" t="s">
        <v>49</v>
      </c>
      <c r="G834" s="10">
        <v>9.4100000000000003E-2</v>
      </c>
      <c r="I834" s="9" t="str">
        <f t="shared" si="26"/>
        <v>GUORHPOP1</v>
      </c>
      <c r="J834" s="9" t="str">
        <f>_xlfn.XLOOKUP(A834,'[1]Style group code'!$A:$A,'[1]Style group code'!$B:$B,0)</f>
        <v>G.40GP6</v>
      </c>
      <c r="L834" s="9" t="str">
        <f t="shared" si="25"/>
        <v xml:space="preserve">C_OL01005-SEAM BACK CROTCH WITH CONCEALED </v>
      </c>
    </row>
    <row r="835" spans="1:12" x14ac:dyDescent="0.35">
      <c r="A835" s="9" t="s">
        <v>193</v>
      </c>
      <c r="B835" s="9" t="s">
        <v>11</v>
      </c>
      <c r="C835" s="9" t="s">
        <v>12</v>
      </c>
      <c r="D835" s="9" t="str">
        <f>_xlfn.XLOOKUP(F835,OPCode!D:D,OPCode!I:I,0)</f>
        <v>SEAM LEFT SIDE</v>
      </c>
      <c r="E835" s="9" t="s">
        <v>15</v>
      </c>
      <c r="F835" s="22" t="s">
        <v>18</v>
      </c>
      <c r="G835" s="10">
        <v>5.9299999999999999E-2</v>
      </c>
      <c r="I835" s="9" t="str">
        <f t="shared" si="26"/>
        <v>GUORHPOP2</v>
      </c>
      <c r="J835" s="9" t="str">
        <f>_xlfn.XLOOKUP(A835,'[1]Style group code'!$A:$A,'[1]Style group code'!$B:$B,0)</f>
        <v>G.40GP6</v>
      </c>
      <c r="L835" s="9" t="str">
        <f t="shared" ref="L835:L898" si="27">F835&amp; "-" &amp;D835</f>
        <v>C_OL02004-SEAM LEFT SIDE</v>
      </c>
    </row>
    <row r="836" spans="1:12" x14ac:dyDescent="0.35">
      <c r="A836" s="9" t="s">
        <v>193</v>
      </c>
      <c r="B836" s="9" t="s">
        <v>11</v>
      </c>
      <c r="C836" s="9" t="s">
        <v>12</v>
      </c>
      <c r="D836" s="9" t="str">
        <f>_xlfn.XLOOKUP(F836,OPCode!D:D,OPCode!I:I,0)</f>
        <v>HEM LEGS ELASTIC</v>
      </c>
      <c r="E836" s="9" t="s">
        <v>17</v>
      </c>
      <c r="F836" s="22" t="s">
        <v>26</v>
      </c>
      <c r="G836" s="10">
        <v>8.1000000000000003E-2</v>
      </c>
      <c r="I836" s="9" t="str">
        <f t="shared" si="26"/>
        <v>GUORHPOP3</v>
      </c>
      <c r="J836" s="9" t="str">
        <f>_xlfn.XLOOKUP(A836,'[1]Style group code'!$A:$A,'[1]Style group code'!$B:$B,0)</f>
        <v>G.40GP6</v>
      </c>
      <c r="L836" s="9" t="str">
        <f t="shared" si="27"/>
        <v>C_IL02006-HEM LEGS ELASTIC</v>
      </c>
    </row>
    <row r="837" spans="1:12" x14ac:dyDescent="0.35">
      <c r="A837" s="9" t="s">
        <v>193</v>
      </c>
      <c r="B837" s="9" t="s">
        <v>11</v>
      </c>
      <c r="C837" s="9" t="s">
        <v>12</v>
      </c>
      <c r="D837" s="9" t="str">
        <f>_xlfn.XLOOKUP(F837,OPCode!D:D,OPCode!I:I,0)</f>
        <v xml:space="preserve">ATTACH CIRCULAR JQ </v>
      </c>
      <c r="E837" s="9" t="s">
        <v>19</v>
      </c>
      <c r="F837" s="22" t="s">
        <v>40</v>
      </c>
      <c r="G837" s="10">
        <v>6.83E-2</v>
      </c>
      <c r="I837" s="9" t="str">
        <f t="shared" si="26"/>
        <v>GUORHPOP4</v>
      </c>
      <c r="J837" s="9" t="str">
        <f>_xlfn.XLOOKUP(A837,'[1]Style group code'!$A:$A,'[1]Style group code'!$B:$B,0)</f>
        <v>G.40GP6</v>
      </c>
      <c r="L837" s="9" t="str">
        <f t="shared" si="27"/>
        <v xml:space="preserve">C_IL03003-ATTACH CIRCULAR JQ </v>
      </c>
    </row>
    <row r="838" spans="1:12" x14ac:dyDescent="0.35">
      <c r="A838" s="9" t="s">
        <v>193</v>
      </c>
      <c r="B838" s="9" t="s">
        <v>11</v>
      </c>
      <c r="C838" s="9" t="s">
        <v>12</v>
      </c>
      <c r="D838" s="9" t="str">
        <f>_xlfn.XLOOKUP(F838,OPCode!D:D,OPCode!I:I,0)</f>
        <v>SEAM ELASTIC</v>
      </c>
      <c r="E838" s="9" t="s">
        <v>21</v>
      </c>
      <c r="F838" t="s">
        <v>42</v>
      </c>
      <c r="G838" s="10">
        <v>1.77E-2</v>
      </c>
      <c r="I838" s="9" t="str">
        <f t="shared" si="26"/>
        <v>GUORHPOP5</v>
      </c>
      <c r="J838" s="9" t="str">
        <f>_xlfn.XLOOKUP(A838,'[1]Style group code'!$A:$A,'[1]Style group code'!$B:$B,0)</f>
        <v>G.40GP6</v>
      </c>
      <c r="L838" s="9" t="str">
        <f t="shared" si="27"/>
        <v>C_MN07004-SEAM ELASTIC</v>
      </c>
    </row>
    <row r="839" spans="1:12" x14ac:dyDescent="0.35">
      <c r="A839" s="9" t="s">
        <v>193</v>
      </c>
      <c r="B839" s="9" t="s">
        <v>11</v>
      </c>
      <c r="C839" s="9" t="s">
        <v>12</v>
      </c>
      <c r="D839" s="9" t="str">
        <f>_xlfn.XLOOKUP(F839,OPCode!D:D,OPCode!I:I,0)</f>
        <v>PAD PRINTING</v>
      </c>
      <c r="E839" s="9" t="s">
        <v>27</v>
      </c>
      <c r="F839" s="9" t="s">
        <v>28</v>
      </c>
      <c r="G839" s="10">
        <v>1.6500000000000001E-2</v>
      </c>
      <c r="I839" s="9" t="str">
        <f t="shared" si="26"/>
        <v>GUORHPPadPrinting</v>
      </c>
      <c r="J839" s="9" t="str">
        <f>_xlfn.XLOOKUP(A839,'[1]Style group code'!$A:$A,'[1]Style group code'!$B:$B,0)</f>
        <v>G.40GP6</v>
      </c>
      <c r="L839" s="9" t="str">
        <f t="shared" si="27"/>
        <v>C_PP05001-PAD PRINTING</v>
      </c>
    </row>
    <row r="840" spans="1:12" x14ac:dyDescent="0.35">
      <c r="A840" s="9" t="s">
        <v>193</v>
      </c>
      <c r="B840" s="9" t="s">
        <v>29</v>
      </c>
      <c r="C840" s="9" t="s">
        <v>12</v>
      </c>
      <c r="D840" s="9" t="s">
        <v>194</v>
      </c>
      <c r="E840" s="9" t="s">
        <v>31</v>
      </c>
      <c r="F840" s="9" t="s">
        <v>32</v>
      </c>
      <c r="G840" s="10">
        <v>3.4299999999999997E-2</v>
      </c>
      <c r="I840" s="9" t="str">
        <f t="shared" si="26"/>
        <v>GUORHPRolling</v>
      </c>
      <c r="J840" s="9" t="str">
        <f>_xlfn.XLOOKUP(A840,'[1]Style group code'!$A:$A,'[1]Style group code'!$B:$B,0)</f>
        <v>G.40GP6</v>
      </c>
      <c r="L840" s="9" t="str">
        <f t="shared" si="27"/>
        <v>C_PK06001-Fold P4</v>
      </c>
    </row>
    <row r="841" spans="1:12" x14ac:dyDescent="0.35">
      <c r="A841" s="9" t="s">
        <v>193</v>
      </c>
      <c r="B841" s="9" t="s">
        <v>29</v>
      </c>
      <c r="C841" s="9" t="s">
        <v>12</v>
      </c>
      <c r="D841" s="9" t="s">
        <v>33</v>
      </c>
      <c r="E841" s="9" t="s">
        <v>33</v>
      </c>
      <c r="F841" s="9" t="s">
        <v>34</v>
      </c>
      <c r="G841" s="10">
        <v>1.89E-2</v>
      </c>
      <c r="I841" s="9" t="str">
        <f t="shared" si="26"/>
        <v>GUORHPPacking</v>
      </c>
      <c r="J841" s="9" t="str">
        <f>_xlfn.XLOOKUP(A841,'[1]Style group code'!$A:$A,'[1]Style group code'!$B:$B,0)</f>
        <v>G.40GP6</v>
      </c>
      <c r="L841" s="9" t="str">
        <f t="shared" si="27"/>
        <v>C_PK06002-Packing</v>
      </c>
    </row>
    <row r="842" spans="1:12" x14ac:dyDescent="0.35">
      <c r="A842" s="9" t="s">
        <v>193</v>
      </c>
      <c r="B842" s="9" t="s">
        <v>29</v>
      </c>
      <c r="C842" s="9" t="s">
        <v>12</v>
      </c>
      <c r="D842" s="9" t="s">
        <v>35</v>
      </c>
      <c r="E842" s="9" t="s">
        <v>35</v>
      </c>
      <c r="F842" s="9" t="s">
        <v>36</v>
      </c>
      <c r="G842" s="10">
        <v>1.9E-3</v>
      </c>
      <c r="I842" s="9" t="str">
        <f t="shared" si="26"/>
        <v>GUORHPCasing</v>
      </c>
      <c r="J842" s="9" t="str">
        <f>_xlfn.XLOOKUP(A842,'[1]Style group code'!$A:$A,'[1]Style group code'!$B:$B,0)</f>
        <v>G.40GP6</v>
      </c>
      <c r="L842" s="9" t="str">
        <f t="shared" si="27"/>
        <v>C_PK06003-Casing</v>
      </c>
    </row>
    <row r="843" spans="1:12" x14ac:dyDescent="0.35">
      <c r="A843" s="9" t="s">
        <v>195</v>
      </c>
      <c r="B843" s="9" t="s">
        <v>11</v>
      </c>
      <c r="C843" s="9" t="s">
        <v>12</v>
      </c>
      <c r="D843" s="9" t="str">
        <f>_xlfn.XLOOKUP(F843,OPCode!D:D,OPCode!I:I,0)</f>
        <v xml:space="preserve">SEAM BACK CROTCH WITH CONCEALED </v>
      </c>
      <c r="E843" s="9" t="s">
        <v>13</v>
      </c>
      <c r="F843" s="22" t="s">
        <v>49</v>
      </c>
      <c r="G843" s="10">
        <v>9.4100000000000003E-2</v>
      </c>
      <c r="I843" s="9" t="str">
        <f t="shared" si="26"/>
        <v>GUORBSOP1</v>
      </c>
      <c r="J843" s="9" t="str">
        <f>_xlfn.XLOOKUP(A843,'[1]Style group code'!$A:$A,'[1]Style group code'!$B:$B,0)</f>
        <v>G.40GP6</v>
      </c>
      <c r="L843" s="9" t="str">
        <f t="shared" si="27"/>
        <v xml:space="preserve">C_OL01005-SEAM BACK CROTCH WITH CONCEALED </v>
      </c>
    </row>
    <row r="844" spans="1:12" x14ac:dyDescent="0.35">
      <c r="A844" s="9" t="s">
        <v>195</v>
      </c>
      <c r="B844" s="9" t="s">
        <v>11</v>
      </c>
      <c r="C844" s="9" t="s">
        <v>12</v>
      </c>
      <c r="D844" s="9" t="str">
        <f>_xlfn.XLOOKUP(F844,OPCode!D:D,OPCode!I:I,0)</f>
        <v>SEAM LEFT SIDE</v>
      </c>
      <c r="E844" s="9" t="s">
        <v>15</v>
      </c>
      <c r="F844" s="22" t="s">
        <v>18</v>
      </c>
      <c r="G844" s="10">
        <v>5.9299999999999999E-2</v>
      </c>
      <c r="I844" s="9" t="str">
        <f t="shared" si="26"/>
        <v>GUORBSOP2</v>
      </c>
      <c r="J844" s="9" t="str">
        <f>_xlfn.XLOOKUP(A844,'[1]Style group code'!$A:$A,'[1]Style group code'!$B:$B,0)</f>
        <v>G.40GP6</v>
      </c>
      <c r="L844" s="9" t="str">
        <f t="shared" si="27"/>
        <v>C_OL02004-SEAM LEFT SIDE</v>
      </c>
    </row>
    <row r="845" spans="1:12" x14ac:dyDescent="0.35">
      <c r="A845" s="9" t="s">
        <v>195</v>
      </c>
      <c r="B845" s="9" t="s">
        <v>11</v>
      </c>
      <c r="C845" s="9" t="s">
        <v>12</v>
      </c>
      <c r="D845" s="9" t="str">
        <f>_xlfn.XLOOKUP(F845,OPCode!D:D,OPCode!I:I,0)</f>
        <v>HEM LEGS ELASTIC</v>
      </c>
      <c r="E845" s="9" t="s">
        <v>17</v>
      </c>
      <c r="F845" s="22" t="s">
        <v>26</v>
      </c>
      <c r="G845" s="10">
        <v>8.1000000000000003E-2</v>
      </c>
      <c r="I845" s="9" t="str">
        <f t="shared" si="26"/>
        <v>GUORBSOP3</v>
      </c>
      <c r="J845" s="9" t="str">
        <f>_xlfn.XLOOKUP(A845,'[1]Style group code'!$A:$A,'[1]Style group code'!$B:$B,0)</f>
        <v>G.40GP6</v>
      </c>
      <c r="L845" s="9" t="str">
        <f t="shared" si="27"/>
        <v>C_IL02006-HEM LEGS ELASTIC</v>
      </c>
    </row>
    <row r="846" spans="1:12" x14ac:dyDescent="0.35">
      <c r="A846" s="9" t="s">
        <v>195</v>
      </c>
      <c r="B846" s="9" t="s">
        <v>11</v>
      </c>
      <c r="C846" s="9" t="s">
        <v>12</v>
      </c>
      <c r="D846" s="9" t="str">
        <f>_xlfn.XLOOKUP(F846,OPCode!D:D,OPCode!I:I,0)</f>
        <v xml:space="preserve">ATTACH CIRCULAR JQ </v>
      </c>
      <c r="E846" s="9" t="s">
        <v>19</v>
      </c>
      <c r="F846" s="22" t="s">
        <v>40</v>
      </c>
      <c r="G846" s="10">
        <v>6.83E-2</v>
      </c>
      <c r="I846" s="9" t="str">
        <f t="shared" si="26"/>
        <v>GUORBSOP4</v>
      </c>
      <c r="J846" s="9" t="str">
        <f>_xlfn.XLOOKUP(A846,'[1]Style group code'!$A:$A,'[1]Style group code'!$B:$B,0)</f>
        <v>G.40GP6</v>
      </c>
      <c r="L846" s="9" t="str">
        <f t="shared" si="27"/>
        <v xml:space="preserve">C_IL03003-ATTACH CIRCULAR JQ </v>
      </c>
    </row>
    <row r="847" spans="1:12" x14ac:dyDescent="0.35">
      <c r="A847" s="9" t="s">
        <v>195</v>
      </c>
      <c r="B847" s="9" t="s">
        <v>11</v>
      </c>
      <c r="C847" s="9" t="s">
        <v>12</v>
      </c>
      <c r="D847" s="9" t="str">
        <f>_xlfn.XLOOKUP(F847,OPCode!D:D,OPCode!I:I,0)</f>
        <v>SEAM ELASTIC</v>
      </c>
      <c r="E847" s="9" t="s">
        <v>21</v>
      </c>
      <c r="F847" t="s">
        <v>42</v>
      </c>
      <c r="G847" s="10">
        <v>1.77E-2</v>
      </c>
      <c r="I847" s="9" t="str">
        <f t="shared" si="26"/>
        <v>GUORBSOP5</v>
      </c>
      <c r="J847" s="9" t="str">
        <f>_xlfn.XLOOKUP(A847,'[1]Style group code'!$A:$A,'[1]Style group code'!$B:$B,0)</f>
        <v>G.40GP6</v>
      </c>
      <c r="L847" s="9" t="str">
        <f t="shared" si="27"/>
        <v>C_MN07004-SEAM ELASTIC</v>
      </c>
    </row>
    <row r="848" spans="1:12" x14ac:dyDescent="0.35">
      <c r="A848" s="9" t="s">
        <v>195</v>
      </c>
      <c r="B848" s="9" t="s">
        <v>11</v>
      </c>
      <c r="C848" s="9" t="s">
        <v>12</v>
      </c>
      <c r="D848" s="9" t="str">
        <f>_xlfn.XLOOKUP(F848,OPCode!D:D,OPCode!I:I,0)</f>
        <v>PAD PRINTING</v>
      </c>
      <c r="E848" s="9" t="s">
        <v>27</v>
      </c>
      <c r="F848" s="9" t="s">
        <v>28</v>
      </c>
      <c r="G848" s="10">
        <v>1.6500000000000001E-2</v>
      </c>
      <c r="I848" s="9" t="str">
        <f t="shared" si="26"/>
        <v>GUORBSPadPrinting</v>
      </c>
      <c r="J848" s="9" t="str">
        <f>_xlfn.XLOOKUP(A848,'[1]Style group code'!$A:$A,'[1]Style group code'!$B:$B,0)</f>
        <v>G.40GP6</v>
      </c>
      <c r="L848" s="9" t="str">
        <f t="shared" si="27"/>
        <v>C_PP05001-PAD PRINTING</v>
      </c>
    </row>
    <row r="849" spans="1:12" x14ac:dyDescent="0.35">
      <c r="A849" s="9" t="s">
        <v>195</v>
      </c>
      <c r="B849" s="9" t="s">
        <v>29</v>
      </c>
      <c r="C849" s="9" t="s">
        <v>12</v>
      </c>
      <c r="D849" s="9" t="s">
        <v>194</v>
      </c>
      <c r="E849" s="9" t="s">
        <v>31</v>
      </c>
      <c r="F849" s="9" t="s">
        <v>32</v>
      </c>
      <c r="G849" s="10">
        <v>3.4299999999999997E-2</v>
      </c>
      <c r="I849" s="9" t="str">
        <f t="shared" si="26"/>
        <v>GUORBSRolling</v>
      </c>
      <c r="J849" s="9" t="str">
        <f>_xlfn.XLOOKUP(A849,'[1]Style group code'!$A:$A,'[1]Style group code'!$B:$B,0)</f>
        <v>G.40GP6</v>
      </c>
      <c r="L849" s="9" t="str">
        <f t="shared" si="27"/>
        <v>C_PK06001-Fold P4</v>
      </c>
    </row>
    <row r="850" spans="1:12" x14ac:dyDescent="0.35">
      <c r="A850" s="9" t="s">
        <v>195</v>
      </c>
      <c r="B850" s="9" t="s">
        <v>29</v>
      </c>
      <c r="C850" s="9" t="s">
        <v>12</v>
      </c>
      <c r="D850" s="9" t="s">
        <v>33</v>
      </c>
      <c r="E850" s="9" t="s">
        <v>33</v>
      </c>
      <c r="F850" s="9" t="s">
        <v>34</v>
      </c>
      <c r="G850" s="10">
        <v>1.89E-2</v>
      </c>
      <c r="I850" s="9" t="str">
        <f t="shared" si="26"/>
        <v>GUORBSPacking</v>
      </c>
      <c r="J850" s="9" t="str">
        <f>_xlfn.XLOOKUP(A850,'[1]Style group code'!$A:$A,'[1]Style group code'!$B:$B,0)</f>
        <v>G.40GP6</v>
      </c>
      <c r="L850" s="9" t="str">
        <f t="shared" si="27"/>
        <v>C_PK06002-Packing</v>
      </c>
    </row>
    <row r="851" spans="1:12" x14ac:dyDescent="0.35">
      <c r="A851" s="9" t="s">
        <v>195</v>
      </c>
      <c r="B851" s="9" t="s">
        <v>29</v>
      </c>
      <c r="C851" s="9" t="s">
        <v>12</v>
      </c>
      <c r="D851" s="9" t="s">
        <v>35</v>
      </c>
      <c r="E851" s="9" t="s">
        <v>35</v>
      </c>
      <c r="F851" s="9" t="s">
        <v>36</v>
      </c>
      <c r="G851" s="10">
        <v>1.9E-3</v>
      </c>
      <c r="I851" s="9" t="str">
        <f t="shared" si="26"/>
        <v>GUORBSCasing</v>
      </c>
      <c r="J851" s="9" t="str">
        <f>_xlfn.XLOOKUP(A851,'[1]Style group code'!$A:$A,'[1]Style group code'!$B:$B,0)</f>
        <v>G.40GP6</v>
      </c>
      <c r="L851" s="9" t="str">
        <f t="shared" si="27"/>
        <v>C_PK06003-Casing</v>
      </c>
    </row>
    <row r="852" spans="1:12" x14ac:dyDescent="0.35">
      <c r="A852" s="9" t="s">
        <v>196</v>
      </c>
      <c r="B852" s="9" t="s">
        <v>11</v>
      </c>
      <c r="C852" s="9" t="s">
        <v>12</v>
      </c>
      <c r="D852" s="9" t="str">
        <f>_xlfn.XLOOKUP(F852,OPCode!D:D,OPCode!I:I,0)</f>
        <v>SEAM CROTCH</v>
      </c>
      <c r="E852" s="9" t="s">
        <v>13</v>
      </c>
      <c r="F852" s="22" t="s">
        <v>14</v>
      </c>
      <c r="G852" s="10">
        <v>7.46E-2</v>
      </c>
      <c r="I852" s="9" t="str">
        <f t="shared" si="26"/>
        <v>GUOCH8OP1</v>
      </c>
      <c r="J852" s="9" t="str">
        <f>_xlfn.XLOOKUP(A852,'[1]Style group code'!$A:$A,'[1]Style group code'!$B:$B,0)</f>
        <v>G.40TOP</v>
      </c>
      <c r="L852" s="9" t="str">
        <f t="shared" si="27"/>
        <v>C_OL01001-SEAM CROTCH</v>
      </c>
    </row>
    <row r="853" spans="1:12" x14ac:dyDescent="0.35">
      <c r="A853" s="9" t="s">
        <v>196</v>
      </c>
      <c r="B853" s="9" t="s">
        <v>11</v>
      </c>
      <c r="C853" s="9" t="s">
        <v>12</v>
      </c>
      <c r="D853" s="9" t="str">
        <f>_xlfn.XLOOKUP(F853,OPCode!D:D,OPCode!I:I,0)</f>
        <v>ATTACH LEGS ELASTIC</v>
      </c>
      <c r="E853" s="9" t="s">
        <v>15</v>
      </c>
      <c r="F853" s="9" t="s">
        <v>16</v>
      </c>
      <c r="G853" s="10">
        <v>5.6699999999999987E-2</v>
      </c>
      <c r="I853" s="9" t="str">
        <f t="shared" si="26"/>
        <v>GUOCH8OP2</v>
      </c>
      <c r="J853" s="9" t="str">
        <f>_xlfn.XLOOKUP(A853,'[1]Style group code'!$A:$A,'[1]Style group code'!$B:$B,0)</f>
        <v>G.40TOP</v>
      </c>
      <c r="L853" s="9" t="str">
        <f t="shared" si="27"/>
        <v>C_OL02003-ATTACH LEGS ELASTIC</v>
      </c>
    </row>
    <row r="854" spans="1:12" x14ac:dyDescent="0.35">
      <c r="A854" s="9" t="s">
        <v>196</v>
      </c>
      <c r="B854" s="9" t="s">
        <v>11</v>
      </c>
      <c r="C854" s="9" t="s">
        <v>12</v>
      </c>
      <c r="D854" s="9" t="str">
        <f>_xlfn.XLOOKUP(F854,OPCode!D:D,OPCode!I:I,0)</f>
        <v>SEAM LEFT SIDE</v>
      </c>
      <c r="E854" s="9" t="s">
        <v>17</v>
      </c>
      <c r="F854" s="22" t="s">
        <v>18</v>
      </c>
      <c r="G854" s="10">
        <v>4.6920000000000003E-2</v>
      </c>
      <c r="I854" s="9" t="str">
        <f t="shared" si="26"/>
        <v>GUOCH8OP3</v>
      </c>
      <c r="J854" s="9" t="str">
        <f>_xlfn.XLOOKUP(A854,'[1]Style group code'!$A:$A,'[1]Style group code'!$B:$B,0)</f>
        <v>G.40TOP</v>
      </c>
      <c r="L854" s="9" t="str">
        <f t="shared" si="27"/>
        <v>C_OL02004-SEAM LEFT SIDE</v>
      </c>
    </row>
    <row r="855" spans="1:12" x14ac:dyDescent="0.35">
      <c r="A855" s="9" t="s">
        <v>196</v>
      </c>
      <c r="B855" s="9" t="s">
        <v>11</v>
      </c>
      <c r="C855" s="9" t="s">
        <v>12</v>
      </c>
      <c r="D855" s="9" t="str">
        <f>_xlfn.XLOOKUP(F855,OPCode!D:D,OPCode!I:I,0)</f>
        <v>ATTACH WAIST ELASTIC</v>
      </c>
      <c r="E855" s="9" t="s">
        <v>19</v>
      </c>
      <c r="F855" s="22" t="s">
        <v>20</v>
      </c>
      <c r="G855" s="10">
        <v>4.5739999999999996E-2</v>
      </c>
      <c r="I855" s="9" t="str">
        <f t="shared" si="26"/>
        <v>GUOCH8OP4</v>
      </c>
      <c r="J855" s="9" t="str">
        <f>_xlfn.XLOOKUP(A855,'[1]Style group code'!$A:$A,'[1]Style group code'!$B:$B,0)</f>
        <v>G.40TOP</v>
      </c>
      <c r="L855" s="9" t="str">
        <f t="shared" si="27"/>
        <v>C_OL03005-ATTACH WAIST ELASTIC</v>
      </c>
    </row>
    <row r="856" spans="1:12" x14ac:dyDescent="0.35">
      <c r="A856" s="9" t="s">
        <v>196</v>
      </c>
      <c r="B856" s="9" t="s">
        <v>11</v>
      </c>
      <c r="C856" s="9" t="s">
        <v>12</v>
      </c>
      <c r="D856" s="9" t="str">
        <f>_xlfn.XLOOKUP(F856,OPCode!D:D,OPCode!I:I,0)</f>
        <v>SEAM RIGHT SIDE</v>
      </c>
      <c r="E856" s="9" t="s">
        <v>21</v>
      </c>
      <c r="F856" s="9" t="s">
        <v>22</v>
      </c>
      <c r="G856" s="10">
        <v>5.4740000000000004E-2</v>
      </c>
      <c r="I856" s="9" t="str">
        <f t="shared" si="26"/>
        <v>GUOCH8OP5</v>
      </c>
      <c r="J856" s="9" t="str">
        <f>_xlfn.XLOOKUP(A856,'[1]Style group code'!$A:$A,'[1]Style group code'!$B:$B,0)</f>
        <v>G.40TOP</v>
      </c>
      <c r="L856" s="9" t="str">
        <f t="shared" si="27"/>
        <v>C_OL02005-SEAM RIGHT SIDE</v>
      </c>
    </row>
    <row r="857" spans="1:12" x14ac:dyDescent="0.35">
      <c r="A857" s="9" t="s">
        <v>196</v>
      </c>
      <c r="B857" s="9" t="s">
        <v>11</v>
      </c>
      <c r="C857" s="9" t="s">
        <v>12</v>
      </c>
      <c r="D857" s="9" t="str">
        <f>_xlfn.XLOOKUP(F857,OPCode!D:D,OPCode!I:I,0)</f>
        <v>HEM LEGS ELASTIC</v>
      </c>
      <c r="E857" s="9" t="s">
        <v>25</v>
      </c>
      <c r="F857" s="22" t="s">
        <v>26</v>
      </c>
      <c r="G857" s="10">
        <v>0.11456</v>
      </c>
      <c r="I857" s="9" t="str">
        <f t="shared" si="26"/>
        <v>GUOCH8OP6</v>
      </c>
      <c r="J857" s="9" t="str">
        <f>_xlfn.XLOOKUP(A857,'[1]Style group code'!$A:$A,'[1]Style group code'!$B:$B,0)</f>
        <v>G.40TOP</v>
      </c>
      <c r="L857" s="9" t="str">
        <f t="shared" si="27"/>
        <v>C_IL02006-HEM LEGS ELASTIC</v>
      </c>
    </row>
    <row r="858" spans="1:12" x14ac:dyDescent="0.35">
      <c r="A858" s="9" t="s">
        <v>196</v>
      </c>
      <c r="B858" s="9" t="s">
        <v>11</v>
      </c>
      <c r="C858" s="9" t="s">
        <v>12</v>
      </c>
      <c r="D858" s="9" t="str">
        <f>_xlfn.XLOOKUP(F858,OPCode!D:D,OPCode!I:I,0)</f>
        <v>HEM WAIST</v>
      </c>
      <c r="E858" s="9" t="s">
        <v>23</v>
      </c>
      <c r="F858" s="22" t="s">
        <v>24</v>
      </c>
      <c r="G858" s="10">
        <v>6.9720000000000004E-2</v>
      </c>
      <c r="I858" s="9" t="str">
        <f t="shared" si="26"/>
        <v>GUOCH8OP7</v>
      </c>
      <c r="J858" s="9" t="str">
        <f>_xlfn.XLOOKUP(A858,'[1]Style group code'!$A:$A,'[1]Style group code'!$B:$B,0)</f>
        <v>G.40TOP</v>
      </c>
      <c r="L858" s="9" t="str">
        <f t="shared" si="27"/>
        <v>C_IL03004-HEM WAIST</v>
      </c>
    </row>
    <row r="859" spans="1:12" x14ac:dyDescent="0.35">
      <c r="A859" s="9" t="s">
        <v>196</v>
      </c>
      <c r="B859" s="9" t="s">
        <v>11</v>
      </c>
      <c r="C859" s="9" t="s">
        <v>12</v>
      </c>
      <c r="D859" s="9" t="str">
        <f>_xlfn.XLOOKUP(F859,OPCode!D:D,OPCode!I:I,0)</f>
        <v>PAD PRINTING</v>
      </c>
      <c r="E859" s="9" t="s">
        <v>27</v>
      </c>
      <c r="F859" s="9" t="s">
        <v>28</v>
      </c>
      <c r="G859" s="10">
        <v>1.6539999999999999E-2</v>
      </c>
      <c r="I859" s="9" t="str">
        <f t="shared" si="26"/>
        <v>GUOCH8PadPrinting</v>
      </c>
      <c r="J859" s="9" t="str">
        <f>_xlfn.XLOOKUP(A859,'[1]Style group code'!$A:$A,'[1]Style group code'!$B:$B,0)</f>
        <v>G.40TOP</v>
      </c>
      <c r="L859" s="9" t="str">
        <f t="shared" si="27"/>
        <v>C_PP05001-PAD PRINTING</v>
      </c>
    </row>
    <row r="860" spans="1:12" x14ac:dyDescent="0.35">
      <c r="A860" s="9" t="s">
        <v>196</v>
      </c>
      <c r="B860" s="9" t="s">
        <v>29</v>
      </c>
      <c r="C860" s="9" t="s">
        <v>12</v>
      </c>
      <c r="D860" s="9" t="s">
        <v>31</v>
      </c>
      <c r="E860" s="9" t="s">
        <v>31</v>
      </c>
      <c r="F860" s="9" t="s">
        <v>32</v>
      </c>
      <c r="G860" s="10">
        <v>3.4599999999999999E-2</v>
      </c>
      <c r="I860" s="9" t="str">
        <f t="shared" si="26"/>
        <v>GUOCH8Rolling</v>
      </c>
      <c r="J860" s="9" t="str">
        <f>_xlfn.XLOOKUP(A860,'[1]Style group code'!$A:$A,'[1]Style group code'!$B:$B,0)</f>
        <v>G.40TOP</v>
      </c>
      <c r="L860" s="9" t="str">
        <f t="shared" si="27"/>
        <v>C_PK06001-Rolling</v>
      </c>
    </row>
    <row r="861" spans="1:12" x14ac:dyDescent="0.35">
      <c r="A861" s="9" t="s">
        <v>196</v>
      </c>
      <c r="B861" s="9" t="s">
        <v>29</v>
      </c>
      <c r="C861" s="9" t="s">
        <v>12</v>
      </c>
      <c r="D861" s="9" t="s">
        <v>33</v>
      </c>
      <c r="E861" s="9" t="s">
        <v>33</v>
      </c>
      <c r="F861" s="9" t="s">
        <v>34</v>
      </c>
      <c r="G861" s="10">
        <v>1.472E-2</v>
      </c>
      <c r="I861" s="9" t="str">
        <f t="shared" si="26"/>
        <v>GUOCH8Packing</v>
      </c>
      <c r="J861" s="9" t="str">
        <f>_xlfn.XLOOKUP(A861,'[1]Style group code'!$A:$A,'[1]Style group code'!$B:$B,0)</f>
        <v>G.40TOP</v>
      </c>
      <c r="L861" s="9" t="str">
        <f t="shared" si="27"/>
        <v>C_PK06002-Packing</v>
      </c>
    </row>
    <row r="862" spans="1:12" x14ac:dyDescent="0.35">
      <c r="A862" s="9" t="s">
        <v>196</v>
      </c>
      <c r="B862" s="9" t="s">
        <v>29</v>
      </c>
      <c r="C862" s="9" t="s">
        <v>12</v>
      </c>
      <c r="D862" s="9" t="s">
        <v>35</v>
      </c>
      <c r="E862" s="9" t="s">
        <v>35</v>
      </c>
      <c r="F862" s="9" t="s">
        <v>36</v>
      </c>
      <c r="G862" s="10">
        <v>1.74E-3</v>
      </c>
      <c r="I862" s="9" t="str">
        <f t="shared" si="26"/>
        <v>GUOCH8Casing</v>
      </c>
      <c r="J862" s="9" t="str">
        <f>_xlfn.XLOOKUP(A862,'[1]Style group code'!$A:$A,'[1]Style group code'!$B:$B,0)</f>
        <v>G.40TOP</v>
      </c>
      <c r="L862" s="9" t="str">
        <f t="shared" si="27"/>
        <v>C_PK06003-Casing</v>
      </c>
    </row>
    <row r="863" spans="1:12" x14ac:dyDescent="0.35">
      <c r="A863" s="9" t="s">
        <v>197</v>
      </c>
      <c r="B863" s="9" t="s">
        <v>11</v>
      </c>
      <c r="C863" s="9" t="s">
        <v>12</v>
      </c>
      <c r="D863" s="9" t="str">
        <f>_xlfn.XLOOKUP(F863,OPCode!D:D,OPCode!I:I,0)</f>
        <v>SEAM CROTCH</v>
      </c>
      <c r="E863" s="9" t="s">
        <v>13</v>
      </c>
      <c r="F863" s="22" t="s">
        <v>14</v>
      </c>
      <c r="G863" s="9">
        <v>7.0080000000000003E-2</v>
      </c>
      <c r="I863" s="9" t="str">
        <f t="shared" si="26"/>
        <v>GUOCB8OP1</v>
      </c>
      <c r="J863" s="9" t="str">
        <f>_xlfn.XLOOKUP(A863,'[1]Style group code'!$A:$A,'[1]Style group code'!$B:$B,0)</f>
        <v>G.40TOP</v>
      </c>
      <c r="L863" s="9" t="str">
        <f t="shared" si="27"/>
        <v>C_OL01001-SEAM CROTCH</v>
      </c>
    </row>
    <row r="864" spans="1:12" x14ac:dyDescent="0.35">
      <c r="A864" s="9" t="s">
        <v>197</v>
      </c>
      <c r="B864" s="9" t="s">
        <v>11</v>
      </c>
      <c r="C864" s="9" t="s">
        <v>12</v>
      </c>
      <c r="D864" s="9" t="str">
        <f>_xlfn.XLOOKUP(F864,OPCode!D:D,OPCode!I:I,0)</f>
        <v>ATTACH LEGS ELASTIC</v>
      </c>
      <c r="E864" s="9" t="s">
        <v>15</v>
      </c>
      <c r="F864" s="9" t="s">
        <v>16</v>
      </c>
      <c r="G864" s="9">
        <v>5.6699999999999987E-2</v>
      </c>
      <c r="I864" s="9" t="str">
        <f t="shared" si="26"/>
        <v>GUOCB8OP2</v>
      </c>
      <c r="J864" s="9" t="str">
        <f>_xlfn.XLOOKUP(A864,'[1]Style group code'!$A:$A,'[1]Style group code'!$B:$B,0)</f>
        <v>G.40TOP</v>
      </c>
      <c r="L864" s="9" t="str">
        <f t="shared" si="27"/>
        <v>C_OL02003-ATTACH LEGS ELASTIC</v>
      </c>
    </row>
    <row r="865" spans="1:12" x14ac:dyDescent="0.35">
      <c r="A865" s="9" t="s">
        <v>197</v>
      </c>
      <c r="B865" s="9" t="s">
        <v>11</v>
      </c>
      <c r="C865" s="9" t="s">
        <v>12</v>
      </c>
      <c r="D865" s="9" t="str">
        <f>_xlfn.XLOOKUP(F865,OPCode!D:D,OPCode!I:I,0)</f>
        <v>SEAM LEFT SIDE</v>
      </c>
      <c r="E865" s="9" t="s">
        <v>17</v>
      </c>
      <c r="F865" s="22" t="s">
        <v>18</v>
      </c>
      <c r="G865" s="9">
        <v>4.6920000000000003E-2</v>
      </c>
      <c r="I865" s="9" t="str">
        <f t="shared" si="26"/>
        <v>GUOCB8OP3</v>
      </c>
      <c r="J865" s="9" t="str">
        <f>_xlfn.XLOOKUP(A865,'[1]Style group code'!$A:$A,'[1]Style group code'!$B:$B,0)</f>
        <v>G.40TOP</v>
      </c>
      <c r="L865" s="9" t="str">
        <f t="shared" si="27"/>
        <v>C_OL02004-SEAM LEFT SIDE</v>
      </c>
    </row>
    <row r="866" spans="1:12" x14ac:dyDescent="0.35">
      <c r="A866" s="9" t="s">
        <v>197</v>
      </c>
      <c r="B866" s="9" t="s">
        <v>11</v>
      </c>
      <c r="C866" s="9" t="s">
        <v>12</v>
      </c>
      <c r="D866" s="9" t="str">
        <f>_xlfn.XLOOKUP(F866,OPCode!D:D,OPCode!I:I,0)</f>
        <v>ATTACH WAIST ELASTIC</v>
      </c>
      <c r="E866" s="9" t="s">
        <v>19</v>
      </c>
      <c r="F866" s="22" t="s">
        <v>20</v>
      </c>
      <c r="G866" s="9">
        <v>4.5862E-2</v>
      </c>
      <c r="I866" s="9" t="str">
        <f t="shared" si="26"/>
        <v>GUOCB8OP4</v>
      </c>
      <c r="J866" s="9" t="str">
        <f>_xlfn.XLOOKUP(A866,'[1]Style group code'!$A:$A,'[1]Style group code'!$B:$B,0)</f>
        <v>G.40TOP</v>
      </c>
      <c r="L866" s="9" t="str">
        <f t="shared" si="27"/>
        <v>C_OL03005-ATTACH WAIST ELASTIC</v>
      </c>
    </row>
    <row r="867" spans="1:12" x14ac:dyDescent="0.35">
      <c r="A867" s="9" t="s">
        <v>197</v>
      </c>
      <c r="B867" s="9" t="s">
        <v>11</v>
      </c>
      <c r="C867" s="9" t="s">
        <v>12</v>
      </c>
      <c r="D867" s="9" t="str">
        <f>_xlfn.XLOOKUP(F867,OPCode!D:D,OPCode!I:I,0)</f>
        <v>SEAM RIGHT SIDE</v>
      </c>
      <c r="E867" s="9" t="s">
        <v>21</v>
      </c>
      <c r="F867" s="9" t="s">
        <v>22</v>
      </c>
      <c r="G867" s="9">
        <v>5.5819000000000001E-2</v>
      </c>
      <c r="I867" s="9" t="str">
        <f t="shared" si="26"/>
        <v>GUOCB8OP5</v>
      </c>
      <c r="J867" s="9" t="str">
        <f>_xlfn.XLOOKUP(A867,'[1]Style group code'!$A:$A,'[1]Style group code'!$B:$B,0)</f>
        <v>G.40TOP</v>
      </c>
      <c r="L867" s="9" t="str">
        <f t="shared" si="27"/>
        <v>C_OL02005-SEAM RIGHT SIDE</v>
      </c>
    </row>
    <row r="868" spans="1:12" x14ac:dyDescent="0.35">
      <c r="A868" s="9" t="s">
        <v>197</v>
      </c>
      <c r="B868" s="9" t="s">
        <v>11</v>
      </c>
      <c r="C868" s="9" t="s">
        <v>12</v>
      </c>
      <c r="D868" s="9" t="str">
        <f>_xlfn.XLOOKUP(F868,OPCode!D:D,OPCode!I:I,0)</f>
        <v>HEM LEGS ELASTIC</v>
      </c>
      <c r="E868" s="9" t="s">
        <v>25</v>
      </c>
      <c r="F868" s="22" t="s">
        <v>26</v>
      </c>
      <c r="G868" s="9">
        <v>0.11926019196160759</v>
      </c>
      <c r="I868" s="9" t="str">
        <f t="shared" si="26"/>
        <v>GUOCB8OP6</v>
      </c>
      <c r="J868" s="9" t="str">
        <f>_xlfn.XLOOKUP(A868,'[1]Style group code'!$A:$A,'[1]Style group code'!$B:$B,0)</f>
        <v>G.40TOP</v>
      </c>
      <c r="L868" s="9" t="str">
        <f t="shared" si="27"/>
        <v>C_IL02006-HEM LEGS ELASTIC</v>
      </c>
    </row>
    <row r="869" spans="1:12" x14ac:dyDescent="0.35">
      <c r="A869" s="9" t="s">
        <v>197</v>
      </c>
      <c r="B869" s="9" t="s">
        <v>11</v>
      </c>
      <c r="C869" s="9" t="s">
        <v>12</v>
      </c>
      <c r="D869" s="9" t="str">
        <f>_xlfn.XLOOKUP(F869,OPCode!D:D,OPCode!I:I,0)</f>
        <v>HEM WAIST</v>
      </c>
      <c r="E869" s="9" t="s">
        <v>23</v>
      </c>
      <c r="F869" s="22" t="s">
        <v>24</v>
      </c>
      <c r="G869" s="9">
        <v>6.9720000000000004E-2</v>
      </c>
      <c r="I869" s="9" t="str">
        <f t="shared" si="26"/>
        <v>GUOCB8OP7</v>
      </c>
      <c r="J869" s="9" t="str">
        <f>_xlfn.XLOOKUP(A869,'[1]Style group code'!$A:$A,'[1]Style group code'!$B:$B,0)</f>
        <v>G.40TOP</v>
      </c>
      <c r="L869" s="9" t="str">
        <f t="shared" si="27"/>
        <v>C_IL03004-HEM WAIST</v>
      </c>
    </row>
    <row r="870" spans="1:12" x14ac:dyDescent="0.35">
      <c r="A870" s="9" t="s">
        <v>197</v>
      </c>
      <c r="B870" s="9" t="s">
        <v>11</v>
      </c>
      <c r="C870" s="9" t="s">
        <v>12</v>
      </c>
      <c r="D870" s="9" t="str">
        <f>_xlfn.XLOOKUP(F870,OPCode!D:D,OPCode!I:I,0)</f>
        <v>PAD PRINTING</v>
      </c>
      <c r="E870" s="9" t="s">
        <v>27</v>
      </c>
      <c r="F870" s="9" t="s">
        <v>28</v>
      </c>
      <c r="G870" s="9">
        <v>1.6539999999999999E-2</v>
      </c>
      <c r="I870" s="9" t="str">
        <f t="shared" si="26"/>
        <v>GUOCB8PadPrinting</v>
      </c>
      <c r="J870" s="9" t="str">
        <f>_xlfn.XLOOKUP(A870,'[1]Style group code'!$A:$A,'[1]Style group code'!$B:$B,0)</f>
        <v>G.40TOP</v>
      </c>
      <c r="L870" s="9" t="str">
        <f t="shared" si="27"/>
        <v>C_PP05001-PAD PRINTING</v>
      </c>
    </row>
    <row r="871" spans="1:12" x14ac:dyDescent="0.35">
      <c r="A871" s="9" t="s">
        <v>197</v>
      </c>
      <c r="B871" s="9" t="s">
        <v>29</v>
      </c>
      <c r="C871" s="9" t="s">
        <v>12</v>
      </c>
      <c r="D871" s="9" t="s">
        <v>198</v>
      </c>
      <c r="E871" s="9" t="s">
        <v>31</v>
      </c>
      <c r="F871" s="9" t="s">
        <v>32</v>
      </c>
      <c r="G871" s="9">
        <v>4.1430000000000002E-2</v>
      </c>
      <c r="I871" s="9" t="str">
        <f t="shared" si="26"/>
        <v>GUOCB8Rolling</v>
      </c>
      <c r="J871" s="9" t="str">
        <f>_xlfn.XLOOKUP(A871,'[1]Style group code'!$A:$A,'[1]Style group code'!$B:$B,0)</f>
        <v>G.40TOP</v>
      </c>
      <c r="L871" s="9" t="str">
        <f t="shared" si="27"/>
        <v>C_PK06001-Rolling RF25-A</v>
      </c>
    </row>
    <row r="872" spans="1:12" x14ac:dyDescent="0.35">
      <c r="A872" s="9" t="s">
        <v>197</v>
      </c>
      <c r="B872" s="9" t="s">
        <v>29</v>
      </c>
      <c r="C872" s="9" t="s">
        <v>12</v>
      </c>
      <c r="D872" s="9" t="s">
        <v>199</v>
      </c>
      <c r="E872" s="9" t="s">
        <v>33</v>
      </c>
      <c r="F872" s="9" t="s">
        <v>34</v>
      </c>
      <c r="G872" s="9">
        <v>1.2705602879424117E-2</v>
      </c>
      <c r="I872" s="9" t="str">
        <f t="shared" si="26"/>
        <v>GUOCB8Packing</v>
      </c>
      <c r="J872" s="9" t="str">
        <f>_xlfn.XLOOKUP(A872,'[1]Style group code'!$A:$A,'[1]Style group code'!$B:$B,0)</f>
        <v>G.40TOP</v>
      </c>
      <c r="L872" s="9" t="str">
        <f t="shared" si="27"/>
        <v>C_PK06002-Pack P6-Board outer/wafer seal</v>
      </c>
    </row>
    <row r="873" spans="1:12" x14ac:dyDescent="0.35">
      <c r="A873" s="9" t="s">
        <v>197</v>
      </c>
      <c r="B873" s="9" t="s">
        <v>29</v>
      </c>
      <c r="C873" s="9" t="s">
        <v>12</v>
      </c>
      <c r="D873" s="9" t="s">
        <v>200</v>
      </c>
      <c r="E873" s="9" t="s">
        <v>35</v>
      </c>
      <c r="F873" s="9" t="s">
        <v>36</v>
      </c>
      <c r="G873" s="9">
        <v>1.74E-3</v>
      </c>
      <c r="I873" s="9" t="str">
        <f t="shared" si="26"/>
        <v>GUOCB8Casing</v>
      </c>
      <c r="J873" s="9" t="str">
        <f>_xlfn.XLOOKUP(A873,'[1]Style group code'!$A:$A,'[1]Style group code'!$B:$B,0)</f>
        <v>G.40TOP</v>
      </c>
      <c r="L873" s="9" t="str">
        <f t="shared" si="27"/>
        <v>C_PK06003-Casing -16Dz</v>
      </c>
    </row>
    <row r="874" spans="1:12" x14ac:dyDescent="0.35">
      <c r="A874" s="9" t="s">
        <v>201</v>
      </c>
      <c r="B874" s="9" t="s">
        <v>11</v>
      </c>
      <c r="C874" s="9" t="s">
        <v>12</v>
      </c>
      <c r="D874" s="9" t="str">
        <f>_xlfn.XLOOKUP(F874,OPCode!D:D,OPCode!I:I,0)</f>
        <v>SEAM CROTCH</v>
      </c>
      <c r="E874" s="9" t="s">
        <v>13</v>
      </c>
      <c r="F874" s="22" t="s">
        <v>14</v>
      </c>
      <c r="G874" s="9">
        <v>8.3740000000000009E-2</v>
      </c>
      <c r="I874" s="9" t="str">
        <f t="shared" si="26"/>
        <v>GUCSHPOP1</v>
      </c>
      <c r="J874" s="9" t="str">
        <f>_xlfn.XLOOKUP(A874,'[1]Style group code'!$A:$A,'[1]Style group code'!$B:$B,0)</f>
        <v>G.40GL</v>
      </c>
      <c r="L874" s="9" t="str">
        <f t="shared" si="27"/>
        <v>C_OL01001-SEAM CROTCH</v>
      </c>
    </row>
    <row r="875" spans="1:12" x14ac:dyDescent="0.35">
      <c r="A875" s="9" t="s">
        <v>201</v>
      </c>
      <c r="B875" s="9" t="s">
        <v>11</v>
      </c>
      <c r="C875" s="9" t="s">
        <v>12</v>
      </c>
      <c r="D875" s="9" t="str">
        <f>_xlfn.XLOOKUP(F875,OPCode!D:D,OPCode!I:I,0)</f>
        <v>ATTACH LEGS ELASTIC</v>
      </c>
      <c r="E875" s="9" t="s">
        <v>15</v>
      </c>
      <c r="F875" s="9" t="s">
        <v>16</v>
      </c>
      <c r="G875" s="9">
        <v>7.0260000000000003E-2</v>
      </c>
      <c r="I875" s="9" t="str">
        <f t="shared" si="26"/>
        <v>GUCSHPOP2</v>
      </c>
      <c r="J875" s="9" t="str">
        <f>_xlfn.XLOOKUP(A875,'[1]Style group code'!$A:$A,'[1]Style group code'!$B:$B,0)</f>
        <v>G.40GL</v>
      </c>
      <c r="L875" s="9" t="str">
        <f t="shared" si="27"/>
        <v>C_OL02003-ATTACH LEGS ELASTIC</v>
      </c>
    </row>
    <row r="876" spans="1:12" x14ac:dyDescent="0.35">
      <c r="A876" s="9" t="s">
        <v>201</v>
      </c>
      <c r="B876" s="9" t="s">
        <v>11</v>
      </c>
      <c r="C876" s="9" t="s">
        <v>12</v>
      </c>
      <c r="D876" s="9" t="str">
        <f>_xlfn.XLOOKUP(F876,OPCode!D:D,OPCode!I:I,0)</f>
        <v>HEM LEGS ELASTIC</v>
      </c>
      <c r="E876" s="9" t="s">
        <v>17</v>
      </c>
      <c r="F876" s="22" t="s">
        <v>26</v>
      </c>
      <c r="G876" s="9">
        <v>0.13288</v>
      </c>
      <c r="I876" s="9" t="str">
        <f t="shared" si="26"/>
        <v>GUCSHPOP3</v>
      </c>
      <c r="J876" s="9" t="str">
        <f>_xlfn.XLOOKUP(A876,'[1]Style group code'!$A:$A,'[1]Style group code'!$B:$B,0)</f>
        <v>G.40GL</v>
      </c>
      <c r="L876" s="9" t="str">
        <f t="shared" si="27"/>
        <v>C_IL02006-HEM LEGS ELASTIC</v>
      </c>
    </row>
    <row r="877" spans="1:12" x14ac:dyDescent="0.35">
      <c r="A877" s="9" t="s">
        <v>201</v>
      </c>
      <c r="B877" s="9" t="s">
        <v>11</v>
      </c>
      <c r="C877" s="9" t="s">
        <v>12</v>
      </c>
      <c r="D877" s="9" t="str">
        <f>_xlfn.XLOOKUP(F877,OPCode!D:D,OPCode!I:I,0)</f>
        <v>SEAM LEFT SIDE</v>
      </c>
      <c r="E877" s="9" t="s">
        <v>19</v>
      </c>
      <c r="F877" s="22" t="s">
        <v>18</v>
      </c>
      <c r="G877" s="9">
        <v>2.8999999999999998E-2</v>
      </c>
      <c r="I877" s="9" t="str">
        <f t="shared" si="26"/>
        <v>GUCSHPOP4</v>
      </c>
      <c r="J877" s="9" t="str">
        <f>_xlfn.XLOOKUP(A877,'[1]Style group code'!$A:$A,'[1]Style group code'!$B:$B,0)</f>
        <v>G.40GL</v>
      </c>
      <c r="L877" s="9" t="str">
        <f t="shared" si="27"/>
        <v>C_OL02004-SEAM LEFT SIDE</v>
      </c>
    </row>
    <row r="878" spans="1:12" x14ac:dyDescent="0.35">
      <c r="A878" s="9" t="s">
        <v>201</v>
      </c>
      <c r="B878" s="9" t="s">
        <v>11</v>
      </c>
      <c r="C878" s="9" t="s">
        <v>12</v>
      </c>
      <c r="D878" s="9" t="str">
        <f>_xlfn.XLOOKUP(F878,OPCode!D:D,OPCode!I:I,0)</f>
        <v>ATTACH WAIST ELASTIC</v>
      </c>
      <c r="E878" s="9" t="s">
        <v>21</v>
      </c>
      <c r="F878" s="22" t="s">
        <v>20</v>
      </c>
      <c r="G878" s="9">
        <v>5.6820000000000009E-2</v>
      </c>
      <c r="I878" s="9" t="str">
        <f t="shared" si="26"/>
        <v>GUCSHPOP5</v>
      </c>
      <c r="J878" s="9" t="str">
        <f>_xlfn.XLOOKUP(A878,'[1]Style group code'!$A:$A,'[1]Style group code'!$B:$B,0)</f>
        <v>G.40GL</v>
      </c>
      <c r="L878" s="9" t="str">
        <f t="shared" si="27"/>
        <v>C_OL03005-ATTACH WAIST ELASTIC</v>
      </c>
    </row>
    <row r="879" spans="1:12" x14ac:dyDescent="0.35">
      <c r="A879" s="9" t="s">
        <v>201</v>
      </c>
      <c r="B879" s="9" t="s">
        <v>11</v>
      </c>
      <c r="C879" s="9" t="s">
        <v>12</v>
      </c>
      <c r="D879" s="9" t="str">
        <f>_xlfn.XLOOKUP(F879,OPCode!D:D,OPCode!I:I,0)</f>
        <v>HEM WAIST</v>
      </c>
      <c r="E879" s="9" t="s">
        <v>25</v>
      </c>
      <c r="F879" s="22" t="s">
        <v>24</v>
      </c>
      <c r="G879" s="9">
        <v>7.7600000000000002E-2</v>
      </c>
      <c r="I879" s="9" t="str">
        <f t="shared" si="26"/>
        <v>GUCSHPOP6</v>
      </c>
      <c r="J879" s="9" t="str">
        <f>_xlfn.XLOOKUP(A879,'[1]Style group code'!$A:$A,'[1]Style group code'!$B:$B,0)</f>
        <v>G.40GL</v>
      </c>
      <c r="L879" s="9" t="str">
        <f t="shared" si="27"/>
        <v>C_IL03004-HEM WAIST</v>
      </c>
    </row>
    <row r="880" spans="1:12" x14ac:dyDescent="0.35">
      <c r="A880" s="9" t="s">
        <v>201</v>
      </c>
      <c r="B880" s="9" t="s">
        <v>11</v>
      </c>
      <c r="C880" s="9" t="s">
        <v>12</v>
      </c>
      <c r="D880" s="9" t="str">
        <f>_xlfn.XLOOKUP(F880,OPCode!D:D,OPCode!I:I,0)</f>
        <v>SEAM RIGHT SIDE</v>
      </c>
      <c r="E880" s="9" t="s">
        <v>23</v>
      </c>
      <c r="F880" s="9" t="s">
        <v>22</v>
      </c>
      <c r="G880" s="9">
        <v>4.3819999999999998E-2</v>
      </c>
      <c r="I880" s="9" t="str">
        <f t="shared" si="26"/>
        <v>GUCSHPOP7</v>
      </c>
      <c r="J880" s="9" t="str">
        <f>_xlfn.XLOOKUP(A880,'[1]Style group code'!$A:$A,'[1]Style group code'!$B:$B,0)</f>
        <v>G.40GL</v>
      </c>
      <c r="L880" s="9" t="str">
        <f t="shared" si="27"/>
        <v>C_OL02005-SEAM RIGHT SIDE</v>
      </c>
    </row>
    <row r="881" spans="1:12" x14ac:dyDescent="0.35">
      <c r="A881" s="9" t="s">
        <v>201</v>
      </c>
      <c r="B881" s="9" t="s">
        <v>11</v>
      </c>
      <c r="C881" s="9" t="s">
        <v>12</v>
      </c>
      <c r="D881" s="9" t="str">
        <f>_xlfn.XLOOKUP(F881,OPCode!D:D,OPCode!I:I,0)</f>
        <v>PAD PRINTING</v>
      </c>
      <c r="E881" s="9" t="s">
        <v>27</v>
      </c>
      <c r="F881" s="9" t="s">
        <v>28</v>
      </c>
      <c r="G881" s="9">
        <v>1.6539999999999999E-2</v>
      </c>
      <c r="I881" s="9" t="str">
        <f t="shared" si="26"/>
        <v>GUCSHPPadPrinting</v>
      </c>
      <c r="J881" s="9" t="str">
        <f>_xlfn.XLOOKUP(A881,'[1]Style group code'!$A:$A,'[1]Style group code'!$B:$B,0)</f>
        <v>G.40GL</v>
      </c>
      <c r="L881" s="9" t="str">
        <f t="shared" si="27"/>
        <v>C_PP05001-PAD PRINTING</v>
      </c>
    </row>
    <row r="882" spans="1:12" x14ac:dyDescent="0.35">
      <c r="A882" s="9" t="s">
        <v>201</v>
      </c>
      <c r="B882" s="9" t="s">
        <v>29</v>
      </c>
      <c r="C882" s="9" t="s">
        <v>12</v>
      </c>
      <c r="D882" s="9" t="s">
        <v>202</v>
      </c>
      <c r="E882" s="9" t="s">
        <v>31</v>
      </c>
      <c r="F882" s="9" t="s">
        <v>32</v>
      </c>
      <c r="G882" s="9">
        <v>4.24E-2</v>
      </c>
      <c r="I882" s="9" t="str">
        <f t="shared" si="26"/>
        <v>GUCSHPRolling</v>
      </c>
      <c r="J882" s="9" t="str">
        <f>_xlfn.XLOOKUP(A882,'[1]Style group code'!$A:$A,'[1]Style group code'!$B:$B,0)</f>
        <v>G.40GL</v>
      </c>
      <c r="L882" s="9" t="str">
        <f t="shared" si="27"/>
        <v>C_PK06001-RF 2</v>
      </c>
    </row>
    <row r="883" spans="1:12" x14ac:dyDescent="0.35">
      <c r="A883" s="9" t="s">
        <v>201</v>
      </c>
      <c r="B883" s="9" t="s">
        <v>29</v>
      </c>
      <c r="C883" s="9" t="s">
        <v>12</v>
      </c>
      <c r="D883" s="9" t="s">
        <v>33</v>
      </c>
      <c r="E883" s="9" t="s">
        <v>33</v>
      </c>
      <c r="F883" s="9" t="s">
        <v>34</v>
      </c>
      <c r="G883" s="9">
        <v>1.848E-2</v>
      </c>
      <c r="I883" s="9" t="str">
        <f t="shared" si="26"/>
        <v>GUCSHPPacking</v>
      </c>
      <c r="J883" s="9" t="str">
        <f>_xlfn.XLOOKUP(A883,'[1]Style group code'!$A:$A,'[1]Style group code'!$B:$B,0)</f>
        <v>G.40GL</v>
      </c>
      <c r="L883" s="9" t="str">
        <f t="shared" si="27"/>
        <v>C_PK06002-Packing</v>
      </c>
    </row>
    <row r="884" spans="1:12" x14ac:dyDescent="0.35">
      <c r="A884" s="9" t="s">
        <v>201</v>
      </c>
      <c r="B884" s="9" t="s">
        <v>29</v>
      </c>
      <c r="C884" s="9" t="s">
        <v>12</v>
      </c>
      <c r="D884" s="9" t="s">
        <v>35</v>
      </c>
      <c r="E884" s="9" t="s">
        <v>35</v>
      </c>
      <c r="F884" s="9" t="s">
        <v>36</v>
      </c>
      <c r="G884" s="9">
        <v>2.9199999999999999E-3</v>
      </c>
      <c r="I884" s="9" t="str">
        <f t="shared" si="26"/>
        <v>GUCSHPCasing</v>
      </c>
      <c r="J884" s="9" t="str">
        <f>_xlfn.XLOOKUP(A884,'[1]Style group code'!$A:$A,'[1]Style group code'!$B:$B,0)</f>
        <v>G.40GL</v>
      </c>
      <c r="L884" s="9" t="str">
        <f t="shared" si="27"/>
        <v>C_PK06003-Casing</v>
      </c>
    </row>
    <row r="885" spans="1:12" x14ac:dyDescent="0.35">
      <c r="A885" s="9" t="s">
        <v>203</v>
      </c>
      <c r="B885" s="9" t="s">
        <v>11</v>
      </c>
      <c r="C885" s="9" t="s">
        <v>12</v>
      </c>
      <c r="D885" s="9" t="str">
        <f>_xlfn.XLOOKUP(F885,OPCode!D:D,OPCode!I:I,0)</f>
        <v>SEAM CROTCH</v>
      </c>
      <c r="E885" s="9" t="s">
        <v>13</v>
      </c>
      <c r="F885" s="22" t="s">
        <v>14</v>
      </c>
      <c r="G885" s="9">
        <v>8.3740000000000009E-2</v>
      </c>
      <c r="I885" s="9" t="str">
        <f t="shared" si="26"/>
        <v>GUCSBROP1</v>
      </c>
      <c r="J885" s="9" t="str">
        <f>_xlfn.XLOOKUP(A885,'[1]Style group code'!$A:$A,'[1]Style group code'!$B:$B,0)</f>
        <v>G.40GL</v>
      </c>
      <c r="L885" s="9" t="str">
        <f t="shared" si="27"/>
        <v>C_OL01001-SEAM CROTCH</v>
      </c>
    </row>
    <row r="886" spans="1:12" x14ac:dyDescent="0.35">
      <c r="A886" s="9" t="s">
        <v>203</v>
      </c>
      <c r="B886" s="9" t="s">
        <v>11</v>
      </c>
      <c r="C886" s="9" t="s">
        <v>12</v>
      </c>
      <c r="D886" s="9" t="str">
        <f>_xlfn.XLOOKUP(F886,OPCode!D:D,OPCode!I:I,0)</f>
        <v>ATTACH LEGS ELASTIC</v>
      </c>
      <c r="E886" s="9" t="s">
        <v>15</v>
      </c>
      <c r="F886" s="9" t="s">
        <v>16</v>
      </c>
      <c r="G886" s="9">
        <v>7.0260000000000003E-2</v>
      </c>
      <c r="I886" s="9" t="str">
        <f t="shared" si="26"/>
        <v>GUCSBROP2</v>
      </c>
      <c r="J886" s="9" t="str">
        <f>_xlfn.XLOOKUP(A886,'[1]Style group code'!$A:$A,'[1]Style group code'!$B:$B,0)</f>
        <v>G.40GL</v>
      </c>
      <c r="L886" s="9" t="str">
        <f t="shared" si="27"/>
        <v>C_OL02003-ATTACH LEGS ELASTIC</v>
      </c>
    </row>
    <row r="887" spans="1:12" x14ac:dyDescent="0.35">
      <c r="A887" s="9" t="s">
        <v>203</v>
      </c>
      <c r="B887" s="9" t="s">
        <v>11</v>
      </c>
      <c r="C887" s="9" t="s">
        <v>12</v>
      </c>
      <c r="D887" s="9" t="str">
        <f>_xlfn.XLOOKUP(F887,OPCode!D:D,OPCode!I:I,0)</f>
        <v>HEM LEGS ELASTIC</v>
      </c>
      <c r="E887" s="9" t="s">
        <v>17</v>
      </c>
      <c r="F887" s="22" t="s">
        <v>26</v>
      </c>
      <c r="G887" s="9">
        <v>0.13288</v>
      </c>
      <c r="I887" s="9" t="str">
        <f t="shared" si="26"/>
        <v>GUCSBROP3</v>
      </c>
      <c r="J887" s="9" t="str">
        <f>_xlfn.XLOOKUP(A887,'[1]Style group code'!$A:$A,'[1]Style group code'!$B:$B,0)</f>
        <v>G.40GL</v>
      </c>
      <c r="L887" s="9" t="str">
        <f t="shared" si="27"/>
        <v>C_IL02006-HEM LEGS ELASTIC</v>
      </c>
    </row>
    <row r="888" spans="1:12" x14ac:dyDescent="0.35">
      <c r="A888" s="9" t="s">
        <v>203</v>
      </c>
      <c r="B888" s="9" t="s">
        <v>11</v>
      </c>
      <c r="C888" s="9" t="s">
        <v>12</v>
      </c>
      <c r="D888" s="9" t="str">
        <f>_xlfn.XLOOKUP(F888,OPCode!D:D,OPCode!I:I,0)</f>
        <v>SEAM LEFT SIDE</v>
      </c>
      <c r="E888" s="9" t="s">
        <v>19</v>
      </c>
      <c r="F888" s="22" t="s">
        <v>18</v>
      </c>
      <c r="G888" s="9">
        <v>2.8999999999999998E-2</v>
      </c>
      <c r="I888" s="9" t="str">
        <f t="shared" ref="I888:I951" si="28">A888&amp;E888</f>
        <v>GUCSBROP4</v>
      </c>
      <c r="J888" s="9" t="str">
        <f>_xlfn.XLOOKUP(A888,'[1]Style group code'!$A:$A,'[1]Style group code'!$B:$B,0)</f>
        <v>G.40GL</v>
      </c>
      <c r="L888" s="9" t="str">
        <f t="shared" si="27"/>
        <v>C_OL02004-SEAM LEFT SIDE</v>
      </c>
    </row>
    <row r="889" spans="1:12" x14ac:dyDescent="0.35">
      <c r="A889" s="9" t="s">
        <v>203</v>
      </c>
      <c r="B889" s="9" t="s">
        <v>11</v>
      </c>
      <c r="C889" s="9" t="s">
        <v>12</v>
      </c>
      <c r="D889" s="9" t="str">
        <f>_xlfn.XLOOKUP(F889,OPCode!D:D,OPCode!I:I,0)</f>
        <v>ATTACH WAIST ELASTIC</v>
      </c>
      <c r="E889" s="9" t="s">
        <v>21</v>
      </c>
      <c r="F889" s="22" t="s">
        <v>20</v>
      </c>
      <c r="G889" s="9">
        <v>5.6820000000000009E-2</v>
      </c>
      <c r="I889" s="9" t="str">
        <f t="shared" si="28"/>
        <v>GUCSBROP5</v>
      </c>
      <c r="J889" s="9" t="str">
        <f>_xlfn.XLOOKUP(A889,'[1]Style group code'!$A:$A,'[1]Style group code'!$B:$B,0)</f>
        <v>G.40GL</v>
      </c>
      <c r="L889" s="9" t="str">
        <f t="shared" si="27"/>
        <v>C_OL03005-ATTACH WAIST ELASTIC</v>
      </c>
    </row>
    <row r="890" spans="1:12" x14ac:dyDescent="0.35">
      <c r="A890" s="9" t="s">
        <v>203</v>
      </c>
      <c r="B890" s="9" t="s">
        <v>11</v>
      </c>
      <c r="C890" s="9" t="s">
        <v>12</v>
      </c>
      <c r="D890" s="9" t="str">
        <f>_xlfn.XLOOKUP(F890,OPCode!D:D,OPCode!I:I,0)</f>
        <v>HEM WAIST</v>
      </c>
      <c r="E890" s="9" t="s">
        <v>25</v>
      </c>
      <c r="F890" s="22" t="s">
        <v>24</v>
      </c>
      <c r="G890" s="9">
        <v>7.7600000000000002E-2</v>
      </c>
      <c r="I890" s="9" t="str">
        <f t="shared" si="28"/>
        <v>GUCSBROP6</v>
      </c>
      <c r="J890" s="9" t="str">
        <f>_xlfn.XLOOKUP(A890,'[1]Style group code'!$A:$A,'[1]Style group code'!$B:$B,0)</f>
        <v>G.40GL</v>
      </c>
      <c r="L890" s="9" t="str">
        <f t="shared" si="27"/>
        <v>C_IL03004-HEM WAIST</v>
      </c>
    </row>
    <row r="891" spans="1:12" x14ac:dyDescent="0.35">
      <c r="A891" s="9" t="s">
        <v>203</v>
      </c>
      <c r="B891" s="9" t="s">
        <v>11</v>
      </c>
      <c r="C891" s="9" t="s">
        <v>12</v>
      </c>
      <c r="D891" s="9" t="str">
        <f>_xlfn.XLOOKUP(F891,OPCode!D:D,OPCode!I:I,0)</f>
        <v>SEAM RIGHT SIDE</v>
      </c>
      <c r="E891" s="9" t="s">
        <v>23</v>
      </c>
      <c r="F891" s="9" t="s">
        <v>22</v>
      </c>
      <c r="G891" s="9">
        <v>4.3819999999999998E-2</v>
      </c>
      <c r="I891" s="9" t="str">
        <f t="shared" si="28"/>
        <v>GUCSBROP7</v>
      </c>
      <c r="J891" s="9" t="str">
        <f>_xlfn.XLOOKUP(A891,'[1]Style group code'!$A:$A,'[1]Style group code'!$B:$B,0)</f>
        <v>G.40GL</v>
      </c>
      <c r="L891" s="9" t="str">
        <f t="shared" si="27"/>
        <v>C_OL02005-SEAM RIGHT SIDE</v>
      </c>
    </row>
    <row r="892" spans="1:12" x14ac:dyDescent="0.35">
      <c r="A892" s="9" t="s">
        <v>203</v>
      </c>
      <c r="B892" s="9" t="s">
        <v>11</v>
      </c>
      <c r="C892" s="9" t="s">
        <v>12</v>
      </c>
      <c r="D892" s="9" t="str">
        <f>_xlfn.XLOOKUP(F892,OPCode!D:D,OPCode!I:I,0)</f>
        <v>PAD PRINTING</v>
      </c>
      <c r="E892" s="9" t="s">
        <v>27</v>
      </c>
      <c r="F892" s="9" t="s">
        <v>28</v>
      </c>
      <c r="G892" s="9">
        <v>1.6539999999999999E-2</v>
      </c>
      <c r="I892" s="9" t="str">
        <f t="shared" si="28"/>
        <v>GUCSBRPadPrinting</v>
      </c>
      <c r="J892" s="9" t="str">
        <f>_xlfn.XLOOKUP(A892,'[1]Style group code'!$A:$A,'[1]Style group code'!$B:$B,0)</f>
        <v>G.40GL</v>
      </c>
      <c r="L892" s="9" t="str">
        <f t="shared" si="27"/>
        <v>C_PP05001-PAD PRINTING</v>
      </c>
    </row>
    <row r="893" spans="1:12" x14ac:dyDescent="0.35">
      <c r="A893" s="9" t="s">
        <v>203</v>
      </c>
      <c r="B893" s="9" t="s">
        <v>29</v>
      </c>
      <c r="C893" s="9" t="s">
        <v>12</v>
      </c>
      <c r="D893" s="9" t="s">
        <v>202</v>
      </c>
      <c r="E893" s="9" t="s">
        <v>31</v>
      </c>
      <c r="F893" s="9" t="s">
        <v>32</v>
      </c>
      <c r="G893" s="9">
        <v>4.24E-2</v>
      </c>
      <c r="I893" s="9" t="str">
        <f t="shared" si="28"/>
        <v>GUCSBRRolling</v>
      </c>
      <c r="J893" s="9" t="str">
        <f>_xlfn.XLOOKUP(A893,'[1]Style group code'!$A:$A,'[1]Style group code'!$B:$B,0)</f>
        <v>G.40GL</v>
      </c>
      <c r="L893" s="9" t="str">
        <f t="shared" si="27"/>
        <v>C_PK06001-RF 2</v>
      </c>
    </row>
    <row r="894" spans="1:12" x14ac:dyDescent="0.35">
      <c r="A894" s="9" t="s">
        <v>203</v>
      </c>
      <c r="B894" s="9" t="s">
        <v>29</v>
      </c>
      <c r="C894" s="9" t="s">
        <v>12</v>
      </c>
      <c r="D894" s="9" t="s">
        <v>33</v>
      </c>
      <c r="E894" s="9" t="s">
        <v>33</v>
      </c>
      <c r="F894" s="9" t="s">
        <v>34</v>
      </c>
      <c r="G894" s="9">
        <v>1.848E-2</v>
      </c>
      <c r="I894" s="9" t="str">
        <f t="shared" si="28"/>
        <v>GUCSBRPacking</v>
      </c>
      <c r="J894" s="9" t="str">
        <f>_xlfn.XLOOKUP(A894,'[1]Style group code'!$A:$A,'[1]Style group code'!$B:$B,0)</f>
        <v>G.40GL</v>
      </c>
      <c r="L894" s="9" t="str">
        <f t="shared" si="27"/>
        <v>C_PK06002-Packing</v>
      </c>
    </row>
    <row r="895" spans="1:12" x14ac:dyDescent="0.35">
      <c r="A895" s="9" t="s">
        <v>203</v>
      </c>
      <c r="B895" s="9" t="s">
        <v>29</v>
      </c>
      <c r="C895" s="9" t="s">
        <v>12</v>
      </c>
      <c r="D895" s="9" t="s">
        <v>35</v>
      </c>
      <c r="E895" s="9" t="s">
        <v>35</v>
      </c>
      <c r="F895" s="9" t="s">
        <v>36</v>
      </c>
      <c r="G895" s="9">
        <v>2.9199999999999999E-3</v>
      </c>
      <c r="I895" s="9" t="str">
        <f t="shared" si="28"/>
        <v>GUCSBRCasing</v>
      </c>
      <c r="J895" s="9" t="str">
        <f>_xlfn.XLOOKUP(A895,'[1]Style group code'!$A:$A,'[1]Style group code'!$B:$B,0)</f>
        <v>G.40GL</v>
      </c>
      <c r="L895" s="9" t="str">
        <f t="shared" si="27"/>
        <v>C_PK06003-Casing</v>
      </c>
    </row>
    <row r="896" spans="1:12" x14ac:dyDescent="0.35">
      <c r="A896" s="9" t="s">
        <v>204</v>
      </c>
      <c r="B896" s="9" t="s">
        <v>11</v>
      </c>
      <c r="C896" s="9" t="s">
        <v>12</v>
      </c>
      <c r="D896" s="9" t="str">
        <f>_xlfn.XLOOKUP(F896,OPCode!D:D,OPCode!I:I,0)</f>
        <v>SEAM CROTCH</v>
      </c>
      <c r="E896" s="9" t="s">
        <v>13</v>
      </c>
      <c r="F896" s="22" t="s">
        <v>14</v>
      </c>
      <c r="G896" s="9">
        <v>9.4374E-2</v>
      </c>
      <c r="I896" s="9" t="str">
        <f t="shared" si="28"/>
        <v>GUCSBKOP1</v>
      </c>
      <c r="J896" s="9" t="str">
        <f>_xlfn.XLOOKUP(A896,'[1]Style group code'!$A:$A,'[1]Style group code'!$B:$B,0)</f>
        <v>G.40GL</v>
      </c>
      <c r="L896" s="9" t="str">
        <f t="shared" si="27"/>
        <v>C_OL01001-SEAM CROTCH</v>
      </c>
    </row>
    <row r="897" spans="1:12" x14ac:dyDescent="0.35">
      <c r="A897" s="9" t="s">
        <v>204</v>
      </c>
      <c r="B897" s="9" t="s">
        <v>11</v>
      </c>
      <c r="C897" s="9" t="s">
        <v>12</v>
      </c>
      <c r="D897" s="9" t="str">
        <f>_xlfn.XLOOKUP(F897,OPCode!D:D,OPCode!I:I,0)</f>
        <v>ATTACH LEGS ELASTIC</v>
      </c>
      <c r="E897" s="9" t="s">
        <v>15</v>
      </c>
      <c r="F897" s="9" t="s">
        <v>16</v>
      </c>
      <c r="G897" s="9">
        <v>7.0260000000000003E-2</v>
      </c>
      <c r="I897" s="9" t="str">
        <f t="shared" si="28"/>
        <v>GUCSBKOP2</v>
      </c>
      <c r="J897" s="9" t="str">
        <f>_xlfn.XLOOKUP(A897,'[1]Style group code'!$A:$A,'[1]Style group code'!$B:$B,0)</f>
        <v>G.40GL</v>
      </c>
      <c r="L897" s="9" t="str">
        <f t="shared" si="27"/>
        <v>C_OL02003-ATTACH LEGS ELASTIC</v>
      </c>
    </row>
    <row r="898" spans="1:12" x14ac:dyDescent="0.35">
      <c r="A898" s="9" t="s">
        <v>204</v>
      </c>
      <c r="B898" s="9" t="s">
        <v>11</v>
      </c>
      <c r="C898" s="9" t="s">
        <v>12</v>
      </c>
      <c r="D898" s="9" t="str">
        <f>_xlfn.XLOOKUP(F898,OPCode!D:D,OPCode!I:I,0)</f>
        <v>HEM LEGS ELASTIC</v>
      </c>
      <c r="E898" s="9" t="s">
        <v>17</v>
      </c>
      <c r="F898" s="22" t="s">
        <v>26</v>
      </c>
      <c r="G898" s="9">
        <v>0.13288</v>
      </c>
      <c r="I898" s="9" t="str">
        <f t="shared" si="28"/>
        <v>GUCSBKOP3</v>
      </c>
      <c r="J898" s="9" t="str">
        <f>_xlfn.XLOOKUP(A898,'[1]Style group code'!$A:$A,'[1]Style group code'!$B:$B,0)</f>
        <v>G.40GL</v>
      </c>
      <c r="L898" s="9" t="str">
        <f t="shared" si="27"/>
        <v>C_IL02006-HEM LEGS ELASTIC</v>
      </c>
    </row>
    <row r="899" spans="1:12" x14ac:dyDescent="0.35">
      <c r="A899" s="9" t="s">
        <v>204</v>
      </c>
      <c r="B899" s="9" t="s">
        <v>11</v>
      </c>
      <c r="C899" s="9" t="s">
        <v>12</v>
      </c>
      <c r="D899" s="9" t="str">
        <f>_xlfn.XLOOKUP(F899,OPCode!D:D,OPCode!I:I,0)</f>
        <v>SEAM LEFT SIDE</v>
      </c>
      <c r="E899" s="9" t="s">
        <v>19</v>
      </c>
      <c r="F899" s="22" t="s">
        <v>18</v>
      </c>
      <c r="G899" s="9">
        <v>2.7619999999999999E-2</v>
      </c>
      <c r="I899" s="9" t="str">
        <f t="shared" si="28"/>
        <v>GUCSBKOP4</v>
      </c>
      <c r="J899" s="9" t="str">
        <f>_xlfn.XLOOKUP(A899,'[1]Style group code'!$A:$A,'[1]Style group code'!$B:$B,0)</f>
        <v>G.40GL</v>
      </c>
      <c r="L899" s="9" t="str">
        <f t="shared" ref="L899:L962" si="29">F899&amp; "-" &amp;D899</f>
        <v>C_OL02004-SEAM LEFT SIDE</v>
      </c>
    </row>
    <row r="900" spans="1:12" x14ac:dyDescent="0.35">
      <c r="A900" s="9" t="s">
        <v>204</v>
      </c>
      <c r="B900" s="9" t="s">
        <v>11</v>
      </c>
      <c r="C900" s="9" t="s">
        <v>12</v>
      </c>
      <c r="D900" s="9" t="str">
        <f>_xlfn.XLOOKUP(F900,OPCode!D:D,OPCode!I:I,0)</f>
        <v>ATTACH WAIST ELASTIC</v>
      </c>
      <c r="E900" s="9" t="s">
        <v>21</v>
      </c>
      <c r="F900" s="22" t="s">
        <v>20</v>
      </c>
      <c r="G900" s="9">
        <v>5.6820000000000009E-2</v>
      </c>
      <c r="I900" s="9" t="str">
        <f t="shared" si="28"/>
        <v>GUCSBKOP5</v>
      </c>
      <c r="J900" s="9" t="str">
        <f>_xlfn.XLOOKUP(A900,'[1]Style group code'!$A:$A,'[1]Style group code'!$B:$B,0)</f>
        <v>G.40GL</v>
      </c>
      <c r="L900" s="9" t="str">
        <f t="shared" si="29"/>
        <v>C_OL03005-ATTACH WAIST ELASTIC</v>
      </c>
    </row>
    <row r="901" spans="1:12" x14ac:dyDescent="0.35">
      <c r="A901" s="9" t="s">
        <v>204</v>
      </c>
      <c r="B901" s="9" t="s">
        <v>11</v>
      </c>
      <c r="C901" s="9" t="s">
        <v>12</v>
      </c>
      <c r="D901" s="9" t="str">
        <f>_xlfn.XLOOKUP(F901,OPCode!D:D,OPCode!I:I,0)</f>
        <v>HEM WAIST</v>
      </c>
      <c r="E901" s="9" t="s">
        <v>25</v>
      </c>
      <c r="F901" s="22" t="s">
        <v>24</v>
      </c>
      <c r="G901" s="9">
        <v>7.7600000000000002E-2</v>
      </c>
      <c r="I901" s="9" t="str">
        <f t="shared" si="28"/>
        <v>GUCSBKOP6</v>
      </c>
      <c r="J901" s="9" t="str">
        <f>_xlfn.XLOOKUP(A901,'[1]Style group code'!$A:$A,'[1]Style group code'!$B:$B,0)</f>
        <v>G.40GL</v>
      </c>
      <c r="L901" s="9" t="str">
        <f t="shared" si="29"/>
        <v>C_IL03004-HEM WAIST</v>
      </c>
    </row>
    <row r="902" spans="1:12" x14ac:dyDescent="0.35">
      <c r="A902" s="9" t="s">
        <v>204</v>
      </c>
      <c r="B902" s="9" t="s">
        <v>11</v>
      </c>
      <c r="C902" s="9" t="s">
        <v>12</v>
      </c>
      <c r="D902" s="9" t="str">
        <f>_xlfn.XLOOKUP(F902,OPCode!D:D,OPCode!I:I,0)</f>
        <v>SEAM RIGHT SIDE</v>
      </c>
      <c r="E902" s="9" t="s">
        <v>23</v>
      </c>
      <c r="F902" s="9" t="s">
        <v>22</v>
      </c>
      <c r="G902" s="9">
        <v>4.088E-2</v>
      </c>
      <c r="I902" s="9" t="str">
        <f t="shared" si="28"/>
        <v>GUCSBKOP7</v>
      </c>
      <c r="J902" s="9" t="str">
        <f>_xlfn.XLOOKUP(A902,'[1]Style group code'!$A:$A,'[1]Style group code'!$B:$B,0)</f>
        <v>G.40GL</v>
      </c>
      <c r="L902" s="9" t="str">
        <f t="shared" si="29"/>
        <v>C_OL02005-SEAM RIGHT SIDE</v>
      </c>
    </row>
    <row r="903" spans="1:12" x14ac:dyDescent="0.35">
      <c r="A903" s="9" t="s">
        <v>204</v>
      </c>
      <c r="B903" s="9" t="s">
        <v>11</v>
      </c>
      <c r="C903" s="9" t="s">
        <v>12</v>
      </c>
      <c r="D903" s="9" t="str">
        <f>_xlfn.XLOOKUP(F903,OPCode!D:D,OPCode!I:I,0)</f>
        <v>PAD PRINTING</v>
      </c>
      <c r="E903" s="9" t="s">
        <v>27</v>
      </c>
      <c r="F903" s="9" t="s">
        <v>28</v>
      </c>
      <c r="G903" s="9">
        <v>1.6539999999999999E-2</v>
      </c>
      <c r="I903" s="9" t="str">
        <f t="shared" si="28"/>
        <v>GUCSBKPadPrinting</v>
      </c>
      <c r="J903" s="9" t="str">
        <f>_xlfn.XLOOKUP(A903,'[1]Style group code'!$A:$A,'[1]Style group code'!$B:$B,0)</f>
        <v>G.40GL</v>
      </c>
      <c r="L903" s="9" t="str">
        <f t="shared" si="29"/>
        <v>C_PP05001-PAD PRINTING</v>
      </c>
    </row>
    <row r="904" spans="1:12" x14ac:dyDescent="0.35">
      <c r="A904" s="9" t="s">
        <v>204</v>
      </c>
      <c r="B904" s="9" t="s">
        <v>29</v>
      </c>
      <c r="C904" s="9" t="s">
        <v>12</v>
      </c>
      <c r="D904" s="9" t="s">
        <v>202</v>
      </c>
      <c r="E904" s="9" t="s">
        <v>31</v>
      </c>
      <c r="F904" s="9" t="s">
        <v>32</v>
      </c>
      <c r="G904" s="9">
        <v>4.24E-2</v>
      </c>
      <c r="I904" s="9" t="str">
        <f t="shared" si="28"/>
        <v>GUCSBKRolling</v>
      </c>
      <c r="J904" s="9" t="str">
        <f>_xlfn.XLOOKUP(A904,'[1]Style group code'!$A:$A,'[1]Style group code'!$B:$B,0)</f>
        <v>G.40GL</v>
      </c>
      <c r="L904" s="9" t="str">
        <f t="shared" si="29"/>
        <v>C_PK06001-RF 2</v>
      </c>
    </row>
    <row r="905" spans="1:12" x14ac:dyDescent="0.35">
      <c r="A905" s="9" t="s">
        <v>204</v>
      </c>
      <c r="B905" s="9" t="s">
        <v>29</v>
      </c>
      <c r="C905" s="9" t="s">
        <v>12</v>
      </c>
      <c r="D905" s="9" t="s">
        <v>33</v>
      </c>
      <c r="E905" s="9" t="s">
        <v>33</v>
      </c>
      <c r="F905" s="9" t="s">
        <v>34</v>
      </c>
      <c r="G905" s="9">
        <v>1.848E-2</v>
      </c>
      <c r="I905" s="9" t="str">
        <f t="shared" si="28"/>
        <v>GUCSBKPacking</v>
      </c>
      <c r="J905" s="9" t="str">
        <f>_xlfn.XLOOKUP(A905,'[1]Style group code'!$A:$A,'[1]Style group code'!$B:$B,0)</f>
        <v>G.40GL</v>
      </c>
      <c r="L905" s="9" t="str">
        <f t="shared" si="29"/>
        <v>C_PK06002-Packing</v>
      </c>
    </row>
    <row r="906" spans="1:12" x14ac:dyDescent="0.35">
      <c r="A906" s="9" t="s">
        <v>204</v>
      </c>
      <c r="B906" s="9" t="s">
        <v>29</v>
      </c>
      <c r="C906" s="9" t="s">
        <v>12</v>
      </c>
      <c r="D906" s="9" t="s">
        <v>35</v>
      </c>
      <c r="E906" s="9" t="s">
        <v>35</v>
      </c>
      <c r="F906" s="9" t="s">
        <v>36</v>
      </c>
      <c r="G906" s="9">
        <v>2.9199999999999999E-3</v>
      </c>
      <c r="I906" s="9" t="str">
        <f t="shared" si="28"/>
        <v>GUCSBKCasing</v>
      </c>
      <c r="J906" s="9" t="str">
        <f>_xlfn.XLOOKUP(A906,'[1]Style group code'!$A:$A,'[1]Style group code'!$B:$B,0)</f>
        <v>G.40GL</v>
      </c>
      <c r="L906" s="9" t="str">
        <f t="shared" si="29"/>
        <v>C_PK06003-Casing</v>
      </c>
    </row>
    <row r="907" spans="1:12" x14ac:dyDescent="0.35">
      <c r="A907" s="9" t="s">
        <v>205</v>
      </c>
      <c r="B907" s="9" t="s">
        <v>11</v>
      </c>
      <c r="C907" s="9" t="s">
        <v>12</v>
      </c>
      <c r="D907" s="9" t="str">
        <f>_xlfn.XLOOKUP(F907,OPCode!D:D,OPCode!I:I,0)</f>
        <v>SEAM CROTCH LIGHT LEAK 5 LAYER</v>
      </c>
      <c r="E907" s="9" t="s">
        <v>13</v>
      </c>
      <c r="F907" s="23" t="s">
        <v>64</v>
      </c>
      <c r="G907" s="9">
        <v>0.1643</v>
      </c>
      <c r="I907" s="9" t="str">
        <f t="shared" si="28"/>
        <v>GUCPRDOP1</v>
      </c>
      <c r="J907" s="9" t="str">
        <f>_xlfn.XLOOKUP(A907,'[1]Style group code'!$A:$A,'[1]Style group code'!$B:$B,0)</f>
        <v>G.70GAP</v>
      </c>
      <c r="L907" s="9" t="str">
        <f t="shared" si="29"/>
        <v>C_OL01013-SEAM CROTCH LIGHT LEAK 5 LAYER</v>
      </c>
    </row>
    <row r="908" spans="1:12" x14ac:dyDescent="0.35">
      <c r="A908" s="9" t="s">
        <v>205</v>
      </c>
      <c r="B908" s="9" t="s">
        <v>11</v>
      </c>
      <c r="C908" s="9" t="s">
        <v>12</v>
      </c>
      <c r="D908" s="9" t="str">
        <f>_xlfn.XLOOKUP(F908,OPCode!D:D,OPCode!I:I,0)</f>
        <v>ATTACH FRONT AND BACK LAP OVER LIGHT LEAK</v>
      </c>
      <c r="E908" s="9" t="s">
        <v>15</v>
      </c>
      <c r="F908" s="22" t="s">
        <v>65</v>
      </c>
      <c r="G908" s="9">
        <v>8.6620000000000003E-2</v>
      </c>
      <c r="I908" s="9" t="str">
        <f t="shared" si="28"/>
        <v>GUCPRDOP2</v>
      </c>
      <c r="J908" s="9" t="str">
        <f>_xlfn.XLOOKUP(A908,'[1]Style group code'!$A:$A,'[1]Style group code'!$B:$B,0)</f>
        <v>G.70GAP</v>
      </c>
      <c r="L908" s="9" t="str">
        <f t="shared" si="29"/>
        <v>C_IL02008-ATTACH FRONT AND BACK LAP OVER LIGHT LEAK</v>
      </c>
    </row>
    <row r="909" spans="1:12" x14ac:dyDescent="0.35">
      <c r="A909" s="9" t="s">
        <v>205</v>
      </c>
      <c r="B909" s="9" t="s">
        <v>11</v>
      </c>
      <c r="C909" s="9" t="s">
        <v>12</v>
      </c>
      <c r="D909" s="9" t="str">
        <f>_xlfn.XLOOKUP(F909,OPCode!D:D,OPCode!I:I,0)</f>
        <v>ATTACH FOLD OVER TO LEGS LIGHT LEAK</v>
      </c>
      <c r="E909" s="9" t="s">
        <v>17</v>
      </c>
      <c r="F909" s="22" t="s">
        <v>66</v>
      </c>
      <c r="G909" s="9">
        <v>7.2980000000000003E-2</v>
      </c>
      <c r="I909" s="9" t="str">
        <f t="shared" si="28"/>
        <v>GUCPRDOP3</v>
      </c>
      <c r="J909" s="9" t="str">
        <f>_xlfn.XLOOKUP(A909,'[1]Style group code'!$A:$A,'[1]Style group code'!$B:$B,0)</f>
        <v>G.70GAP</v>
      </c>
      <c r="L909" s="9" t="str">
        <f t="shared" si="29"/>
        <v>C_IL02002-ATTACH FOLD OVER TO LEGS LIGHT LEAK</v>
      </c>
    </row>
    <row r="910" spans="1:12" x14ac:dyDescent="0.35">
      <c r="A910" s="9" t="s">
        <v>205</v>
      </c>
      <c r="B910" s="9" t="s">
        <v>11</v>
      </c>
      <c r="C910" s="9" t="s">
        <v>12</v>
      </c>
      <c r="D910" s="9" t="str">
        <f>_xlfn.XLOOKUP(F910,OPCode!D:D,OPCode!I:I,0)</f>
        <v>SEAM LEFT SIDE LIGHT LEAK</v>
      </c>
      <c r="E910" s="9" t="s">
        <v>19</v>
      </c>
      <c r="F910" s="9" t="s">
        <v>67</v>
      </c>
      <c r="G910" s="9">
        <v>2.7359999999999999E-2</v>
      </c>
      <c r="I910" s="9" t="str">
        <f t="shared" si="28"/>
        <v>GUCPRDOP4</v>
      </c>
      <c r="J910" s="9" t="str">
        <f>_xlfn.XLOOKUP(A910,'[1]Style group code'!$A:$A,'[1]Style group code'!$B:$B,0)</f>
        <v>G.70GAP</v>
      </c>
      <c r="L910" s="9" t="str">
        <f t="shared" si="29"/>
        <v>C_OL02009-SEAM LEFT SIDE LIGHT LEAK</v>
      </c>
    </row>
    <row r="911" spans="1:12" x14ac:dyDescent="0.35">
      <c r="A911" s="9" t="s">
        <v>205</v>
      </c>
      <c r="B911" s="9" t="s">
        <v>11</v>
      </c>
      <c r="C911" s="9" t="s">
        <v>12</v>
      </c>
      <c r="D911" s="9" t="str">
        <f>_xlfn.XLOOKUP(F911,OPCode!D:D,OPCode!I:I,0)</f>
        <v>BIND WAIST TO ELASTIC LIGHT LEAK</v>
      </c>
      <c r="E911" s="9" t="s">
        <v>21</v>
      </c>
      <c r="F911" s="22" t="s">
        <v>68</v>
      </c>
      <c r="G911" s="9">
        <v>5.9579999999999994E-2</v>
      </c>
      <c r="I911" s="9" t="str">
        <f t="shared" si="28"/>
        <v>GUCPRDOP5</v>
      </c>
      <c r="J911" s="9" t="str">
        <f>_xlfn.XLOOKUP(A911,'[1]Style group code'!$A:$A,'[1]Style group code'!$B:$B,0)</f>
        <v>G.70GAP</v>
      </c>
      <c r="L911" s="9" t="str">
        <f t="shared" si="29"/>
        <v>C_IL03006-BIND WAIST TO ELASTIC LIGHT LEAK</v>
      </c>
    </row>
    <row r="912" spans="1:12" x14ac:dyDescent="0.35">
      <c r="A912" s="9" t="s">
        <v>205</v>
      </c>
      <c r="B912" s="9" t="s">
        <v>11</v>
      </c>
      <c r="C912" s="9" t="s">
        <v>12</v>
      </c>
      <c r="D912" s="9" t="str">
        <f>_xlfn.XLOOKUP(F912,OPCode!D:D,OPCode!I:I,0)</f>
        <v>SEAM RIGHT SIDE LIGHT LEAK</v>
      </c>
      <c r="E912" s="9" t="s">
        <v>25</v>
      </c>
      <c r="F912" s="22" t="s">
        <v>69</v>
      </c>
      <c r="G912" s="9">
        <v>3.8699999999999998E-2</v>
      </c>
      <c r="I912" s="9" t="str">
        <f t="shared" si="28"/>
        <v>GUCPRDOP6</v>
      </c>
      <c r="J912" s="9" t="str">
        <f>_xlfn.XLOOKUP(A912,'[1]Style group code'!$A:$A,'[1]Style group code'!$B:$B,0)</f>
        <v>G.70GAP</v>
      </c>
      <c r="L912" s="9" t="str">
        <f t="shared" si="29"/>
        <v>C_OL02010-SEAM RIGHT SIDE LIGHT LEAK</v>
      </c>
    </row>
    <row r="913" spans="1:12" x14ac:dyDescent="0.35">
      <c r="A913" s="9" t="s">
        <v>205</v>
      </c>
      <c r="B913" s="9" t="s">
        <v>11</v>
      </c>
      <c r="C913" s="9" t="s">
        <v>12</v>
      </c>
      <c r="D913" s="9" t="str">
        <f>_xlfn.XLOOKUP(F913,OPCode!D:D,OPCode!I:I,0)</f>
        <v>BARTACK LIGHT LEAK</v>
      </c>
      <c r="E913" s="9" t="s">
        <v>23</v>
      </c>
      <c r="F913" s="22" t="s">
        <v>70</v>
      </c>
      <c r="G913" s="9">
        <v>6.2699999999999992E-2</v>
      </c>
      <c r="I913" s="9" t="str">
        <f t="shared" si="28"/>
        <v>GUCPRDOP7</v>
      </c>
      <c r="J913" s="9" t="str">
        <f>_xlfn.XLOOKUP(A913,'[1]Style group code'!$A:$A,'[1]Style group code'!$B:$B,0)</f>
        <v>G.70GAP</v>
      </c>
      <c r="L913" s="9" t="str">
        <f t="shared" si="29"/>
        <v>C_BT04004-BARTACK LIGHT LEAK</v>
      </c>
    </row>
    <row r="914" spans="1:12" x14ac:dyDescent="0.35">
      <c r="A914" s="9" t="s">
        <v>205</v>
      </c>
      <c r="B914" s="9" t="s">
        <v>11</v>
      </c>
      <c r="C914" s="9" t="s">
        <v>12</v>
      </c>
      <c r="D914" s="9" t="str">
        <f>_xlfn.XLOOKUP(F914,OPCode!D:D,OPCode!I:I,0)</f>
        <v>PAD PRINTING</v>
      </c>
      <c r="E914" s="9" t="s">
        <v>27</v>
      </c>
      <c r="F914" s="9" t="s">
        <v>28</v>
      </c>
      <c r="G914" s="9">
        <v>1.6539999999999999E-2</v>
      </c>
      <c r="I914" s="9" t="str">
        <f t="shared" si="28"/>
        <v>GUCPRDPadPrinting</v>
      </c>
      <c r="J914" s="9" t="str">
        <f>_xlfn.XLOOKUP(A914,'[1]Style group code'!$A:$A,'[1]Style group code'!$B:$B,0)</f>
        <v>G.70GAP</v>
      </c>
      <c r="L914" s="9" t="str">
        <f t="shared" si="29"/>
        <v>C_PP05001-PAD PRINTING</v>
      </c>
    </row>
    <row r="915" spans="1:12" x14ac:dyDescent="0.35">
      <c r="A915" s="9" t="s">
        <v>205</v>
      </c>
      <c r="B915" s="9" t="s">
        <v>29</v>
      </c>
      <c r="C915" s="9" t="s">
        <v>12</v>
      </c>
      <c r="D915" s="9" t="s">
        <v>206</v>
      </c>
      <c r="E915" s="9" t="s">
        <v>31</v>
      </c>
      <c r="F915" s="9" t="s">
        <v>32</v>
      </c>
      <c r="G915" s="9">
        <v>4.24E-2</v>
      </c>
      <c r="I915" s="9" t="str">
        <f t="shared" si="28"/>
        <v>GUCPRDRolling</v>
      </c>
      <c r="J915" s="9" t="str">
        <f>_xlfn.XLOOKUP(A915,'[1]Style group code'!$A:$A,'[1]Style group code'!$B:$B,0)</f>
        <v>G.70GAP</v>
      </c>
      <c r="L915" s="9" t="str">
        <f t="shared" si="29"/>
        <v>C_PK06001-Roll RF2</v>
      </c>
    </row>
    <row r="916" spans="1:12" x14ac:dyDescent="0.35">
      <c r="A916" s="9" t="s">
        <v>205</v>
      </c>
      <c r="B916" s="9" t="s">
        <v>29</v>
      </c>
      <c r="C916" s="9" t="s">
        <v>12</v>
      </c>
      <c r="D916" s="9" t="s">
        <v>207</v>
      </c>
      <c r="E916" s="9" t="s">
        <v>33</v>
      </c>
      <c r="F916" s="9" t="s">
        <v>34</v>
      </c>
      <c r="G916" s="9">
        <v>1.5963407318536287E-2</v>
      </c>
      <c r="I916" s="9" t="str">
        <f t="shared" si="28"/>
        <v>GUCPRDPacking</v>
      </c>
      <c r="J916" s="9" t="str">
        <f>_xlfn.XLOOKUP(A916,'[1]Style group code'!$A:$A,'[1]Style group code'!$B:$B,0)</f>
        <v>G.70GAP</v>
      </c>
      <c r="L916" s="9" t="str">
        <f t="shared" si="29"/>
        <v>C_PK06002-Pack P4 + J-board</v>
      </c>
    </row>
    <row r="917" spans="1:12" x14ac:dyDescent="0.35">
      <c r="A917" s="9" t="s">
        <v>205</v>
      </c>
      <c r="B917" s="9" t="s">
        <v>29</v>
      </c>
      <c r="C917" s="9" t="s">
        <v>12</v>
      </c>
      <c r="D917" s="9" t="s">
        <v>35</v>
      </c>
      <c r="E917" s="9" t="s">
        <v>35</v>
      </c>
      <c r="F917" s="9" t="s">
        <v>36</v>
      </c>
      <c r="G917" s="9">
        <v>3.62E-3</v>
      </c>
      <c r="I917" s="9" t="str">
        <f t="shared" si="28"/>
        <v>GUCPRDCasing</v>
      </c>
      <c r="J917" s="9" t="str">
        <f>_xlfn.XLOOKUP(A917,'[1]Style group code'!$A:$A,'[1]Style group code'!$B:$B,0)</f>
        <v>G.70GAP</v>
      </c>
      <c r="L917" s="9" t="str">
        <f t="shared" si="29"/>
        <v>C_PK06003-Casing</v>
      </c>
    </row>
    <row r="918" spans="1:12" x14ac:dyDescent="0.35">
      <c r="A918" s="9" t="s">
        <v>208</v>
      </c>
      <c r="B918" s="9" t="s">
        <v>11</v>
      </c>
      <c r="C918" s="9" t="s">
        <v>12</v>
      </c>
      <c r="D918" s="9" t="str">
        <f>_xlfn.XLOOKUP(F918,OPCode!D:D,OPCode!I:I,0)</f>
        <v>SEAM CROTCH</v>
      </c>
      <c r="E918" s="9" t="s">
        <v>13</v>
      </c>
      <c r="F918" s="22" t="s">
        <v>14</v>
      </c>
      <c r="G918" s="10">
        <v>7.4600000000000014E-2</v>
      </c>
      <c r="I918" s="9" t="str">
        <f t="shared" si="28"/>
        <v>GUCHP8OP1</v>
      </c>
      <c r="J918" s="9" t="str">
        <f>_xlfn.XLOOKUP(A918,'[1]Style group code'!$A:$A,'[1]Style group code'!$B:$B,0)</f>
        <v>G.10GB</v>
      </c>
      <c r="L918" s="9" t="str">
        <f t="shared" si="29"/>
        <v>C_OL01001-SEAM CROTCH</v>
      </c>
    </row>
    <row r="919" spans="1:12" x14ac:dyDescent="0.35">
      <c r="A919" s="9" t="s">
        <v>208</v>
      </c>
      <c r="B919" s="9" t="s">
        <v>11</v>
      </c>
      <c r="C919" s="9" t="s">
        <v>12</v>
      </c>
      <c r="D919" s="9" t="str">
        <f>_xlfn.XLOOKUP(F919,OPCode!D:D,OPCode!I:I,0)</f>
        <v>BIND LEGS</v>
      </c>
      <c r="E919" s="9" t="s">
        <v>15</v>
      </c>
      <c r="F919" s="22" t="s">
        <v>55</v>
      </c>
      <c r="G919" s="10">
        <v>7.4099999999999999E-2</v>
      </c>
      <c r="I919" s="9" t="str">
        <f t="shared" si="28"/>
        <v>GUCHP8OP2</v>
      </c>
      <c r="J919" s="9" t="str">
        <f>_xlfn.XLOOKUP(A919,'[1]Style group code'!$A:$A,'[1]Style group code'!$B:$B,0)</f>
        <v>G.10GB</v>
      </c>
      <c r="L919" s="9" t="str">
        <f t="shared" si="29"/>
        <v>C_IL02001-BIND LEGS</v>
      </c>
    </row>
    <row r="920" spans="1:12" x14ac:dyDescent="0.35">
      <c r="A920" s="9" t="s">
        <v>208</v>
      </c>
      <c r="B920" s="9" t="s">
        <v>11</v>
      </c>
      <c r="C920" s="9" t="s">
        <v>12</v>
      </c>
      <c r="D920" s="9" t="str">
        <f>_xlfn.XLOOKUP(F920,OPCode!D:D,OPCode!I:I,0)</f>
        <v>SEAM LEFT SIDE</v>
      </c>
      <c r="E920" s="9" t="s">
        <v>17</v>
      </c>
      <c r="F920" s="22" t="s">
        <v>18</v>
      </c>
      <c r="G920" s="10">
        <v>2.7619999999999999E-2</v>
      </c>
      <c r="I920" s="9" t="str">
        <f t="shared" si="28"/>
        <v>GUCHP8OP3</v>
      </c>
      <c r="J920" s="9" t="str">
        <f>_xlfn.XLOOKUP(A920,'[1]Style group code'!$A:$A,'[1]Style group code'!$B:$B,0)</f>
        <v>G.10GB</v>
      </c>
      <c r="L920" s="9" t="str">
        <f t="shared" si="29"/>
        <v>C_OL02004-SEAM LEFT SIDE</v>
      </c>
    </row>
    <row r="921" spans="1:12" x14ac:dyDescent="0.35">
      <c r="A921" s="9" t="s">
        <v>208</v>
      </c>
      <c r="B921" s="9" t="s">
        <v>11</v>
      </c>
      <c r="C921" s="9" t="s">
        <v>12</v>
      </c>
      <c r="D921" s="9" t="str">
        <f>_xlfn.XLOOKUP(F921,OPCode!D:D,OPCode!I:I,0)</f>
        <v>ATTACH EXPOSED ELASTIC TO WAIST</v>
      </c>
      <c r="E921" s="9" t="s">
        <v>19</v>
      </c>
      <c r="F921" s="22" t="s">
        <v>56</v>
      </c>
      <c r="G921" s="10">
        <v>4.598E-2</v>
      </c>
      <c r="I921" s="9" t="str">
        <f t="shared" si="28"/>
        <v>GUCHP8OP4</v>
      </c>
      <c r="J921" s="9" t="str">
        <f>_xlfn.XLOOKUP(A921,'[1]Style group code'!$A:$A,'[1]Style group code'!$B:$B,0)</f>
        <v>G.10GB</v>
      </c>
      <c r="L921" s="9" t="str">
        <f t="shared" si="29"/>
        <v>C_IL03002-ATTACH EXPOSED ELASTIC TO WAIST</v>
      </c>
    </row>
    <row r="922" spans="1:12" x14ac:dyDescent="0.35">
      <c r="A922" s="9" t="s">
        <v>208</v>
      </c>
      <c r="B922" s="9" t="s">
        <v>11</v>
      </c>
      <c r="C922" s="9" t="s">
        <v>12</v>
      </c>
      <c r="D922" s="9" t="str">
        <f>_xlfn.XLOOKUP(F922,OPCode!D:D,OPCode!I:I,0)</f>
        <v>SEAM RIGHT SIDE</v>
      </c>
      <c r="E922" s="9" t="s">
        <v>21</v>
      </c>
      <c r="F922" s="9" t="s">
        <v>22</v>
      </c>
      <c r="G922" s="10">
        <v>4.088E-2</v>
      </c>
      <c r="I922" s="9" t="str">
        <f t="shared" si="28"/>
        <v>GUCHP8OP5</v>
      </c>
      <c r="J922" s="9" t="str">
        <f>_xlfn.XLOOKUP(A922,'[1]Style group code'!$A:$A,'[1]Style group code'!$B:$B,0)</f>
        <v>G.10GB</v>
      </c>
      <c r="L922" s="9" t="str">
        <f t="shared" si="29"/>
        <v>C_OL02005-SEAM RIGHT SIDE</v>
      </c>
    </row>
    <row r="923" spans="1:12" x14ac:dyDescent="0.35">
      <c r="A923" s="9" t="s">
        <v>208</v>
      </c>
      <c r="B923" s="9" t="s">
        <v>11</v>
      </c>
      <c r="C923" s="9" t="s">
        <v>12</v>
      </c>
      <c r="D923" s="9" t="str">
        <f>_xlfn.XLOOKUP(F923,OPCode!D:D,OPCode!I:I,0)</f>
        <v>PAD PRINTING</v>
      </c>
      <c r="E923" s="9" t="s">
        <v>27</v>
      </c>
      <c r="F923" s="9" t="s">
        <v>28</v>
      </c>
      <c r="G923" s="10">
        <v>1.6539999999999999E-2</v>
      </c>
      <c r="I923" s="9" t="str">
        <f t="shared" si="28"/>
        <v>GUCHP8PadPrinting</v>
      </c>
      <c r="J923" s="9" t="str">
        <f>_xlfn.XLOOKUP(A923,'[1]Style group code'!$A:$A,'[1]Style group code'!$B:$B,0)</f>
        <v>G.10GB</v>
      </c>
      <c r="L923" s="9" t="str">
        <f t="shared" si="29"/>
        <v>C_PP05001-PAD PRINTING</v>
      </c>
    </row>
    <row r="924" spans="1:12" x14ac:dyDescent="0.35">
      <c r="A924" s="9" t="s">
        <v>208</v>
      </c>
      <c r="B924" s="9" t="s">
        <v>29</v>
      </c>
      <c r="C924" s="9" t="s">
        <v>12</v>
      </c>
      <c r="D924" s="9" t="s">
        <v>61</v>
      </c>
      <c r="E924" s="9" t="s">
        <v>31</v>
      </c>
      <c r="F924" s="9" t="s">
        <v>32</v>
      </c>
      <c r="G924" s="10">
        <v>3.1019999999999995E-2</v>
      </c>
      <c r="I924" s="9" t="str">
        <f t="shared" si="28"/>
        <v>GUCHP8Rolling</v>
      </c>
      <c r="J924" s="9" t="str">
        <f>_xlfn.XLOOKUP(A924,'[1]Style group code'!$A:$A,'[1]Style group code'!$B:$B,0)</f>
        <v>G.10GB</v>
      </c>
      <c r="L924" s="9" t="str">
        <f t="shared" si="29"/>
        <v>C_PK06001-Rolling RF25</v>
      </c>
    </row>
    <row r="925" spans="1:12" x14ac:dyDescent="0.35">
      <c r="A925" s="9" t="s">
        <v>208</v>
      </c>
      <c r="B925" s="9" t="s">
        <v>29</v>
      </c>
      <c r="C925" s="9" t="s">
        <v>12</v>
      </c>
      <c r="D925" s="9" t="s">
        <v>33</v>
      </c>
      <c r="E925" s="9" t="s">
        <v>33</v>
      </c>
      <c r="F925" s="9" t="s">
        <v>34</v>
      </c>
      <c r="G925" s="10">
        <v>1.5879999999999998E-2</v>
      </c>
      <c r="I925" s="9" t="str">
        <f t="shared" si="28"/>
        <v>GUCHP8Packing</v>
      </c>
      <c r="J925" s="9" t="str">
        <f>_xlfn.XLOOKUP(A925,'[1]Style group code'!$A:$A,'[1]Style group code'!$B:$B,0)</f>
        <v>G.10GB</v>
      </c>
      <c r="L925" s="9" t="str">
        <f t="shared" si="29"/>
        <v>C_PK06002-Packing</v>
      </c>
    </row>
    <row r="926" spans="1:12" x14ac:dyDescent="0.35">
      <c r="A926" s="9" t="s">
        <v>208</v>
      </c>
      <c r="B926" s="9" t="s">
        <v>29</v>
      </c>
      <c r="C926" s="9" t="s">
        <v>12</v>
      </c>
      <c r="D926" s="9" t="s">
        <v>35</v>
      </c>
      <c r="E926" s="9" t="s">
        <v>35</v>
      </c>
      <c r="F926" s="9" t="s">
        <v>36</v>
      </c>
      <c r="G926" s="10">
        <v>1.8599999999999999E-3</v>
      </c>
      <c r="I926" s="9" t="str">
        <f t="shared" si="28"/>
        <v>GUCHP8Casing</v>
      </c>
      <c r="J926" s="9" t="str">
        <f>_xlfn.XLOOKUP(A926,'[1]Style group code'!$A:$A,'[1]Style group code'!$B:$B,0)</f>
        <v>G.10GB</v>
      </c>
      <c r="L926" s="9" t="str">
        <f t="shared" si="29"/>
        <v>C_PK06003-Casing</v>
      </c>
    </row>
    <row r="927" spans="1:12" x14ac:dyDescent="0.35">
      <c r="A927" s="9" t="s">
        <v>209</v>
      </c>
      <c r="B927" s="9" t="s">
        <v>11</v>
      </c>
      <c r="C927" s="9" t="s">
        <v>12</v>
      </c>
      <c r="D927" s="9" t="str">
        <f>_xlfn.XLOOKUP(F927,OPCode!D:D,OPCode!I:I,0)</f>
        <v>SEAM CROTCH</v>
      </c>
      <c r="E927" s="9" t="s">
        <v>13</v>
      </c>
      <c r="F927" s="22" t="s">
        <v>14</v>
      </c>
      <c r="G927" s="10">
        <v>7.46E-2</v>
      </c>
      <c r="I927" s="9" t="str">
        <f t="shared" si="28"/>
        <v>GUBR15OP1</v>
      </c>
      <c r="J927" s="9" t="str">
        <f>_xlfn.XLOOKUP(A927,'[1]Style group code'!$A:$A,'[1]Style group code'!$B:$B,0)</f>
        <v>G.10GB</v>
      </c>
      <c r="L927" s="9" t="str">
        <f t="shared" si="29"/>
        <v>C_OL01001-SEAM CROTCH</v>
      </c>
    </row>
    <row r="928" spans="1:12" x14ac:dyDescent="0.35">
      <c r="A928" s="9" t="s">
        <v>209</v>
      </c>
      <c r="B928" s="9" t="s">
        <v>11</v>
      </c>
      <c r="C928" s="9" t="s">
        <v>12</v>
      </c>
      <c r="D928" s="9" t="str">
        <f>_xlfn.XLOOKUP(F928,OPCode!D:D,OPCode!I:I,0)</f>
        <v>BIND LEGS</v>
      </c>
      <c r="E928" s="9" t="s">
        <v>15</v>
      </c>
      <c r="F928" s="22" t="s">
        <v>55</v>
      </c>
      <c r="G928" s="10">
        <v>7.0640000000000008E-2</v>
      </c>
      <c r="I928" s="9" t="str">
        <f t="shared" si="28"/>
        <v>GUBR15OP2</v>
      </c>
      <c r="J928" s="9" t="str">
        <f>_xlfn.XLOOKUP(A928,'[1]Style group code'!$A:$A,'[1]Style group code'!$B:$B,0)</f>
        <v>G.10GB</v>
      </c>
      <c r="L928" s="9" t="str">
        <f t="shared" si="29"/>
        <v>C_IL02001-BIND LEGS</v>
      </c>
    </row>
    <row r="929" spans="1:12" x14ac:dyDescent="0.35">
      <c r="A929" s="9" t="s">
        <v>209</v>
      </c>
      <c r="B929" s="9" t="s">
        <v>11</v>
      </c>
      <c r="C929" s="9" t="s">
        <v>12</v>
      </c>
      <c r="D929" s="9" t="str">
        <f>_xlfn.XLOOKUP(F929,OPCode!D:D,OPCode!I:I,0)</f>
        <v>SEAM LEFT SIDE</v>
      </c>
      <c r="E929" s="9" t="s">
        <v>17</v>
      </c>
      <c r="F929" s="22" t="s">
        <v>18</v>
      </c>
      <c r="G929" s="10">
        <v>2.8999999999999998E-2</v>
      </c>
      <c r="I929" s="9" t="str">
        <f t="shared" si="28"/>
        <v>GUBR15OP3</v>
      </c>
      <c r="J929" s="9" t="str">
        <f>_xlfn.XLOOKUP(A929,'[1]Style group code'!$A:$A,'[1]Style group code'!$B:$B,0)</f>
        <v>G.10GB</v>
      </c>
      <c r="L929" s="9" t="str">
        <f t="shared" si="29"/>
        <v>C_OL02004-SEAM LEFT SIDE</v>
      </c>
    </row>
    <row r="930" spans="1:12" x14ac:dyDescent="0.35">
      <c r="A930" s="9" t="s">
        <v>209</v>
      </c>
      <c r="B930" s="9" t="s">
        <v>11</v>
      </c>
      <c r="C930" s="9" t="s">
        <v>12</v>
      </c>
      <c r="D930" s="9" t="str">
        <f>_xlfn.XLOOKUP(F930,OPCode!D:D,OPCode!I:I,0)</f>
        <v>ATTACH EXPOSED ELASTIC TO WAIST</v>
      </c>
      <c r="E930" s="9" t="s">
        <v>19</v>
      </c>
      <c r="F930" s="22" t="s">
        <v>56</v>
      </c>
      <c r="G930" s="10">
        <v>4.4679999999999997E-2</v>
      </c>
      <c r="I930" s="9" t="str">
        <f t="shared" si="28"/>
        <v>GUBR15OP4</v>
      </c>
      <c r="J930" s="9" t="str">
        <f>_xlfn.XLOOKUP(A930,'[1]Style group code'!$A:$A,'[1]Style group code'!$B:$B,0)</f>
        <v>G.10GB</v>
      </c>
      <c r="L930" s="9" t="str">
        <f t="shared" si="29"/>
        <v>C_IL03002-ATTACH EXPOSED ELASTIC TO WAIST</v>
      </c>
    </row>
    <row r="931" spans="1:12" x14ac:dyDescent="0.35">
      <c r="A931" s="9" t="s">
        <v>209</v>
      </c>
      <c r="B931" s="9" t="s">
        <v>11</v>
      </c>
      <c r="C931" s="9" t="s">
        <v>12</v>
      </c>
      <c r="D931" s="9" t="str">
        <f>_xlfn.XLOOKUP(F931,OPCode!D:D,OPCode!I:I,0)</f>
        <v>SEAM RIGHT SIDE</v>
      </c>
      <c r="E931" s="9" t="s">
        <v>21</v>
      </c>
      <c r="F931" s="9" t="s">
        <v>22</v>
      </c>
      <c r="G931" s="10">
        <v>4.3819999999999998E-2</v>
      </c>
      <c r="I931" s="9" t="str">
        <f t="shared" si="28"/>
        <v>GUBR15OP5</v>
      </c>
      <c r="J931" s="9" t="str">
        <f>_xlfn.XLOOKUP(A931,'[1]Style group code'!$A:$A,'[1]Style group code'!$B:$B,0)</f>
        <v>G.10GB</v>
      </c>
      <c r="L931" s="9" t="str">
        <f t="shared" si="29"/>
        <v>C_OL02005-SEAM RIGHT SIDE</v>
      </c>
    </row>
    <row r="932" spans="1:12" x14ac:dyDescent="0.35">
      <c r="A932" s="9" t="s">
        <v>209</v>
      </c>
      <c r="B932" s="9" t="s">
        <v>11</v>
      </c>
      <c r="C932" s="9" t="s">
        <v>12</v>
      </c>
      <c r="D932" s="9" t="str">
        <f>_xlfn.XLOOKUP(F932,OPCode!D:D,OPCode!I:I,0)</f>
        <v>PAD PRINTING</v>
      </c>
      <c r="E932" s="9" t="s">
        <v>27</v>
      </c>
      <c r="F932" s="9" t="s">
        <v>28</v>
      </c>
      <c r="G932" s="10">
        <v>1.6539999999999999E-2</v>
      </c>
      <c r="I932" s="9" t="str">
        <f t="shared" si="28"/>
        <v>GUBR15PadPrinting</v>
      </c>
      <c r="J932" s="9" t="str">
        <f>_xlfn.XLOOKUP(A932,'[1]Style group code'!$A:$A,'[1]Style group code'!$B:$B,0)</f>
        <v>G.10GB</v>
      </c>
      <c r="L932" s="9" t="str">
        <f t="shared" si="29"/>
        <v>C_PP05001-PAD PRINTING</v>
      </c>
    </row>
    <row r="933" spans="1:12" x14ac:dyDescent="0.35">
      <c r="A933" s="9" t="s">
        <v>209</v>
      </c>
      <c r="B933" s="9" t="s">
        <v>29</v>
      </c>
      <c r="C933" s="9" t="s">
        <v>12</v>
      </c>
      <c r="D933" s="9" t="s">
        <v>99</v>
      </c>
      <c r="E933" s="9" t="s">
        <v>31</v>
      </c>
      <c r="F933" s="9" t="s">
        <v>32</v>
      </c>
      <c r="G933" s="10">
        <v>3.3160000000000002E-2</v>
      </c>
      <c r="I933" s="9" t="str">
        <f t="shared" si="28"/>
        <v>GUBR15Rolling</v>
      </c>
      <c r="J933" s="9" t="str">
        <f>_xlfn.XLOOKUP(A933,'[1]Style group code'!$A:$A,'[1]Style group code'!$B:$B,0)</f>
        <v>G.10GB</v>
      </c>
      <c r="L933" s="9" t="str">
        <f t="shared" si="29"/>
        <v>C_PK06001-Rolling RF25-A / SF3</v>
      </c>
    </row>
    <row r="934" spans="1:12" x14ac:dyDescent="0.35">
      <c r="A934" s="9" t="s">
        <v>209</v>
      </c>
      <c r="B934" s="9" t="s">
        <v>29</v>
      </c>
      <c r="C934" s="9" t="s">
        <v>12</v>
      </c>
      <c r="D934" s="9" t="s">
        <v>33</v>
      </c>
      <c r="E934" s="9" t="s">
        <v>33</v>
      </c>
      <c r="F934" s="9" t="s">
        <v>34</v>
      </c>
      <c r="G934" s="10">
        <v>6.8000000000000005E-3</v>
      </c>
      <c r="I934" s="9" t="str">
        <f t="shared" si="28"/>
        <v>GUBR15Packing</v>
      </c>
      <c r="J934" s="9" t="str">
        <f>_xlfn.XLOOKUP(A934,'[1]Style group code'!$A:$A,'[1]Style group code'!$B:$B,0)</f>
        <v>G.10GB</v>
      </c>
      <c r="L934" s="9" t="str">
        <f t="shared" si="29"/>
        <v>C_PK06002-Packing</v>
      </c>
    </row>
    <row r="935" spans="1:12" x14ac:dyDescent="0.35">
      <c r="A935" s="9" t="s">
        <v>209</v>
      </c>
      <c r="B935" s="9" t="s">
        <v>29</v>
      </c>
      <c r="C935" s="9" t="s">
        <v>12</v>
      </c>
      <c r="D935" s="9" t="s">
        <v>35</v>
      </c>
      <c r="E935" s="9" t="s">
        <v>35</v>
      </c>
      <c r="F935" s="9" t="s">
        <v>36</v>
      </c>
      <c r="G935" s="10">
        <v>1.06E-3</v>
      </c>
      <c r="I935" s="9" t="str">
        <f t="shared" si="28"/>
        <v>GUBR15Casing</v>
      </c>
      <c r="J935" s="9" t="str">
        <f>_xlfn.XLOOKUP(A935,'[1]Style group code'!$A:$A,'[1]Style group code'!$B:$B,0)</f>
        <v>G.10GB</v>
      </c>
      <c r="L935" s="9" t="str">
        <f t="shared" si="29"/>
        <v>C_PK06003-Casing</v>
      </c>
    </row>
    <row r="936" spans="1:12" x14ac:dyDescent="0.35">
      <c r="A936" s="9" t="s">
        <v>210</v>
      </c>
      <c r="B936" s="9" t="s">
        <v>11</v>
      </c>
      <c r="C936" s="9" t="s">
        <v>12</v>
      </c>
      <c r="D936" s="9" t="str">
        <f>_xlfn.XLOOKUP(F936,OPCode!D:D,OPCode!I:I,0)</f>
        <v>SEAM CROTCH</v>
      </c>
      <c r="E936" s="9" t="s">
        <v>13</v>
      </c>
      <c r="F936" s="22" t="s">
        <v>14</v>
      </c>
      <c r="G936" s="10">
        <v>7.46E-2</v>
      </c>
      <c r="I936" s="9" t="str">
        <f t="shared" si="28"/>
        <v>GUBR14OP1</v>
      </c>
      <c r="J936" s="9" t="str">
        <f>_xlfn.XLOOKUP(A936,'[1]Style group code'!$A:$A,'[1]Style group code'!$B:$B,0)</f>
        <v>G.10GB</v>
      </c>
      <c r="L936" s="9" t="str">
        <f t="shared" si="29"/>
        <v>C_OL01001-SEAM CROTCH</v>
      </c>
    </row>
    <row r="937" spans="1:12" x14ac:dyDescent="0.35">
      <c r="A937" s="9" t="s">
        <v>210</v>
      </c>
      <c r="B937" s="9" t="s">
        <v>11</v>
      </c>
      <c r="C937" s="9" t="s">
        <v>12</v>
      </c>
      <c r="D937" s="9" t="str">
        <f>_xlfn.XLOOKUP(F937,OPCode!D:D,OPCode!I:I,0)</f>
        <v>BIND LEGS</v>
      </c>
      <c r="E937" s="9" t="s">
        <v>15</v>
      </c>
      <c r="F937" s="22" t="s">
        <v>55</v>
      </c>
      <c r="G937" s="10">
        <v>7.0640000000000008E-2</v>
      </c>
      <c r="I937" s="9" t="str">
        <f t="shared" si="28"/>
        <v>GUBR14OP2</v>
      </c>
      <c r="J937" s="9" t="str">
        <f>_xlfn.XLOOKUP(A937,'[1]Style group code'!$A:$A,'[1]Style group code'!$B:$B,0)</f>
        <v>G.10GB</v>
      </c>
      <c r="L937" s="9" t="str">
        <f t="shared" si="29"/>
        <v>C_IL02001-BIND LEGS</v>
      </c>
    </row>
    <row r="938" spans="1:12" x14ac:dyDescent="0.35">
      <c r="A938" s="9" t="s">
        <v>210</v>
      </c>
      <c r="B938" s="9" t="s">
        <v>11</v>
      </c>
      <c r="C938" s="9" t="s">
        <v>12</v>
      </c>
      <c r="D938" s="9" t="str">
        <f>_xlfn.XLOOKUP(F938,OPCode!D:D,OPCode!I:I,0)</f>
        <v>SEAM LEFT SIDE</v>
      </c>
      <c r="E938" s="9" t="s">
        <v>17</v>
      </c>
      <c r="F938" s="22" t="s">
        <v>18</v>
      </c>
      <c r="G938" s="10">
        <v>2.8999999999999998E-2</v>
      </c>
      <c r="I938" s="9" t="str">
        <f t="shared" si="28"/>
        <v>GUBR14OP3</v>
      </c>
      <c r="J938" s="9" t="str">
        <f>_xlfn.XLOOKUP(A938,'[1]Style group code'!$A:$A,'[1]Style group code'!$B:$B,0)</f>
        <v>G.10GB</v>
      </c>
      <c r="L938" s="9" t="str">
        <f t="shared" si="29"/>
        <v>C_OL02004-SEAM LEFT SIDE</v>
      </c>
    </row>
    <row r="939" spans="1:12" x14ac:dyDescent="0.35">
      <c r="A939" s="9" t="s">
        <v>210</v>
      </c>
      <c r="B939" s="9" t="s">
        <v>11</v>
      </c>
      <c r="C939" s="9" t="s">
        <v>12</v>
      </c>
      <c r="D939" s="9" t="str">
        <f>_xlfn.XLOOKUP(F939,OPCode!D:D,OPCode!I:I,0)</f>
        <v>ATTACH EXPOSED ELASTIC TO WAIST</v>
      </c>
      <c r="E939" s="9" t="s">
        <v>19</v>
      </c>
      <c r="F939" s="22" t="s">
        <v>56</v>
      </c>
      <c r="G939" s="10">
        <v>4.4679999999999997E-2</v>
      </c>
      <c r="I939" s="9" t="str">
        <f t="shared" si="28"/>
        <v>GUBR14OP4</v>
      </c>
      <c r="J939" s="9" t="str">
        <f>_xlfn.XLOOKUP(A939,'[1]Style group code'!$A:$A,'[1]Style group code'!$B:$B,0)</f>
        <v>G.10GB</v>
      </c>
      <c r="L939" s="9" t="str">
        <f t="shared" si="29"/>
        <v>C_IL03002-ATTACH EXPOSED ELASTIC TO WAIST</v>
      </c>
    </row>
    <row r="940" spans="1:12" x14ac:dyDescent="0.35">
      <c r="A940" s="9" t="s">
        <v>210</v>
      </c>
      <c r="B940" s="9" t="s">
        <v>11</v>
      </c>
      <c r="C940" s="9" t="s">
        <v>12</v>
      </c>
      <c r="D940" s="9" t="str">
        <f>_xlfn.XLOOKUP(F940,OPCode!D:D,OPCode!I:I,0)</f>
        <v>SEAM RIGHT SIDE</v>
      </c>
      <c r="E940" s="9" t="s">
        <v>21</v>
      </c>
      <c r="F940" s="9" t="s">
        <v>22</v>
      </c>
      <c r="G940" s="10">
        <v>4.3819999999999998E-2</v>
      </c>
      <c r="I940" s="9" t="str">
        <f t="shared" si="28"/>
        <v>GUBR14OP5</v>
      </c>
      <c r="J940" s="9" t="str">
        <f>_xlfn.XLOOKUP(A940,'[1]Style group code'!$A:$A,'[1]Style group code'!$B:$B,0)</f>
        <v>G.10GB</v>
      </c>
      <c r="L940" s="9" t="str">
        <f t="shared" si="29"/>
        <v>C_OL02005-SEAM RIGHT SIDE</v>
      </c>
    </row>
    <row r="941" spans="1:12" x14ac:dyDescent="0.35">
      <c r="A941" s="9" t="s">
        <v>210</v>
      </c>
      <c r="B941" s="9" t="s">
        <v>11</v>
      </c>
      <c r="C941" s="9" t="s">
        <v>12</v>
      </c>
      <c r="D941" s="9" t="str">
        <f>_xlfn.XLOOKUP(F941,OPCode!D:D,OPCode!I:I,0)</f>
        <v>PAD PRINTING</v>
      </c>
      <c r="E941" s="9" t="s">
        <v>27</v>
      </c>
      <c r="F941" s="9" t="s">
        <v>28</v>
      </c>
      <c r="G941" s="10">
        <v>1.6539999999999999E-2</v>
      </c>
      <c r="I941" s="9" t="str">
        <f t="shared" si="28"/>
        <v>GUBR14PadPrinting</v>
      </c>
      <c r="J941" s="9" t="str">
        <f>_xlfn.XLOOKUP(A941,'[1]Style group code'!$A:$A,'[1]Style group code'!$B:$B,0)</f>
        <v>G.10GB</v>
      </c>
      <c r="L941" s="9" t="str">
        <f t="shared" si="29"/>
        <v>C_PP05001-PAD PRINTING</v>
      </c>
    </row>
    <row r="942" spans="1:12" x14ac:dyDescent="0.35">
      <c r="A942" s="9" t="s">
        <v>210</v>
      </c>
      <c r="B942" s="9" t="s">
        <v>29</v>
      </c>
      <c r="C942" s="9" t="s">
        <v>12</v>
      </c>
      <c r="D942" s="9" t="s">
        <v>211</v>
      </c>
      <c r="E942" s="9" t="s">
        <v>31</v>
      </c>
      <c r="F942" s="9" t="s">
        <v>32</v>
      </c>
      <c r="G942" s="10">
        <v>3.4599999999999999E-2</v>
      </c>
      <c r="I942" s="9" t="str">
        <f t="shared" si="28"/>
        <v>GUBR14Rolling</v>
      </c>
      <c r="J942" s="9" t="str">
        <f>_xlfn.XLOOKUP(A942,'[1]Style group code'!$A:$A,'[1]Style group code'!$B:$B,0)</f>
        <v>G.10GB</v>
      </c>
      <c r="L942" s="9" t="str">
        <f t="shared" si="29"/>
        <v>C_PK06001-Rolling RF 19A</v>
      </c>
    </row>
    <row r="943" spans="1:12" x14ac:dyDescent="0.35">
      <c r="A943" s="9" t="s">
        <v>210</v>
      </c>
      <c r="B943" s="9" t="s">
        <v>29</v>
      </c>
      <c r="C943" s="9" t="s">
        <v>12</v>
      </c>
      <c r="D943" s="9" t="s">
        <v>33</v>
      </c>
      <c r="E943" s="9" t="s">
        <v>33</v>
      </c>
      <c r="F943" s="9" t="s">
        <v>34</v>
      </c>
      <c r="G943" s="10">
        <v>4.8000000000000004E-3</v>
      </c>
      <c r="I943" s="9" t="str">
        <f t="shared" si="28"/>
        <v>GUBR14Packing</v>
      </c>
      <c r="J943" s="9" t="str">
        <f>_xlfn.XLOOKUP(A943,'[1]Style group code'!$A:$A,'[1]Style group code'!$B:$B,0)</f>
        <v>G.10GB</v>
      </c>
      <c r="L943" s="9" t="str">
        <f t="shared" si="29"/>
        <v>C_PK06002-Packing</v>
      </c>
    </row>
    <row r="944" spans="1:12" x14ac:dyDescent="0.35">
      <c r="A944" s="9" t="s">
        <v>210</v>
      </c>
      <c r="B944" s="9" t="s">
        <v>29</v>
      </c>
      <c r="C944" s="9" t="s">
        <v>12</v>
      </c>
      <c r="D944" s="9" t="s">
        <v>35</v>
      </c>
      <c r="E944" s="9" t="s">
        <v>35</v>
      </c>
      <c r="F944" s="9" t="s">
        <v>36</v>
      </c>
      <c r="G944" s="10">
        <v>1.34E-3</v>
      </c>
      <c r="I944" s="9" t="str">
        <f t="shared" si="28"/>
        <v>GUBR14Casing</v>
      </c>
      <c r="J944" s="9" t="str">
        <f>_xlfn.XLOOKUP(A944,'[1]Style group code'!$A:$A,'[1]Style group code'!$B:$B,0)</f>
        <v>G.10GB</v>
      </c>
      <c r="L944" s="9" t="str">
        <f t="shared" si="29"/>
        <v>C_PK06003-Casing</v>
      </c>
    </row>
    <row r="945" spans="1:12" x14ac:dyDescent="0.35">
      <c r="A945" s="9" t="s">
        <v>212</v>
      </c>
      <c r="B945" s="9" t="s">
        <v>11</v>
      </c>
      <c r="C945" s="9" t="s">
        <v>12</v>
      </c>
      <c r="D945" s="9" t="str">
        <f>_xlfn.XLOOKUP(F945,OPCode!D:D,OPCode!I:I,0)</f>
        <v>SEAM CROTCH</v>
      </c>
      <c r="E945" s="9" t="s">
        <v>13</v>
      </c>
      <c r="F945" s="22" t="s">
        <v>14</v>
      </c>
      <c r="G945" s="10">
        <v>7.46E-2</v>
      </c>
      <c r="I945" s="9" t="str">
        <f t="shared" si="28"/>
        <v>GUBB4BOP1</v>
      </c>
      <c r="J945" s="9" t="str">
        <f>_xlfn.XLOOKUP(A945,'[1]Style group code'!$A:$A,'[1]Style group code'!$B:$B,0)</f>
        <v>G.10GB</v>
      </c>
      <c r="L945" s="9" t="str">
        <f t="shared" si="29"/>
        <v>C_OL01001-SEAM CROTCH</v>
      </c>
    </row>
    <row r="946" spans="1:12" x14ac:dyDescent="0.35">
      <c r="A946" s="9" t="s">
        <v>212</v>
      </c>
      <c r="B946" s="9" t="s">
        <v>11</v>
      </c>
      <c r="C946" s="9" t="s">
        <v>12</v>
      </c>
      <c r="D946" s="9" t="str">
        <f>_xlfn.XLOOKUP(F946,OPCode!D:D,OPCode!I:I,0)</f>
        <v>BIND LEGS</v>
      </c>
      <c r="E946" s="9" t="s">
        <v>15</v>
      </c>
      <c r="F946" s="22" t="s">
        <v>55</v>
      </c>
      <c r="G946" s="10">
        <v>7.0640000000000008E-2</v>
      </c>
      <c r="I946" s="9" t="str">
        <f t="shared" si="28"/>
        <v>GUBB4BOP2</v>
      </c>
      <c r="J946" s="9" t="str">
        <f>_xlfn.XLOOKUP(A946,'[1]Style group code'!$A:$A,'[1]Style group code'!$B:$B,0)</f>
        <v>G.10GB</v>
      </c>
      <c r="L946" s="9" t="str">
        <f t="shared" si="29"/>
        <v>C_IL02001-BIND LEGS</v>
      </c>
    </row>
    <row r="947" spans="1:12" x14ac:dyDescent="0.35">
      <c r="A947" s="9" t="s">
        <v>212</v>
      </c>
      <c r="B947" s="9" t="s">
        <v>11</v>
      </c>
      <c r="C947" s="9" t="s">
        <v>12</v>
      </c>
      <c r="D947" s="9" t="str">
        <f>_xlfn.XLOOKUP(F947,OPCode!D:D,OPCode!I:I,0)</f>
        <v>SEAM LEFT SIDE</v>
      </c>
      <c r="E947" s="9" t="s">
        <v>17</v>
      </c>
      <c r="F947" s="22" t="s">
        <v>18</v>
      </c>
      <c r="G947" s="10">
        <v>2.8999999999999998E-2</v>
      </c>
      <c r="I947" s="9" t="str">
        <f t="shared" si="28"/>
        <v>GUBB4BOP3</v>
      </c>
      <c r="J947" s="9" t="str">
        <f>_xlfn.XLOOKUP(A947,'[1]Style group code'!$A:$A,'[1]Style group code'!$B:$B,0)</f>
        <v>G.10GB</v>
      </c>
      <c r="L947" s="9" t="str">
        <f t="shared" si="29"/>
        <v>C_OL02004-SEAM LEFT SIDE</v>
      </c>
    </row>
    <row r="948" spans="1:12" x14ac:dyDescent="0.35">
      <c r="A948" s="9" t="s">
        <v>212</v>
      </c>
      <c r="B948" s="9" t="s">
        <v>11</v>
      </c>
      <c r="C948" s="9" t="s">
        <v>12</v>
      </c>
      <c r="D948" s="9" t="str">
        <f>_xlfn.XLOOKUP(F948,OPCode!D:D,OPCode!I:I,0)</f>
        <v>ATTACH EXPOSED ELASTIC TO WAIST</v>
      </c>
      <c r="E948" s="9" t="s">
        <v>19</v>
      </c>
      <c r="F948" s="22" t="s">
        <v>56</v>
      </c>
      <c r="G948" s="10">
        <v>4.4679999999999997E-2</v>
      </c>
      <c r="I948" s="9" t="str">
        <f t="shared" si="28"/>
        <v>GUBB4BOP4</v>
      </c>
      <c r="J948" s="9" t="str">
        <f>_xlfn.XLOOKUP(A948,'[1]Style group code'!$A:$A,'[1]Style group code'!$B:$B,0)</f>
        <v>G.10GB</v>
      </c>
      <c r="L948" s="9" t="str">
        <f t="shared" si="29"/>
        <v>C_IL03002-ATTACH EXPOSED ELASTIC TO WAIST</v>
      </c>
    </row>
    <row r="949" spans="1:12" x14ac:dyDescent="0.35">
      <c r="A949" s="9" t="s">
        <v>212</v>
      </c>
      <c r="B949" s="9" t="s">
        <v>11</v>
      </c>
      <c r="C949" s="9" t="s">
        <v>12</v>
      </c>
      <c r="D949" s="9" t="str">
        <f>_xlfn.XLOOKUP(F949,OPCode!D:D,OPCode!I:I,0)</f>
        <v>SEAM RIGHT SIDE</v>
      </c>
      <c r="E949" s="9" t="s">
        <v>21</v>
      </c>
      <c r="F949" s="9" t="s">
        <v>22</v>
      </c>
      <c r="G949" s="10">
        <v>4.3819999999999998E-2</v>
      </c>
      <c r="I949" s="9" t="str">
        <f t="shared" si="28"/>
        <v>GUBB4BOP5</v>
      </c>
      <c r="J949" s="9" t="str">
        <f>_xlfn.XLOOKUP(A949,'[1]Style group code'!$A:$A,'[1]Style group code'!$B:$B,0)</f>
        <v>G.10GB</v>
      </c>
      <c r="L949" s="9" t="str">
        <f t="shared" si="29"/>
        <v>C_OL02005-SEAM RIGHT SIDE</v>
      </c>
    </row>
    <row r="950" spans="1:12" x14ac:dyDescent="0.35">
      <c r="A950" s="9" t="s">
        <v>212</v>
      </c>
      <c r="B950" s="9" t="s">
        <v>11</v>
      </c>
      <c r="C950" s="9" t="s">
        <v>12</v>
      </c>
      <c r="D950" s="9" t="str">
        <f>_xlfn.XLOOKUP(F950,OPCode!D:D,OPCode!I:I,0)</f>
        <v>PAD PRINTING</v>
      </c>
      <c r="E950" s="9" t="s">
        <v>27</v>
      </c>
      <c r="F950" s="9" t="s">
        <v>28</v>
      </c>
      <c r="G950" s="10">
        <v>1.6539999999999999E-2</v>
      </c>
      <c r="I950" s="9" t="str">
        <f t="shared" si="28"/>
        <v>GUBB4BPadPrinting</v>
      </c>
      <c r="J950" s="9" t="str">
        <f>_xlfn.XLOOKUP(A950,'[1]Style group code'!$A:$A,'[1]Style group code'!$B:$B,0)</f>
        <v>G.10GB</v>
      </c>
      <c r="L950" s="9" t="str">
        <f t="shared" si="29"/>
        <v>C_PP05001-PAD PRINTING</v>
      </c>
    </row>
    <row r="951" spans="1:12" x14ac:dyDescent="0.35">
      <c r="A951" s="9" t="s">
        <v>212</v>
      </c>
      <c r="B951" s="9" t="s">
        <v>29</v>
      </c>
      <c r="C951" s="9" t="s">
        <v>12</v>
      </c>
      <c r="D951" s="9" t="s">
        <v>213</v>
      </c>
      <c r="E951" s="9" t="s">
        <v>31</v>
      </c>
      <c r="F951" s="9" t="s">
        <v>32</v>
      </c>
      <c r="G951" s="10">
        <v>3.2320000000000002E-2</v>
      </c>
      <c r="I951" s="9" t="str">
        <f t="shared" si="28"/>
        <v>GUBB4BRolling</v>
      </c>
      <c r="J951" s="9" t="str">
        <f>_xlfn.XLOOKUP(A951,'[1]Style group code'!$A:$A,'[1]Style group code'!$B:$B,0)</f>
        <v>G.10GB</v>
      </c>
      <c r="L951" s="9" t="str">
        <f t="shared" si="29"/>
        <v>C_PK06001-Rolling RF19-B</v>
      </c>
    </row>
    <row r="952" spans="1:12" x14ac:dyDescent="0.35">
      <c r="A952" s="9" t="s">
        <v>212</v>
      </c>
      <c r="B952" s="9" t="s">
        <v>29</v>
      </c>
      <c r="C952" s="9" t="s">
        <v>12</v>
      </c>
      <c r="D952" s="9" t="s">
        <v>33</v>
      </c>
      <c r="E952" s="9" t="s">
        <v>33</v>
      </c>
      <c r="F952" s="9" t="s">
        <v>34</v>
      </c>
      <c r="G952" s="10">
        <v>1.6199999999999999E-2</v>
      </c>
      <c r="I952" s="9" t="str">
        <f t="shared" ref="I952:I1015" si="30">A952&amp;E952</f>
        <v>GUBB4BPacking</v>
      </c>
      <c r="J952" s="9" t="str">
        <f>_xlfn.XLOOKUP(A952,'[1]Style group code'!$A:$A,'[1]Style group code'!$B:$B,0)</f>
        <v>G.10GB</v>
      </c>
      <c r="L952" s="9" t="str">
        <f t="shared" si="29"/>
        <v>C_PK06002-Packing</v>
      </c>
    </row>
    <row r="953" spans="1:12" x14ac:dyDescent="0.35">
      <c r="A953" s="9" t="s">
        <v>212</v>
      </c>
      <c r="B953" s="9" t="s">
        <v>29</v>
      </c>
      <c r="C953" s="9" t="s">
        <v>12</v>
      </c>
      <c r="D953" s="9" t="s">
        <v>35</v>
      </c>
      <c r="E953" s="9" t="s">
        <v>35</v>
      </c>
      <c r="F953" s="9" t="s">
        <v>36</v>
      </c>
      <c r="G953" s="10">
        <v>1.34E-3</v>
      </c>
      <c r="I953" s="9" t="str">
        <f t="shared" si="30"/>
        <v>GUBB4BCasing</v>
      </c>
      <c r="J953" s="9" t="str">
        <f>_xlfn.XLOOKUP(A953,'[1]Style group code'!$A:$A,'[1]Style group code'!$B:$B,0)</f>
        <v>G.10GB</v>
      </c>
      <c r="L953" s="9" t="str">
        <f t="shared" si="29"/>
        <v>C_PK06003-Casing</v>
      </c>
    </row>
    <row r="954" spans="1:12" x14ac:dyDescent="0.35">
      <c r="A954" s="9" t="s">
        <v>214</v>
      </c>
      <c r="B954" s="9" t="s">
        <v>11</v>
      </c>
      <c r="C954" s="9" t="s">
        <v>12</v>
      </c>
      <c r="D954" s="9" t="str">
        <f>_xlfn.XLOOKUP(F954,OPCode!D:D,OPCode!I:I,0)</f>
        <v>SEAM CROTCH</v>
      </c>
      <c r="E954" s="9" t="s">
        <v>13</v>
      </c>
      <c r="F954" s="22" t="s">
        <v>14</v>
      </c>
      <c r="G954" s="10">
        <v>7.4600000000000014E-2</v>
      </c>
      <c r="I954" s="9" t="str">
        <f t="shared" si="30"/>
        <v>GUBB14OP1</v>
      </c>
      <c r="J954" s="9" t="str">
        <f>_xlfn.XLOOKUP(A954,'[1]Style group code'!$A:$A,'[1]Style group code'!$B:$B,0)</f>
        <v>G.10GB</v>
      </c>
      <c r="L954" s="9" t="str">
        <f t="shared" si="29"/>
        <v>C_OL01001-SEAM CROTCH</v>
      </c>
    </row>
    <row r="955" spans="1:12" x14ac:dyDescent="0.35">
      <c r="A955" s="9" t="s">
        <v>214</v>
      </c>
      <c r="B955" s="9" t="s">
        <v>11</v>
      </c>
      <c r="C955" s="9" t="s">
        <v>12</v>
      </c>
      <c r="D955" s="9" t="str">
        <f>_xlfn.XLOOKUP(F955,OPCode!D:D,OPCode!I:I,0)</f>
        <v>BIND LEGS</v>
      </c>
      <c r="E955" s="9" t="s">
        <v>15</v>
      </c>
      <c r="F955" s="22" t="s">
        <v>55</v>
      </c>
      <c r="G955" s="10">
        <v>7.0640000000000008E-2</v>
      </c>
      <c r="I955" s="9" t="str">
        <f t="shared" si="30"/>
        <v>GUBB14OP2</v>
      </c>
      <c r="J955" s="9" t="str">
        <f>_xlfn.XLOOKUP(A955,'[1]Style group code'!$A:$A,'[1]Style group code'!$B:$B,0)</f>
        <v>G.10GB</v>
      </c>
      <c r="L955" s="9" t="str">
        <f t="shared" si="29"/>
        <v>C_IL02001-BIND LEGS</v>
      </c>
    </row>
    <row r="956" spans="1:12" x14ac:dyDescent="0.35">
      <c r="A956" s="9" t="s">
        <v>214</v>
      </c>
      <c r="B956" s="9" t="s">
        <v>11</v>
      </c>
      <c r="C956" s="9" t="s">
        <v>12</v>
      </c>
      <c r="D956" s="9" t="str">
        <f>_xlfn.XLOOKUP(F956,OPCode!D:D,OPCode!I:I,0)</f>
        <v>SEAM LEFT SIDE</v>
      </c>
      <c r="E956" s="9" t="s">
        <v>17</v>
      </c>
      <c r="F956" s="22" t="s">
        <v>18</v>
      </c>
      <c r="G956" s="10">
        <v>2.8999999999999998E-2</v>
      </c>
      <c r="I956" s="9" t="str">
        <f t="shared" si="30"/>
        <v>GUBB14OP3</v>
      </c>
      <c r="J956" s="9" t="str">
        <f>_xlfn.XLOOKUP(A956,'[1]Style group code'!$A:$A,'[1]Style group code'!$B:$B,0)</f>
        <v>G.10GB</v>
      </c>
      <c r="L956" s="9" t="str">
        <f t="shared" si="29"/>
        <v>C_OL02004-SEAM LEFT SIDE</v>
      </c>
    </row>
    <row r="957" spans="1:12" x14ac:dyDescent="0.35">
      <c r="A957" s="9" t="s">
        <v>214</v>
      </c>
      <c r="B957" s="9" t="s">
        <v>11</v>
      </c>
      <c r="C957" s="9" t="s">
        <v>12</v>
      </c>
      <c r="D957" s="9" t="str">
        <f>_xlfn.XLOOKUP(F957,OPCode!D:D,OPCode!I:I,0)</f>
        <v>ATTACH EXPOSED ELASTIC TO WAIST</v>
      </c>
      <c r="E957" s="9" t="s">
        <v>19</v>
      </c>
      <c r="F957" s="22" t="s">
        <v>56</v>
      </c>
      <c r="G957" s="10">
        <v>4.4679999999999997E-2</v>
      </c>
      <c r="I957" s="9" t="str">
        <f t="shared" si="30"/>
        <v>GUBB14OP4</v>
      </c>
      <c r="J957" s="9" t="str">
        <f>_xlfn.XLOOKUP(A957,'[1]Style group code'!$A:$A,'[1]Style group code'!$B:$B,0)</f>
        <v>G.10GB</v>
      </c>
      <c r="L957" s="9" t="str">
        <f t="shared" si="29"/>
        <v>C_IL03002-ATTACH EXPOSED ELASTIC TO WAIST</v>
      </c>
    </row>
    <row r="958" spans="1:12" x14ac:dyDescent="0.35">
      <c r="A958" s="9" t="s">
        <v>214</v>
      </c>
      <c r="B958" s="9" t="s">
        <v>11</v>
      </c>
      <c r="C958" s="9" t="s">
        <v>12</v>
      </c>
      <c r="D958" s="9" t="str">
        <f>_xlfn.XLOOKUP(F958,OPCode!D:D,OPCode!I:I,0)</f>
        <v>SEAM RIGHT SIDE</v>
      </c>
      <c r="E958" s="9" t="s">
        <v>21</v>
      </c>
      <c r="F958" s="9" t="s">
        <v>22</v>
      </c>
      <c r="G958" s="10">
        <v>4.3819999999999998E-2</v>
      </c>
      <c r="I958" s="9" t="str">
        <f t="shared" si="30"/>
        <v>GUBB14OP5</v>
      </c>
      <c r="J958" s="9" t="str">
        <f>_xlfn.XLOOKUP(A958,'[1]Style group code'!$A:$A,'[1]Style group code'!$B:$B,0)</f>
        <v>G.10GB</v>
      </c>
      <c r="L958" s="9" t="str">
        <f t="shared" si="29"/>
        <v>C_OL02005-SEAM RIGHT SIDE</v>
      </c>
    </row>
    <row r="959" spans="1:12" x14ac:dyDescent="0.35">
      <c r="A959" s="9" t="s">
        <v>214</v>
      </c>
      <c r="B959" s="9" t="s">
        <v>11</v>
      </c>
      <c r="C959" s="9" t="s">
        <v>12</v>
      </c>
      <c r="D959" s="9" t="str">
        <f>_xlfn.XLOOKUP(F959,OPCode!D:D,OPCode!I:I,0)</f>
        <v>PAD PRINTING</v>
      </c>
      <c r="E959" s="9" t="s">
        <v>27</v>
      </c>
      <c r="F959" s="9" t="s">
        <v>28</v>
      </c>
      <c r="G959" s="10">
        <v>1.6539999999999999E-2</v>
      </c>
      <c r="I959" s="9" t="str">
        <f t="shared" si="30"/>
        <v>GUBB14PadPrinting</v>
      </c>
      <c r="J959" s="9" t="str">
        <f>_xlfn.XLOOKUP(A959,'[1]Style group code'!$A:$A,'[1]Style group code'!$B:$B,0)</f>
        <v>G.10GB</v>
      </c>
      <c r="L959" s="9" t="str">
        <f t="shared" si="29"/>
        <v>C_PP05001-PAD PRINTING</v>
      </c>
    </row>
    <row r="960" spans="1:12" x14ac:dyDescent="0.35">
      <c r="A960" s="9" t="s">
        <v>214</v>
      </c>
      <c r="B960" s="9" t="s">
        <v>29</v>
      </c>
      <c r="C960" s="9" t="s">
        <v>12</v>
      </c>
      <c r="D960" s="9" t="s">
        <v>198</v>
      </c>
      <c r="E960" s="9" t="s">
        <v>31</v>
      </c>
      <c r="F960" s="9" t="s">
        <v>32</v>
      </c>
      <c r="G960" s="10">
        <v>3.4599999999999999E-2</v>
      </c>
      <c r="I960" s="9" t="str">
        <f t="shared" si="30"/>
        <v>GUBB14Rolling</v>
      </c>
      <c r="J960" s="9" t="str">
        <f>_xlfn.XLOOKUP(A960,'[1]Style group code'!$A:$A,'[1]Style group code'!$B:$B,0)</f>
        <v>G.10GB</v>
      </c>
      <c r="L960" s="9" t="str">
        <f t="shared" si="29"/>
        <v>C_PK06001-Rolling RF25-A</v>
      </c>
    </row>
    <row r="961" spans="1:12" x14ac:dyDescent="0.35">
      <c r="A961" s="9" t="s">
        <v>214</v>
      </c>
      <c r="B961" s="9" t="s">
        <v>29</v>
      </c>
      <c r="C961" s="9" t="s">
        <v>12</v>
      </c>
      <c r="D961" s="9" t="s">
        <v>33</v>
      </c>
      <c r="E961" s="9" t="s">
        <v>33</v>
      </c>
      <c r="F961" s="9" t="s">
        <v>34</v>
      </c>
      <c r="G961" s="10">
        <v>7.4000000000000003E-3</v>
      </c>
      <c r="I961" s="9" t="str">
        <f t="shared" si="30"/>
        <v>GUBB14Packing</v>
      </c>
      <c r="J961" s="9" t="str">
        <f>_xlfn.XLOOKUP(A961,'[1]Style group code'!$A:$A,'[1]Style group code'!$B:$B,0)</f>
        <v>G.10GB</v>
      </c>
      <c r="L961" s="9" t="str">
        <f t="shared" si="29"/>
        <v>C_PK06002-Packing</v>
      </c>
    </row>
    <row r="962" spans="1:12" x14ac:dyDescent="0.35">
      <c r="A962" s="9" t="s">
        <v>214</v>
      </c>
      <c r="B962" s="9" t="s">
        <v>29</v>
      </c>
      <c r="C962" s="9" t="s">
        <v>12</v>
      </c>
      <c r="D962" s="9" t="s">
        <v>35</v>
      </c>
      <c r="E962" s="9" t="s">
        <v>35</v>
      </c>
      <c r="F962" s="9" t="s">
        <v>36</v>
      </c>
      <c r="G962" s="10">
        <v>1.34E-3</v>
      </c>
      <c r="I962" s="9" t="str">
        <f t="shared" si="30"/>
        <v>GUBB14Casing</v>
      </c>
      <c r="J962" s="9" t="str">
        <f>_xlfn.XLOOKUP(A962,'[1]Style group code'!$A:$A,'[1]Style group code'!$B:$B,0)</f>
        <v>G.10GB</v>
      </c>
      <c r="L962" s="9" t="str">
        <f t="shared" si="29"/>
        <v>C_PK06003-Casing</v>
      </c>
    </row>
    <row r="963" spans="1:12" x14ac:dyDescent="0.35">
      <c r="A963" s="9" t="s">
        <v>215</v>
      </c>
      <c r="B963" s="9" t="s">
        <v>11</v>
      </c>
      <c r="C963" s="9" t="s">
        <v>12</v>
      </c>
      <c r="D963" s="9" t="str">
        <f>_xlfn.XLOOKUP(F963,OPCode!D:D,OPCode!I:I,0)</f>
        <v>SEAM CROTCH</v>
      </c>
      <c r="E963" s="9" t="s">
        <v>13</v>
      </c>
      <c r="F963" s="22" t="s">
        <v>14</v>
      </c>
      <c r="G963" s="10">
        <v>7.46E-2</v>
      </c>
      <c r="I963" s="9" t="str">
        <f t="shared" si="30"/>
        <v>GUBB12OP1</v>
      </c>
      <c r="J963" s="9" t="str">
        <f>_xlfn.XLOOKUP(A963,'[1]Style group code'!$A:$A,'[1]Style group code'!$B:$B,0)</f>
        <v>G.10GB</v>
      </c>
      <c r="L963" s="9" t="str">
        <f t="shared" ref="L963:L1026" si="31">F963&amp; "-" &amp;D963</f>
        <v>C_OL01001-SEAM CROTCH</v>
      </c>
    </row>
    <row r="964" spans="1:12" x14ac:dyDescent="0.35">
      <c r="A964" s="9" t="s">
        <v>215</v>
      </c>
      <c r="B964" s="9" t="s">
        <v>11</v>
      </c>
      <c r="C964" s="9" t="s">
        <v>12</v>
      </c>
      <c r="D964" s="9" t="str">
        <f>_xlfn.XLOOKUP(F964,OPCode!D:D,OPCode!I:I,0)</f>
        <v>BIND LEGS</v>
      </c>
      <c r="E964" s="9" t="s">
        <v>15</v>
      </c>
      <c r="F964" s="22" t="s">
        <v>55</v>
      </c>
      <c r="G964" s="10">
        <v>7.0640000000000008E-2</v>
      </c>
      <c r="I964" s="9" t="str">
        <f t="shared" si="30"/>
        <v>GUBB12OP2</v>
      </c>
      <c r="J964" s="9" t="str">
        <f>_xlfn.XLOOKUP(A964,'[1]Style group code'!$A:$A,'[1]Style group code'!$B:$B,0)</f>
        <v>G.10GB</v>
      </c>
      <c r="L964" s="9" t="str">
        <f t="shared" si="31"/>
        <v>C_IL02001-BIND LEGS</v>
      </c>
    </row>
    <row r="965" spans="1:12" x14ac:dyDescent="0.35">
      <c r="A965" s="9" t="s">
        <v>215</v>
      </c>
      <c r="B965" s="9" t="s">
        <v>11</v>
      </c>
      <c r="C965" s="9" t="s">
        <v>12</v>
      </c>
      <c r="D965" s="9" t="str">
        <f>_xlfn.XLOOKUP(F965,OPCode!D:D,OPCode!I:I,0)</f>
        <v>SEAM LEFT SIDE</v>
      </c>
      <c r="E965" s="9" t="s">
        <v>17</v>
      </c>
      <c r="F965" s="22" t="s">
        <v>18</v>
      </c>
      <c r="G965" s="10">
        <v>2.8999999999999998E-2</v>
      </c>
      <c r="I965" s="9" t="str">
        <f t="shared" si="30"/>
        <v>GUBB12OP3</v>
      </c>
      <c r="J965" s="9" t="str">
        <f>_xlfn.XLOOKUP(A965,'[1]Style group code'!$A:$A,'[1]Style group code'!$B:$B,0)</f>
        <v>G.10GB</v>
      </c>
      <c r="L965" s="9" t="str">
        <f t="shared" si="31"/>
        <v>C_OL02004-SEAM LEFT SIDE</v>
      </c>
    </row>
    <row r="966" spans="1:12" x14ac:dyDescent="0.35">
      <c r="A966" s="9" t="s">
        <v>215</v>
      </c>
      <c r="B966" s="9" t="s">
        <v>11</v>
      </c>
      <c r="C966" s="9" t="s">
        <v>12</v>
      </c>
      <c r="D966" s="9" t="str">
        <f>_xlfn.XLOOKUP(F966,OPCode!D:D,OPCode!I:I,0)</f>
        <v>ATTACH EXPOSED ELASTIC TO WAIST</v>
      </c>
      <c r="E966" s="9" t="s">
        <v>19</v>
      </c>
      <c r="F966" s="22" t="s">
        <v>56</v>
      </c>
      <c r="G966" s="10">
        <v>4.4679999999999997E-2</v>
      </c>
      <c r="I966" s="9" t="str">
        <f t="shared" si="30"/>
        <v>GUBB12OP4</v>
      </c>
      <c r="J966" s="9" t="str">
        <f>_xlfn.XLOOKUP(A966,'[1]Style group code'!$A:$A,'[1]Style group code'!$B:$B,0)</f>
        <v>G.10GB</v>
      </c>
      <c r="L966" s="9" t="str">
        <f t="shared" si="31"/>
        <v>C_IL03002-ATTACH EXPOSED ELASTIC TO WAIST</v>
      </c>
    </row>
    <row r="967" spans="1:12" x14ac:dyDescent="0.35">
      <c r="A967" s="9" t="s">
        <v>215</v>
      </c>
      <c r="B967" s="9" t="s">
        <v>11</v>
      </c>
      <c r="C967" s="9" t="s">
        <v>12</v>
      </c>
      <c r="D967" s="9" t="str">
        <f>_xlfn.XLOOKUP(F967,OPCode!D:D,OPCode!I:I,0)</f>
        <v>SEAM RIGHT SIDE</v>
      </c>
      <c r="E967" s="9" t="s">
        <v>21</v>
      </c>
      <c r="F967" s="9" t="s">
        <v>22</v>
      </c>
      <c r="G967" s="10">
        <v>4.3819999999999998E-2</v>
      </c>
      <c r="I967" s="9" t="str">
        <f t="shared" si="30"/>
        <v>GUBB12OP5</v>
      </c>
      <c r="J967" s="9" t="str">
        <f>_xlfn.XLOOKUP(A967,'[1]Style group code'!$A:$A,'[1]Style group code'!$B:$B,0)</f>
        <v>G.10GB</v>
      </c>
      <c r="L967" s="9" t="str">
        <f t="shared" si="31"/>
        <v>C_OL02005-SEAM RIGHT SIDE</v>
      </c>
    </row>
    <row r="968" spans="1:12" x14ac:dyDescent="0.35">
      <c r="A968" s="9" t="s">
        <v>215</v>
      </c>
      <c r="B968" s="9" t="s">
        <v>11</v>
      </c>
      <c r="C968" s="9" t="s">
        <v>12</v>
      </c>
      <c r="D968" s="9" t="str">
        <f>_xlfn.XLOOKUP(F968,OPCode!D:D,OPCode!I:I,0)</f>
        <v>PAD PRINTING</v>
      </c>
      <c r="E968" s="9" t="s">
        <v>27</v>
      </c>
      <c r="F968" s="9" t="s">
        <v>28</v>
      </c>
      <c r="G968" s="10">
        <v>1.6539999999999999E-2</v>
      </c>
      <c r="I968" s="9" t="str">
        <f t="shared" si="30"/>
        <v>GUBB12PadPrinting</v>
      </c>
      <c r="J968" s="9" t="str">
        <f>_xlfn.XLOOKUP(A968,'[1]Style group code'!$A:$A,'[1]Style group code'!$B:$B,0)</f>
        <v>G.10GB</v>
      </c>
      <c r="L968" s="9" t="str">
        <f t="shared" si="31"/>
        <v>C_PP05001-PAD PRINTING</v>
      </c>
    </row>
    <row r="969" spans="1:12" x14ac:dyDescent="0.35">
      <c r="A969" s="9" t="s">
        <v>215</v>
      </c>
      <c r="B969" s="9" t="s">
        <v>29</v>
      </c>
      <c r="C969" s="9" t="s">
        <v>12</v>
      </c>
      <c r="D969" s="9" t="s">
        <v>198</v>
      </c>
      <c r="E969" s="9" t="s">
        <v>31</v>
      </c>
      <c r="F969" s="9" t="s">
        <v>32</v>
      </c>
      <c r="G969" s="10">
        <v>3.2600000000000004E-2</v>
      </c>
      <c r="I969" s="9" t="str">
        <f t="shared" si="30"/>
        <v>GUBB12Rolling</v>
      </c>
      <c r="J969" s="9" t="str">
        <f>_xlfn.XLOOKUP(A969,'[1]Style group code'!$A:$A,'[1]Style group code'!$B:$B,0)</f>
        <v>G.10GB</v>
      </c>
      <c r="L969" s="9" t="str">
        <f t="shared" si="31"/>
        <v>C_PK06001-Rolling RF25-A</v>
      </c>
    </row>
    <row r="970" spans="1:12" x14ac:dyDescent="0.35">
      <c r="A970" s="9" t="s">
        <v>215</v>
      </c>
      <c r="B970" s="9" t="s">
        <v>29</v>
      </c>
      <c r="C970" s="9" t="s">
        <v>12</v>
      </c>
      <c r="D970" s="9" t="s">
        <v>33</v>
      </c>
      <c r="E970" s="9" t="s">
        <v>33</v>
      </c>
      <c r="F970" s="9" t="s">
        <v>34</v>
      </c>
      <c r="G970" s="10">
        <v>5.4000000000000003E-3</v>
      </c>
      <c r="I970" s="9" t="str">
        <f t="shared" si="30"/>
        <v>GUBB12Packing</v>
      </c>
      <c r="J970" s="9" t="str">
        <f>_xlfn.XLOOKUP(A970,'[1]Style group code'!$A:$A,'[1]Style group code'!$B:$B,0)</f>
        <v>G.10GB</v>
      </c>
      <c r="L970" s="9" t="str">
        <f t="shared" si="31"/>
        <v>C_PK06002-Packing</v>
      </c>
    </row>
    <row r="971" spans="1:12" x14ac:dyDescent="0.35">
      <c r="A971" s="9" t="s">
        <v>215</v>
      </c>
      <c r="B971" s="9" t="s">
        <v>29</v>
      </c>
      <c r="C971" s="9" t="s">
        <v>12</v>
      </c>
      <c r="D971" s="9" t="s">
        <v>35</v>
      </c>
      <c r="E971" s="9" t="s">
        <v>35</v>
      </c>
      <c r="F971" s="9" t="s">
        <v>36</v>
      </c>
      <c r="G971" s="10">
        <v>1.5599999999999998E-3</v>
      </c>
      <c r="I971" s="9" t="str">
        <f t="shared" si="30"/>
        <v>GUBB12Casing</v>
      </c>
      <c r="J971" s="9" t="str">
        <f>_xlfn.XLOOKUP(A971,'[1]Style group code'!$A:$A,'[1]Style group code'!$B:$B,0)</f>
        <v>G.10GB</v>
      </c>
      <c r="L971" s="9" t="str">
        <f t="shared" si="31"/>
        <v>C_PK06003-Casing</v>
      </c>
    </row>
    <row r="972" spans="1:12" x14ac:dyDescent="0.35">
      <c r="A972" s="9" t="s">
        <v>216</v>
      </c>
      <c r="B972" s="9" t="s">
        <v>11</v>
      </c>
      <c r="C972" s="9" t="s">
        <v>12</v>
      </c>
      <c r="D972" s="9" t="str">
        <f>_xlfn.XLOOKUP(F972,OPCode!D:D,OPCode!I:I,0)</f>
        <v>SEAM CROTCH</v>
      </c>
      <c r="E972" s="9" t="s">
        <v>13</v>
      </c>
      <c r="F972" s="22" t="s">
        <v>14</v>
      </c>
      <c r="G972" s="10">
        <v>7.46E-2</v>
      </c>
      <c r="I972" s="9" t="str">
        <f t="shared" si="30"/>
        <v>GUB14BOP1</v>
      </c>
      <c r="J972" s="9" t="str">
        <f>_xlfn.XLOOKUP(A972,'[1]Style group code'!$A:$A,'[1]Style group code'!$B:$B,0)</f>
        <v>G.10GB</v>
      </c>
      <c r="L972" s="9" t="str">
        <f t="shared" si="31"/>
        <v>C_OL01001-SEAM CROTCH</v>
      </c>
    </row>
    <row r="973" spans="1:12" x14ac:dyDescent="0.35">
      <c r="A973" s="9" t="s">
        <v>216</v>
      </c>
      <c r="B973" s="9" t="s">
        <v>11</v>
      </c>
      <c r="C973" s="9" t="s">
        <v>12</v>
      </c>
      <c r="D973" s="9" t="str">
        <f>_xlfn.XLOOKUP(F973,OPCode!D:D,OPCode!I:I,0)</f>
        <v>BIND LEGS</v>
      </c>
      <c r="E973" s="9" t="s">
        <v>15</v>
      </c>
      <c r="F973" s="22" t="s">
        <v>55</v>
      </c>
      <c r="G973" s="10">
        <v>7.0640000000000008E-2</v>
      </c>
      <c r="I973" s="9" t="str">
        <f t="shared" si="30"/>
        <v>GUB14BOP2</v>
      </c>
      <c r="J973" s="9" t="str">
        <f>_xlfn.XLOOKUP(A973,'[1]Style group code'!$A:$A,'[1]Style group code'!$B:$B,0)</f>
        <v>G.10GB</v>
      </c>
      <c r="L973" s="9" t="str">
        <f t="shared" si="31"/>
        <v>C_IL02001-BIND LEGS</v>
      </c>
    </row>
    <row r="974" spans="1:12" x14ac:dyDescent="0.35">
      <c r="A974" s="9" t="s">
        <v>216</v>
      </c>
      <c r="B974" s="9" t="s">
        <v>11</v>
      </c>
      <c r="C974" s="9" t="s">
        <v>12</v>
      </c>
      <c r="D974" s="9" t="str">
        <f>_xlfn.XLOOKUP(F974,OPCode!D:D,OPCode!I:I,0)</f>
        <v>SEAM LEFT SIDE</v>
      </c>
      <c r="E974" s="9" t="s">
        <v>17</v>
      </c>
      <c r="F974" s="22" t="s">
        <v>18</v>
      </c>
      <c r="G974" s="10">
        <v>2.8999999999999998E-2</v>
      </c>
      <c r="I974" s="9" t="str">
        <f t="shared" si="30"/>
        <v>GUB14BOP3</v>
      </c>
      <c r="J974" s="9" t="str">
        <f>_xlfn.XLOOKUP(A974,'[1]Style group code'!$A:$A,'[1]Style group code'!$B:$B,0)</f>
        <v>G.10GB</v>
      </c>
      <c r="L974" s="9" t="str">
        <f t="shared" si="31"/>
        <v>C_OL02004-SEAM LEFT SIDE</v>
      </c>
    </row>
    <row r="975" spans="1:12" x14ac:dyDescent="0.35">
      <c r="A975" s="9" t="s">
        <v>216</v>
      </c>
      <c r="B975" s="9" t="s">
        <v>11</v>
      </c>
      <c r="C975" s="9" t="s">
        <v>12</v>
      </c>
      <c r="D975" s="9" t="str">
        <f>_xlfn.XLOOKUP(F975,OPCode!D:D,OPCode!I:I,0)</f>
        <v>ATTACH EXPOSED ELASTIC TO WAIST</v>
      </c>
      <c r="E975" s="9" t="s">
        <v>19</v>
      </c>
      <c r="F975" s="22" t="s">
        <v>56</v>
      </c>
      <c r="G975" s="10">
        <v>4.4679999999999997E-2</v>
      </c>
      <c r="I975" s="9" t="str">
        <f t="shared" si="30"/>
        <v>GUB14BOP4</v>
      </c>
      <c r="J975" s="9" t="str">
        <f>_xlfn.XLOOKUP(A975,'[1]Style group code'!$A:$A,'[1]Style group code'!$B:$B,0)</f>
        <v>G.10GB</v>
      </c>
      <c r="L975" s="9" t="str">
        <f t="shared" si="31"/>
        <v>C_IL03002-ATTACH EXPOSED ELASTIC TO WAIST</v>
      </c>
    </row>
    <row r="976" spans="1:12" x14ac:dyDescent="0.35">
      <c r="A976" s="9" t="s">
        <v>216</v>
      </c>
      <c r="B976" s="9" t="s">
        <v>11</v>
      </c>
      <c r="C976" s="9" t="s">
        <v>12</v>
      </c>
      <c r="D976" s="9" t="str">
        <f>_xlfn.XLOOKUP(F976,OPCode!D:D,OPCode!I:I,0)</f>
        <v>SEAM RIGHT SIDE</v>
      </c>
      <c r="E976" s="9" t="s">
        <v>21</v>
      </c>
      <c r="F976" s="9" t="s">
        <v>22</v>
      </c>
      <c r="G976" s="10">
        <v>4.3819999999999998E-2</v>
      </c>
      <c r="I976" s="9" t="str">
        <f t="shared" si="30"/>
        <v>GUB14BOP5</v>
      </c>
      <c r="J976" s="9" t="str">
        <f>_xlfn.XLOOKUP(A976,'[1]Style group code'!$A:$A,'[1]Style group code'!$B:$B,0)</f>
        <v>G.10GB</v>
      </c>
      <c r="L976" s="9" t="str">
        <f t="shared" si="31"/>
        <v>C_OL02005-SEAM RIGHT SIDE</v>
      </c>
    </row>
    <row r="977" spans="1:12" x14ac:dyDescent="0.35">
      <c r="A977" s="9" t="s">
        <v>216</v>
      </c>
      <c r="B977" s="9" t="s">
        <v>11</v>
      </c>
      <c r="C977" s="9" t="s">
        <v>12</v>
      </c>
      <c r="D977" s="9" t="str">
        <f>_xlfn.XLOOKUP(F977,OPCode!D:D,OPCode!I:I,0)</f>
        <v>PAD PRINTING</v>
      </c>
      <c r="E977" s="9" t="s">
        <v>27</v>
      </c>
      <c r="F977" s="9" t="s">
        <v>28</v>
      </c>
      <c r="G977" s="10">
        <v>1.6539999999999999E-2</v>
      </c>
      <c r="I977" s="9" t="str">
        <f t="shared" si="30"/>
        <v>GUB14BPadPrinting</v>
      </c>
      <c r="J977" s="9" t="str">
        <f>_xlfn.XLOOKUP(A977,'[1]Style group code'!$A:$A,'[1]Style group code'!$B:$B,0)</f>
        <v>G.10GB</v>
      </c>
      <c r="L977" s="9" t="str">
        <f t="shared" si="31"/>
        <v>C_PP05001-PAD PRINTING</v>
      </c>
    </row>
    <row r="978" spans="1:12" x14ac:dyDescent="0.35">
      <c r="A978" s="9" t="s">
        <v>216</v>
      </c>
      <c r="B978" s="9" t="s">
        <v>29</v>
      </c>
      <c r="C978" s="9" t="s">
        <v>12</v>
      </c>
      <c r="D978" s="9" t="s">
        <v>213</v>
      </c>
      <c r="E978" s="9" t="s">
        <v>31</v>
      </c>
      <c r="F978" s="9" t="s">
        <v>32</v>
      </c>
      <c r="G978" s="10">
        <v>3.2320000000000002E-2</v>
      </c>
      <c r="I978" s="9" t="str">
        <f t="shared" si="30"/>
        <v>GUB14BRolling</v>
      </c>
      <c r="J978" s="9" t="str">
        <f>_xlfn.XLOOKUP(A978,'[1]Style group code'!$A:$A,'[1]Style group code'!$B:$B,0)</f>
        <v>G.10GB</v>
      </c>
      <c r="L978" s="9" t="str">
        <f t="shared" si="31"/>
        <v>C_PK06001-Rolling RF19-B</v>
      </c>
    </row>
    <row r="979" spans="1:12" x14ac:dyDescent="0.35">
      <c r="A979" s="9" t="s">
        <v>216</v>
      </c>
      <c r="B979" s="9" t="s">
        <v>29</v>
      </c>
      <c r="C979" s="9" t="s">
        <v>12</v>
      </c>
      <c r="D979" s="9" t="s">
        <v>33</v>
      </c>
      <c r="E979" s="9" t="s">
        <v>33</v>
      </c>
      <c r="F979" s="9" t="s">
        <v>34</v>
      </c>
      <c r="G979" s="10">
        <v>1.6199999999999999E-2</v>
      </c>
      <c r="I979" s="9" t="str">
        <f t="shared" si="30"/>
        <v>GUB14BPacking</v>
      </c>
      <c r="J979" s="9" t="str">
        <f>_xlfn.XLOOKUP(A979,'[1]Style group code'!$A:$A,'[1]Style group code'!$B:$B,0)</f>
        <v>G.10GB</v>
      </c>
      <c r="L979" s="9" t="str">
        <f t="shared" si="31"/>
        <v>C_PK06002-Packing</v>
      </c>
    </row>
    <row r="980" spans="1:12" x14ac:dyDescent="0.35">
      <c r="A980" s="9" t="s">
        <v>216</v>
      </c>
      <c r="B980" s="9" t="s">
        <v>29</v>
      </c>
      <c r="C980" s="9" t="s">
        <v>12</v>
      </c>
      <c r="D980" s="9" t="s">
        <v>35</v>
      </c>
      <c r="E980" s="9" t="s">
        <v>35</v>
      </c>
      <c r="F980" s="9" t="s">
        <v>36</v>
      </c>
      <c r="G980" s="10">
        <v>1.34E-3</v>
      </c>
      <c r="I980" s="9" t="str">
        <f t="shared" si="30"/>
        <v>GUB14BCasing</v>
      </c>
      <c r="J980" s="9" t="str">
        <f>_xlfn.XLOOKUP(A980,'[1]Style group code'!$A:$A,'[1]Style group code'!$B:$B,0)</f>
        <v>G.10GB</v>
      </c>
      <c r="L980" s="9" t="str">
        <f t="shared" si="31"/>
        <v>C_PK06003-Casing</v>
      </c>
    </row>
    <row r="981" spans="1:12" x14ac:dyDescent="0.35">
      <c r="A981" s="9" t="s">
        <v>217</v>
      </c>
      <c r="B981" s="9" t="s">
        <v>11</v>
      </c>
      <c r="C981" s="9" t="s">
        <v>12</v>
      </c>
      <c r="D981" s="9" t="str">
        <f>_xlfn.XLOOKUP(F981,OPCode!D:D,OPCode!I:I,0)</f>
        <v>SEAM CROTCH</v>
      </c>
      <c r="E981" s="9" t="s">
        <v>13</v>
      </c>
      <c r="F981" s="22" t="s">
        <v>14</v>
      </c>
      <c r="G981" s="10">
        <v>7.46E-2</v>
      </c>
      <c r="I981" s="9" t="str">
        <f t="shared" si="30"/>
        <v>GU15HPOP1</v>
      </c>
      <c r="J981" s="9" t="str">
        <f>_xlfn.XLOOKUP(A981,'[1]Style group code'!$A:$A,'[1]Style group code'!$B:$B,0)</f>
        <v>G.10GB</v>
      </c>
      <c r="L981" s="9" t="str">
        <f t="shared" si="31"/>
        <v>C_OL01001-SEAM CROTCH</v>
      </c>
    </row>
    <row r="982" spans="1:12" x14ac:dyDescent="0.35">
      <c r="A982" s="9" t="s">
        <v>217</v>
      </c>
      <c r="B982" s="9" t="s">
        <v>11</v>
      </c>
      <c r="C982" s="9" t="s">
        <v>12</v>
      </c>
      <c r="D982" s="9" t="str">
        <f>_xlfn.XLOOKUP(F982,OPCode!D:D,OPCode!I:I,0)</f>
        <v>BIND LEGS</v>
      </c>
      <c r="E982" s="9" t="s">
        <v>15</v>
      </c>
      <c r="F982" s="22" t="s">
        <v>55</v>
      </c>
      <c r="G982" s="10">
        <v>7.0640000000000008E-2</v>
      </c>
      <c r="I982" s="9" t="str">
        <f t="shared" si="30"/>
        <v>GU15HPOP2</v>
      </c>
      <c r="J982" s="9" t="str">
        <f>_xlfn.XLOOKUP(A982,'[1]Style group code'!$A:$A,'[1]Style group code'!$B:$B,0)</f>
        <v>G.10GB</v>
      </c>
      <c r="L982" s="9" t="str">
        <f t="shared" si="31"/>
        <v>C_IL02001-BIND LEGS</v>
      </c>
    </row>
    <row r="983" spans="1:12" x14ac:dyDescent="0.35">
      <c r="A983" s="9" t="s">
        <v>217</v>
      </c>
      <c r="B983" s="9" t="s">
        <v>11</v>
      </c>
      <c r="C983" s="9" t="s">
        <v>12</v>
      </c>
      <c r="D983" s="9" t="str">
        <f>_xlfn.XLOOKUP(F983,OPCode!D:D,OPCode!I:I,0)</f>
        <v>SEAM LEFT SIDE</v>
      </c>
      <c r="E983" s="9" t="s">
        <v>17</v>
      </c>
      <c r="F983" s="22" t="s">
        <v>18</v>
      </c>
      <c r="G983" s="10">
        <v>2.7619999999999999E-2</v>
      </c>
      <c r="I983" s="9" t="str">
        <f t="shared" si="30"/>
        <v>GU15HPOP3</v>
      </c>
      <c r="J983" s="9" t="str">
        <f>_xlfn.XLOOKUP(A983,'[1]Style group code'!$A:$A,'[1]Style group code'!$B:$B,0)</f>
        <v>G.10GB</v>
      </c>
      <c r="L983" s="9" t="str">
        <f t="shared" si="31"/>
        <v>C_OL02004-SEAM LEFT SIDE</v>
      </c>
    </row>
    <row r="984" spans="1:12" x14ac:dyDescent="0.35">
      <c r="A984" s="9" t="s">
        <v>217</v>
      </c>
      <c r="B984" s="9" t="s">
        <v>11</v>
      </c>
      <c r="C984" s="9" t="s">
        <v>12</v>
      </c>
      <c r="D984" s="9" t="str">
        <f>_xlfn.XLOOKUP(F984,OPCode!D:D,OPCode!I:I,0)</f>
        <v>ATTACH EXPOSED ELASTIC TO WAIST</v>
      </c>
      <c r="E984" s="9" t="s">
        <v>19</v>
      </c>
      <c r="F984" s="22" t="s">
        <v>56</v>
      </c>
      <c r="G984" s="10">
        <v>4.4679999999999997E-2</v>
      </c>
      <c r="I984" s="9" t="str">
        <f t="shared" si="30"/>
        <v>GU15HPOP4</v>
      </c>
      <c r="J984" s="9" t="str">
        <f>_xlfn.XLOOKUP(A984,'[1]Style group code'!$A:$A,'[1]Style group code'!$B:$B,0)</f>
        <v>G.10GB</v>
      </c>
      <c r="L984" s="9" t="str">
        <f t="shared" si="31"/>
        <v>C_IL03002-ATTACH EXPOSED ELASTIC TO WAIST</v>
      </c>
    </row>
    <row r="985" spans="1:12" x14ac:dyDescent="0.35">
      <c r="A985" s="9" t="s">
        <v>217</v>
      </c>
      <c r="B985" s="9" t="s">
        <v>11</v>
      </c>
      <c r="C985" s="9" t="s">
        <v>12</v>
      </c>
      <c r="D985" s="9" t="str">
        <f>_xlfn.XLOOKUP(F985,OPCode!D:D,OPCode!I:I,0)</f>
        <v>SEAM RIGHT SIDE</v>
      </c>
      <c r="E985" s="9" t="s">
        <v>21</v>
      </c>
      <c r="F985" s="9" t="s">
        <v>22</v>
      </c>
      <c r="G985" s="10">
        <v>3.9420000000000004E-2</v>
      </c>
      <c r="I985" s="9" t="str">
        <f t="shared" si="30"/>
        <v>GU15HPOP5</v>
      </c>
      <c r="J985" s="9" t="str">
        <f>_xlfn.XLOOKUP(A985,'[1]Style group code'!$A:$A,'[1]Style group code'!$B:$B,0)</f>
        <v>G.10GB</v>
      </c>
      <c r="L985" s="9" t="str">
        <f t="shared" si="31"/>
        <v>C_OL02005-SEAM RIGHT SIDE</v>
      </c>
    </row>
    <row r="986" spans="1:12" x14ac:dyDescent="0.35">
      <c r="A986" s="9" t="s">
        <v>217</v>
      </c>
      <c r="B986" s="9" t="s">
        <v>11</v>
      </c>
      <c r="C986" s="9" t="s">
        <v>12</v>
      </c>
      <c r="D986" s="9" t="str">
        <f>_xlfn.XLOOKUP(F986,OPCode!D:D,OPCode!I:I,0)</f>
        <v>PAD PRINTING</v>
      </c>
      <c r="E986" s="9" t="s">
        <v>27</v>
      </c>
      <c r="F986" s="9" t="s">
        <v>28</v>
      </c>
      <c r="G986" s="10">
        <v>1.6539999999999999E-2</v>
      </c>
      <c r="I986" s="9" t="str">
        <f t="shared" si="30"/>
        <v>GU15HPPadPrinting</v>
      </c>
      <c r="J986" s="9" t="str">
        <f>_xlfn.XLOOKUP(A986,'[1]Style group code'!$A:$A,'[1]Style group code'!$B:$B,0)</f>
        <v>G.10GB</v>
      </c>
      <c r="L986" s="9" t="str">
        <f t="shared" si="31"/>
        <v>C_PP05001-PAD PRINTING</v>
      </c>
    </row>
    <row r="987" spans="1:12" x14ac:dyDescent="0.35">
      <c r="A987" s="9" t="s">
        <v>217</v>
      </c>
      <c r="B987" s="9" t="s">
        <v>29</v>
      </c>
      <c r="C987" s="9" t="s">
        <v>12</v>
      </c>
      <c r="D987" s="9" t="s">
        <v>218</v>
      </c>
      <c r="E987" s="9" t="s">
        <v>31</v>
      </c>
      <c r="F987" s="9" t="s">
        <v>32</v>
      </c>
      <c r="G987" s="10">
        <v>3.3160000000000002E-2</v>
      </c>
      <c r="I987" s="9" t="str">
        <f t="shared" si="30"/>
        <v>GU15HPRolling</v>
      </c>
      <c r="J987" s="9" t="str">
        <f>_xlfn.XLOOKUP(A987,'[1]Style group code'!$A:$A,'[1]Style group code'!$B:$B,0)</f>
        <v>G.10GB</v>
      </c>
      <c r="L987" s="9" t="str">
        <f t="shared" si="31"/>
        <v>C_PK06001-Rolling RF25-A/SF8</v>
      </c>
    </row>
    <row r="988" spans="1:12" x14ac:dyDescent="0.35">
      <c r="A988" s="9" t="s">
        <v>217</v>
      </c>
      <c r="B988" s="9" t="s">
        <v>29</v>
      </c>
      <c r="C988" s="9" t="s">
        <v>12</v>
      </c>
      <c r="D988" s="9" t="s">
        <v>33</v>
      </c>
      <c r="E988" s="9" t="s">
        <v>33</v>
      </c>
      <c r="F988" s="9" t="s">
        <v>34</v>
      </c>
      <c r="G988" s="10">
        <v>6.8000000000000005E-3</v>
      </c>
      <c r="I988" s="9" t="str">
        <f t="shared" si="30"/>
        <v>GU15HPPacking</v>
      </c>
      <c r="J988" s="9" t="str">
        <f>_xlfn.XLOOKUP(A988,'[1]Style group code'!$A:$A,'[1]Style group code'!$B:$B,0)</f>
        <v>G.10GB</v>
      </c>
      <c r="L988" s="9" t="str">
        <f t="shared" si="31"/>
        <v>C_PK06002-Packing</v>
      </c>
    </row>
    <row r="989" spans="1:12" x14ac:dyDescent="0.35">
      <c r="A989" s="9" t="s">
        <v>217</v>
      </c>
      <c r="B989" s="9" t="s">
        <v>29</v>
      </c>
      <c r="C989" s="9" t="s">
        <v>12</v>
      </c>
      <c r="D989" s="9" t="s">
        <v>35</v>
      </c>
      <c r="E989" s="9" t="s">
        <v>35</v>
      </c>
      <c r="F989" s="9" t="s">
        <v>36</v>
      </c>
      <c r="G989" s="10">
        <v>1.06E-3</v>
      </c>
      <c r="I989" s="9" t="str">
        <f t="shared" si="30"/>
        <v>GU15HPCasing</v>
      </c>
      <c r="J989" s="9" t="str">
        <f>_xlfn.XLOOKUP(A989,'[1]Style group code'!$A:$A,'[1]Style group code'!$B:$B,0)</f>
        <v>G.10GB</v>
      </c>
      <c r="L989" s="9" t="str">
        <f t="shared" si="31"/>
        <v>C_PK06003-Casing</v>
      </c>
    </row>
    <row r="990" spans="1:12" x14ac:dyDescent="0.35">
      <c r="A990" s="9" t="s">
        <v>219</v>
      </c>
      <c r="B990" s="9" t="s">
        <v>11</v>
      </c>
      <c r="C990" s="9" t="s">
        <v>12</v>
      </c>
      <c r="D990" s="9" t="str">
        <f>_xlfn.XLOOKUP(F990,OPCode!D:D,OPCode!I:I,0)</f>
        <v>SEAM CROTCH</v>
      </c>
      <c r="E990" s="9" t="s">
        <v>13</v>
      </c>
      <c r="F990" s="22" t="s">
        <v>14</v>
      </c>
      <c r="G990" s="10">
        <v>7.46E-2</v>
      </c>
      <c r="I990" s="9" t="str">
        <f t="shared" si="30"/>
        <v>GU14HPOP1</v>
      </c>
      <c r="J990" s="9" t="str">
        <f>_xlfn.XLOOKUP(A990,'[1]Style group code'!$A:$A,'[1]Style group code'!$B:$B,0)</f>
        <v>G.10GB</v>
      </c>
      <c r="L990" s="9" t="str">
        <f t="shared" si="31"/>
        <v>C_OL01001-SEAM CROTCH</v>
      </c>
    </row>
    <row r="991" spans="1:12" x14ac:dyDescent="0.35">
      <c r="A991" s="9" t="s">
        <v>219</v>
      </c>
      <c r="B991" s="9" t="s">
        <v>11</v>
      </c>
      <c r="C991" s="9" t="s">
        <v>12</v>
      </c>
      <c r="D991" s="9" t="str">
        <f>_xlfn.XLOOKUP(F991,OPCode!D:D,OPCode!I:I,0)</f>
        <v>BIND LEGS</v>
      </c>
      <c r="E991" s="9" t="s">
        <v>15</v>
      </c>
      <c r="F991" s="22" t="s">
        <v>55</v>
      </c>
      <c r="G991" s="10">
        <v>7.0640000000000008E-2</v>
      </c>
      <c r="I991" s="9" t="str">
        <f t="shared" si="30"/>
        <v>GU14HPOP2</v>
      </c>
      <c r="J991" s="9" t="str">
        <f>_xlfn.XLOOKUP(A991,'[1]Style group code'!$A:$A,'[1]Style group code'!$B:$B,0)</f>
        <v>G.10GB</v>
      </c>
      <c r="L991" s="9" t="str">
        <f t="shared" si="31"/>
        <v>C_IL02001-BIND LEGS</v>
      </c>
    </row>
    <row r="992" spans="1:12" x14ac:dyDescent="0.35">
      <c r="A992" s="9" t="s">
        <v>219</v>
      </c>
      <c r="B992" s="9" t="s">
        <v>11</v>
      </c>
      <c r="C992" s="9" t="s">
        <v>12</v>
      </c>
      <c r="D992" s="9" t="str">
        <f>_xlfn.XLOOKUP(F992,OPCode!D:D,OPCode!I:I,0)</f>
        <v>SEAM LEFT SIDE</v>
      </c>
      <c r="E992" s="9" t="s">
        <v>17</v>
      </c>
      <c r="F992" s="22" t="s">
        <v>18</v>
      </c>
      <c r="G992" s="10">
        <v>2.7619999999999999E-2</v>
      </c>
      <c r="I992" s="9" t="str">
        <f t="shared" si="30"/>
        <v>GU14HPOP3</v>
      </c>
      <c r="J992" s="9" t="str">
        <f>_xlfn.XLOOKUP(A992,'[1]Style group code'!$A:$A,'[1]Style group code'!$B:$B,0)</f>
        <v>G.10GB</v>
      </c>
      <c r="L992" s="9" t="str">
        <f t="shared" si="31"/>
        <v>C_OL02004-SEAM LEFT SIDE</v>
      </c>
    </row>
    <row r="993" spans="1:12" x14ac:dyDescent="0.35">
      <c r="A993" s="9" t="s">
        <v>219</v>
      </c>
      <c r="B993" s="9" t="s">
        <v>11</v>
      </c>
      <c r="C993" s="9" t="s">
        <v>12</v>
      </c>
      <c r="D993" s="9" t="str">
        <f>_xlfn.XLOOKUP(F993,OPCode!D:D,OPCode!I:I,0)</f>
        <v>ATTACH EXPOSED ELASTIC TO WAIST</v>
      </c>
      <c r="E993" s="9" t="s">
        <v>19</v>
      </c>
      <c r="F993" s="22" t="s">
        <v>56</v>
      </c>
      <c r="G993" s="10">
        <v>4.4679999999999997E-2</v>
      </c>
      <c r="I993" s="9" t="str">
        <f t="shared" si="30"/>
        <v>GU14HPOP4</v>
      </c>
      <c r="J993" s="9" t="str">
        <f>_xlfn.XLOOKUP(A993,'[1]Style group code'!$A:$A,'[1]Style group code'!$B:$B,0)</f>
        <v>G.10GB</v>
      </c>
      <c r="L993" s="9" t="str">
        <f t="shared" si="31"/>
        <v>C_IL03002-ATTACH EXPOSED ELASTIC TO WAIST</v>
      </c>
    </row>
    <row r="994" spans="1:12" x14ac:dyDescent="0.35">
      <c r="A994" s="9" t="s">
        <v>219</v>
      </c>
      <c r="B994" s="9" t="s">
        <v>11</v>
      </c>
      <c r="C994" s="9" t="s">
        <v>12</v>
      </c>
      <c r="D994" s="9" t="str">
        <f>_xlfn.XLOOKUP(F994,OPCode!D:D,OPCode!I:I,0)</f>
        <v>SEAM RIGHT SIDE</v>
      </c>
      <c r="E994" s="9" t="s">
        <v>21</v>
      </c>
      <c r="F994" s="9" t="s">
        <v>22</v>
      </c>
      <c r="G994" s="10">
        <v>3.9420000000000004E-2</v>
      </c>
      <c r="I994" s="9" t="str">
        <f t="shared" si="30"/>
        <v>GU14HPOP5</v>
      </c>
      <c r="J994" s="9" t="str">
        <f>_xlfn.XLOOKUP(A994,'[1]Style group code'!$A:$A,'[1]Style group code'!$B:$B,0)</f>
        <v>G.10GB</v>
      </c>
      <c r="L994" s="9" t="str">
        <f t="shared" si="31"/>
        <v>C_OL02005-SEAM RIGHT SIDE</v>
      </c>
    </row>
    <row r="995" spans="1:12" x14ac:dyDescent="0.35">
      <c r="A995" s="9" t="s">
        <v>219</v>
      </c>
      <c r="B995" s="9" t="s">
        <v>11</v>
      </c>
      <c r="C995" s="9" t="s">
        <v>12</v>
      </c>
      <c r="D995" s="9" t="str">
        <f>_xlfn.XLOOKUP(F995,OPCode!D:D,OPCode!I:I,0)</f>
        <v>PAD PRINTING</v>
      </c>
      <c r="E995" s="9" t="s">
        <v>27</v>
      </c>
      <c r="F995" s="9" t="s">
        <v>28</v>
      </c>
      <c r="G995" s="10">
        <v>1.6539999999999999E-2</v>
      </c>
      <c r="I995" s="9" t="str">
        <f t="shared" si="30"/>
        <v>GU14HPPadPrinting</v>
      </c>
      <c r="J995" s="9" t="str">
        <f>_xlfn.XLOOKUP(A995,'[1]Style group code'!$A:$A,'[1]Style group code'!$B:$B,0)</f>
        <v>G.10GB</v>
      </c>
      <c r="L995" s="9" t="str">
        <f t="shared" si="31"/>
        <v>C_PP05001-PAD PRINTING</v>
      </c>
    </row>
    <row r="996" spans="1:12" x14ac:dyDescent="0.35">
      <c r="A996" s="9" t="s">
        <v>219</v>
      </c>
      <c r="B996" s="9" t="s">
        <v>29</v>
      </c>
      <c r="C996" s="9" t="s">
        <v>12</v>
      </c>
      <c r="D996" s="9" t="s">
        <v>198</v>
      </c>
      <c r="E996" s="9" t="s">
        <v>31</v>
      </c>
      <c r="F996" s="9" t="s">
        <v>32</v>
      </c>
      <c r="G996" s="10">
        <v>3.4599999999999999E-2</v>
      </c>
      <c r="I996" s="9" t="str">
        <f t="shared" si="30"/>
        <v>GU14HPRolling</v>
      </c>
      <c r="J996" s="9" t="str">
        <f>_xlfn.XLOOKUP(A996,'[1]Style group code'!$A:$A,'[1]Style group code'!$B:$B,0)</f>
        <v>G.10GB</v>
      </c>
      <c r="L996" s="9" t="str">
        <f t="shared" si="31"/>
        <v>C_PK06001-Rolling RF25-A</v>
      </c>
    </row>
    <row r="997" spans="1:12" x14ac:dyDescent="0.35">
      <c r="A997" s="9" t="s">
        <v>219</v>
      </c>
      <c r="B997" s="9" t="s">
        <v>29</v>
      </c>
      <c r="C997" s="9" t="s">
        <v>12</v>
      </c>
      <c r="D997" s="9" t="s">
        <v>33</v>
      </c>
      <c r="E997" s="9" t="s">
        <v>33</v>
      </c>
      <c r="F997" s="9" t="s">
        <v>34</v>
      </c>
      <c r="G997" s="10">
        <v>7.4000000000000003E-3</v>
      </c>
      <c r="I997" s="9" t="str">
        <f t="shared" si="30"/>
        <v>GU14HPPacking</v>
      </c>
      <c r="J997" s="9" t="str">
        <f>_xlfn.XLOOKUP(A997,'[1]Style group code'!$A:$A,'[1]Style group code'!$B:$B,0)</f>
        <v>G.10GB</v>
      </c>
      <c r="L997" s="9" t="str">
        <f t="shared" si="31"/>
        <v>C_PK06002-Packing</v>
      </c>
    </row>
    <row r="998" spans="1:12" x14ac:dyDescent="0.35">
      <c r="A998" s="9" t="s">
        <v>219</v>
      </c>
      <c r="B998" s="9" t="s">
        <v>29</v>
      </c>
      <c r="C998" s="9" t="s">
        <v>12</v>
      </c>
      <c r="D998" s="9" t="s">
        <v>35</v>
      </c>
      <c r="E998" s="9" t="s">
        <v>35</v>
      </c>
      <c r="F998" s="9" t="s">
        <v>36</v>
      </c>
      <c r="G998" s="10">
        <v>1.34E-3</v>
      </c>
      <c r="I998" s="9" t="str">
        <f t="shared" si="30"/>
        <v>GU14HPCasing</v>
      </c>
      <c r="J998" s="9" t="str">
        <f>_xlfn.XLOOKUP(A998,'[1]Style group code'!$A:$A,'[1]Style group code'!$B:$B,0)</f>
        <v>G.10GB</v>
      </c>
      <c r="L998" s="9" t="str">
        <f t="shared" si="31"/>
        <v>C_PK06003-Casing</v>
      </c>
    </row>
    <row r="999" spans="1:12" x14ac:dyDescent="0.35">
      <c r="A999" s="9" t="s">
        <v>220</v>
      </c>
      <c r="B999" s="9" t="s">
        <v>11</v>
      </c>
      <c r="C999" s="9" t="s">
        <v>12</v>
      </c>
      <c r="D999" s="9" t="str">
        <f>_xlfn.XLOOKUP(F999,OPCode!D:D,OPCode!I:I,0)</f>
        <v>SEAM CROTCH</v>
      </c>
      <c r="E999" s="9" t="s">
        <v>13</v>
      </c>
      <c r="F999" s="22" t="s">
        <v>14</v>
      </c>
      <c r="G999" s="10">
        <v>7.4600000000000014E-2</v>
      </c>
      <c r="I999" s="9" t="str">
        <f t="shared" si="30"/>
        <v>GU14BKOP1</v>
      </c>
      <c r="J999" s="9" t="str">
        <f>_xlfn.XLOOKUP(A999,'[1]Style group code'!$A:$A,'[1]Style group code'!$B:$B,0)</f>
        <v>G.10GK</v>
      </c>
      <c r="L999" s="9" t="str">
        <f t="shared" si="31"/>
        <v>C_OL01001-SEAM CROTCH</v>
      </c>
    </row>
    <row r="1000" spans="1:12" x14ac:dyDescent="0.35">
      <c r="A1000" s="9" t="s">
        <v>220</v>
      </c>
      <c r="B1000" s="9" t="s">
        <v>11</v>
      </c>
      <c r="C1000" s="9" t="s">
        <v>12</v>
      </c>
      <c r="D1000" s="9" t="str">
        <f>_xlfn.XLOOKUP(F1000,OPCode!D:D,OPCode!I:I,0)</f>
        <v>BIND LEGS</v>
      </c>
      <c r="E1000" s="9" t="s">
        <v>15</v>
      </c>
      <c r="F1000" s="22" t="s">
        <v>55</v>
      </c>
      <c r="G1000" s="10">
        <v>7.0640000000000008E-2</v>
      </c>
      <c r="I1000" s="9" t="str">
        <f t="shared" si="30"/>
        <v>GU14BKOP2</v>
      </c>
      <c r="J1000" s="9" t="str">
        <f>_xlfn.XLOOKUP(A1000,'[1]Style group code'!$A:$A,'[1]Style group code'!$B:$B,0)</f>
        <v>G.10GK</v>
      </c>
      <c r="L1000" s="9" t="str">
        <f t="shared" si="31"/>
        <v>C_IL02001-BIND LEGS</v>
      </c>
    </row>
    <row r="1001" spans="1:12" x14ac:dyDescent="0.35">
      <c r="A1001" s="9" t="s">
        <v>220</v>
      </c>
      <c r="B1001" s="9" t="s">
        <v>11</v>
      </c>
      <c r="C1001" s="9" t="s">
        <v>12</v>
      </c>
      <c r="D1001" s="9" t="str">
        <f>_xlfn.XLOOKUP(F1001,OPCode!D:D,OPCode!I:I,0)</f>
        <v>SEAM LEFT SIDE</v>
      </c>
      <c r="E1001" s="9" t="s">
        <v>17</v>
      </c>
      <c r="F1001" s="22" t="s">
        <v>18</v>
      </c>
      <c r="G1001" s="10">
        <v>2.7359999999999999E-2</v>
      </c>
      <c r="I1001" s="9" t="str">
        <f t="shared" si="30"/>
        <v>GU14BKOP3</v>
      </c>
      <c r="J1001" s="9" t="str">
        <f>_xlfn.XLOOKUP(A1001,'[1]Style group code'!$A:$A,'[1]Style group code'!$B:$B,0)</f>
        <v>G.10GK</v>
      </c>
      <c r="L1001" s="9" t="str">
        <f t="shared" si="31"/>
        <v>C_OL02004-SEAM LEFT SIDE</v>
      </c>
    </row>
    <row r="1002" spans="1:12" x14ac:dyDescent="0.35">
      <c r="A1002" s="9" t="s">
        <v>220</v>
      </c>
      <c r="B1002" s="9" t="s">
        <v>11</v>
      </c>
      <c r="C1002" s="9" t="s">
        <v>12</v>
      </c>
      <c r="D1002" s="9" t="str">
        <f>_xlfn.XLOOKUP(F1002,OPCode!D:D,OPCode!I:I,0)</f>
        <v>ATTACH EXPOSED ELASTIC TO WAIST</v>
      </c>
      <c r="E1002" s="9" t="s">
        <v>19</v>
      </c>
      <c r="F1002" s="22" t="s">
        <v>56</v>
      </c>
      <c r="G1002" s="10">
        <v>4.4679999999999997E-2</v>
      </c>
      <c r="I1002" s="9" t="str">
        <f t="shared" si="30"/>
        <v>GU14BKOP4</v>
      </c>
      <c r="J1002" s="9" t="str">
        <f>_xlfn.XLOOKUP(A1002,'[1]Style group code'!$A:$A,'[1]Style group code'!$B:$B,0)</f>
        <v>G.10GK</v>
      </c>
      <c r="L1002" s="9" t="str">
        <f t="shared" si="31"/>
        <v>C_IL03002-ATTACH EXPOSED ELASTIC TO WAIST</v>
      </c>
    </row>
    <row r="1003" spans="1:12" x14ac:dyDescent="0.35">
      <c r="A1003" s="9" t="s">
        <v>220</v>
      </c>
      <c r="B1003" s="9" t="s">
        <v>11</v>
      </c>
      <c r="C1003" s="9" t="s">
        <v>12</v>
      </c>
      <c r="D1003" s="9" t="str">
        <f>_xlfn.XLOOKUP(F1003,OPCode!D:D,OPCode!I:I,0)</f>
        <v>SEAM RIGHT SIDE</v>
      </c>
      <c r="E1003" s="9" t="s">
        <v>21</v>
      </c>
      <c r="F1003" s="9" t="s">
        <v>22</v>
      </c>
      <c r="G1003" s="10">
        <v>3.9420000000000004E-2</v>
      </c>
      <c r="I1003" s="9" t="str">
        <f t="shared" si="30"/>
        <v>GU14BKOP5</v>
      </c>
      <c r="J1003" s="9" t="str">
        <f>_xlfn.XLOOKUP(A1003,'[1]Style group code'!$A:$A,'[1]Style group code'!$B:$B,0)</f>
        <v>G.10GK</v>
      </c>
      <c r="L1003" s="9" t="str">
        <f t="shared" si="31"/>
        <v>C_OL02005-SEAM RIGHT SIDE</v>
      </c>
    </row>
    <row r="1004" spans="1:12" x14ac:dyDescent="0.35">
      <c r="A1004" s="9" t="s">
        <v>220</v>
      </c>
      <c r="B1004" s="9" t="s">
        <v>11</v>
      </c>
      <c r="C1004" s="9" t="s">
        <v>12</v>
      </c>
      <c r="D1004" s="9" t="str">
        <f>_xlfn.XLOOKUP(F1004,OPCode!D:D,OPCode!I:I,0)</f>
        <v>PAD PRINTING</v>
      </c>
      <c r="E1004" s="9" t="s">
        <v>27</v>
      </c>
      <c r="F1004" s="9" t="s">
        <v>28</v>
      </c>
      <c r="G1004" s="10">
        <v>1.6539999999999999E-2</v>
      </c>
      <c r="I1004" s="9" t="str">
        <f t="shared" si="30"/>
        <v>GU14BKPadPrinting</v>
      </c>
      <c r="J1004" s="9" t="str">
        <f>_xlfn.XLOOKUP(A1004,'[1]Style group code'!$A:$A,'[1]Style group code'!$B:$B,0)</f>
        <v>G.10GK</v>
      </c>
      <c r="L1004" s="9" t="str">
        <f t="shared" si="31"/>
        <v>C_PP05001-PAD PRINTING</v>
      </c>
    </row>
    <row r="1005" spans="1:12" x14ac:dyDescent="0.35">
      <c r="A1005" s="9" t="s">
        <v>220</v>
      </c>
      <c r="B1005" s="9" t="s">
        <v>29</v>
      </c>
      <c r="C1005" s="9" t="s">
        <v>12</v>
      </c>
      <c r="D1005" s="9" t="s">
        <v>198</v>
      </c>
      <c r="E1005" s="9" t="s">
        <v>31</v>
      </c>
      <c r="F1005" s="9" t="s">
        <v>32</v>
      </c>
      <c r="G1005" s="10">
        <v>3.4599999999999999E-2</v>
      </c>
      <c r="I1005" s="9" t="str">
        <f t="shared" si="30"/>
        <v>GU14BKRolling</v>
      </c>
      <c r="J1005" s="9" t="str">
        <f>_xlfn.XLOOKUP(A1005,'[1]Style group code'!$A:$A,'[1]Style group code'!$B:$B,0)</f>
        <v>G.10GK</v>
      </c>
      <c r="L1005" s="9" t="str">
        <f t="shared" si="31"/>
        <v>C_PK06001-Rolling RF25-A</v>
      </c>
    </row>
    <row r="1006" spans="1:12" x14ac:dyDescent="0.35">
      <c r="A1006" s="9" t="s">
        <v>220</v>
      </c>
      <c r="B1006" s="9" t="s">
        <v>29</v>
      </c>
      <c r="C1006" s="9" t="s">
        <v>12</v>
      </c>
      <c r="D1006" s="9" t="s">
        <v>33</v>
      </c>
      <c r="E1006" s="9" t="s">
        <v>33</v>
      </c>
      <c r="F1006" s="9" t="s">
        <v>34</v>
      </c>
      <c r="G1006" s="10">
        <v>7.4000000000000003E-3</v>
      </c>
      <c r="I1006" s="9" t="str">
        <f t="shared" si="30"/>
        <v>GU14BKPacking</v>
      </c>
      <c r="J1006" s="9" t="str">
        <f>_xlfn.XLOOKUP(A1006,'[1]Style group code'!$A:$A,'[1]Style group code'!$B:$B,0)</f>
        <v>G.10GK</v>
      </c>
      <c r="L1006" s="9" t="str">
        <f t="shared" si="31"/>
        <v>C_PK06002-Packing</v>
      </c>
    </row>
    <row r="1007" spans="1:12" x14ac:dyDescent="0.35">
      <c r="A1007" s="9" t="s">
        <v>220</v>
      </c>
      <c r="B1007" s="9" t="s">
        <v>29</v>
      </c>
      <c r="C1007" s="9" t="s">
        <v>12</v>
      </c>
      <c r="D1007" s="9" t="s">
        <v>35</v>
      </c>
      <c r="E1007" s="9" t="s">
        <v>35</v>
      </c>
      <c r="F1007" s="9" t="s">
        <v>36</v>
      </c>
      <c r="G1007" s="10">
        <v>1.34E-3</v>
      </c>
      <c r="I1007" s="9" t="str">
        <f t="shared" si="30"/>
        <v>GU14BKCasing</v>
      </c>
      <c r="J1007" s="9" t="str">
        <f>_xlfn.XLOOKUP(A1007,'[1]Style group code'!$A:$A,'[1]Style group code'!$B:$B,0)</f>
        <v>G.10GK</v>
      </c>
      <c r="L1007" s="9" t="str">
        <f t="shared" si="31"/>
        <v>C_PK06003-Casing</v>
      </c>
    </row>
    <row r="1008" spans="1:12" x14ac:dyDescent="0.35">
      <c r="A1008" s="9" t="s">
        <v>221</v>
      </c>
      <c r="B1008" s="9" t="s">
        <v>11</v>
      </c>
      <c r="C1008" s="9" t="s">
        <v>12</v>
      </c>
      <c r="D1008" s="9" t="str">
        <f>_xlfn.XLOOKUP(F1008,OPCode!D:D,OPCode!I:I,0)</f>
        <v>SEAM CROTCH</v>
      </c>
      <c r="E1008" s="9" t="s">
        <v>13</v>
      </c>
      <c r="F1008" s="22" t="s">
        <v>14</v>
      </c>
      <c r="G1008" s="10">
        <v>7.46E-2</v>
      </c>
      <c r="I1008" s="9" t="str">
        <f t="shared" si="30"/>
        <v>GU12HPOP1</v>
      </c>
      <c r="J1008" s="9" t="str">
        <f>_xlfn.XLOOKUP(A1008,'[1]Style group code'!$A:$A,'[1]Style group code'!$B:$B,0)</f>
        <v>G.10GB</v>
      </c>
      <c r="L1008" s="9" t="str">
        <f t="shared" si="31"/>
        <v>C_OL01001-SEAM CROTCH</v>
      </c>
    </row>
    <row r="1009" spans="1:12" x14ac:dyDescent="0.35">
      <c r="A1009" s="9" t="s">
        <v>221</v>
      </c>
      <c r="B1009" s="9" t="s">
        <v>11</v>
      </c>
      <c r="C1009" s="9" t="s">
        <v>12</v>
      </c>
      <c r="D1009" s="9" t="str">
        <f>_xlfn.XLOOKUP(F1009,OPCode!D:D,OPCode!I:I,0)</f>
        <v>BIND LEGS</v>
      </c>
      <c r="E1009" s="9" t="s">
        <v>15</v>
      </c>
      <c r="F1009" s="22" t="s">
        <v>55</v>
      </c>
      <c r="G1009" s="10">
        <v>7.0640000000000008E-2</v>
      </c>
      <c r="I1009" s="9" t="str">
        <f t="shared" si="30"/>
        <v>GU12HPOP2</v>
      </c>
      <c r="J1009" s="9" t="str">
        <f>_xlfn.XLOOKUP(A1009,'[1]Style group code'!$A:$A,'[1]Style group code'!$B:$B,0)</f>
        <v>G.10GB</v>
      </c>
      <c r="L1009" s="9" t="str">
        <f t="shared" si="31"/>
        <v>C_IL02001-BIND LEGS</v>
      </c>
    </row>
    <row r="1010" spans="1:12" x14ac:dyDescent="0.35">
      <c r="A1010" s="9" t="s">
        <v>221</v>
      </c>
      <c r="B1010" s="9" t="s">
        <v>11</v>
      </c>
      <c r="C1010" s="9" t="s">
        <v>12</v>
      </c>
      <c r="D1010" s="9" t="str">
        <f>_xlfn.XLOOKUP(F1010,OPCode!D:D,OPCode!I:I,0)</f>
        <v>SEAM LEFT SIDE</v>
      </c>
      <c r="E1010" s="9" t="s">
        <v>17</v>
      </c>
      <c r="F1010" s="22" t="s">
        <v>18</v>
      </c>
      <c r="G1010" s="10">
        <v>2.7619999999999999E-2</v>
      </c>
      <c r="I1010" s="9" t="str">
        <f t="shared" si="30"/>
        <v>GU12HPOP3</v>
      </c>
      <c r="J1010" s="9" t="str">
        <f>_xlfn.XLOOKUP(A1010,'[1]Style group code'!$A:$A,'[1]Style group code'!$B:$B,0)</f>
        <v>G.10GB</v>
      </c>
      <c r="L1010" s="9" t="str">
        <f t="shared" si="31"/>
        <v>C_OL02004-SEAM LEFT SIDE</v>
      </c>
    </row>
    <row r="1011" spans="1:12" x14ac:dyDescent="0.35">
      <c r="A1011" s="9" t="s">
        <v>221</v>
      </c>
      <c r="B1011" s="9" t="s">
        <v>11</v>
      </c>
      <c r="C1011" s="9" t="s">
        <v>12</v>
      </c>
      <c r="D1011" s="9" t="str">
        <f>_xlfn.XLOOKUP(F1011,OPCode!D:D,OPCode!I:I,0)</f>
        <v>ATTACH EXPOSED ELASTIC TO WAIST</v>
      </c>
      <c r="E1011" s="9" t="s">
        <v>19</v>
      </c>
      <c r="F1011" s="22" t="s">
        <v>56</v>
      </c>
      <c r="G1011" s="10">
        <v>4.4679999999999997E-2</v>
      </c>
      <c r="I1011" s="9" t="str">
        <f t="shared" si="30"/>
        <v>GU12HPOP4</v>
      </c>
      <c r="J1011" s="9" t="str">
        <f>_xlfn.XLOOKUP(A1011,'[1]Style group code'!$A:$A,'[1]Style group code'!$B:$B,0)</f>
        <v>G.10GB</v>
      </c>
      <c r="L1011" s="9" t="str">
        <f t="shared" si="31"/>
        <v>C_IL03002-ATTACH EXPOSED ELASTIC TO WAIST</v>
      </c>
    </row>
    <row r="1012" spans="1:12" x14ac:dyDescent="0.35">
      <c r="A1012" s="9" t="s">
        <v>221</v>
      </c>
      <c r="B1012" s="9" t="s">
        <v>11</v>
      </c>
      <c r="C1012" s="9" t="s">
        <v>12</v>
      </c>
      <c r="D1012" s="9" t="str">
        <f>_xlfn.XLOOKUP(F1012,OPCode!D:D,OPCode!I:I,0)</f>
        <v>SEAM RIGHT SIDE</v>
      </c>
      <c r="E1012" s="9" t="s">
        <v>21</v>
      </c>
      <c r="F1012" s="9" t="s">
        <v>22</v>
      </c>
      <c r="G1012" s="10">
        <v>3.9420000000000004E-2</v>
      </c>
      <c r="I1012" s="9" t="str">
        <f t="shared" si="30"/>
        <v>GU12HPOP5</v>
      </c>
      <c r="J1012" s="9" t="str">
        <f>_xlfn.XLOOKUP(A1012,'[1]Style group code'!$A:$A,'[1]Style group code'!$B:$B,0)</f>
        <v>G.10GB</v>
      </c>
      <c r="L1012" s="9" t="str">
        <f t="shared" si="31"/>
        <v>C_OL02005-SEAM RIGHT SIDE</v>
      </c>
    </row>
    <row r="1013" spans="1:12" x14ac:dyDescent="0.35">
      <c r="A1013" s="9" t="s">
        <v>221</v>
      </c>
      <c r="B1013" s="9" t="s">
        <v>11</v>
      </c>
      <c r="C1013" s="9" t="s">
        <v>12</v>
      </c>
      <c r="D1013" s="9" t="str">
        <f>_xlfn.XLOOKUP(F1013,OPCode!D:D,OPCode!I:I,0)</f>
        <v>PAD PRINTING</v>
      </c>
      <c r="E1013" s="9" t="s">
        <v>27</v>
      </c>
      <c r="F1013" s="9" t="s">
        <v>28</v>
      </c>
      <c r="G1013" s="10">
        <v>1.6539999999999999E-2</v>
      </c>
      <c r="I1013" s="9" t="str">
        <f t="shared" si="30"/>
        <v>GU12HPPadPrinting</v>
      </c>
      <c r="J1013" s="9" t="str">
        <f>_xlfn.XLOOKUP(A1013,'[1]Style group code'!$A:$A,'[1]Style group code'!$B:$B,0)</f>
        <v>G.10GB</v>
      </c>
      <c r="L1013" s="9" t="str">
        <f t="shared" si="31"/>
        <v>C_PP05001-PAD PRINTING</v>
      </c>
    </row>
    <row r="1014" spans="1:12" x14ac:dyDescent="0.35">
      <c r="A1014" s="9" t="s">
        <v>221</v>
      </c>
      <c r="B1014" s="9" t="s">
        <v>29</v>
      </c>
      <c r="C1014" s="9" t="s">
        <v>12</v>
      </c>
      <c r="D1014" s="9" t="s">
        <v>198</v>
      </c>
      <c r="E1014" s="9" t="s">
        <v>31</v>
      </c>
      <c r="F1014" s="9" t="s">
        <v>32</v>
      </c>
      <c r="G1014" s="10">
        <v>3.2600000000000004E-2</v>
      </c>
      <c r="I1014" s="9" t="str">
        <f t="shared" si="30"/>
        <v>GU12HPRolling</v>
      </c>
      <c r="J1014" s="9" t="str">
        <f>_xlfn.XLOOKUP(A1014,'[1]Style group code'!$A:$A,'[1]Style group code'!$B:$B,0)</f>
        <v>G.10GB</v>
      </c>
      <c r="L1014" s="9" t="str">
        <f t="shared" si="31"/>
        <v>C_PK06001-Rolling RF25-A</v>
      </c>
    </row>
    <row r="1015" spans="1:12" x14ac:dyDescent="0.35">
      <c r="A1015" s="9" t="s">
        <v>221</v>
      </c>
      <c r="B1015" s="9" t="s">
        <v>29</v>
      </c>
      <c r="C1015" s="9" t="s">
        <v>12</v>
      </c>
      <c r="D1015" s="9" t="s">
        <v>33</v>
      </c>
      <c r="E1015" s="9" t="s">
        <v>33</v>
      </c>
      <c r="F1015" s="9" t="s">
        <v>34</v>
      </c>
      <c r="G1015" s="10">
        <v>5.4000000000000003E-3</v>
      </c>
      <c r="I1015" s="9" t="str">
        <f t="shared" si="30"/>
        <v>GU12HPPacking</v>
      </c>
      <c r="J1015" s="9" t="str">
        <f>_xlfn.XLOOKUP(A1015,'[1]Style group code'!$A:$A,'[1]Style group code'!$B:$B,0)</f>
        <v>G.10GB</v>
      </c>
      <c r="L1015" s="9" t="str">
        <f t="shared" si="31"/>
        <v>C_PK06002-Packing</v>
      </c>
    </row>
    <row r="1016" spans="1:12" x14ac:dyDescent="0.35">
      <c r="A1016" s="9" t="s">
        <v>221</v>
      </c>
      <c r="B1016" s="9" t="s">
        <v>29</v>
      </c>
      <c r="C1016" s="9" t="s">
        <v>12</v>
      </c>
      <c r="D1016" s="9" t="s">
        <v>35</v>
      </c>
      <c r="E1016" s="9" t="s">
        <v>35</v>
      </c>
      <c r="F1016" s="9" t="s">
        <v>36</v>
      </c>
      <c r="G1016" s="10">
        <v>1.5599999999999998E-3</v>
      </c>
      <c r="I1016" s="9" t="str">
        <f t="shared" ref="I1016:I1079" si="32">A1016&amp;E1016</f>
        <v>GU12HPCasing</v>
      </c>
      <c r="J1016" s="9" t="str">
        <f>_xlfn.XLOOKUP(A1016,'[1]Style group code'!$A:$A,'[1]Style group code'!$B:$B,0)</f>
        <v>G.10GB</v>
      </c>
      <c r="L1016" s="9" t="str">
        <f t="shared" si="31"/>
        <v>C_PK06003-Casing</v>
      </c>
    </row>
    <row r="1017" spans="1:12" x14ac:dyDescent="0.35">
      <c r="A1017" s="9" t="s">
        <v>222</v>
      </c>
      <c r="B1017" s="9" t="s">
        <v>11</v>
      </c>
      <c r="C1017" s="9" t="s">
        <v>12</v>
      </c>
      <c r="D1017" s="9" t="str">
        <f>_xlfn.XLOOKUP(F1017,OPCode!D:D,OPCode!I:I,0)</f>
        <v>SEAM CROTCH</v>
      </c>
      <c r="E1017" s="9" t="s">
        <v>13</v>
      </c>
      <c r="F1017" s="22" t="s">
        <v>14</v>
      </c>
      <c r="G1017" s="9">
        <v>7.3679999999999995E-2</v>
      </c>
      <c r="I1017" s="9" t="str">
        <f t="shared" si="32"/>
        <v>GSHP10OP1</v>
      </c>
      <c r="J1017" s="9" t="str">
        <f>_xlfn.XLOOKUP(A1017,'[1]Style group code'!$A:$A,'[1]Style group code'!$B:$B,0)</f>
        <v>G.10GS</v>
      </c>
      <c r="L1017" s="9" t="str">
        <f t="shared" si="31"/>
        <v>C_OL01001-SEAM CROTCH</v>
      </c>
    </row>
    <row r="1018" spans="1:12" x14ac:dyDescent="0.35">
      <c r="A1018" s="9" t="s">
        <v>222</v>
      </c>
      <c r="B1018" s="9" t="s">
        <v>11</v>
      </c>
      <c r="C1018" s="9" t="s">
        <v>12</v>
      </c>
      <c r="D1018" s="9" t="str">
        <f>_xlfn.XLOOKUP(F1018,OPCode!D:D,OPCode!I:I,0)</f>
        <v>BIND LEGS</v>
      </c>
      <c r="E1018" s="9" t="s">
        <v>15</v>
      </c>
      <c r="F1018" s="22" t="s">
        <v>55</v>
      </c>
      <c r="G1018" s="9">
        <v>6.726E-2</v>
      </c>
      <c r="I1018" s="9" t="str">
        <f t="shared" si="32"/>
        <v>GSHP10OP2</v>
      </c>
      <c r="J1018" s="9" t="str">
        <f>_xlfn.XLOOKUP(A1018,'[1]Style group code'!$A:$A,'[1]Style group code'!$B:$B,0)</f>
        <v>G.10GS</v>
      </c>
      <c r="L1018" s="9" t="str">
        <f t="shared" si="31"/>
        <v>C_IL02001-BIND LEGS</v>
      </c>
    </row>
    <row r="1019" spans="1:12" x14ac:dyDescent="0.35">
      <c r="A1019" s="9" t="s">
        <v>222</v>
      </c>
      <c r="B1019" s="9" t="s">
        <v>11</v>
      </c>
      <c r="C1019" s="9" t="s">
        <v>12</v>
      </c>
      <c r="D1019" s="9" t="str">
        <f>_xlfn.XLOOKUP(F1019,OPCode!D:D,OPCode!I:I,0)</f>
        <v>SEAM LEFT SIDE</v>
      </c>
      <c r="E1019" s="9" t="s">
        <v>17</v>
      </c>
      <c r="F1019" s="22" t="s">
        <v>18</v>
      </c>
      <c r="G1019" s="9">
        <v>2.7359999999999999E-2</v>
      </c>
      <c r="I1019" s="9" t="str">
        <f t="shared" si="32"/>
        <v>GSHP10OP3</v>
      </c>
      <c r="J1019" s="9" t="str">
        <f>_xlfn.XLOOKUP(A1019,'[1]Style group code'!$A:$A,'[1]Style group code'!$B:$B,0)</f>
        <v>G.10GS</v>
      </c>
      <c r="L1019" s="9" t="str">
        <f t="shared" si="31"/>
        <v>C_OL02004-SEAM LEFT SIDE</v>
      </c>
    </row>
    <row r="1020" spans="1:12" x14ac:dyDescent="0.35">
      <c r="A1020" s="9" t="s">
        <v>222</v>
      </c>
      <c r="B1020" s="9" t="s">
        <v>11</v>
      </c>
      <c r="C1020" s="9" t="s">
        <v>12</v>
      </c>
      <c r="D1020" s="9" t="str">
        <f>_xlfn.XLOOKUP(F1020,OPCode!D:D,OPCode!I:I,0)</f>
        <v>ATTACH EXPOSED ELASTIC TO WAIST</v>
      </c>
      <c r="E1020" s="9" t="s">
        <v>19</v>
      </c>
      <c r="F1020" s="22" t="s">
        <v>56</v>
      </c>
      <c r="G1020" s="9">
        <v>4.5499999999999999E-2</v>
      </c>
      <c r="I1020" s="9" t="str">
        <f t="shared" si="32"/>
        <v>GSHP10OP4</v>
      </c>
      <c r="J1020" s="9" t="str">
        <f>_xlfn.XLOOKUP(A1020,'[1]Style group code'!$A:$A,'[1]Style group code'!$B:$B,0)</f>
        <v>G.10GS</v>
      </c>
      <c r="L1020" s="9" t="str">
        <f t="shared" si="31"/>
        <v>C_IL03002-ATTACH EXPOSED ELASTIC TO WAIST</v>
      </c>
    </row>
    <row r="1021" spans="1:12" x14ac:dyDescent="0.35">
      <c r="A1021" s="9" t="s">
        <v>222</v>
      </c>
      <c r="B1021" s="9" t="s">
        <v>11</v>
      </c>
      <c r="C1021" s="9" t="s">
        <v>12</v>
      </c>
      <c r="D1021" s="9" t="str">
        <f>_xlfn.XLOOKUP(F1021,OPCode!D:D,OPCode!I:I,0)</f>
        <v>SEAM RIGHT SIDE</v>
      </c>
      <c r="E1021" s="9" t="s">
        <v>21</v>
      </c>
      <c r="F1021" s="9" t="s">
        <v>22</v>
      </c>
      <c r="G1021" s="9">
        <v>3.9419999999999997E-2</v>
      </c>
      <c r="I1021" s="9" t="str">
        <f t="shared" si="32"/>
        <v>GSHP10OP5</v>
      </c>
      <c r="J1021" s="9" t="str">
        <f>_xlfn.XLOOKUP(A1021,'[1]Style group code'!$A:$A,'[1]Style group code'!$B:$B,0)</f>
        <v>G.10GS</v>
      </c>
      <c r="L1021" s="9" t="str">
        <f t="shared" si="31"/>
        <v>C_OL02005-SEAM RIGHT SIDE</v>
      </c>
    </row>
    <row r="1022" spans="1:12" x14ac:dyDescent="0.35">
      <c r="A1022" s="9" t="s">
        <v>222</v>
      </c>
      <c r="B1022" s="9" t="s">
        <v>11</v>
      </c>
      <c r="C1022" s="9" t="s">
        <v>12</v>
      </c>
      <c r="D1022" s="9" t="str">
        <f>_xlfn.XLOOKUP(F1022,OPCode!D:D,OPCode!I:I,0)</f>
        <v>PAD PRINTING</v>
      </c>
      <c r="E1022" s="9" t="s">
        <v>27</v>
      </c>
      <c r="F1022" s="9" t="s">
        <v>28</v>
      </c>
      <c r="G1022" s="9">
        <v>1.6539999999999999E-2</v>
      </c>
      <c r="I1022" s="9" t="str">
        <f t="shared" si="32"/>
        <v>GSHP10PadPrinting</v>
      </c>
      <c r="J1022" s="9" t="str">
        <f>_xlfn.XLOOKUP(A1022,'[1]Style group code'!$A:$A,'[1]Style group code'!$B:$B,0)</f>
        <v>G.10GS</v>
      </c>
      <c r="L1022" s="9" t="str">
        <f t="shared" si="31"/>
        <v>C_PP05001-PAD PRINTING</v>
      </c>
    </row>
    <row r="1023" spans="1:12" x14ac:dyDescent="0.35">
      <c r="A1023" s="9" t="s">
        <v>222</v>
      </c>
      <c r="B1023" s="9" t="s">
        <v>29</v>
      </c>
      <c r="C1023" s="9" t="s">
        <v>12</v>
      </c>
      <c r="D1023" s="9" t="s">
        <v>61</v>
      </c>
      <c r="E1023" s="9" t="s">
        <v>31</v>
      </c>
      <c r="F1023" s="9" t="s">
        <v>32</v>
      </c>
      <c r="G1023" s="10">
        <v>3.1019999999999995E-2</v>
      </c>
      <c r="I1023" s="9" t="str">
        <f t="shared" si="32"/>
        <v>GSHP10Rolling</v>
      </c>
      <c r="J1023" s="9" t="str">
        <f>_xlfn.XLOOKUP(A1023,'[1]Style group code'!$A:$A,'[1]Style group code'!$B:$B,0)</f>
        <v>G.10GS</v>
      </c>
      <c r="L1023" s="9" t="str">
        <f t="shared" si="31"/>
        <v>C_PK06001-Rolling RF25</v>
      </c>
    </row>
    <row r="1024" spans="1:12" x14ac:dyDescent="0.35">
      <c r="A1024" s="9" t="s">
        <v>222</v>
      </c>
      <c r="B1024" s="9" t="s">
        <v>29</v>
      </c>
      <c r="C1024" s="9" t="s">
        <v>12</v>
      </c>
      <c r="D1024" s="9" t="s">
        <v>33</v>
      </c>
      <c r="E1024" s="9" t="s">
        <v>33</v>
      </c>
      <c r="F1024" s="9" t="s">
        <v>34</v>
      </c>
      <c r="G1024" s="10">
        <v>1.5879999999999998E-2</v>
      </c>
      <c r="I1024" s="9" t="str">
        <f t="shared" si="32"/>
        <v>GSHP10Packing</v>
      </c>
      <c r="J1024" s="9" t="str">
        <f>_xlfn.XLOOKUP(A1024,'[1]Style group code'!$A:$A,'[1]Style group code'!$B:$B,0)</f>
        <v>G.10GS</v>
      </c>
      <c r="L1024" s="9" t="str">
        <f t="shared" si="31"/>
        <v>C_PK06002-Packing</v>
      </c>
    </row>
    <row r="1025" spans="1:12" x14ac:dyDescent="0.35">
      <c r="A1025" s="9" t="s">
        <v>222</v>
      </c>
      <c r="B1025" s="9" t="s">
        <v>29</v>
      </c>
      <c r="C1025" s="9" t="s">
        <v>12</v>
      </c>
      <c r="D1025" s="9" t="s">
        <v>35</v>
      </c>
      <c r="E1025" s="9" t="s">
        <v>35</v>
      </c>
      <c r="F1025" s="9" t="s">
        <v>36</v>
      </c>
      <c r="G1025" s="10">
        <v>1.8599999999999999E-3</v>
      </c>
      <c r="I1025" s="9" t="str">
        <f t="shared" si="32"/>
        <v>GSHP10Casing</v>
      </c>
      <c r="J1025" s="9" t="str">
        <f>_xlfn.XLOOKUP(A1025,'[1]Style group code'!$A:$A,'[1]Style group code'!$B:$B,0)</f>
        <v>G.10GS</v>
      </c>
      <c r="L1025" s="9" t="str">
        <f t="shared" si="31"/>
        <v>C_PK06003-Casing</v>
      </c>
    </row>
    <row r="1026" spans="1:12" x14ac:dyDescent="0.35">
      <c r="A1026" s="9" t="s">
        <v>223</v>
      </c>
      <c r="B1026" s="9" t="s">
        <v>11</v>
      </c>
      <c r="C1026" s="9" t="s">
        <v>12</v>
      </c>
      <c r="D1026" s="9" t="str">
        <f>_xlfn.XLOOKUP(F1026,OPCode!D:D,OPCode!I:I,0)</f>
        <v>SEAM CROTCH</v>
      </c>
      <c r="E1026" s="9" t="s">
        <v>13</v>
      </c>
      <c r="F1026" s="22" t="s">
        <v>14</v>
      </c>
      <c r="G1026" s="10">
        <v>7.3679999999999995E-2</v>
      </c>
      <c r="I1026" s="9" t="str">
        <f t="shared" si="32"/>
        <v>GSBR12OP1</v>
      </c>
      <c r="J1026" s="9" t="str">
        <f>_xlfn.XLOOKUP(A1026,'[1]Style group code'!$A:$A,'[1]Style group code'!$B:$B,0)</f>
        <v>G.10GS</v>
      </c>
      <c r="L1026" s="9" t="str">
        <f t="shared" si="31"/>
        <v>C_OL01001-SEAM CROTCH</v>
      </c>
    </row>
    <row r="1027" spans="1:12" x14ac:dyDescent="0.35">
      <c r="A1027" s="9" t="s">
        <v>223</v>
      </c>
      <c r="B1027" s="9" t="s">
        <v>11</v>
      </c>
      <c r="C1027" s="9" t="s">
        <v>12</v>
      </c>
      <c r="D1027" s="9" t="str">
        <f>_xlfn.XLOOKUP(F1027,OPCode!D:D,OPCode!I:I,0)</f>
        <v>BIND LEGS</v>
      </c>
      <c r="E1027" s="9" t="s">
        <v>15</v>
      </c>
      <c r="F1027" s="22" t="s">
        <v>55</v>
      </c>
      <c r="G1027" s="10">
        <v>6.726E-2</v>
      </c>
      <c r="I1027" s="9" t="str">
        <f t="shared" si="32"/>
        <v>GSBR12OP2</v>
      </c>
      <c r="J1027" s="9" t="str">
        <f>_xlfn.XLOOKUP(A1027,'[1]Style group code'!$A:$A,'[1]Style group code'!$B:$B,0)</f>
        <v>G.10GS</v>
      </c>
      <c r="L1027" s="9" t="str">
        <f t="shared" ref="L1027:L1090" si="33">F1027&amp; "-" &amp;D1027</f>
        <v>C_IL02001-BIND LEGS</v>
      </c>
    </row>
    <row r="1028" spans="1:12" x14ac:dyDescent="0.35">
      <c r="A1028" s="9" t="s">
        <v>223</v>
      </c>
      <c r="B1028" s="9" t="s">
        <v>11</v>
      </c>
      <c r="C1028" s="9" t="s">
        <v>12</v>
      </c>
      <c r="D1028" s="9" t="str">
        <f>_xlfn.XLOOKUP(F1028,OPCode!D:D,OPCode!I:I,0)</f>
        <v>SEAM LEFT SIDE</v>
      </c>
      <c r="E1028" s="9" t="s">
        <v>17</v>
      </c>
      <c r="F1028" s="22" t="s">
        <v>18</v>
      </c>
      <c r="G1028" s="10">
        <v>2.8999999999999998E-2</v>
      </c>
      <c r="I1028" s="9" t="str">
        <f t="shared" si="32"/>
        <v>GSBR12OP3</v>
      </c>
      <c r="J1028" s="9" t="str">
        <f>_xlfn.XLOOKUP(A1028,'[1]Style group code'!$A:$A,'[1]Style group code'!$B:$B,0)</f>
        <v>G.10GS</v>
      </c>
      <c r="L1028" s="9" t="str">
        <f t="shared" si="33"/>
        <v>C_OL02004-SEAM LEFT SIDE</v>
      </c>
    </row>
    <row r="1029" spans="1:12" x14ac:dyDescent="0.35">
      <c r="A1029" s="9" t="s">
        <v>223</v>
      </c>
      <c r="B1029" s="9" t="s">
        <v>11</v>
      </c>
      <c r="C1029" s="9" t="s">
        <v>12</v>
      </c>
      <c r="D1029" s="9" t="str">
        <f>_xlfn.XLOOKUP(F1029,OPCode!D:D,OPCode!I:I,0)</f>
        <v>ATTACH EXPOSED ELASTIC TO WAIST</v>
      </c>
      <c r="E1029" s="9" t="s">
        <v>19</v>
      </c>
      <c r="F1029" s="22" t="s">
        <v>56</v>
      </c>
      <c r="G1029" s="10">
        <v>4.5499999999999999E-2</v>
      </c>
      <c r="I1029" s="9" t="str">
        <f t="shared" si="32"/>
        <v>GSBR12OP4</v>
      </c>
      <c r="J1029" s="9" t="str">
        <f>_xlfn.XLOOKUP(A1029,'[1]Style group code'!$A:$A,'[1]Style group code'!$B:$B,0)</f>
        <v>G.10GS</v>
      </c>
      <c r="L1029" s="9" t="str">
        <f t="shared" si="33"/>
        <v>C_IL03002-ATTACH EXPOSED ELASTIC TO WAIST</v>
      </c>
    </row>
    <row r="1030" spans="1:12" x14ac:dyDescent="0.35">
      <c r="A1030" s="9" t="s">
        <v>223</v>
      </c>
      <c r="B1030" s="9" t="s">
        <v>11</v>
      </c>
      <c r="C1030" s="9" t="s">
        <v>12</v>
      </c>
      <c r="D1030" s="9" t="str">
        <f>_xlfn.XLOOKUP(F1030,OPCode!D:D,OPCode!I:I,0)</f>
        <v>SEAM RIGHT SIDE</v>
      </c>
      <c r="E1030" s="9" t="s">
        <v>21</v>
      </c>
      <c r="F1030" s="9" t="s">
        <v>22</v>
      </c>
      <c r="G1030" s="10">
        <v>4.3819999999999998E-2</v>
      </c>
      <c r="I1030" s="9" t="str">
        <f t="shared" si="32"/>
        <v>GSBR12OP5</v>
      </c>
      <c r="J1030" s="9" t="str">
        <f>_xlfn.XLOOKUP(A1030,'[1]Style group code'!$A:$A,'[1]Style group code'!$B:$B,0)</f>
        <v>G.10GS</v>
      </c>
      <c r="L1030" s="9" t="str">
        <f t="shared" si="33"/>
        <v>C_OL02005-SEAM RIGHT SIDE</v>
      </c>
    </row>
    <row r="1031" spans="1:12" x14ac:dyDescent="0.35">
      <c r="A1031" s="9" t="s">
        <v>223</v>
      </c>
      <c r="B1031" s="9" t="s">
        <v>11</v>
      </c>
      <c r="C1031" s="9" t="s">
        <v>12</v>
      </c>
      <c r="D1031" s="9" t="str">
        <f>_xlfn.XLOOKUP(F1031,OPCode!D:D,OPCode!I:I,0)</f>
        <v>PAD PRINTING</v>
      </c>
      <c r="E1031" s="9" t="s">
        <v>27</v>
      </c>
      <c r="F1031" s="9" t="s">
        <v>28</v>
      </c>
      <c r="G1031" s="10">
        <v>1.6539999999999999E-2</v>
      </c>
      <c r="I1031" s="9" t="str">
        <f t="shared" si="32"/>
        <v>GSBR12PadPrinting</v>
      </c>
      <c r="J1031" s="9" t="str">
        <f>_xlfn.XLOOKUP(A1031,'[1]Style group code'!$A:$A,'[1]Style group code'!$B:$B,0)</f>
        <v>G.10GS</v>
      </c>
      <c r="L1031" s="9" t="str">
        <f t="shared" si="33"/>
        <v>C_PP05001-PAD PRINTING</v>
      </c>
    </row>
    <row r="1032" spans="1:12" x14ac:dyDescent="0.35">
      <c r="A1032" s="9" t="s">
        <v>223</v>
      </c>
      <c r="B1032" s="9" t="s">
        <v>29</v>
      </c>
      <c r="C1032" s="9" t="s">
        <v>12</v>
      </c>
      <c r="D1032" s="9" t="s">
        <v>224</v>
      </c>
      <c r="E1032" s="9" t="s">
        <v>31</v>
      </c>
      <c r="F1032" s="9" t="s">
        <v>32</v>
      </c>
      <c r="G1032" s="10">
        <v>3.1955999999999998E-2</v>
      </c>
      <c r="I1032" s="9" t="str">
        <f t="shared" si="32"/>
        <v>GSBR12Rolling</v>
      </c>
      <c r="J1032" s="9" t="str">
        <f>_xlfn.XLOOKUP(A1032,'[1]Style group code'!$A:$A,'[1]Style group code'!$B:$B,0)</f>
        <v>G.10GS</v>
      </c>
      <c r="L1032" s="9" t="str">
        <f t="shared" si="33"/>
        <v>C_PK06001-Rolling RF19-B/SF3</v>
      </c>
    </row>
    <row r="1033" spans="1:12" x14ac:dyDescent="0.35">
      <c r="A1033" s="9" t="s">
        <v>223</v>
      </c>
      <c r="B1033" s="9" t="s">
        <v>29</v>
      </c>
      <c r="C1033" s="9" t="s">
        <v>12</v>
      </c>
      <c r="D1033" s="9" t="s">
        <v>33</v>
      </c>
      <c r="E1033" s="9" t="s">
        <v>33</v>
      </c>
      <c r="F1033" s="9" t="s">
        <v>34</v>
      </c>
      <c r="G1033" s="10">
        <v>7.62E-3</v>
      </c>
      <c r="I1033" s="9" t="str">
        <f t="shared" si="32"/>
        <v>GSBR12Packing</v>
      </c>
      <c r="J1033" s="9" t="str">
        <f>_xlfn.XLOOKUP(A1033,'[1]Style group code'!$A:$A,'[1]Style group code'!$B:$B,0)</f>
        <v>G.10GS</v>
      </c>
      <c r="L1033" s="9" t="str">
        <f t="shared" si="33"/>
        <v>C_PK06002-Packing</v>
      </c>
    </row>
    <row r="1034" spans="1:12" x14ac:dyDescent="0.35">
      <c r="A1034" s="9" t="s">
        <v>223</v>
      </c>
      <c r="B1034" s="9" t="s">
        <v>29</v>
      </c>
      <c r="C1034" s="9" t="s">
        <v>12</v>
      </c>
      <c r="D1034" s="9" t="s">
        <v>35</v>
      </c>
      <c r="E1034" s="9" t="s">
        <v>35</v>
      </c>
      <c r="F1034" s="9" t="s">
        <v>36</v>
      </c>
      <c r="G1034" s="10">
        <v>2.48E-3</v>
      </c>
      <c r="I1034" s="9" t="str">
        <f t="shared" si="32"/>
        <v>GSBR12Casing</v>
      </c>
      <c r="J1034" s="9" t="str">
        <f>_xlfn.XLOOKUP(A1034,'[1]Style group code'!$A:$A,'[1]Style group code'!$B:$B,0)</f>
        <v>G.10GS</v>
      </c>
      <c r="L1034" s="9" t="str">
        <f t="shared" si="33"/>
        <v>C_PK06003-Casing</v>
      </c>
    </row>
    <row r="1035" spans="1:12" x14ac:dyDescent="0.35">
      <c r="A1035" s="9" t="s">
        <v>225</v>
      </c>
      <c r="B1035" s="9" t="s">
        <v>11</v>
      </c>
      <c r="C1035" s="9" t="s">
        <v>12</v>
      </c>
      <c r="D1035" s="9" t="str">
        <f>_xlfn.XLOOKUP(F1035,OPCode!D:D,OPCode!I:I,0)</f>
        <v>SEAM CROTCH</v>
      </c>
      <c r="E1035" s="9" t="s">
        <v>13</v>
      </c>
      <c r="F1035" s="22" t="s">
        <v>14</v>
      </c>
      <c r="G1035" s="10">
        <v>7.3679999999999995E-2</v>
      </c>
      <c r="I1035" s="9" t="str">
        <f t="shared" si="32"/>
        <v>GSBR10OP1</v>
      </c>
      <c r="J1035" s="9" t="str">
        <f>_xlfn.XLOOKUP(A1035,'[1]Style group code'!$A:$A,'[1]Style group code'!$B:$B,0)</f>
        <v>G.10GS</v>
      </c>
      <c r="L1035" s="9" t="str">
        <f t="shared" si="33"/>
        <v>C_OL01001-SEAM CROTCH</v>
      </c>
    </row>
    <row r="1036" spans="1:12" x14ac:dyDescent="0.35">
      <c r="A1036" s="9" t="s">
        <v>225</v>
      </c>
      <c r="B1036" s="9" t="s">
        <v>11</v>
      </c>
      <c r="C1036" s="9" t="s">
        <v>12</v>
      </c>
      <c r="D1036" s="9" t="str">
        <f>_xlfn.XLOOKUP(F1036,OPCode!D:D,OPCode!I:I,0)</f>
        <v>BIND LEGS</v>
      </c>
      <c r="E1036" s="9" t="s">
        <v>15</v>
      </c>
      <c r="F1036" s="22" t="s">
        <v>55</v>
      </c>
      <c r="G1036" s="10">
        <v>6.726E-2</v>
      </c>
      <c r="I1036" s="9" t="str">
        <f t="shared" si="32"/>
        <v>GSBR10OP2</v>
      </c>
      <c r="J1036" s="9" t="str">
        <f>_xlfn.XLOOKUP(A1036,'[1]Style group code'!$A:$A,'[1]Style group code'!$B:$B,0)</f>
        <v>G.10GS</v>
      </c>
      <c r="L1036" s="9" t="str">
        <f t="shared" si="33"/>
        <v>C_IL02001-BIND LEGS</v>
      </c>
    </row>
    <row r="1037" spans="1:12" x14ac:dyDescent="0.35">
      <c r="A1037" s="9" t="s">
        <v>225</v>
      </c>
      <c r="B1037" s="9" t="s">
        <v>11</v>
      </c>
      <c r="C1037" s="9" t="s">
        <v>12</v>
      </c>
      <c r="D1037" s="9" t="str">
        <f>_xlfn.XLOOKUP(F1037,OPCode!D:D,OPCode!I:I,0)</f>
        <v>SEAM LEFT SIDE</v>
      </c>
      <c r="E1037" s="9" t="s">
        <v>17</v>
      </c>
      <c r="F1037" s="22" t="s">
        <v>18</v>
      </c>
      <c r="G1037" s="10">
        <v>2.8999999999999998E-2</v>
      </c>
      <c r="I1037" s="9" t="str">
        <f t="shared" si="32"/>
        <v>GSBR10OP3</v>
      </c>
      <c r="J1037" s="9" t="str">
        <f>_xlfn.XLOOKUP(A1037,'[1]Style group code'!$A:$A,'[1]Style group code'!$B:$B,0)</f>
        <v>G.10GS</v>
      </c>
      <c r="L1037" s="9" t="str">
        <f t="shared" si="33"/>
        <v>C_OL02004-SEAM LEFT SIDE</v>
      </c>
    </row>
    <row r="1038" spans="1:12" x14ac:dyDescent="0.35">
      <c r="A1038" s="9" t="s">
        <v>225</v>
      </c>
      <c r="B1038" s="9" t="s">
        <v>11</v>
      </c>
      <c r="C1038" s="9" t="s">
        <v>12</v>
      </c>
      <c r="D1038" s="9" t="str">
        <f>_xlfn.XLOOKUP(F1038,OPCode!D:D,OPCode!I:I,0)</f>
        <v>ATTACH EXPOSED ELASTIC TO WAIST</v>
      </c>
      <c r="E1038" s="9" t="s">
        <v>19</v>
      </c>
      <c r="F1038" s="22" t="s">
        <v>56</v>
      </c>
      <c r="G1038" s="10">
        <v>4.5499999999999999E-2</v>
      </c>
      <c r="I1038" s="9" t="str">
        <f t="shared" si="32"/>
        <v>GSBR10OP4</v>
      </c>
      <c r="J1038" s="9" t="str">
        <f>_xlfn.XLOOKUP(A1038,'[1]Style group code'!$A:$A,'[1]Style group code'!$B:$B,0)</f>
        <v>G.10GS</v>
      </c>
      <c r="L1038" s="9" t="str">
        <f t="shared" si="33"/>
        <v>C_IL03002-ATTACH EXPOSED ELASTIC TO WAIST</v>
      </c>
    </row>
    <row r="1039" spans="1:12" x14ac:dyDescent="0.35">
      <c r="A1039" s="9" t="s">
        <v>225</v>
      </c>
      <c r="B1039" s="9" t="s">
        <v>11</v>
      </c>
      <c r="C1039" s="9" t="s">
        <v>12</v>
      </c>
      <c r="D1039" s="9" t="str">
        <f>_xlfn.XLOOKUP(F1039,OPCode!D:D,OPCode!I:I,0)</f>
        <v>SEAM RIGHT SIDE</v>
      </c>
      <c r="E1039" s="9" t="s">
        <v>21</v>
      </c>
      <c r="F1039" s="9" t="s">
        <v>22</v>
      </c>
      <c r="G1039" s="10">
        <v>4.3819999999999998E-2</v>
      </c>
      <c r="I1039" s="9" t="str">
        <f t="shared" si="32"/>
        <v>GSBR10OP5</v>
      </c>
      <c r="J1039" s="9" t="str">
        <f>_xlfn.XLOOKUP(A1039,'[1]Style group code'!$A:$A,'[1]Style group code'!$B:$B,0)</f>
        <v>G.10GS</v>
      </c>
      <c r="L1039" s="9" t="str">
        <f t="shared" si="33"/>
        <v>C_OL02005-SEAM RIGHT SIDE</v>
      </c>
    </row>
    <row r="1040" spans="1:12" x14ac:dyDescent="0.35">
      <c r="A1040" s="9" t="s">
        <v>225</v>
      </c>
      <c r="B1040" s="9" t="s">
        <v>11</v>
      </c>
      <c r="C1040" s="9" t="s">
        <v>12</v>
      </c>
      <c r="D1040" s="9" t="str">
        <f>_xlfn.XLOOKUP(F1040,OPCode!D:D,OPCode!I:I,0)</f>
        <v>PAD PRINTING</v>
      </c>
      <c r="E1040" s="9" t="s">
        <v>27</v>
      </c>
      <c r="F1040" s="9" t="s">
        <v>28</v>
      </c>
      <c r="G1040" s="10">
        <v>1.6539999999999999E-2</v>
      </c>
      <c r="I1040" s="9" t="str">
        <f t="shared" si="32"/>
        <v>GSBR10PadPrinting</v>
      </c>
      <c r="J1040" s="9" t="str">
        <f>_xlfn.XLOOKUP(A1040,'[1]Style group code'!$A:$A,'[1]Style group code'!$B:$B,0)</f>
        <v>G.10GS</v>
      </c>
      <c r="L1040" s="9" t="str">
        <f t="shared" si="33"/>
        <v>C_PP05001-PAD PRINTING</v>
      </c>
    </row>
    <row r="1041" spans="1:12" x14ac:dyDescent="0.35">
      <c r="A1041" s="9" t="s">
        <v>225</v>
      </c>
      <c r="B1041" s="9" t="s">
        <v>29</v>
      </c>
      <c r="C1041" s="9" t="s">
        <v>12</v>
      </c>
      <c r="D1041" s="9" t="s">
        <v>213</v>
      </c>
      <c r="E1041" s="9" t="s">
        <v>31</v>
      </c>
      <c r="F1041" s="9" t="s">
        <v>32</v>
      </c>
      <c r="G1041" s="10">
        <v>3.1280000000000002E-2</v>
      </c>
      <c r="I1041" s="9" t="str">
        <f t="shared" si="32"/>
        <v>GSBR10Rolling</v>
      </c>
      <c r="J1041" s="9" t="str">
        <f>_xlfn.XLOOKUP(A1041,'[1]Style group code'!$A:$A,'[1]Style group code'!$B:$B,0)</f>
        <v>G.10GS</v>
      </c>
      <c r="L1041" s="9" t="str">
        <f t="shared" si="33"/>
        <v>C_PK06001-Rolling RF19-B</v>
      </c>
    </row>
    <row r="1042" spans="1:12" x14ac:dyDescent="0.35">
      <c r="A1042" s="9" t="s">
        <v>225</v>
      </c>
      <c r="B1042" s="9" t="s">
        <v>29</v>
      </c>
      <c r="C1042" s="9" t="s">
        <v>12</v>
      </c>
      <c r="D1042" s="9" t="s">
        <v>33</v>
      </c>
      <c r="E1042" s="9" t="s">
        <v>33</v>
      </c>
      <c r="F1042" s="9" t="s">
        <v>34</v>
      </c>
      <c r="G1042" s="10">
        <v>5.0340000000000003E-3</v>
      </c>
      <c r="I1042" s="9" t="str">
        <f t="shared" si="32"/>
        <v>GSBR10Packing</v>
      </c>
      <c r="J1042" s="9" t="str">
        <f>_xlfn.XLOOKUP(A1042,'[1]Style group code'!$A:$A,'[1]Style group code'!$B:$B,0)</f>
        <v>G.10GS</v>
      </c>
      <c r="L1042" s="9" t="str">
        <f t="shared" si="33"/>
        <v>C_PK06002-Packing</v>
      </c>
    </row>
    <row r="1043" spans="1:12" x14ac:dyDescent="0.35">
      <c r="A1043" s="9" t="s">
        <v>225</v>
      </c>
      <c r="B1043" s="9" t="s">
        <v>29</v>
      </c>
      <c r="C1043" s="9" t="s">
        <v>12</v>
      </c>
      <c r="D1043" s="9" t="s">
        <v>35</v>
      </c>
      <c r="E1043" s="9" t="s">
        <v>35</v>
      </c>
      <c r="F1043" s="9" t="s">
        <v>36</v>
      </c>
      <c r="G1043" s="10">
        <v>2.9399999999999999E-3</v>
      </c>
      <c r="I1043" s="9" t="str">
        <f t="shared" si="32"/>
        <v>GSBR10Casing</v>
      </c>
      <c r="J1043" s="9" t="str">
        <f>_xlfn.XLOOKUP(A1043,'[1]Style group code'!$A:$A,'[1]Style group code'!$B:$B,0)</f>
        <v>G.10GS</v>
      </c>
      <c r="L1043" s="9" t="str">
        <f t="shared" si="33"/>
        <v>C_PK06003-Casing</v>
      </c>
    </row>
    <row r="1044" spans="1:12" x14ac:dyDescent="0.35">
      <c r="A1044" s="9" t="s">
        <v>226</v>
      </c>
      <c r="B1044" s="9" t="s">
        <v>11</v>
      </c>
      <c r="C1044" s="9" t="s">
        <v>12</v>
      </c>
      <c r="D1044" s="9" t="str">
        <f>_xlfn.XLOOKUP(F1044,OPCode!D:D,OPCode!I:I,0)</f>
        <v>SEAM CROTCH</v>
      </c>
      <c r="E1044" s="9" t="s">
        <v>13</v>
      </c>
      <c r="F1044" s="22" t="s">
        <v>14</v>
      </c>
      <c r="G1044" s="10">
        <v>7.4189959294436919E-2</v>
      </c>
      <c r="I1044" s="9" t="str">
        <f t="shared" si="32"/>
        <v>GSBK10OP1</v>
      </c>
      <c r="J1044" s="9" t="str">
        <f>_xlfn.XLOOKUP(A1044,'[1]Style group code'!$A:$A,'[1]Style group code'!$B:$B,0)</f>
        <v>G.10GK</v>
      </c>
      <c r="L1044" s="9" t="str">
        <f t="shared" si="33"/>
        <v>C_OL01001-SEAM CROTCH</v>
      </c>
    </row>
    <row r="1045" spans="1:12" x14ac:dyDescent="0.35">
      <c r="A1045" s="9" t="s">
        <v>226</v>
      </c>
      <c r="B1045" s="9" t="s">
        <v>11</v>
      </c>
      <c r="C1045" s="9" t="s">
        <v>12</v>
      </c>
      <c r="D1045" s="9" t="str">
        <f>_xlfn.XLOOKUP(F1045,OPCode!D:D,OPCode!I:I,0)</f>
        <v>BIND LEGS</v>
      </c>
      <c r="E1045" s="9" t="s">
        <v>15</v>
      </c>
      <c r="F1045" s="22" t="s">
        <v>55</v>
      </c>
      <c r="G1045" s="10">
        <v>7.0640000000000008E-2</v>
      </c>
      <c r="I1045" s="9" t="str">
        <f t="shared" si="32"/>
        <v>GSBK10OP2</v>
      </c>
      <c r="J1045" s="9" t="str">
        <f>_xlfn.XLOOKUP(A1045,'[1]Style group code'!$A:$A,'[1]Style group code'!$B:$B,0)</f>
        <v>G.10GK</v>
      </c>
      <c r="L1045" s="9" t="str">
        <f t="shared" si="33"/>
        <v>C_IL02001-BIND LEGS</v>
      </c>
    </row>
    <row r="1046" spans="1:12" x14ac:dyDescent="0.35">
      <c r="A1046" s="9" t="s">
        <v>226</v>
      </c>
      <c r="B1046" s="9" t="s">
        <v>11</v>
      </c>
      <c r="C1046" s="9" t="s">
        <v>12</v>
      </c>
      <c r="D1046" s="9" t="str">
        <f>_xlfn.XLOOKUP(F1046,OPCode!D:D,OPCode!I:I,0)</f>
        <v>SEAM LEFT SIDE</v>
      </c>
      <c r="E1046" s="9" t="s">
        <v>17</v>
      </c>
      <c r="F1046" s="22" t="s">
        <v>18</v>
      </c>
      <c r="G1046" s="10">
        <v>2.8999999999999998E-2</v>
      </c>
      <c r="I1046" s="9" t="str">
        <f t="shared" si="32"/>
        <v>GSBK10OP3</v>
      </c>
      <c r="J1046" s="9" t="str">
        <f>_xlfn.XLOOKUP(A1046,'[1]Style group code'!$A:$A,'[1]Style group code'!$B:$B,0)</f>
        <v>G.10GK</v>
      </c>
      <c r="L1046" s="9" t="str">
        <f t="shared" si="33"/>
        <v>C_OL02004-SEAM LEFT SIDE</v>
      </c>
    </row>
    <row r="1047" spans="1:12" x14ac:dyDescent="0.35">
      <c r="A1047" s="9" t="s">
        <v>226</v>
      </c>
      <c r="B1047" s="9" t="s">
        <v>11</v>
      </c>
      <c r="C1047" s="9" t="s">
        <v>12</v>
      </c>
      <c r="D1047" s="9" t="str">
        <f>_xlfn.XLOOKUP(F1047,OPCode!D:D,OPCode!I:I,0)</f>
        <v>ATTACH EXPOSED ELASTIC TO WAIST</v>
      </c>
      <c r="E1047" s="9" t="s">
        <v>19</v>
      </c>
      <c r="F1047" s="22" t="s">
        <v>56</v>
      </c>
      <c r="G1047" s="10">
        <v>4.4679999999999997E-2</v>
      </c>
      <c r="I1047" s="9" t="str">
        <f t="shared" si="32"/>
        <v>GSBK10OP4</v>
      </c>
      <c r="J1047" s="9" t="str">
        <f>_xlfn.XLOOKUP(A1047,'[1]Style group code'!$A:$A,'[1]Style group code'!$B:$B,0)</f>
        <v>G.10GK</v>
      </c>
      <c r="L1047" s="9" t="str">
        <f t="shared" si="33"/>
        <v>C_IL03002-ATTACH EXPOSED ELASTIC TO WAIST</v>
      </c>
    </row>
    <row r="1048" spans="1:12" x14ac:dyDescent="0.35">
      <c r="A1048" s="9" t="s">
        <v>226</v>
      </c>
      <c r="B1048" s="9" t="s">
        <v>11</v>
      </c>
      <c r="C1048" s="9" t="s">
        <v>12</v>
      </c>
      <c r="D1048" s="9" t="str">
        <f>_xlfn.XLOOKUP(F1048,OPCode!D:D,OPCode!I:I,0)</f>
        <v>SEAM RIGHT SIDE</v>
      </c>
      <c r="E1048" s="9" t="s">
        <v>21</v>
      </c>
      <c r="F1048" s="9" t="s">
        <v>22</v>
      </c>
      <c r="G1048" s="10">
        <v>4.3819999999999998E-2</v>
      </c>
      <c r="I1048" s="9" t="str">
        <f t="shared" si="32"/>
        <v>GSBK10OP5</v>
      </c>
      <c r="J1048" s="9" t="str">
        <f>_xlfn.XLOOKUP(A1048,'[1]Style group code'!$A:$A,'[1]Style group code'!$B:$B,0)</f>
        <v>G.10GK</v>
      </c>
      <c r="L1048" s="9" t="str">
        <f t="shared" si="33"/>
        <v>C_OL02005-SEAM RIGHT SIDE</v>
      </c>
    </row>
    <row r="1049" spans="1:12" x14ac:dyDescent="0.35">
      <c r="A1049" s="9" t="s">
        <v>226</v>
      </c>
      <c r="B1049" s="9" t="s">
        <v>11</v>
      </c>
      <c r="C1049" s="9" t="s">
        <v>12</v>
      </c>
      <c r="D1049" s="9" t="str">
        <f>_xlfn.XLOOKUP(F1049,OPCode!D:D,OPCode!I:I,0)</f>
        <v>PAD PRINTING</v>
      </c>
      <c r="E1049" s="9" t="s">
        <v>27</v>
      </c>
      <c r="F1049" s="9" t="s">
        <v>28</v>
      </c>
      <c r="G1049" s="10">
        <v>1.6539999999999999E-2</v>
      </c>
      <c r="I1049" s="9" t="str">
        <f t="shared" si="32"/>
        <v>GSBK10PadPrinting</v>
      </c>
      <c r="J1049" s="9" t="str">
        <f>_xlfn.XLOOKUP(A1049,'[1]Style group code'!$A:$A,'[1]Style group code'!$B:$B,0)</f>
        <v>G.10GK</v>
      </c>
      <c r="L1049" s="9" t="str">
        <f t="shared" si="33"/>
        <v>C_PP05001-PAD PRINTING</v>
      </c>
    </row>
    <row r="1050" spans="1:12" x14ac:dyDescent="0.35">
      <c r="A1050" s="9" t="s">
        <v>226</v>
      </c>
      <c r="B1050" s="9" t="s">
        <v>29</v>
      </c>
      <c r="C1050" s="9" t="s">
        <v>12</v>
      </c>
      <c r="D1050" s="9" t="s">
        <v>120</v>
      </c>
      <c r="E1050" s="9" t="s">
        <v>31</v>
      </c>
      <c r="F1050" s="9" t="s">
        <v>32</v>
      </c>
      <c r="G1050" s="10">
        <v>2.4440000000000003E-2</v>
      </c>
      <c r="I1050" s="9" t="str">
        <f t="shared" si="32"/>
        <v>GSBK10Rolling</v>
      </c>
      <c r="J1050" s="9" t="str">
        <f>_xlfn.XLOOKUP(A1050,'[1]Style group code'!$A:$A,'[1]Style group code'!$B:$B,0)</f>
        <v>G.10GK</v>
      </c>
      <c r="L1050" s="9" t="str">
        <f t="shared" si="33"/>
        <v>C_PK06001-ROLL</v>
      </c>
    </row>
    <row r="1051" spans="1:12" x14ac:dyDescent="0.35">
      <c r="A1051" s="9" t="s">
        <v>226</v>
      </c>
      <c r="B1051" s="9" t="s">
        <v>29</v>
      </c>
      <c r="C1051" s="9" t="s">
        <v>12</v>
      </c>
      <c r="D1051" s="9" t="s">
        <v>29</v>
      </c>
      <c r="E1051" s="9" t="s">
        <v>33</v>
      </c>
      <c r="F1051" s="9" t="s">
        <v>34</v>
      </c>
      <c r="G1051" s="10">
        <v>7.2600000000000008E-3</v>
      </c>
      <c r="I1051" s="9" t="str">
        <f t="shared" si="32"/>
        <v>GSBK10Packing</v>
      </c>
      <c r="J1051" s="9" t="str">
        <f>_xlfn.XLOOKUP(A1051,'[1]Style group code'!$A:$A,'[1]Style group code'!$B:$B,0)</f>
        <v>G.10GK</v>
      </c>
      <c r="L1051" s="9" t="str">
        <f t="shared" si="33"/>
        <v>C_PK06002-Pack</v>
      </c>
    </row>
    <row r="1052" spans="1:12" x14ac:dyDescent="0.35">
      <c r="A1052" s="9" t="s">
        <v>226</v>
      </c>
      <c r="B1052" s="9" t="s">
        <v>29</v>
      </c>
      <c r="C1052" s="9" t="s">
        <v>12</v>
      </c>
      <c r="D1052" s="9" t="s">
        <v>35</v>
      </c>
      <c r="E1052" s="9" t="s">
        <v>35</v>
      </c>
      <c r="F1052" s="9" t="s">
        <v>36</v>
      </c>
      <c r="G1052" s="10">
        <v>2.9399999999999999E-3</v>
      </c>
      <c r="I1052" s="9" t="str">
        <f t="shared" si="32"/>
        <v>GSBK10Casing</v>
      </c>
      <c r="J1052" s="9" t="str">
        <f>_xlfn.XLOOKUP(A1052,'[1]Style group code'!$A:$A,'[1]Style group code'!$B:$B,0)</f>
        <v>G.10GK</v>
      </c>
      <c r="L1052" s="9" t="str">
        <f t="shared" si="33"/>
        <v>C_PK06003-Casing</v>
      </c>
    </row>
    <row r="1053" spans="1:12" x14ac:dyDescent="0.35">
      <c r="A1053" s="9" t="s">
        <v>227</v>
      </c>
      <c r="B1053" s="9" t="s">
        <v>11</v>
      </c>
      <c r="C1053" s="9" t="s">
        <v>12</v>
      </c>
      <c r="D1053" s="9" t="str">
        <f>_xlfn.XLOOKUP(F1053,OPCode!D:D,OPCode!I:I,0)</f>
        <v>SEAM CROTCH</v>
      </c>
      <c r="E1053" s="9" t="s">
        <v>13</v>
      </c>
      <c r="F1053" s="22" t="s">
        <v>14</v>
      </c>
      <c r="G1053" s="10">
        <v>7.46E-2</v>
      </c>
      <c r="I1053" s="9" t="str">
        <f t="shared" si="32"/>
        <v>GPXNHPOP1</v>
      </c>
      <c r="J1053" s="9" t="str">
        <f>_xlfn.XLOOKUP(A1053,'[1]Style group code'!$A:$A,'[1]Style group code'!$B:$B,0)</f>
        <v>G.10GB</v>
      </c>
      <c r="L1053" s="9" t="str">
        <f t="shared" si="33"/>
        <v>C_OL01001-SEAM CROTCH</v>
      </c>
    </row>
    <row r="1054" spans="1:12" x14ac:dyDescent="0.35">
      <c r="A1054" s="9" t="s">
        <v>227</v>
      </c>
      <c r="B1054" s="9" t="s">
        <v>11</v>
      </c>
      <c r="C1054" s="9" t="s">
        <v>12</v>
      </c>
      <c r="D1054" s="9" t="str">
        <f>_xlfn.XLOOKUP(F1054,OPCode!D:D,OPCode!I:I,0)</f>
        <v>BIND LEGS</v>
      </c>
      <c r="E1054" s="9" t="s">
        <v>15</v>
      </c>
      <c r="F1054" s="22" t="s">
        <v>55</v>
      </c>
      <c r="G1054" s="10">
        <v>7.0640000000000008E-2</v>
      </c>
      <c r="I1054" s="9" t="str">
        <f t="shared" si="32"/>
        <v>GPXNHPOP2</v>
      </c>
      <c r="J1054" s="9" t="str">
        <f>_xlfn.XLOOKUP(A1054,'[1]Style group code'!$A:$A,'[1]Style group code'!$B:$B,0)</f>
        <v>G.10GB</v>
      </c>
      <c r="L1054" s="9" t="str">
        <f t="shared" si="33"/>
        <v>C_IL02001-BIND LEGS</v>
      </c>
    </row>
    <row r="1055" spans="1:12" x14ac:dyDescent="0.35">
      <c r="A1055" s="9" t="s">
        <v>227</v>
      </c>
      <c r="B1055" s="9" t="s">
        <v>11</v>
      </c>
      <c r="C1055" s="9" t="s">
        <v>12</v>
      </c>
      <c r="D1055" s="9" t="str">
        <f>_xlfn.XLOOKUP(F1055,OPCode!D:D,OPCode!I:I,0)</f>
        <v>SEAM LEFT SIDE</v>
      </c>
      <c r="E1055" s="9" t="s">
        <v>17</v>
      </c>
      <c r="F1055" s="22" t="s">
        <v>18</v>
      </c>
      <c r="G1055" s="10">
        <v>2.7619999999999999E-2</v>
      </c>
      <c r="I1055" s="9" t="str">
        <f t="shared" si="32"/>
        <v>GPXNHPOP3</v>
      </c>
      <c r="J1055" s="9" t="str">
        <f>_xlfn.XLOOKUP(A1055,'[1]Style group code'!$A:$A,'[1]Style group code'!$B:$B,0)</f>
        <v>G.10GB</v>
      </c>
      <c r="L1055" s="9" t="str">
        <f t="shared" si="33"/>
        <v>C_OL02004-SEAM LEFT SIDE</v>
      </c>
    </row>
    <row r="1056" spans="1:12" x14ac:dyDescent="0.35">
      <c r="A1056" s="9" t="s">
        <v>227</v>
      </c>
      <c r="B1056" s="9" t="s">
        <v>11</v>
      </c>
      <c r="C1056" s="9" t="s">
        <v>12</v>
      </c>
      <c r="D1056" s="9" t="str">
        <f>_xlfn.XLOOKUP(F1056,OPCode!D:D,OPCode!I:I,0)</f>
        <v>ATTACH EXPOSED ELASTIC TO WAIST</v>
      </c>
      <c r="E1056" s="9" t="s">
        <v>19</v>
      </c>
      <c r="F1056" s="22" t="s">
        <v>56</v>
      </c>
      <c r="G1056" s="10">
        <v>4.4679999999999997E-2</v>
      </c>
      <c r="I1056" s="9" t="str">
        <f t="shared" si="32"/>
        <v>GPXNHPOP4</v>
      </c>
      <c r="J1056" s="9" t="str">
        <f>_xlfn.XLOOKUP(A1056,'[1]Style group code'!$A:$A,'[1]Style group code'!$B:$B,0)</f>
        <v>G.10GB</v>
      </c>
      <c r="L1056" s="9" t="str">
        <f t="shared" si="33"/>
        <v>C_IL03002-ATTACH EXPOSED ELASTIC TO WAIST</v>
      </c>
    </row>
    <row r="1057" spans="1:12" x14ac:dyDescent="0.35">
      <c r="A1057" s="9" t="s">
        <v>227</v>
      </c>
      <c r="B1057" s="9" t="s">
        <v>11</v>
      </c>
      <c r="C1057" s="9" t="s">
        <v>12</v>
      </c>
      <c r="D1057" s="9" t="str">
        <f>_xlfn.XLOOKUP(F1057,OPCode!D:D,OPCode!I:I,0)</f>
        <v>SEAM RIGHT SIDE</v>
      </c>
      <c r="E1057" s="9" t="s">
        <v>21</v>
      </c>
      <c r="F1057" s="9" t="s">
        <v>22</v>
      </c>
      <c r="G1057" s="10">
        <v>3.9420000000000004E-2</v>
      </c>
      <c r="I1057" s="9" t="str">
        <f t="shared" si="32"/>
        <v>GPXNHPOP5</v>
      </c>
      <c r="J1057" s="9" t="str">
        <f>_xlfn.XLOOKUP(A1057,'[1]Style group code'!$A:$A,'[1]Style group code'!$B:$B,0)</f>
        <v>G.10GB</v>
      </c>
      <c r="L1057" s="9" t="str">
        <f t="shared" si="33"/>
        <v>C_OL02005-SEAM RIGHT SIDE</v>
      </c>
    </row>
    <row r="1058" spans="1:12" x14ac:dyDescent="0.35">
      <c r="A1058" s="9" t="s">
        <v>227</v>
      </c>
      <c r="B1058" s="9" t="s">
        <v>11</v>
      </c>
      <c r="C1058" s="9" t="s">
        <v>12</v>
      </c>
      <c r="D1058" s="9" t="str">
        <f>_xlfn.XLOOKUP(F1058,OPCode!D:D,OPCode!I:I,0)</f>
        <v>PAD PRINTING</v>
      </c>
      <c r="E1058" s="9" t="s">
        <v>27</v>
      </c>
      <c r="F1058" s="9" t="s">
        <v>28</v>
      </c>
      <c r="G1058" s="10">
        <v>1.6539999999999999E-2</v>
      </c>
      <c r="I1058" s="9" t="str">
        <f t="shared" si="32"/>
        <v>GPXNHPPadPrinting</v>
      </c>
      <c r="J1058" s="9" t="str">
        <f>_xlfn.XLOOKUP(A1058,'[1]Style group code'!$A:$A,'[1]Style group code'!$B:$B,0)</f>
        <v>G.10GB</v>
      </c>
      <c r="L1058" s="9" t="str">
        <f t="shared" si="33"/>
        <v>C_PP05001-PAD PRINTING</v>
      </c>
    </row>
    <row r="1059" spans="1:12" x14ac:dyDescent="0.35">
      <c r="A1059" s="9" t="s">
        <v>227</v>
      </c>
      <c r="B1059" s="9" t="s">
        <v>29</v>
      </c>
      <c r="C1059" s="9" t="s">
        <v>12</v>
      </c>
      <c r="D1059" s="9" t="s">
        <v>213</v>
      </c>
      <c r="E1059" s="9" t="s">
        <v>31</v>
      </c>
      <c r="F1059" s="9" t="s">
        <v>32</v>
      </c>
      <c r="G1059" s="10">
        <v>3.1280000000000002E-2</v>
      </c>
      <c r="I1059" s="9" t="str">
        <f t="shared" si="32"/>
        <v>GPXNHPRolling</v>
      </c>
      <c r="J1059" s="9" t="str">
        <f>_xlfn.XLOOKUP(A1059,'[1]Style group code'!$A:$A,'[1]Style group code'!$B:$B,0)</f>
        <v>G.10GB</v>
      </c>
      <c r="L1059" s="9" t="str">
        <f t="shared" si="33"/>
        <v>C_PK06001-Rolling RF19-B</v>
      </c>
    </row>
    <row r="1060" spans="1:12" x14ac:dyDescent="0.35">
      <c r="A1060" s="9" t="s">
        <v>227</v>
      </c>
      <c r="B1060" s="9" t="s">
        <v>29</v>
      </c>
      <c r="C1060" s="9" t="s">
        <v>12</v>
      </c>
      <c r="D1060" s="9" t="s">
        <v>33</v>
      </c>
      <c r="E1060" s="9" t="s">
        <v>33</v>
      </c>
      <c r="F1060" s="9" t="s">
        <v>34</v>
      </c>
      <c r="G1060" s="10">
        <v>5.0340000000000003E-3</v>
      </c>
      <c r="I1060" s="9" t="str">
        <f t="shared" si="32"/>
        <v>GPXNHPPacking</v>
      </c>
      <c r="J1060" s="9" t="str">
        <f>_xlfn.XLOOKUP(A1060,'[1]Style group code'!$A:$A,'[1]Style group code'!$B:$B,0)</f>
        <v>G.10GB</v>
      </c>
      <c r="L1060" s="9" t="str">
        <f t="shared" si="33"/>
        <v>C_PK06002-Packing</v>
      </c>
    </row>
    <row r="1061" spans="1:12" x14ac:dyDescent="0.35">
      <c r="A1061" s="9" t="s">
        <v>227</v>
      </c>
      <c r="B1061" s="9" t="s">
        <v>29</v>
      </c>
      <c r="C1061" s="9" t="s">
        <v>12</v>
      </c>
      <c r="D1061" s="9" t="s">
        <v>35</v>
      </c>
      <c r="E1061" s="9" t="s">
        <v>35</v>
      </c>
      <c r="F1061" s="9" t="s">
        <v>36</v>
      </c>
      <c r="G1061" s="10">
        <v>2.9399999999999999E-3</v>
      </c>
      <c r="I1061" s="9" t="str">
        <f t="shared" si="32"/>
        <v>GPXNHPCasing</v>
      </c>
      <c r="J1061" s="9" t="str">
        <f>_xlfn.XLOOKUP(A1061,'[1]Style group code'!$A:$A,'[1]Style group code'!$B:$B,0)</f>
        <v>G.10GB</v>
      </c>
      <c r="L1061" s="9" t="str">
        <f t="shared" si="33"/>
        <v>C_PK06003-Casing</v>
      </c>
    </row>
    <row r="1062" spans="1:12" x14ac:dyDescent="0.35">
      <c r="A1062" s="9" t="s">
        <v>228</v>
      </c>
      <c r="B1062" s="9" t="s">
        <v>11</v>
      </c>
      <c r="C1062" s="9" t="s">
        <v>12</v>
      </c>
      <c r="D1062" s="9" t="str">
        <f>_xlfn.XLOOKUP(F1062,OPCode!D:D,OPCode!I:I,0)</f>
        <v>SEAM CROTCH</v>
      </c>
      <c r="E1062" s="9" t="s">
        <v>13</v>
      </c>
      <c r="F1062" s="22" t="s">
        <v>14</v>
      </c>
      <c r="G1062" s="9">
        <v>8.3739999999999995E-2</v>
      </c>
      <c r="I1062" s="9" t="str">
        <f t="shared" si="32"/>
        <v>GPPSYHOP1</v>
      </c>
      <c r="J1062" s="9" t="str">
        <f>_xlfn.XLOOKUP(A1062,'[1]Style group code'!$A:$A,'[1]Style group code'!$B:$B,0)</f>
        <v>G.60GPM</v>
      </c>
      <c r="L1062" s="9" t="str">
        <f t="shared" si="33"/>
        <v>C_OL01001-SEAM CROTCH</v>
      </c>
    </row>
    <row r="1063" spans="1:12" x14ac:dyDescent="0.35">
      <c r="A1063" s="9" t="s">
        <v>228</v>
      </c>
      <c r="B1063" s="9" t="s">
        <v>11</v>
      </c>
      <c r="C1063" s="9" t="s">
        <v>12</v>
      </c>
      <c r="D1063" s="9" t="str">
        <f>_xlfn.XLOOKUP(F1063,OPCode!D:D,OPCode!I:I,0)</f>
        <v>ATTACH LEGS ELASTIC</v>
      </c>
      <c r="E1063" s="9" t="s">
        <v>15</v>
      </c>
      <c r="F1063" s="9" t="s">
        <v>16</v>
      </c>
      <c r="G1063" s="9">
        <v>6.4979999999999996E-2</v>
      </c>
      <c r="I1063" s="9" t="str">
        <f t="shared" si="32"/>
        <v>GPPSYHOP2</v>
      </c>
      <c r="J1063" s="9" t="str">
        <f>_xlfn.XLOOKUP(A1063,'[1]Style group code'!$A:$A,'[1]Style group code'!$B:$B,0)</f>
        <v>G.60GPM</v>
      </c>
      <c r="L1063" s="9" t="str">
        <f t="shared" si="33"/>
        <v>C_OL02003-ATTACH LEGS ELASTIC</v>
      </c>
    </row>
    <row r="1064" spans="1:12" x14ac:dyDescent="0.35">
      <c r="A1064" s="9" t="s">
        <v>228</v>
      </c>
      <c r="B1064" s="9" t="s">
        <v>11</v>
      </c>
      <c r="C1064" s="9" t="s">
        <v>12</v>
      </c>
      <c r="D1064" s="9" t="str">
        <f>_xlfn.XLOOKUP(F1064,OPCode!D:D,OPCode!I:I,0)</f>
        <v>SEAM LEFT SIDE</v>
      </c>
      <c r="E1064" s="9" t="s">
        <v>17</v>
      </c>
      <c r="F1064" s="22" t="s">
        <v>18</v>
      </c>
      <c r="G1064" s="9">
        <v>4.2439999999999999E-2</v>
      </c>
      <c r="I1064" s="9" t="str">
        <f t="shared" si="32"/>
        <v>GPPSYHOP3</v>
      </c>
      <c r="J1064" s="9" t="str">
        <f>_xlfn.XLOOKUP(A1064,'[1]Style group code'!$A:$A,'[1]Style group code'!$B:$B,0)</f>
        <v>G.60GPM</v>
      </c>
      <c r="L1064" s="9" t="str">
        <f t="shared" si="33"/>
        <v>C_OL02004-SEAM LEFT SIDE</v>
      </c>
    </row>
    <row r="1065" spans="1:12" x14ac:dyDescent="0.35">
      <c r="A1065" s="9" t="s">
        <v>228</v>
      </c>
      <c r="B1065" s="9" t="s">
        <v>11</v>
      </c>
      <c r="C1065" s="9" t="s">
        <v>12</v>
      </c>
      <c r="D1065" s="9" t="str">
        <f>_xlfn.XLOOKUP(F1065,OPCode!D:D,OPCode!I:I,0)</f>
        <v>ATTACH WAIST ELASTIC</v>
      </c>
      <c r="E1065" s="9" t="s">
        <v>19</v>
      </c>
      <c r="F1065" s="22" t="s">
        <v>20</v>
      </c>
      <c r="G1065" s="9">
        <v>5.1159999999999997E-2</v>
      </c>
      <c r="I1065" s="9" t="str">
        <f t="shared" si="32"/>
        <v>GPPSYHOP4</v>
      </c>
      <c r="J1065" s="9" t="str">
        <f>_xlfn.XLOOKUP(A1065,'[1]Style group code'!$A:$A,'[1]Style group code'!$B:$B,0)</f>
        <v>G.60GPM</v>
      </c>
      <c r="L1065" s="9" t="str">
        <f t="shared" si="33"/>
        <v>C_OL03005-ATTACH WAIST ELASTIC</v>
      </c>
    </row>
    <row r="1066" spans="1:12" x14ac:dyDescent="0.35">
      <c r="A1066" s="9" t="s">
        <v>228</v>
      </c>
      <c r="B1066" s="9" t="s">
        <v>11</v>
      </c>
      <c r="C1066" s="9" t="s">
        <v>12</v>
      </c>
      <c r="D1066" s="9" t="str">
        <f>_xlfn.XLOOKUP(F1066,OPCode!D:D,OPCode!I:I,0)</f>
        <v>SEAM RIGHT SIDE</v>
      </c>
      <c r="E1066" s="9" t="s">
        <v>21</v>
      </c>
      <c r="F1066" s="9" t="s">
        <v>22</v>
      </c>
      <c r="G1066" s="9">
        <v>4.3479999999999998E-2</v>
      </c>
      <c r="I1066" s="9" t="str">
        <f t="shared" si="32"/>
        <v>GPPSYHOP5</v>
      </c>
      <c r="J1066" s="9" t="str">
        <f>_xlfn.XLOOKUP(A1066,'[1]Style group code'!$A:$A,'[1]Style group code'!$B:$B,0)</f>
        <v>G.60GPM</v>
      </c>
      <c r="L1066" s="9" t="str">
        <f t="shared" si="33"/>
        <v>C_OL02005-SEAM RIGHT SIDE</v>
      </c>
    </row>
    <row r="1067" spans="1:12" x14ac:dyDescent="0.35">
      <c r="A1067" s="9" t="s">
        <v>228</v>
      </c>
      <c r="B1067" s="9" t="s">
        <v>11</v>
      </c>
      <c r="C1067" s="9" t="s">
        <v>12</v>
      </c>
      <c r="D1067" s="9" t="str">
        <f>_xlfn.XLOOKUP(F1067,OPCode!D:D,OPCode!I:I,0)</f>
        <v>HEM WAIST</v>
      </c>
      <c r="E1067" s="9" t="s">
        <v>23</v>
      </c>
      <c r="F1067" s="22" t="s">
        <v>24</v>
      </c>
      <c r="G1067" s="9">
        <v>7.8960000000000002E-2</v>
      </c>
      <c r="I1067" s="9" t="str">
        <f t="shared" si="32"/>
        <v>GPPSYHOP7</v>
      </c>
      <c r="J1067" s="9" t="str">
        <f>_xlfn.XLOOKUP(A1067,'[1]Style group code'!$A:$A,'[1]Style group code'!$B:$B,0)</f>
        <v>G.60GPM</v>
      </c>
      <c r="L1067" s="9" t="str">
        <f t="shared" si="33"/>
        <v>C_IL03004-HEM WAIST</v>
      </c>
    </row>
    <row r="1068" spans="1:12" x14ac:dyDescent="0.35">
      <c r="A1068" s="9" t="s">
        <v>228</v>
      </c>
      <c r="B1068" s="9" t="s">
        <v>11</v>
      </c>
      <c r="C1068" s="9" t="s">
        <v>12</v>
      </c>
      <c r="D1068" s="9" t="str">
        <f>_xlfn.XLOOKUP(F1068,OPCode!D:D,OPCode!I:I,0)</f>
        <v>HEM LEGS ELASTIC</v>
      </c>
      <c r="E1068" s="9" t="s">
        <v>25</v>
      </c>
      <c r="F1068" s="22" t="s">
        <v>26</v>
      </c>
      <c r="G1068" s="9">
        <v>0.12030000000000002</v>
      </c>
      <c r="I1068" s="9" t="str">
        <f t="shared" si="32"/>
        <v>GPPSYHOP6</v>
      </c>
      <c r="J1068" s="9" t="str">
        <f>_xlfn.XLOOKUP(A1068,'[1]Style group code'!$A:$A,'[1]Style group code'!$B:$B,0)</f>
        <v>G.60GPM</v>
      </c>
      <c r="L1068" s="9" t="str">
        <f t="shared" si="33"/>
        <v>C_IL02006-HEM LEGS ELASTIC</v>
      </c>
    </row>
    <row r="1069" spans="1:12" x14ac:dyDescent="0.35">
      <c r="A1069" s="9" t="s">
        <v>228</v>
      </c>
      <c r="B1069" s="9" t="s">
        <v>11</v>
      </c>
      <c r="C1069" s="9" t="s">
        <v>12</v>
      </c>
      <c r="D1069" s="9" t="str">
        <f>_xlfn.XLOOKUP(F1069,OPCode!D:D,OPCode!I:I,0)</f>
        <v>PAD PRINTING</v>
      </c>
      <c r="E1069" s="9" t="s">
        <v>27</v>
      </c>
      <c r="F1069" s="9" t="s">
        <v>28</v>
      </c>
      <c r="G1069" s="9">
        <v>1.6539999999999999E-2</v>
      </c>
      <c r="I1069" s="9" t="str">
        <f t="shared" si="32"/>
        <v>GPPSYHPadPrinting</v>
      </c>
      <c r="J1069" s="9" t="str">
        <f>_xlfn.XLOOKUP(A1069,'[1]Style group code'!$A:$A,'[1]Style group code'!$B:$B,0)</f>
        <v>G.60GPM</v>
      </c>
      <c r="L1069" s="9" t="str">
        <f t="shared" si="33"/>
        <v>C_PP05001-PAD PRINTING</v>
      </c>
    </row>
    <row r="1070" spans="1:12" x14ac:dyDescent="0.35">
      <c r="A1070" s="9" t="s">
        <v>228</v>
      </c>
      <c r="B1070" s="9" t="s">
        <v>29</v>
      </c>
      <c r="C1070" s="9" t="s">
        <v>12</v>
      </c>
      <c r="D1070" s="9" t="s">
        <v>189</v>
      </c>
      <c r="E1070" s="9" t="s">
        <v>31</v>
      </c>
      <c r="F1070" s="9" t="s">
        <v>32</v>
      </c>
      <c r="G1070" s="9">
        <v>3.6400000000000002E-2</v>
      </c>
      <c r="I1070" s="9" t="str">
        <f t="shared" si="32"/>
        <v>GPPSYHRolling</v>
      </c>
      <c r="J1070" s="9" t="str">
        <f>_xlfn.XLOOKUP(A1070,'[1]Style group code'!$A:$A,'[1]Style group code'!$B:$B,0)</f>
        <v>G.60GPM</v>
      </c>
      <c r="L1070" s="9" t="str">
        <f t="shared" si="33"/>
        <v>C_PK06001-Fold RF25-A</v>
      </c>
    </row>
    <row r="1071" spans="1:12" x14ac:dyDescent="0.35">
      <c r="A1071" s="9" t="s">
        <v>228</v>
      </c>
      <c r="B1071" s="9" t="s">
        <v>29</v>
      </c>
      <c r="C1071" s="9" t="s">
        <v>12</v>
      </c>
      <c r="D1071" s="9" t="s">
        <v>190</v>
      </c>
      <c r="E1071" s="9" t="s">
        <v>33</v>
      </c>
      <c r="F1071" s="9" t="s">
        <v>34</v>
      </c>
      <c r="G1071" s="9">
        <v>7.9497540491901605E-3</v>
      </c>
      <c r="I1071" s="9" t="str">
        <f t="shared" si="32"/>
        <v>GPPSYHPacking</v>
      </c>
      <c r="J1071" s="9" t="str">
        <f>_xlfn.XLOOKUP(A1071,'[1]Style group code'!$A:$A,'[1]Style group code'!$B:$B,0)</f>
        <v>G.60GPM</v>
      </c>
      <c r="L1071" s="9" t="str">
        <f t="shared" si="33"/>
        <v>C_PK06002-Bag Ziplock P8 Wafer Seal</v>
      </c>
    </row>
    <row r="1072" spans="1:12" x14ac:dyDescent="0.35">
      <c r="A1072" s="9" t="s">
        <v>228</v>
      </c>
      <c r="B1072" s="9" t="s">
        <v>29</v>
      </c>
      <c r="C1072" s="9" t="s">
        <v>12</v>
      </c>
      <c r="D1072" s="9" t="s">
        <v>191</v>
      </c>
      <c r="E1072" s="9" t="s">
        <v>35</v>
      </c>
      <c r="F1072" s="9" t="s">
        <v>36</v>
      </c>
      <c r="G1072" s="9">
        <v>1.8600000000000001E-3</v>
      </c>
      <c r="I1072" s="9" t="str">
        <f t="shared" si="32"/>
        <v>GPPSYHCasing</v>
      </c>
      <c r="J1072" s="9" t="str">
        <f>_xlfn.XLOOKUP(A1072,'[1]Style group code'!$A:$A,'[1]Style group code'!$B:$B,0)</f>
        <v>G.60GPM</v>
      </c>
      <c r="L1072" s="9" t="str">
        <f t="shared" si="33"/>
        <v>C_PK06003-Casing 16Dz.</v>
      </c>
    </row>
    <row r="1073" spans="1:12" x14ac:dyDescent="0.35">
      <c r="A1073" s="9" t="s">
        <v>229</v>
      </c>
      <c r="B1073" s="9" t="s">
        <v>11</v>
      </c>
      <c r="C1073" s="9" t="s">
        <v>12</v>
      </c>
      <c r="D1073" s="9" t="str">
        <f>_xlfn.XLOOKUP(F1073,OPCode!D:D,OPCode!I:I,0)</f>
        <v>SEAM CROTCH</v>
      </c>
      <c r="E1073" s="9" t="s">
        <v>13</v>
      </c>
      <c r="F1073" s="22" t="s">
        <v>14</v>
      </c>
      <c r="G1073" s="10">
        <v>8.3740000000000009E-2</v>
      </c>
      <c r="I1073" s="9" t="str">
        <f t="shared" si="32"/>
        <v>GPPSYBOP1</v>
      </c>
      <c r="J1073" s="9" t="str">
        <f>_xlfn.XLOOKUP(A1073,'[1]Style group code'!$A:$A,'[1]Style group code'!$B:$B,0)</f>
        <v>G.60GPM</v>
      </c>
      <c r="L1073" s="9" t="str">
        <f t="shared" si="33"/>
        <v>C_OL01001-SEAM CROTCH</v>
      </c>
    </row>
    <row r="1074" spans="1:12" x14ac:dyDescent="0.35">
      <c r="A1074" s="9" t="s">
        <v>229</v>
      </c>
      <c r="B1074" s="9" t="s">
        <v>11</v>
      </c>
      <c r="C1074" s="9" t="s">
        <v>12</v>
      </c>
      <c r="D1074" s="9" t="str">
        <f>_xlfn.XLOOKUP(F1074,OPCode!D:D,OPCode!I:I,0)</f>
        <v>ATTACH LEGS ELASTIC</v>
      </c>
      <c r="E1074" s="9" t="s">
        <v>15</v>
      </c>
      <c r="F1074" s="9" t="s">
        <v>16</v>
      </c>
      <c r="G1074" s="10">
        <v>6.498000000000001E-2</v>
      </c>
      <c r="I1074" s="9" t="str">
        <f t="shared" si="32"/>
        <v>GPPSYBOP2</v>
      </c>
      <c r="J1074" s="9" t="str">
        <f>_xlfn.XLOOKUP(A1074,'[1]Style group code'!$A:$A,'[1]Style group code'!$B:$B,0)</f>
        <v>G.60GPM</v>
      </c>
      <c r="L1074" s="9" t="str">
        <f t="shared" si="33"/>
        <v>C_OL02003-ATTACH LEGS ELASTIC</v>
      </c>
    </row>
    <row r="1075" spans="1:12" x14ac:dyDescent="0.35">
      <c r="A1075" s="9" t="s">
        <v>229</v>
      </c>
      <c r="B1075" s="9" t="s">
        <v>11</v>
      </c>
      <c r="C1075" s="9" t="s">
        <v>12</v>
      </c>
      <c r="D1075" s="9" t="str">
        <f>_xlfn.XLOOKUP(F1075,OPCode!D:D,OPCode!I:I,0)</f>
        <v>SEAM LEFT SIDE</v>
      </c>
      <c r="E1075" s="9" t="s">
        <v>17</v>
      </c>
      <c r="F1075" s="22" t="s">
        <v>18</v>
      </c>
      <c r="G1075" s="10">
        <v>4.2439999999999999E-2</v>
      </c>
      <c r="I1075" s="9" t="str">
        <f t="shared" si="32"/>
        <v>GPPSYBOP3</v>
      </c>
      <c r="J1075" s="9" t="str">
        <f>_xlfn.XLOOKUP(A1075,'[1]Style group code'!$A:$A,'[1]Style group code'!$B:$B,0)</f>
        <v>G.60GPM</v>
      </c>
      <c r="L1075" s="9" t="str">
        <f t="shared" si="33"/>
        <v>C_OL02004-SEAM LEFT SIDE</v>
      </c>
    </row>
    <row r="1076" spans="1:12" x14ac:dyDescent="0.35">
      <c r="A1076" s="9" t="s">
        <v>229</v>
      </c>
      <c r="B1076" s="9" t="s">
        <v>11</v>
      </c>
      <c r="C1076" s="9" t="s">
        <v>12</v>
      </c>
      <c r="D1076" s="9" t="str">
        <f>_xlfn.XLOOKUP(F1076,OPCode!D:D,OPCode!I:I,0)</f>
        <v>ATTACH WAIST ELASTIC</v>
      </c>
      <c r="E1076" s="9" t="s">
        <v>19</v>
      </c>
      <c r="F1076" s="22" t="s">
        <v>20</v>
      </c>
      <c r="G1076" s="10">
        <v>4.8839999999999995E-2</v>
      </c>
      <c r="I1076" s="9" t="str">
        <f t="shared" si="32"/>
        <v>GPPSYBOP4</v>
      </c>
      <c r="J1076" s="9" t="str">
        <f>_xlfn.XLOOKUP(A1076,'[1]Style group code'!$A:$A,'[1]Style group code'!$B:$B,0)</f>
        <v>G.60GPM</v>
      </c>
      <c r="L1076" s="9" t="str">
        <f t="shared" si="33"/>
        <v>C_OL03005-ATTACH WAIST ELASTIC</v>
      </c>
    </row>
    <row r="1077" spans="1:12" x14ac:dyDescent="0.35">
      <c r="A1077" s="9" t="s">
        <v>229</v>
      </c>
      <c r="B1077" s="9" t="s">
        <v>11</v>
      </c>
      <c r="C1077" s="9" t="s">
        <v>12</v>
      </c>
      <c r="D1077" s="9" t="str">
        <f>_xlfn.XLOOKUP(F1077,OPCode!D:D,OPCode!I:I,0)</f>
        <v>SEAM RIGHT SIDE</v>
      </c>
      <c r="E1077" s="9" t="s">
        <v>21</v>
      </c>
      <c r="F1077" s="9" t="s">
        <v>22</v>
      </c>
      <c r="G1077" s="10">
        <v>4.0300000000000002E-2</v>
      </c>
      <c r="I1077" s="9" t="str">
        <f t="shared" si="32"/>
        <v>GPPSYBOP5</v>
      </c>
      <c r="J1077" s="9" t="str">
        <f>_xlfn.XLOOKUP(A1077,'[1]Style group code'!$A:$A,'[1]Style group code'!$B:$B,0)</f>
        <v>G.60GPM</v>
      </c>
      <c r="L1077" s="9" t="str">
        <f t="shared" si="33"/>
        <v>C_OL02005-SEAM RIGHT SIDE</v>
      </c>
    </row>
    <row r="1078" spans="1:12" x14ac:dyDescent="0.35">
      <c r="A1078" s="9" t="s">
        <v>229</v>
      </c>
      <c r="B1078" s="9" t="s">
        <v>11</v>
      </c>
      <c r="C1078" s="9" t="s">
        <v>12</v>
      </c>
      <c r="D1078" s="9" t="str">
        <f>_xlfn.XLOOKUP(F1078,OPCode!D:D,OPCode!I:I,0)</f>
        <v>HEM WAIST</v>
      </c>
      <c r="E1078" s="9" t="s">
        <v>23</v>
      </c>
      <c r="F1078" s="22" t="s">
        <v>24</v>
      </c>
      <c r="G1078" s="10">
        <v>7.3140000000000011E-2</v>
      </c>
      <c r="I1078" s="9" t="str">
        <f t="shared" si="32"/>
        <v>GPPSYBOP7</v>
      </c>
      <c r="J1078" s="9" t="str">
        <f>_xlfn.XLOOKUP(A1078,'[1]Style group code'!$A:$A,'[1]Style group code'!$B:$B,0)</f>
        <v>G.60GPM</v>
      </c>
      <c r="L1078" s="9" t="str">
        <f t="shared" si="33"/>
        <v>C_IL03004-HEM WAIST</v>
      </c>
    </row>
    <row r="1079" spans="1:12" x14ac:dyDescent="0.35">
      <c r="A1079" s="9" t="s">
        <v>229</v>
      </c>
      <c r="B1079" s="9" t="s">
        <v>11</v>
      </c>
      <c r="C1079" s="9" t="s">
        <v>12</v>
      </c>
      <c r="D1079" s="9" t="str">
        <f>_xlfn.XLOOKUP(F1079,OPCode!D:D,OPCode!I:I,0)</f>
        <v>HEM LEGS ELASTIC</v>
      </c>
      <c r="E1079" s="9" t="s">
        <v>25</v>
      </c>
      <c r="F1079" s="22" t="s">
        <v>26</v>
      </c>
      <c r="G1079" s="10">
        <v>0.12030000000000002</v>
      </c>
      <c r="I1079" s="9" t="str">
        <f t="shared" si="32"/>
        <v>GPPSYBOP6</v>
      </c>
      <c r="J1079" s="9" t="str">
        <f>_xlfn.XLOOKUP(A1079,'[1]Style group code'!$A:$A,'[1]Style group code'!$B:$B,0)</f>
        <v>G.60GPM</v>
      </c>
      <c r="L1079" s="9" t="str">
        <f t="shared" si="33"/>
        <v>C_IL02006-HEM LEGS ELASTIC</v>
      </c>
    </row>
    <row r="1080" spans="1:12" x14ac:dyDescent="0.35">
      <c r="A1080" s="9" t="s">
        <v>229</v>
      </c>
      <c r="B1080" s="9" t="s">
        <v>11</v>
      </c>
      <c r="C1080" s="9" t="s">
        <v>12</v>
      </c>
      <c r="D1080" s="9" t="str">
        <f>_xlfn.XLOOKUP(F1080,OPCode!D:D,OPCode!I:I,0)</f>
        <v>PAD PRINTING</v>
      </c>
      <c r="E1080" s="9" t="s">
        <v>27</v>
      </c>
      <c r="F1080" s="9" t="s">
        <v>28</v>
      </c>
      <c r="G1080" s="10">
        <v>1.6539999999999999E-2</v>
      </c>
      <c r="I1080" s="9" t="str">
        <f t="shared" ref="I1080:I1143" si="34">A1080&amp;E1080</f>
        <v>GPPSYBPadPrinting</v>
      </c>
      <c r="J1080" s="9" t="str">
        <f>_xlfn.XLOOKUP(A1080,'[1]Style group code'!$A:$A,'[1]Style group code'!$B:$B,0)</f>
        <v>G.60GPM</v>
      </c>
      <c r="L1080" s="9" t="str">
        <f t="shared" si="33"/>
        <v>C_PP05001-PAD PRINTING</v>
      </c>
    </row>
    <row r="1081" spans="1:12" x14ac:dyDescent="0.35">
      <c r="A1081" s="9" t="s">
        <v>229</v>
      </c>
      <c r="B1081" s="9" t="s">
        <v>29</v>
      </c>
      <c r="C1081" s="9" t="s">
        <v>12</v>
      </c>
      <c r="D1081" s="9" t="s">
        <v>230</v>
      </c>
      <c r="E1081" s="9" t="s">
        <v>31</v>
      </c>
      <c r="F1081" s="9" t="s">
        <v>32</v>
      </c>
      <c r="G1081" s="10">
        <v>3.1449999999999999E-2</v>
      </c>
      <c r="I1081" s="9" t="str">
        <f t="shared" si="34"/>
        <v>GPPSYBRolling</v>
      </c>
      <c r="J1081" s="9" t="str">
        <f>_xlfn.XLOOKUP(A1081,'[1]Style group code'!$A:$A,'[1]Style group code'!$B:$B,0)</f>
        <v>G.60GPM</v>
      </c>
      <c r="L1081" s="9" t="str">
        <f t="shared" si="33"/>
        <v xml:space="preserve">C_PK06001-Fold XF32 </v>
      </c>
    </row>
    <row r="1082" spans="1:12" x14ac:dyDescent="0.35">
      <c r="A1082" s="9" t="s">
        <v>229</v>
      </c>
      <c r="B1082" s="9" t="s">
        <v>29</v>
      </c>
      <c r="C1082" s="9" t="s">
        <v>12</v>
      </c>
      <c r="D1082" s="9" t="s">
        <v>231</v>
      </c>
      <c r="E1082" s="9" t="s">
        <v>33</v>
      </c>
      <c r="F1082" s="9" t="s">
        <v>34</v>
      </c>
      <c r="G1082" s="10">
        <v>1.1259999999999999E-2</v>
      </c>
      <c r="I1082" s="9" t="str">
        <f t="shared" si="34"/>
        <v>GPPSYBPacking</v>
      </c>
      <c r="J1082" s="9" t="str">
        <f>_xlfn.XLOOKUP(A1082,'[1]Style group code'!$A:$A,'[1]Style group code'!$B:$B,0)</f>
        <v>G.60GPM</v>
      </c>
      <c r="L1082" s="9" t="str">
        <f t="shared" si="33"/>
        <v>C_PK06002-Pack P6 +WS(1)</v>
      </c>
    </row>
    <row r="1083" spans="1:12" x14ac:dyDescent="0.35">
      <c r="A1083" s="9" t="s">
        <v>229</v>
      </c>
      <c r="B1083" s="9" t="s">
        <v>29</v>
      </c>
      <c r="C1083" s="9" t="s">
        <v>12</v>
      </c>
      <c r="D1083" s="9" t="s">
        <v>35</v>
      </c>
      <c r="E1083" s="9" t="s">
        <v>35</v>
      </c>
      <c r="F1083" s="9" t="s">
        <v>36</v>
      </c>
      <c r="G1083" s="10">
        <v>5.0800000000000003E-3</v>
      </c>
      <c r="I1083" s="9" t="str">
        <f t="shared" si="34"/>
        <v>GPPSYBCasing</v>
      </c>
      <c r="J1083" s="9" t="str">
        <f>_xlfn.XLOOKUP(A1083,'[1]Style group code'!$A:$A,'[1]Style group code'!$B:$B,0)</f>
        <v>G.60GPM</v>
      </c>
      <c r="L1083" s="9" t="str">
        <f t="shared" si="33"/>
        <v>C_PK06003-Casing</v>
      </c>
    </row>
    <row r="1084" spans="1:12" x14ac:dyDescent="0.35">
      <c r="A1084" s="9" t="s">
        <v>232</v>
      </c>
      <c r="B1084" s="9" t="s">
        <v>11</v>
      </c>
      <c r="C1084" s="9" t="s">
        <v>12</v>
      </c>
      <c r="D1084" s="9" t="str">
        <f>_xlfn.XLOOKUP(F1084,OPCode!D:D,OPCode!I:I,0)</f>
        <v>SEAM CROTCH</v>
      </c>
      <c r="E1084" s="9" t="s">
        <v>13</v>
      </c>
      <c r="F1084" s="22" t="s">
        <v>14</v>
      </c>
      <c r="G1084" s="10">
        <v>8.3740000000000009E-2</v>
      </c>
      <c r="I1084" s="9" t="str">
        <f t="shared" si="34"/>
        <v>GPPSB7OP1</v>
      </c>
      <c r="J1084" s="9" t="str">
        <f>_xlfn.XLOOKUP(A1084,'[1]Style group code'!$A:$A,'[1]Style group code'!$B:$B,0)</f>
        <v>G.60GPM</v>
      </c>
      <c r="L1084" s="9" t="str">
        <f t="shared" si="33"/>
        <v>C_OL01001-SEAM CROTCH</v>
      </c>
    </row>
    <row r="1085" spans="1:12" x14ac:dyDescent="0.35">
      <c r="A1085" s="9" t="s">
        <v>232</v>
      </c>
      <c r="B1085" s="9" t="s">
        <v>11</v>
      </c>
      <c r="C1085" s="9" t="s">
        <v>12</v>
      </c>
      <c r="D1085" s="9" t="str">
        <f>_xlfn.XLOOKUP(F1085,OPCode!D:D,OPCode!I:I,0)</f>
        <v>ATTACH LEGS ELASTIC</v>
      </c>
      <c r="E1085" s="9" t="s">
        <v>15</v>
      </c>
      <c r="F1085" s="9" t="s">
        <v>16</v>
      </c>
      <c r="G1085" s="10">
        <v>6.498000000000001E-2</v>
      </c>
      <c r="I1085" s="9" t="str">
        <f t="shared" si="34"/>
        <v>GPPSB7OP2</v>
      </c>
      <c r="J1085" s="9" t="str">
        <f>_xlfn.XLOOKUP(A1085,'[1]Style group code'!$A:$A,'[1]Style group code'!$B:$B,0)</f>
        <v>G.60GPM</v>
      </c>
      <c r="L1085" s="9" t="str">
        <f t="shared" si="33"/>
        <v>C_OL02003-ATTACH LEGS ELASTIC</v>
      </c>
    </row>
    <row r="1086" spans="1:12" x14ac:dyDescent="0.35">
      <c r="A1086" s="9" t="s">
        <v>232</v>
      </c>
      <c r="B1086" s="9" t="s">
        <v>11</v>
      </c>
      <c r="C1086" s="9" t="s">
        <v>12</v>
      </c>
      <c r="D1086" s="9" t="str">
        <f>_xlfn.XLOOKUP(F1086,OPCode!D:D,OPCode!I:I,0)</f>
        <v>SEAM LEFT SIDE</v>
      </c>
      <c r="E1086" s="9" t="s">
        <v>17</v>
      </c>
      <c r="F1086" s="22" t="s">
        <v>18</v>
      </c>
      <c r="G1086" s="10">
        <v>4.2439999999999999E-2</v>
      </c>
      <c r="I1086" s="9" t="str">
        <f t="shared" si="34"/>
        <v>GPPSB7OP3</v>
      </c>
      <c r="J1086" s="9" t="str">
        <f>_xlfn.XLOOKUP(A1086,'[1]Style group code'!$A:$A,'[1]Style group code'!$B:$B,0)</f>
        <v>G.60GPM</v>
      </c>
      <c r="L1086" s="9" t="str">
        <f t="shared" si="33"/>
        <v>C_OL02004-SEAM LEFT SIDE</v>
      </c>
    </row>
    <row r="1087" spans="1:12" x14ac:dyDescent="0.35">
      <c r="A1087" s="9" t="s">
        <v>232</v>
      </c>
      <c r="B1087" s="9" t="s">
        <v>11</v>
      </c>
      <c r="C1087" s="9" t="s">
        <v>12</v>
      </c>
      <c r="D1087" s="9" t="str">
        <f>_xlfn.XLOOKUP(F1087,OPCode!D:D,OPCode!I:I,0)</f>
        <v>ATTACH WAIST ELASTIC</v>
      </c>
      <c r="E1087" s="9" t="s">
        <v>19</v>
      </c>
      <c r="F1087" s="22" t="s">
        <v>20</v>
      </c>
      <c r="G1087" s="10">
        <v>4.8839999999999995E-2</v>
      </c>
      <c r="I1087" s="9" t="str">
        <f t="shared" si="34"/>
        <v>GPPSB7OP4</v>
      </c>
      <c r="J1087" s="9" t="str">
        <f>_xlfn.XLOOKUP(A1087,'[1]Style group code'!$A:$A,'[1]Style group code'!$B:$B,0)</f>
        <v>G.60GPM</v>
      </c>
      <c r="L1087" s="9" t="str">
        <f t="shared" si="33"/>
        <v>C_OL03005-ATTACH WAIST ELASTIC</v>
      </c>
    </row>
    <row r="1088" spans="1:12" x14ac:dyDescent="0.35">
      <c r="A1088" s="9" t="s">
        <v>232</v>
      </c>
      <c r="B1088" s="9" t="s">
        <v>11</v>
      </c>
      <c r="C1088" s="9" t="s">
        <v>12</v>
      </c>
      <c r="D1088" s="9" t="str">
        <f>_xlfn.XLOOKUP(F1088,OPCode!D:D,OPCode!I:I,0)</f>
        <v>SEAM RIGHT SIDE</v>
      </c>
      <c r="E1088" s="9" t="s">
        <v>21</v>
      </c>
      <c r="F1088" s="9" t="s">
        <v>22</v>
      </c>
      <c r="G1088" s="10">
        <v>4.0300000000000002E-2</v>
      </c>
      <c r="I1088" s="9" t="str">
        <f t="shared" si="34"/>
        <v>GPPSB7OP5</v>
      </c>
      <c r="J1088" s="9" t="str">
        <f>_xlfn.XLOOKUP(A1088,'[1]Style group code'!$A:$A,'[1]Style group code'!$B:$B,0)</f>
        <v>G.60GPM</v>
      </c>
      <c r="L1088" s="9" t="str">
        <f t="shared" si="33"/>
        <v>C_OL02005-SEAM RIGHT SIDE</v>
      </c>
    </row>
    <row r="1089" spans="1:12" x14ac:dyDescent="0.35">
      <c r="A1089" s="9" t="s">
        <v>232</v>
      </c>
      <c r="B1089" s="9" t="s">
        <v>11</v>
      </c>
      <c r="C1089" s="9" t="s">
        <v>12</v>
      </c>
      <c r="D1089" s="9" t="str">
        <f>_xlfn.XLOOKUP(F1089,OPCode!D:D,OPCode!I:I,0)</f>
        <v>HEM WAIST</v>
      </c>
      <c r="E1089" s="9" t="s">
        <v>23</v>
      </c>
      <c r="F1089" s="22" t="s">
        <v>24</v>
      </c>
      <c r="G1089" s="10">
        <v>7.3140000000000011E-2</v>
      </c>
      <c r="I1089" s="9" t="str">
        <f t="shared" si="34"/>
        <v>GPPSB7OP7</v>
      </c>
      <c r="J1089" s="9" t="str">
        <f>_xlfn.XLOOKUP(A1089,'[1]Style group code'!$A:$A,'[1]Style group code'!$B:$B,0)</f>
        <v>G.60GPM</v>
      </c>
      <c r="L1089" s="9" t="str">
        <f t="shared" si="33"/>
        <v>C_IL03004-HEM WAIST</v>
      </c>
    </row>
    <row r="1090" spans="1:12" x14ac:dyDescent="0.35">
      <c r="A1090" s="9" t="s">
        <v>232</v>
      </c>
      <c r="B1090" s="9" t="s">
        <v>11</v>
      </c>
      <c r="C1090" s="9" t="s">
        <v>12</v>
      </c>
      <c r="D1090" s="9" t="str">
        <f>_xlfn.XLOOKUP(F1090,OPCode!D:D,OPCode!I:I,0)</f>
        <v>HEM LEGS ELASTIC</v>
      </c>
      <c r="E1090" s="9" t="s">
        <v>25</v>
      </c>
      <c r="F1090" s="22" t="s">
        <v>26</v>
      </c>
      <c r="G1090" s="10">
        <v>0.12030000000000002</v>
      </c>
      <c r="I1090" s="9" t="str">
        <f t="shared" si="34"/>
        <v>GPPSB7OP6</v>
      </c>
      <c r="J1090" s="9" t="str">
        <f>_xlfn.XLOOKUP(A1090,'[1]Style group code'!$A:$A,'[1]Style group code'!$B:$B,0)</f>
        <v>G.60GPM</v>
      </c>
      <c r="L1090" s="9" t="str">
        <f t="shared" si="33"/>
        <v>C_IL02006-HEM LEGS ELASTIC</v>
      </c>
    </row>
    <row r="1091" spans="1:12" x14ac:dyDescent="0.35">
      <c r="A1091" s="9" t="s">
        <v>232</v>
      </c>
      <c r="B1091" s="9" t="s">
        <v>11</v>
      </c>
      <c r="C1091" s="9" t="s">
        <v>12</v>
      </c>
      <c r="D1091" s="9" t="str">
        <f>_xlfn.XLOOKUP(F1091,OPCode!D:D,OPCode!I:I,0)</f>
        <v>PAD PRINTING</v>
      </c>
      <c r="E1091" s="9" t="s">
        <v>27</v>
      </c>
      <c r="F1091" s="9" t="s">
        <v>28</v>
      </c>
      <c r="G1091" s="10">
        <v>1.6539999999999999E-2</v>
      </c>
      <c r="I1091" s="9" t="str">
        <f t="shared" si="34"/>
        <v>GPPSB7PadPrinting</v>
      </c>
      <c r="J1091" s="9" t="str">
        <f>_xlfn.XLOOKUP(A1091,'[1]Style group code'!$A:$A,'[1]Style group code'!$B:$B,0)</f>
        <v>G.60GPM</v>
      </c>
      <c r="L1091" s="9" t="str">
        <f t="shared" ref="L1091:L1154" si="35">F1091&amp; "-" &amp;D1091</f>
        <v>C_PP05001-PAD PRINTING</v>
      </c>
    </row>
    <row r="1092" spans="1:12" x14ac:dyDescent="0.35">
      <c r="A1092" s="9" t="s">
        <v>232</v>
      </c>
      <c r="B1092" s="9" t="s">
        <v>29</v>
      </c>
      <c r="C1092" s="9" t="s">
        <v>12</v>
      </c>
      <c r="D1092" s="9" t="s">
        <v>233</v>
      </c>
      <c r="E1092" s="9" t="s">
        <v>31</v>
      </c>
      <c r="F1092" s="9" t="s">
        <v>32</v>
      </c>
      <c r="G1092" s="10">
        <v>4.4457252549490102E-2</v>
      </c>
      <c r="I1092" s="9" t="str">
        <f t="shared" si="34"/>
        <v>GPPSB7Rolling</v>
      </c>
      <c r="J1092" s="9" t="str">
        <f>_xlfn.XLOOKUP(A1092,'[1]Style group code'!$A:$A,'[1]Style group code'!$B:$B,0)</f>
        <v>G.60GPM</v>
      </c>
      <c r="L1092" s="9" t="str">
        <f t="shared" si="35"/>
        <v>C_PK06001-Fold XF32- P4/P3</v>
      </c>
    </row>
    <row r="1093" spans="1:12" x14ac:dyDescent="0.35">
      <c r="A1093" s="9" t="s">
        <v>232</v>
      </c>
      <c r="B1093" s="9" t="s">
        <v>29</v>
      </c>
      <c r="C1093" s="9" t="s">
        <v>12</v>
      </c>
      <c r="D1093" s="9" t="s">
        <v>234</v>
      </c>
      <c r="E1093" s="9" t="s">
        <v>33</v>
      </c>
      <c r="F1093" s="9" t="s">
        <v>34</v>
      </c>
      <c r="G1093" s="10">
        <v>1.0200000000000001E-2</v>
      </c>
      <c r="I1093" s="9" t="str">
        <f t="shared" si="34"/>
        <v>GPPSB7Packing</v>
      </c>
      <c r="J1093" s="9" t="str">
        <f>_xlfn.XLOOKUP(A1093,'[1]Style group code'!$A:$A,'[1]Style group code'!$B:$B,0)</f>
        <v>G.60GPM</v>
      </c>
      <c r="L1093" s="9" t="str">
        <f t="shared" si="35"/>
        <v>C_PK06002-Pack P7+WS(1)</v>
      </c>
    </row>
    <row r="1094" spans="1:12" x14ac:dyDescent="0.35">
      <c r="A1094" s="9" t="s">
        <v>232</v>
      </c>
      <c r="B1094" s="9" t="s">
        <v>29</v>
      </c>
      <c r="C1094" s="9" t="s">
        <v>12</v>
      </c>
      <c r="D1094" s="9" t="s">
        <v>35</v>
      </c>
      <c r="E1094" s="9" t="s">
        <v>35</v>
      </c>
      <c r="F1094" s="9" t="s">
        <v>36</v>
      </c>
      <c r="G1094" s="10">
        <v>4.5799999999999999E-3</v>
      </c>
      <c r="I1094" s="9" t="str">
        <f t="shared" si="34"/>
        <v>GPPSB7Casing</v>
      </c>
      <c r="J1094" s="9" t="str">
        <f>_xlfn.XLOOKUP(A1094,'[1]Style group code'!$A:$A,'[1]Style group code'!$B:$B,0)</f>
        <v>G.60GPM</v>
      </c>
      <c r="L1094" s="9" t="str">
        <f t="shared" si="35"/>
        <v>C_PK06003-Casing</v>
      </c>
    </row>
    <row r="1095" spans="1:12" x14ac:dyDescent="0.35">
      <c r="A1095" s="9" t="s">
        <v>235</v>
      </c>
      <c r="B1095" s="9" t="s">
        <v>11</v>
      </c>
      <c r="C1095" s="9" t="s">
        <v>12</v>
      </c>
      <c r="D1095" s="9" t="str">
        <f>_xlfn.XLOOKUP(F1095,OPCode!D:D,OPCode!I:I,0)</f>
        <v>SEAM CROTCH</v>
      </c>
      <c r="E1095" s="9" t="s">
        <v>13</v>
      </c>
      <c r="F1095" s="22" t="s">
        <v>14</v>
      </c>
      <c r="G1095" s="10">
        <v>7.46E-2</v>
      </c>
      <c r="I1095" s="9" t="str">
        <f t="shared" si="34"/>
        <v>GPPOH6OP1</v>
      </c>
      <c r="J1095" s="9" t="str">
        <f>_xlfn.XLOOKUP(A1095,'[1]Style group code'!$A:$A,'[1]Style group code'!$B:$B,0)</f>
        <v>G.40TOP</v>
      </c>
      <c r="L1095" s="9" t="str">
        <f t="shared" si="35"/>
        <v>C_OL01001-SEAM CROTCH</v>
      </c>
    </row>
    <row r="1096" spans="1:12" x14ac:dyDescent="0.35">
      <c r="A1096" s="9" t="s">
        <v>235</v>
      </c>
      <c r="B1096" s="9" t="s">
        <v>11</v>
      </c>
      <c r="C1096" s="9" t="s">
        <v>12</v>
      </c>
      <c r="D1096" s="9" t="str">
        <f>_xlfn.XLOOKUP(F1096,OPCode!D:D,OPCode!I:I,0)</f>
        <v>ATTACH LEGS ELASTIC</v>
      </c>
      <c r="E1096" s="9" t="s">
        <v>15</v>
      </c>
      <c r="F1096" s="9" t="s">
        <v>16</v>
      </c>
      <c r="G1096" s="10">
        <v>5.6699999999999987E-2</v>
      </c>
      <c r="I1096" s="9" t="str">
        <f t="shared" si="34"/>
        <v>GPPOH6OP2</v>
      </c>
      <c r="J1096" s="9" t="str">
        <f>_xlfn.XLOOKUP(A1096,'[1]Style group code'!$A:$A,'[1]Style group code'!$B:$B,0)</f>
        <v>G.40TOP</v>
      </c>
      <c r="L1096" s="9" t="str">
        <f t="shared" si="35"/>
        <v>C_OL02003-ATTACH LEGS ELASTIC</v>
      </c>
    </row>
    <row r="1097" spans="1:12" x14ac:dyDescent="0.35">
      <c r="A1097" s="9" t="s">
        <v>235</v>
      </c>
      <c r="B1097" s="9" t="s">
        <v>11</v>
      </c>
      <c r="C1097" s="9" t="s">
        <v>12</v>
      </c>
      <c r="D1097" s="9" t="str">
        <f>_xlfn.XLOOKUP(F1097,OPCode!D:D,OPCode!I:I,0)</f>
        <v>SEAM LEFT SIDE</v>
      </c>
      <c r="E1097" s="9" t="s">
        <v>17</v>
      </c>
      <c r="F1097" s="22" t="s">
        <v>18</v>
      </c>
      <c r="G1097" s="10">
        <v>4.6920000000000003E-2</v>
      </c>
      <c r="I1097" s="9" t="str">
        <f t="shared" si="34"/>
        <v>GPPOH6OP3</v>
      </c>
      <c r="J1097" s="9" t="str">
        <f>_xlfn.XLOOKUP(A1097,'[1]Style group code'!$A:$A,'[1]Style group code'!$B:$B,0)</f>
        <v>G.40TOP</v>
      </c>
      <c r="L1097" s="9" t="str">
        <f t="shared" si="35"/>
        <v>C_OL02004-SEAM LEFT SIDE</v>
      </c>
    </row>
    <row r="1098" spans="1:12" x14ac:dyDescent="0.35">
      <c r="A1098" s="9" t="s">
        <v>235</v>
      </c>
      <c r="B1098" s="9" t="s">
        <v>11</v>
      </c>
      <c r="C1098" s="9" t="s">
        <v>12</v>
      </c>
      <c r="D1098" s="9" t="str">
        <f>_xlfn.XLOOKUP(F1098,OPCode!D:D,OPCode!I:I,0)</f>
        <v>ATTACH WAIST ELASTIC</v>
      </c>
      <c r="E1098" s="9" t="s">
        <v>19</v>
      </c>
      <c r="F1098" s="22" t="s">
        <v>20</v>
      </c>
      <c r="G1098" s="10">
        <v>4.5739999999999996E-2</v>
      </c>
      <c r="I1098" s="9" t="str">
        <f t="shared" si="34"/>
        <v>GPPOH6OP4</v>
      </c>
      <c r="J1098" s="9" t="str">
        <f>_xlfn.XLOOKUP(A1098,'[1]Style group code'!$A:$A,'[1]Style group code'!$B:$B,0)</f>
        <v>G.40TOP</v>
      </c>
      <c r="L1098" s="9" t="str">
        <f t="shared" si="35"/>
        <v>C_OL03005-ATTACH WAIST ELASTIC</v>
      </c>
    </row>
    <row r="1099" spans="1:12" x14ac:dyDescent="0.35">
      <c r="A1099" s="9" t="s">
        <v>235</v>
      </c>
      <c r="B1099" s="9" t="s">
        <v>11</v>
      </c>
      <c r="C1099" s="9" t="s">
        <v>12</v>
      </c>
      <c r="D1099" s="9" t="str">
        <f>_xlfn.XLOOKUP(F1099,OPCode!D:D,OPCode!I:I,0)</f>
        <v>SEAM RIGHT SIDE</v>
      </c>
      <c r="E1099" s="9" t="s">
        <v>21</v>
      </c>
      <c r="F1099" s="9" t="s">
        <v>22</v>
      </c>
      <c r="G1099" s="10">
        <v>5.4740000000000004E-2</v>
      </c>
      <c r="I1099" s="9" t="str">
        <f t="shared" si="34"/>
        <v>GPPOH6OP5</v>
      </c>
      <c r="J1099" s="9" t="str">
        <f>_xlfn.XLOOKUP(A1099,'[1]Style group code'!$A:$A,'[1]Style group code'!$B:$B,0)</f>
        <v>G.40TOP</v>
      </c>
      <c r="L1099" s="9" t="str">
        <f t="shared" si="35"/>
        <v>C_OL02005-SEAM RIGHT SIDE</v>
      </c>
    </row>
    <row r="1100" spans="1:12" x14ac:dyDescent="0.35">
      <c r="A1100" s="9" t="s">
        <v>235</v>
      </c>
      <c r="B1100" s="9" t="s">
        <v>11</v>
      </c>
      <c r="C1100" s="9" t="s">
        <v>12</v>
      </c>
      <c r="D1100" s="9" t="str">
        <f>_xlfn.XLOOKUP(F1100,OPCode!D:D,OPCode!I:I,0)</f>
        <v>HEM LEGS ELASTIC</v>
      </c>
      <c r="E1100" s="9" t="s">
        <v>25</v>
      </c>
      <c r="F1100" s="22" t="s">
        <v>26</v>
      </c>
      <c r="G1100" s="10">
        <v>0.11456</v>
      </c>
      <c r="I1100" s="9" t="str">
        <f t="shared" si="34"/>
        <v>GPPOH6OP6</v>
      </c>
      <c r="J1100" s="9" t="str">
        <f>_xlfn.XLOOKUP(A1100,'[1]Style group code'!$A:$A,'[1]Style group code'!$B:$B,0)</f>
        <v>G.40TOP</v>
      </c>
      <c r="L1100" s="9" t="str">
        <f t="shared" si="35"/>
        <v>C_IL02006-HEM LEGS ELASTIC</v>
      </c>
    </row>
    <row r="1101" spans="1:12" x14ac:dyDescent="0.35">
      <c r="A1101" s="9" t="s">
        <v>235</v>
      </c>
      <c r="B1101" s="9" t="s">
        <v>11</v>
      </c>
      <c r="C1101" s="9" t="s">
        <v>12</v>
      </c>
      <c r="D1101" s="9" t="str">
        <f>_xlfn.XLOOKUP(F1101,OPCode!D:D,OPCode!I:I,0)</f>
        <v>HEM WAIST</v>
      </c>
      <c r="E1101" s="9" t="s">
        <v>23</v>
      </c>
      <c r="F1101" s="22" t="s">
        <v>24</v>
      </c>
      <c r="G1101" s="10">
        <v>6.9720000000000004E-2</v>
      </c>
      <c r="I1101" s="9" t="str">
        <f t="shared" si="34"/>
        <v>GPPOH6OP7</v>
      </c>
      <c r="J1101" s="9" t="str">
        <f>_xlfn.XLOOKUP(A1101,'[1]Style group code'!$A:$A,'[1]Style group code'!$B:$B,0)</f>
        <v>G.40TOP</v>
      </c>
      <c r="L1101" s="9" t="str">
        <f t="shared" si="35"/>
        <v>C_IL03004-HEM WAIST</v>
      </c>
    </row>
    <row r="1102" spans="1:12" x14ac:dyDescent="0.35">
      <c r="A1102" s="9" t="s">
        <v>235</v>
      </c>
      <c r="B1102" s="9" t="s">
        <v>11</v>
      </c>
      <c r="C1102" s="9" t="s">
        <v>12</v>
      </c>
      <c r="D1102" s="9" t="str">
        <f>_xlfn.XLOOKUP(F1102,OPCode!D:D,OPCode!I:I,0)</f>
        <v>PAD PRINTING</v>
      </c>
      <c r="E1102" s="9" t="s">
        <v>27</v>
      </c>
      <c r="F1102" s="9" t="s">
        <v>28</v>
      </c>
      <c r="G1102" s="10">
        <v>1.6539999999999999E-2</v>
      </c>
      <c r="I1102" s="9" t="str">
        <f t="shared" si="34"/>
        <v>GPPOH6PadPrinting</v>
      </c>
      <c r="J1102" s="9" t="str">
        <f>_xlfn.XLOOKUP(A1102,'[1]Style group code'!$A:$A,'[1]Style group code'!$B:$B,0)</f>
        <v>G.40TOP</v>
      </c>
      <c r="L1102" s="9" t="str">
        <f t="shared" si="35"/>
        <v>C_PP05001-PAD PRINTING</v>
      </c>
    </row>
    <row r="1103" spans="1:12" x14ac:dyDescent="0.35">
      <c r="A1103" s="9" t="s">
        <v>235</v>
      </c>
      <c r="B1103" s="9" t="s">
        <v>29</v>
      </c>
      <c r="C1103" s="9" t="s">
        <v>12</v>
      </c>
      <c r="D1103" s="9" t="s">
        <v>31</v>
      </c>
      <c r="E1103" s="9" t="s">
        <v>31</v>
      </c>
      <c r="F1103" s="9" t="s">
        <v>32</v>
      </c>
      <c r="G1103" s="10">
        <v>4.6060000000000004E-2</v>
      </c>
      <c r="I1103" s="9" t="str">
        <f t="shared" si="34"/>
        <v>GPPOH6Rolling</v>
      </c>
      <c r="J1103" s="9" t="str">
        <f>_xlfn.XLOOKUP(A1103,'[1]Style group code'!$A:$A,'[1]Style group code'!$B:$B,0)</f>
        <v>G.40TOP</v>
      </c>
      <c r="L1103" s="9" t="str">
        <f t="shared" si="35"/>
        <v>C_PK06001-Rolling</v>
      </c>
    </row>
    <row r="1104" spans="1:12" x14ac:dyDescent="0.35">
      <c r="A1104" s="9" t="s">
        <v>235</v>
      </c>
      <c r="B1104" s="9" t="s">
        <v>29</v>
      </c>
      <c r="C1104" s="9" t="s">
        <v>12</v>
      </c>
      <c r="D1104" s="9" t="s">
        <v>33</v>
      </c>
      <c r="E1104" s="9" t="s">
        <v>33</v>
      </c>
      <c r="F1104" s="9" t="s">
        <v>34</v>
      </c>
      <c r="G1104" s="10">
        <v>5.4559999999999997E-2</v>
      </c>
      <c r="I1104" s="9" t="str">
        <f t="shared" si="34"/>
        <v>GPPOH6Packing</v>
      </c>
      <c r="J1104" s="9" t="str">
        <f>_xlfn.XLOOKUP(A1104,'[1]Style group code'!$A:$A,'[1]Style group code'!$B:$B,0)</f>
        <v>G.40TOP</v>
      </c>
      <c r="L1104" s="9" t="str">
        <f t="shared" si="35"/>
        <v>C_PK06002-Packing</v>
      </c>
    </row>
    <row r="1105" spans="1:12" x14ac:dyDescent="0.35">
      <c r="A1105" s="9" t="s">
        <v>235</v>
      </c>
      <c r="B1105" s="9" t="s">
        <v>29</v>
      </c>
      <c r="C1105" s="9" t="s">
        <v>12</v>
      </c>
      <c r="D1105" s="9" t="s">
        <v>35</v>
      </c>
      <c r="E1105" s="9" t="s">
        <v>35</v>
      </c>
      <c r="F1105" s="9" t="s">
        <v>36</v>
      </c>
      <c r="G1105" s="10">
        <v>5.28E-3</v>
      </c>
      <c r="I1105" s="9" t="str">
        <f t="shared" si="34"/>
        <v>GPPOH6Casing</v>
      </c>
      <c r="J1105" s="9" t="str">
        <f>_xlfn.XLOOKUP(A1105,'[1]Style group code'!$A:$A,'[1]Style group code'!$B:$B,0)</f>
        <v>G.40TOP</v>
      </c>
      <c r="L1105" s="9" t="str">
        <f t="shared" si="35"/>
        <v>C_PK06003-Casing</v>
      </c>
    </row>
    <row r="1106" spans="1:12" x14ac:dyDescent="0.35">
      <c r="A1106" s="9" t="s">
        <v>236</v>
      </c>
      <c r="B1106" s="9" t="s">
        <v>11</v>
      </c>
      <c r="C1106" s="9" t="s">
        <v>12</v>
      </c>
      <c r="D1106" s="9" t="str">
        <f>_xlfn.XLOOKUP(F1106,OPCode!D:D,OPCode!I:I,0)</f>
        <v>SEAM CROTCH</v>
      </c>
      <c r="E1106" s="9" t="s">
        <v>13</v>
      </c>
      <c r="F1106" s="22" t="s">
        <v>14</v>
      </c>
      <c r="G1106" s="9">
        <v>7.0080000000000003E-2</v>
      </c>
      <c r="I1106" s="9" t="str">
        <f t="shared" si="34"/>
        <v>GPPOBAOP1</v>
      </c>
      <c r="J1106" s="9" t="str">
        <f>_xlfn.XLOOKUP(A1106,'[1]Style group code'!$A:$A,'[1]Style group code'!$B:$B,0)</f>
        <v>G.40TOP</v>
      </c>
      <c r="L1106" s="9" t="str">
        <f t="shared" si="35"/>
        <v>C_OL01001-SEAM CROTCH</v>
      </c>
    </row>
    <row r="1107" spans="1:12" x14ac:dyDescent="0.35">
      <c r="A1107" s="9" t="s">
        <v>236</v>
      </c>
      <c r="B1107" s="9" t="s">
        <v>11</v>
      </c>
      <c r="C1107" s="9" t="s">
        <v>12</v>
      </c>
      <c r="D1107" s="9" t="str">
        <f>_xlfn.XLOOKUP(F1107,OPCode!D:D,OPCode!I:I,0)</f>
        <v>ATTACH LEGS ELASTIC</v>
      </c>
      <c r="E1107" s="9" t="s">
        <v>15</v>
      </c>
      <c r="F1107" s="9" t="s">
        <v>16</v>
      </c>
      <c r="G1107" s="9">
        <v>5.6699999999999987E-2</v>
      </c>
      <c r="I1107" s="9" t="str">
        <f t="shared" si="34"/>
        <v>GPPOBAOP2</v>
      </c>
      <c r="J1107" s="9" t="str">
        <f>_xlfn.XLOOKUP(A1107,'[1]Style group code'!$A:$A,'[1]Style group code'!$B:$B,0)</f>
        <v>G.40TOP</v>
      </c>
      <c r="L1107" s="9" t="str">
        <f t="shared" si="35"/>
        <v>C_OL02003-ATTACH LEGS ELASTIC</v>
      </c>
    </row>
    <row r="1108" spans="1:12" x14ac:dyDescent="0.35">
      <c r="A1108" s="9" t="s">
        <v>236</v>
      </c>
      <c r="B1108" s="9" t="s">
        <v>11</v>
      </c>
      <c r="C1108" s="9" t="s">
        <v>12</v>
      </c>
      <c r="D1108" s="9" t="str">
        <f>_xlfn.XLOOKUP(F1108,OPCode!D:D,OPCode!I:I,0)</f>
        <v>SEAM LEFT SIDE</v>
      </c>
      <c r="E1108" s="9" t="s">
        <v>17</v>
      </c>
      <c r="F1108" s="22" t="s">
        <v>18</v>
      </c>
      <c r="G1108" s="9">
        <v>4.6920000000000003E-2</v>
      </c>
      <c r="I1108" s="9" t="str">
        <f t="shared" si="34"/>
        <v>GPPOBAOP3</v>
      </c>
      <c r="J1108" s="9" t="str">
        <f>_xlfn.XLOOKUP(A1108,'[1]Style group code'!$A:$A,'[1]Style group code'!$B:$B,0)</f>
        <v>G.40TOP</v>
      </c>
      <c r="L1108" s="9" t="str">
        <f t="shared" si="35"/>
        <v>C_OL02004-SEAM LEFT SIDE</v>
      </c>
    </row>
    <row r="1109" spans="1:12" x14ac:dyDescent="0.35">
      <c r="A1109" s="9" t="s">
        <v>236</v>
      </c>
      <c r="B1109" s="9" t="s">
        <v>11</v>
      </c>
      <c r="C1109" s="9" t="s">
        <v>12</v>
      </c>
      <c r="D1109" s="9" t="str">
        <f>_xlfn.XLOOKUP(F1109,OPCode!D:D,OPCode!I:I,0)</f>
        <v>ATTACH WAIST ELASTIC</v>
      </c>
      <c r="E1109" s="9" t="s">
        <v>19</v>
      </c>
      <c r="F1109" s="22" t="s">
        <v>20</v>
      </c>
      <c r="G1109" s="9">
        <v>4.5862E-2</v>
      </c>
      <c r="I1109" s="9" t="str">
        <f t="shared" si="34"/>
        <v>GPPOBAOP4</v>
      </c>
      <c r="J1109" s="9" t="str">
        <f>_xlfn.XLOOKUP(A1109,'[1]Style group code'!$A:$A,'[1]Style group code'!$B:$B,0)</f>
        <v>G.40TOP</v>
      </c>
      <c r="L1109" s="9" t="str">
        <f t="shared" si="35"/>
        <v>C_OL03005-ATTACH WAIST ELASTIC</v>
      </c>
    </row>
    <row r="1110" spans="1:12" x14ac:dyDescent="0.35">
      <c r="A1110" s="9" t="s">
        <v>236</v>
      </c>
      <c r="B1110" s="9" t="s">
        <v>11</v>
      </c>
      <c r="C1110" s="9" t="s">
        <v>12</v>
      </c>
      <c r="D1110" s="9" t="str">
        <f>_xlfn.XLOOKUP(F1110,OPCode!D:D,OPCode!I:I,0)</f>
        <v>SEAM RIGHT SIDE</v>
      </c>
      <c r="E1110" s="9" t="s">
        <v>21</v>
      </c>
      <c r="F1110" s="9" t="s">
        <v>22</v>
      </c>
      <c r="G1110" s="9">
        <v>5.5819000000000001E-2</v>
      </c>
      <c r="I1110" s="9" t="str">
        <f t="shared" si="34"/>
        <v>GPPOBAOP5</v>
      </c>
      <c r="J1110" s="9" t="str">
        <f>_xlfn.XLOOKUP(A1110,'[1]Style group code'!$A:$A,'[1]Style group code'!$B:$B,0)</f>
        <v>G.40TOP</v>
      </c>
      <c r="L1110" s="9" t="str">
        <f t="shared" si="35"/>
        <v>C_OL02005-SEAM RIGHT SIDE</v>
      </c>
    </row>
    <row r="1111" spans="1:12" x14ac:dyDescent="0.35">
      <c r="A1111" s="9" t="s">
        <v>236</v>
      </c>
      <c r="B1111" s="9" t="s">
        <v>11</v>
      </c>
      <c r="C1111" s="9" t="s">
        <v>12</v>
      </c>
      <c r="D1111" s="9" t="str">
        <f>_xlfn.XLOOKUP(F1111,OPCode!D:D,OPCode!I:I,0)</f>
        <v>HEM LEGS ELASTIC</v>
      </c>
      <c r="E1111" s="9" t="s">
        <v>25</v>
      </c>
      <c r="F1111" s="22" t="s">
        <v>26</v>
      </c>
      <c r="G1111" s="9">
        <v>0.11926019196160759</v>
      </c>
      <c r="I1111" s="9" t="str">
        <f t="shared" si="34"/>
        <v>GPPOBAOP6</v>
      </c>
      <c r="J1111" s="9" t="str">
        <f>_xlfn.XLOOKUP(A1111,'[1]Style group code'!$A:$A,'[1]Style group code'!$B:$B,0)</f>
        <v>G.40TOP</v>
      </c>
      <c r="L1111" s="9" t="str">
        <f t="shared" si="35"/>
        <v>C_IL02006-HEM LEGS ELASTIC</v>
      </c>
    </row>
    <row r="1112" spans="1:12" x14ac:dyDescent="0.35">
      <c r="A1112" s="9" t="s">
        <v>236</v>
      </c>
      <c r="B1112" s="9" t="s">
        <v>11</v>
      </c>
      <c r="C1112" s="9" t="s">
        <v>12</v>
      </c>
      <c r="D1112" s="9" t="str">
        <f>_xlfn.XLOOKUP(F1112,OPCode!D:D,OPCode!I:I,0)</f>
        <v>HEM WAIST</v>
      </c>
      <c r="E1112" s="9" t="s">
        <v>23</v>
      </c>
      <c r="F1112" s="22" t="s">
        <v>24</v>
      </c>
      <c r="G1112" s="9">
        <v>6.9720000000000004E-2</v>
      </c>
      <c r="I1112" s="9" t="str">
        <f t="shared" si="34"/>
        <v>GPPOBAOP7</v>
      </c>
      <c r="J1112" s="9" t="str">
        <f>_xlfn.XLOOKUP(A1112,'[1]Style group code'!$A:$A,'[1]Style group code'!$B:$B,0)</f>
        <v>G.40TOP</v>
      </c>
      <c r="L1112" s="9" t="str">
        <f t="shared" si="35"/>
        <v>C_IL03004-HEM WAIST</v>
      </c>
    </row>
    <row r="1113" spans="1:12" x14ac:dyDescent="0.35">
      <c r="A1113" s="9" t="s">
        <v>236</v>
      </c>
      <c r="B1113" s="9" t="s">
        <v>11</v>
      </c>
      <c r="C1113" s="9" t="s">
        <v>12</v>
      </c>
      <c r="D1113" s="9" t="str">
        <f>_xlfn.XLOOKUP(F1113,OPCode!D:D,OPCode!I:I,0)</f>
        <v>PAD PRINTING</v>
      </c>
      <c r="E1113" s="9" t="s">
        <v>27</v>
      </c>
      <c r="F1113" s="9" t="s">
        <v>28</v>
      </c>
      <c r="G1113" s="9">
        <v>1.6539999999999999E-2</v>
      </c>
      <c r="I1113" s="9" t="str">
        <f t="shared" si="34"/>
        <v>GPPOBAPadPrinting</v>
      </c>
      <c r="J1113" s="9" t="str">
        <f>_xlfn.XLOOKUP(A1113,'[1]Style group code'!$A:$A,'[1]Style group code'!$B:$B,0)</f>
        <v>G.40TOP</v>
      </c>
      <c r="L1113" s="9" t="str">
        <f t="shared" si="35"/>
        <v>C_PP05001-PAD PRINTING</v>
      </c>
    </row>
    <row r="1114" spans="1:12" x14ac:dyDescent="0.35">
      <c r="A1114" s="9" t="s">
        <v>236</v>
      </c>
      <c r="B1114" s="9" t="s">
        <v>29</v>
      </c>
      <c r="C1114" s="9" t="s">
        <v>12</v>
      </c>
      <c r="D1114" s="9" t="s">
        <v>237</v>
      </c>
      <c r="E1114" s="9" t="s">
        <v>31</v>
      </c>
      <c r="F1114" s="9" t="s">
        <v>32</v>
      </c>
      <c r="G1114" s="9">
        <v>3.1446454709058179E-2</v>
      </c>
      <c r="I1114" s="9" t="str">
        <f t="shared" si="34"/>
        <v>GPPOBARolling</v>
      </c>
      <c r="J1114" s="9" t="str">
        <f>_xlfn.XLOOKUP(A1114,'[1]Style group code'!$A:$A,'[1]Style group code'!$B:$B,0)</f>
        <v>G.40TOP</v>
      </c>
      <c r="L1114" s="9" t="str">
        <f t="shared" si="35"/>
        <v>C_PK06001-Fold XF32</v>
      </c>
    </row>
    <row r="1115" spans="1:12" x14ac:dyDescent="0.35">
      <c r="A1115" s="9" t="s">
        <v>236</v>
      </c>
      <c r="B1115" s="9" t="s">
        <v>29</v>
      </c>
      <c r="C1115" s="9" t="s">
        <v>12</v>
      </c>
      <c r="D1115" s="9" t="s">
        <v>199</v>
      </c>
      <c r="E1115" s="9" t="s">
        <v>33</v>
      </c>
      <c r="F1115" s="9" t="s">
        <v>34</v>
      </c>
      <c r="G1115" s="9">
        <v>1.1258548290341929E-2</v>
      </c>
      <c r="I1115" s="9" t="str">
        <f t="shared" si="34"/>
        <v>GPPOBAPacking</v>
      </c>
      <c r="J1115" s="9" t="str">
        <f>_xlfn.XLOOKUP(A1115,'[1]Style group code'!$A:$A,'[1]Style group code'!$B:$B,0)</f>
        <v>G.40TOP</v>
      </c>
      <c r="L1115" s="9" t="str">
        <f t="shared" si="35"/>
        <v>C_PK06002-Pack P6-Board outer/wafer seal</v>
      </c>
    </row>
    <row r="1116" spans="1:12" x14ac:dyDescent="0.35">
      <c r="A1116" s="9" t="s">
        <v>236</v>
      </c>
      <c r="B1116" s="9" t="s">
        <v>29</v>
      </c>
      <c r="C1116" s="9" t="s">
        <v>12</v>
      </c>
      <c r="D1116" s="9" t="s">
        <v>238</v>
      </c>
      <c r="E1116" s="9" t="s">
        <v>35</v>
      </c>
      <c r="F1116" s="9" t="s">
        <v>36</v>
      </c>
      <c r="G1116" s="9">
        <v>5.28E-3</v>
      </c>
      <c r="I1116" s="9" t="str">
        <f t="shared" si="34"/>
        <v>GPPOBACasing</v>
      </c>
      <c r="J1116" s="9" t="str">
        <f>_xlfn.XLOOKUP(A1116,'[1]Style group code'!$A:$A,'[1]Style group code'!$B:$B,0)</f>
        <v>G.40TOP</v>
      </c>
      <c r="L1116" s="9" t="str">
        <f t="shared" si="35"/>
        <v>C_PK06003-Casing-9 Dz. (9 baler bag)</v>
      </c>
    </row>
    <row r="1117" spans="1:12" x14ac:dyDescent="0.35">
      <c r="A1117" s="9" t="s">
        <v>239</v>
      </c>
      <c r="B1117" s="9" t="s">
        <v>11</v>
      </c>
      <c r="C1117" s="9" t="s">
        <v>12</v>
      </c>
      <c r="D1117" s="9" t="str">
        <f>_xlfn.XLOOKUP(F1117,OPCode!D:D,OPCode!I:I,0)</f>
        <v>SEAM CROTCH</v>
      </c>
      <c r="E1117" s="9" t="s">
        <v>13</v>
      </c>
      <c r="F1117" s="22" t="s">
        <v>14</v>
      </c>
      <c r="G1117" s="9">
        <v>7.0080000000000003E-2</v>
      </c>
      <c r="I1117" s="9" t="str">
        <f t="shared" si="34"/>
        <v>GPPOB6OP1</v>
      </c>
      <c r="J1117" s="9" t="str">
        <f>_xlfn.XLOOKUP(A1117,'[1]Style group code'!$A:$A,'[1]Style group code'!$B:$B,0)</f>
        <v>G.40TOP</v>
      </c>
      <c r="L1117" s="9" t="str">
        <f t="shared" si="35"/>
        <v>C_OL01001-SEAM CROTCH</v>
      </c>
    </row>
    <row r="1118" spans="1:12" x14ac:dyDescent="0.35">
      <c r="A1118" s="9" t="s">
        <v>239</v>
      </c>
      <c r="B1118" s="9" t="s">
        <v>11</v>
      </c>
      <c r="C1118" s="9" t="s">
        <v>12</v>
      </c>
      <c r="D1118" s="9" t="str">
        <f>_xlfn.XLOOKUP(F1118,OPCode!D:D,OPCode!I:I,0)</f>
        <v>ATTACH LEGS ELASTIC</v>
      </c>
      <c r="E1118" s="9" t="s">
        <v>15</v>
      </c>
      <c r="F1118" s="9" t="s">
        <v>16</v>
      </c>
      <c r="G1118" s="9">
        <v>5.6699999999999987E-2</v>
      </c>
      <c r="I1118" s="9" t="str">
        <f t="shared" si="34"/>
        <v>GPPOB6OP2</v>
      </c>
      <c r="J1118" s="9" t="str">
        <f>_xlfn.XLOOKUP(A1118,'[1]Style group code'!$A:$A,'[1]Style group code'!$B:$B,0)</f>
        <v>G.40TOP</v>
      </c>
      <c r="L1118" s="9" t="str">
        <f t="shared" si="35"/>
        <v>C_OL02003-ATTACH LEGS ELASTIC</v>
      </c>
    </row>
    <row r="1119" spans="1:12" x14ac:dyDescent="0.35">
      <c r="A1119" s="9" t="s">
        <v>239</v>
      </c>
      <c r="B1119" s="9" t="s">
        <v>11</v>
      </c>
      <c r="C1119" s="9" t="s">
        <v>12</v>
      </c>
      <c r="D1119" s="9" t="str">
        <f>_xlfn.XLOOKUP(F1119,OPCode!D:D,OPCode!I:I,0)</f>
        <v>SEAM LEFT SIDE</v>
      </c>
      <c r="E1119" s="9" t="s">
        <v>17</v>
      </c>
      <c r="F1119" s="22" t="s">
        <v>18</v>
      </c>
      <c r="G1119" s="9">
        <v>4.6920000000000003E-2</v>
      </c>
      <c r="I1119" s="9" t="str">
        <f t="shared" si="34"/>
        <v>GPPOB6OP3</v>
      </c>
      <c r="J1119" s="9" t="str">
        <f>_xlfn.XLOOKUP(A1119,'[1]Style group code'!$A:$A,'[1]Style group code'!$B:$B,0)</f>
        <v>G.40TOP</v>
      </c>
      <c r="L1119" s="9" t="str">
        <f t="shared" si="35"/>
        <v>C_OL02004-SEAM LEFT SIDE</v>
      </c>
    </row>
    <row r="1120" spans="1:12" x14ac:dyDescent="0.35">
      <c r="A1120" s="9" t="s">
        <v>239</v>
      </c>
      <c r="B1120" s="9" t="s">
        <v>11</v>
      </c>
      <c r="C1120" s="9" t="s">
        <v>12</v>
      </c>
      <c r="D1120" s="9" t="str">
        <f>_xlfn.XLOOKUP(F1120,OPCode!D:D,OPCode!I:I,0)</f>
        <v>ATTACH WAIST ELASTIC</v>
      </c>
      <c r="E1120" s="9" t="s">
        <v>19</v>
      </c>
      <c r="F1120" s="22" t="s">
        <v>20</v>
      </c>
      <c r="G1120" s="9">
        <v>4.5862E-2</v>
      </c>
      <c r="I1120" s="9" t="str">
        <f t="shared" si="34"/>
        <v>GPPOB6OP4</v>
      </c>
      <c r="J1120" s="9" t="str">
        <f>_xlfn.XLOOKUP(A1120,'[1]Style group code'!$A:$A,'[1]Style group code'!$B:$B,0)</f>
        <v>G.40TOP</v>
      </c>
      <c r="L1120" s="9" t="str">
        <f t="shared" si="35"/>
        <v>C_OL03005-ATTACH WAIST ELASTIC</v>
      </c>
    </row>
    <row r="1121" spans="1:12" x14ac:dyDescent="0.35">
      <c r="A1121" s="9" t="s">
        <v>239</v>
      </c>
      <c r="B1121" s="9" t="s">
        <v>11</v>
      </c>
      <c r="C1121" s="9" t="s">
        <v>12</v>
      </c>
      <c r="D1121" s="9" t="str">
        <f>_xlfn.XLOOKUP(F1121,OPCode!D:D,OPCode!I:I,0)</f>
        <v>SEAM RIGHT SIDE</v>
      </c>
      <c r="E1121" s="9" t="s">
        <v>21</v>
      </c>
      <c r="F1121" s="9" t="s">
        <v>22</v>
      </c>
      <c r="G1121" s="9">
        <v>5.5819000000000001E-2</v>
      </c>
      <c r="I1121" s="9" t="str">
        <f t="shared" si="34"/>
        <v>GPPOB6OP5</v>
      </c>
      <c r="J1121" s="9" t="str">
        <f>_xlfn.XLOOKUP(A1121,'[1]Style group code'!$A:$A,'[1]Style group code'!$B:$B,0)</f>
        <v>G.40TOP</v>
      </c>
      <c r="L1121" s="9" t="str">
        <f t="shared" si="35"/>
        <v>C_OL02005-SEAM RIGHT SIDE</v>
      </c>
    </row>
    <row r="1122" spans="1:12" x14ac:dyDescent="0.35">
      <c r="A1122" s="9" t="s">
        <v>239</v>
      </c>
      <c r="B1122" s="9" t="s">
        <v>11</v>
      </c>
      <c r="C1122" s="9" t="s">
        <v>12</v>
      </c>
      <c r="D1122" s="9" t="str">
        <f>_xlfn.XLOOKUP(F1122,OPCode!D:D,OPCode!I:I,0)</f>
        <v>HEM LEGS ELASTIC</v>
      </c>
      <c r="E1122" s="9" t="s">
        <v>25</v>
      </c>
      <c r="F1122" s="22" t="s">
        <v>26</v>
      </c>
      <c r="G1122" s="9">
        <v>0.11926019196160759</v>
      </c>
      <c r="I1122" s="9" t="str">
        <f t="shared" si="34"/>
        <v>GPPOB6OP6</v>
      </c>
      <c r="J1122" s="9" t="str">
        <f>_xlfn.XLOOKUP(A1122,'[1]Style group code'!$A:$A,'[1]Style group code'!$B:$B,0)</f>
        <v>G.40TOP</v>
      </c>
      <c r="L1122" s="9" t="str">
        <f t="shared" si="35"/>
        <v>C_IL02006-HEM LEGS ELASTIC</v>
      </c>
    </row>
    <row r="1123" spans="1:12" x14ac:dyDescent="0.35">
      <c r="A1123" s="9" t="s">
        <v>239</v>
      </c>
      <c r="B1123" s="9" t="s">
        <v>11</v>
      </c>
      <c r="C1123" s="9" t="s">
        <v>12</v>
      </c>
      <c r="D1123" s="9" t="str">
        <f>_xlfn.XLOOKUP(F1123,OPCode!D:D,OPCode!I:I,0)</f>
        <v>HEM WAIST</v>
      </c>
      <c r="E1123" s="9" t="s">
        <v>23</v>
      </c>
      <c r="F1123" s="22" t="s">
        <v>24</v>
      </c>
      <c r="G1123" s="9">
        <v>6.9720000000000004E-2</v>
      </c>
      <c r="I1123" s="9" t="str">
        <f t="shared" si="34"/>
        <v>GPPOB6OP7</v>
      </c>
      <c r="J1123" s="9" t="str">
        <f>_xlfn.XLOOKUP(A1123,'[1]Style group code'!$A:$A,'[1]Style group code'!$B:$B,0)</f>
        <v>G.40TOP</v>
      </c>
      <c r="L1123" s="9" t="str">
        <f t="shared" si="35"/>
        <v>C_IL03004-HEM WAIST</v>
      </c>
    </row>
    <row r="1124" spans="1:12" x14ac:dyDescent="0.35">
      <c r="A1124" s="9" t="s">
        <v>239</v>
      </c>
      <c r="B1124" s="9" t="s">
        <v>11</v>
      </c>
      <c r="C1124" s="9" t="s">
        <v>12</v>
      </c>
      <c r="D1124" s="9" t="str">
        <f>_xlfn.XLOOKUP(F1124,OPCode!D:D,OPCode!I:I,0)</f>
        <v>PAD PRINTING</v>
      </c>
      <c r="E1124" s="9" t="s">
        <v>27</v>
      </c>
      <c r="F1124" s="9" t="s">
        <v>28</v>
      </c>
      <c r="G1124" s="9">
        <v>1.6539999999999999E-2</v>
      </c>
      <c r="I1124" s="9" t="str">
        <f t="shared" si="34"/>
        <v>GPPOB6PadPrinting</v>
      </c>
      <c r="J1124" s="9" t="str">
        <f>_xlfn.XLOOKUP(A1124,'[1]Style group code'!$A:$A,'[1]Style group code'!$B:$B,0)</f>
        <v>G.40TOP</v>
      </c>
      <c r="L1124" s="9" t="str">
        <f t="shared" si="35"/>
        <v>C_PP05001-PAD PRINTING</v>
      </c>
    </row>
    <row r="1125" spans="1:12" x14ac:dyDescent="0.35">
      <c r="A1125" s="9" t="s">
        <v>239</v>
      </c>
      <c r="B1125" s="9" t="s">
        <v>29</v>
      </c>
      <c r="C1125" s="9" t="s">
        <v>12</v>
      </c>
      <c r="D1125" s="9" t="s">
        <v>237</v>
      </c>
      <c r="E1125" s="9" t="s">
        <v>31</v>
      </c>
      <c r="F1125" s="9" t="s">
        <v>32</v>
      </c>
      <c r="G1125" s="9">
        <v>3.1446454709058179E-2</v>
      </c>
      <c r="I1125" s="9" t="str">
        <f t="shared" si="34"/>
        <v>GPPOB6Rolling</v>
      </c>
      <c r="J1125" s="9" t="str">
        <f>_xlfn.XLOOKUP(A1125,'[1]Style group code'!$A:$A,'[1]Style group code'!$B:$B,0)</f>
        <v>G.40TOP</v>
      </c>
      <c r="L1125" s="9" t="str">
        <f t="shared" si="35"/>
        <v>C_PK06001-Fold XF32</v>
      </c>
    </row>
    <row r="1126" spans="1:12" x14ac:dyDescent="0.35">
      <c r="A1126" s="9" t="s">
        <v>239</v>
      </c>
      <c r="B1126" s="9" t="s">
        <v>29</v>
      </c>
      <c r="C1126" s="9" t="s">
        <v>12</v>
      </c>
      <c r="D1126" s="9" t="s">
        <v>199</v>
      </c>
      <c r="E1126" s="9" t="s">
        <v>33</v>
      </c>
      <c r="F1126" s="9" t="s">
        <v>34</v>
      </c>
      <c r="G1126" s="9">
        <v>1.1258548290341929E-2</v>
      </c>
      <c r="I1126" s="9" t="str">
        <f t="shared" si="34"/>
        <v>GPPOB6Packing</v>
      </c>
      <c r="J1126" s="9" t="str">
        <f>_xlfn.XLOOKUP(A1126,'[1]Style group code'!$A:$A,'[1]Style group code'!$B:$B,0)</f>
        <v>G.40TOP</v>
      </c>
      <c r="L1126" s="9" t="str">
        <f t="shared" si="35"/>
        <v>C_PK06002-Pack P6-Board outer/wafer seal</v>
      </c>
    </row>
    <row r="1127" spans="1:12" x14ac:dyDescent="0.35">
      <c r="A1127" s="9" t="s">
        <v>239</v>
      </c>
      <c r="B1127" s="9" t="s">
        <v>29</v>
      </c>
      <c r="C1127" s="9" t="s">
        <v>12</v>
      </c>
      <c r="D1127" s="9" t="s">
        <v>238</v>
      </c>
      <c r="E1127" s="9" t="s">
        <v>35</v>
      </c>
      <c r="F1127" s="9" t="s">
        <v>36</v>
      </c>
      <c r="G1127" s="9">
        <v>5.28E-3</v>
      </c>
      <c r="I1127" s="9" t="str">
        <f t="shared" si="34"/>
        <v>GPPOB6Casing</v>
      </c>
      <c r="J1127" s="9" t="str">
        <f>_xlfn.XLOOKUP(A1127,'[1]Style group code'!$A:$A,'[1]Style group code'!$B:$B,0)</f>
        <v>G.40TOP</v>
      </c>
      <c r="L1127" s="9" t="str">
        <f t="shared" si="35"/>
        <v>C_PK06003-Casing-9 Dz. (9 baler bag)</v>
      </c>
    </row>
    <row r="1128" spans="1:12" x14ac:dyDescent="0.35">
      <c r="A1128" s="9" t="s">
        <v>240</v>
      </c>
      <c r="B1128" s="9" t="s">
        <v>11</v>
      </c>
      <c r="C1128" s="9" t="s">
        <v>12</v>
      </c>
      <c r="D1128" s="9" t="str">
        <f>_xlfn.XLOOKUP(F1128,OPCode!D:D,OPCode!I:I,0)</f>
        <v>SEAM CROTCH</v>
      </c>
      <c r="E1128" s="9" t="s">
        <v>13</v>
      </c>
      <c r="F1128" s="22" t="s">
        <v>14</v>
      </c>
      <c r="G1128" s="9">
        <v>8.3739999999999995E-2</v>
      </c>
      <c r="I1128" s="9" t="str">
        <f t="shared" si="34"/>
        <v>GPCMHPOP1</v>
      </c>
      <c r="J1128" s="9" t="str">
        <f>_xlfn.XLOOKUP(A1128,'[1]Style group code'!$A:$A,'[1]Style group code'!$B:$B,0)</f>
        <v>G.60GPM</v>
      </c>
      <c r="L1128" s="9" t="str">
        <f t="shared" si="35"/>
        <v>C_OL01001-SEAM CROTCH</v>
      </c>
    </row>
    <row r="1129" spans="1:12" x14ac:dyDescent="0.35">
      <c r="A1129" s="9" t="s">
        <v>240</v>
      </c>
      <c r="B1129" s="9" t="s">
        <v>11</v>
      </c>
      <c r="C1129" s="9" t="s">
        <v>12</v>
      </c>
      <c r="D1129" s="9" t="str">
        <f>_xlfn.XLOOKUP(F1129,OPCode!D:D,OPCode!I:I,0)</f>
        <v>ATTACH LEGS ELASTIC</v>
      </c>
      <c r="E1129" s="9" t="s">
        <v>15</v>
      </c>
      <c r="F1129" s="9" t="s">
        <v>16</v>
      </c>
      <c r="G1129" s="9">
        <v>6.4979999999999996E-2</v>
      </c>
      <c r="I1129" s="9" t="str">
        <f t="shared" si="34"/>
        <v>GPCMHPOP2</v>
      </c>
      <c r="J1129" s="9" t="str">
        <f>_xlfn.XLOOKUP(A1129,'[1]Style group code'!$A:$A,'[1]Style group code'!$B:$B,0)</f>
        <v>G.60GPM</v>
      </c>
      <c r="L1129" s="9" t="str">
        <f t="shared" si="35"/>
        <v>C_OL02003-ATTACH LEGS ELASTIC</v>
      </c>
    </row>
    <row r="1130" spans="1:12" x14ac:dyDescent="0.35">
      <c r="A1130" s="9" t="s">
        <v>240</v>
      </c>
      <c r="B1130" s="9" t="s">
        <v>11</v>
      </c>
      <c r="C1130" s="9" t="s">
        <v>12</v>
      </c>
      <c r="D1130" s="9" t="str">
        <f>_xlfn.XLOOKUP(F1130,OPCode!D:D,OPCode!I:I,0)</f>
        <v>SEAM LEFT SIDE</v>
      </c>
      <c r="E1130" s="9" t="s">
        <v>17</v>
      </c>
      <c r="F1130" s="22" t="s">
        <v>18</v>
      </c>
      <c r="G1130" s="9">
        <v>4.7899999999999998E-2</v>
      </c>
      <c r="I1130" s="9" t="str">
        <f t="shared" si="34"/>
        <v>GPCMHPOP3</v>
      </c>
      <c r="J1130" s="9" t="str">
        <f>_xlfn.XLOOKUP(A1130,'[1]Style group code'!$A:$A,'[1]Style group code'!$B:$B,0)</f>
        <v>G.60GPM</v>
      </c>
      <c r="L1130" s="9" t="str">
        <f t="shared" si="35"/>
        <v>C_OL02004-SEAM LEFT SIDE</v>
      </c>
    </row>
    <row r="1131" spans="1:12" x14ac:dyDescent="0.35">
      <c r="A1131" s="9" t="s">
        <v>240</v>
      </c>
      <c r="B1131" s="9" t="s">
        <v>11</v>
      </c>
      <c r="C1131" s="9" t="s">
        <v>12</v>
      </c>
      <c r="D1131" s="9" t="str">
        <f>_xlfn.XLOOKUP(F1131,OPCode!D:D,OPCode!I:I,0)</f>
        <v>ATTACH WAIST ELASTIC</v>
      </c>
      <c r="E1131" s="9" t="s">
        <v>19</v>
      </c>
      <c r="F1131" s="22" t="s">
        <v>20</v>
      </c>
      <c r="G1131" s="9">
        <v>5.1159999999999997E-2</v>
      </c>
      <c r="I1131" s="9" t="str">
        <f t="shared" si="34"/>
        <v>GPCMHPOP4</v>
      </c>
      <c r="J1131" s="9" t="str">
        <f>_xlfn.XLOOKUP(A1131,'[1]Style group code'!$A:$A,'[1]Style group code'!$B:$B,0)</f>
        <v>G.60GPM</v>
      </c>
      <c r="L1131" s="9" t="str">
        <f t="shared" si="35"/>
        <v>C_OL03005-ATTACH WAIST ELASTIC</v>
      </c>
    </row>
    <row r="1132" spans="1:12" x14ac:dyDescent="0.35">
      <c r="A1132" s="9" t="s">
        <v>240</v>
      </c>
      <c r="B1132" s="9" t="s">
        <v>11</v>
      </c>
      <c r="C1132" s="9" t="s">
        <v>12</v>
      </c>
      <c r="D1132" s="9" t="str">
        <f>_xlfn.XLOOKUP(F1132,OPCode!D:D,OPCode!I:I,0)</f>
        <v>SEAM RIGHT SIDE</v>
      </c>
      <c r="E1132" s="9" t="s">
        <v>21</v>
      </c>
      <c r="F1132" s="9" t="s">
        <v>22</v>
      </c>
      <c r="G1132" s="9">
        <v>4.6379999999999998E-2</v>
      </c>
      <c r="I1132" s="9" t="str">
        <f t="shared" si="34"/>
        <v>GPCMHPOP5</v>
      </c>
      <c r="J1132" s="9" t="str">
        <f>_xlfn.XLOOKUP(A1132,'[1]Style group code'!$A:$A,'[1]Style group code'!$B:$B,0)</f>
        <v>G.60GPM</v>
      </c>
      <c r="L1132" s="9" t="str">
        <f t="shared" si="35"/>
        <v>C_OL02005-SEAM RIGHT SIDE</v>
      </c>
    </row>
    <row r="1133" spans="1:12" x14ac:dyDescent="0.35">
      <c r="A1133" s="9" t="s">
        <v>240</v>
      </c>
      <c r="B1133" s="9" t="s">
        <v>11</v>
      </c>
      <c r="C1133" s="9" t="s">
        <v>12</v>
      </c>
      <c r="D1133" s="9" t="str">
        <f>_xlfn.XLOOKUP(F1133,OPCode!D:D,OPCode!I:I,0)</f>
        <v>HEM WAIST</v>
      </c>
      <c r="E1133" s="9" t="s">
        <v>23</v>
      </c>
      <c r="F1133" s="22" t="s">
        <v>24</v>
      </c>
      <c r="G1133" s="9">
        <v>7.8960000000000002E-2</v>
      </c>
      <c r="I1133" s="9" t="str">
        <f t="shared" si="34"/>
        <v>GPCMHPOP7</v>
      </c>
      <c r="J1133" s="9" t="str">
        <f>_xlfn.XLOOKUP(A1133,'[1]Style group code'!$A:$A,'[1]Style group code'!$B:$B,0)</f>
        <v>G.60GPM</v>
      </c>
      <c r="L1133" s="9" t="str">
        <f t="shared" si="35"/>
        <v>C_IL03004-HEM WAIST</v>
      </c>
    </row>
    <row r="1134" spans="1:12" x14ac:dyDescent="0.35">
      <c r="A1134" s="9" t="s">
        <v>240</v>
      </c>
      <c r="B1134" s="9" t="s">
        <v>11</v>
      </c>
      <c r="C1134" s="9" t="s">
        <v>12</v>
      </c>
      <c r="D1134" s="9" t="str">
        <f>_xlfn.XLOOKUP(F1134,OPCode!D:D,OPCode!I:I,0)</f>
        <v>HEM LEGS ELASTIC</v>
      </c>
      <c r="E1134" s="9" t="s">
        <v>25</v>
      </c>
      <c r="F1134" s="22" t="s">
        <v>26</v>
      </c>
      <c r="G1134" s="9">
        <v>0.1203</v>
      </c>
      <c r="I1134" s="9" t="str">
        <f t="shared" si="34"/>
        <v>GPCMHPOP6</v>
      </c>
      <c r="J1134" s="9" t="str">
        <f>_xlfn.XLOOKUP(A1134,'[1]Style group code'!$A:$A,'[1]Style group code'!$B:$B,0)</f>
        <v>G.60GPM</v>
      </c>
      <c r="L1134" s="9" t="str">
        <f t="shared" si="35"/>
        <v>C_IL02006-HEM LEGS ELASTIC</v>
      </c>
    </row>
    <row r="1135" spans="1:12" x14ac:dyDescent="0.35">
      <c r="A1135" s="9" t="s">
        <v>240</v>
      </c>
      <c r="B1135" s="9" t="s">
        <v>11</v>
      </c>
      <c r="C1135" s="9" t="s">
        <v>12</v>
      </c>
      <c r="D1135" s="9" t="str">
        <f>_xlfn.XLOOKUP(F1135,OPCode!D:D,OPCode!I:I,0)</f>
        <v>PAD PRINTING</v>
      </c>
      <c r="E1135" s="9" t="s">
        <v>27</v>
      </c>
      <c r="F1135" s="9" t="s">
        <v>28</v>
      </c>
      <c r="G1135" s="9">
        <v>1.6539999999999999E-2</v>
      </c>
      <c r="I1135" s="9" t="str">
        <f t="shared" si="34"/>
        <v>GPCMHPPadPrinting</v>
      </c>
      <c r="J1135" s="9" t="str">
        <f>_xlfn.XLOOKUP(A1135,'[1]Style group code'!$A:$A,'[1]Style group code'!$B:$B,0)</f>
        <v>G.60GPM</v>
      </c>
      <c r="L1135" s="9" t="str">
        <f t="shared" si="35"/>
        <v>C_PP05001-PAD PRINTING</v>
      </c>
    </row>
    <row r="1136" spans="1:12" x14ac:dyDescent="0.35">
      <c r="A1136" s="9" t="s">
        <v>240</v>
      </c>
      <c r="B1136" s="9" t="s">
        <v>29</v>
      </c>
      <c r="C1136" s="9" t="s">
        <v>12</v>
      </c>
      <c r="D1136" s="9" t="s">
        <v>241</v>
      </c>
      <c r="E1136" s="9" t="s">
        <v>31</v>
      </c>
      <c r="F1136" s="9" t="s">
        <v>32</v>
      </c>
      <c r="G1136" s="9">
        <v>4.5099999999999994E-2</v>
      </c>
      <c r="I1136" s="9" t="str">
        <f t="shared" si="34"/>
        <v>GPCMHPRolling</v>
      </c>
      <c r="J1136" s="9" t="str">
        <f>_xlfn.XLOOKUP(A1136,'[1]Style group code'!$A:$A,'[1]Style group code'!$B:$B,0)</f>
        <v>G.60GPM</v>
      </c>
      <c r="L1136" s="9" t="str">
        <f t="shared" si="35"/>
        <v>C_PK06001-AF18-B Att Double Clip hook + SF3</v>
      </c>
    </row>
    <row r="1137" spans="1:12" x14ac:dyDescent="0.35">
      <c r="A1137" s="9" t="s">
        <v>240</v>
      </c>
      <c r="B1137" s="9" t="s">
        <v>29</v>
      </c>
      <c r="C1137" s="9" t="s">
        <v>12</v>
      </c>
      <c r="D1137" s="9" t="s">
        <v>242</v>
      </c>
      <c r="E1137" s="9" t="s">
        <v>33</v>
      </c>
      <c r="F1137" s="9" t="s">
        <v>34</v>
      </c>
      <c r="G1137" s="9">
        <v>2.9239999999999999E-2</v>
      </c>
      <c r="I1137" s="9" t="str">
        <f t="shared" si="34"/>
        <v>GPCMHPPacking</v>
      </c>
      <c r="J1137" s="9" t="str">
        <f>_xlfn.XLOOKUP(A1137,'[1]Style group code'!$A:$A,'[1]Style group code'!$B:$B,0)</f>
        <v>G.60GPM</v>
      </c>
      <c r="L1137" s="9" t="str">
        <f t="shared" si="35"/>
        <v>C_PK06002-AF24 P5 Inc Outer + WS</v>
      </c>
    </row>
    <row r="1138" spans="1:12" x14ac:dyDescent="0.35">
      <c r="A1138" s="9" t="s">
        <v>240</v>
      </c>
      <c r="B1138" s="9" t="s">
        <v>29</v>
      </c>
      <c r="C1138" s="9" t="s">
        <v>12</v>
      </c>
      <c r="D1138" s="9" t="s">
        <v>243</v>
      </c>
      <c r="E1138" s="9" t="s">
        <v>35</v>
      </c>
      <c r="F1138" s="9" t="s">
        <v>36</v>
      </c>
      <c r="G1138" s="9">
        <v>5.7000000000000002E-3</v>
      </c>
      <c r="I1138" s="9" t="str">
        <f t="shared" si="34"/>
        <v>GPCMHPCasing</v>
      </c>
      <c r="J1138" s="9" t="str">
        <f>_xlfn.XLOOKUP(A1138,'[1]Style group code'!$A:$A,'[1]Style group code'!$B:$B,0)</f>
        <v>G.60GPM</v>
      </c>
      <c r="L1138" s="9" t="str">
        <f t="shared" si="35"/>
        <v>C_PK06003-Casing 10 Dz.</v>
      </c>
    </row>
    <row r="1139" spans="1:12" x14ac:dyDescent="0.35">
      <c r="A1139" s="9" t="s">
        <v>244</v>
      </c>
      <c r="B1139" s="9" t="s">
        <v>11</v>
      </c>
      <c r="C1139" s="9" t="s">
        <v>12</v>
      </c>
      <c r="D1139" s="9" t="str">
        <f>_xlfn.XLOOKUP(F1139,OPCode!D:D,OPCode!I:I,0)</f>
        <v>SEAM CROTCH</v>
      </c>
      <c r="E1139" s="9" t="s">
        <v>13</v>
      </c>
      <c r="F1139" s="22" t="s">
        <v>14</v>
      </c>
      <c r="G1139" s="9">
        <v>8.3739999999999995E-2</v>
      </c>
      <c r="I1139" s="9" t="str">
        <f t="shared" si="34"/>
        <v>GPCMBROP1</v>
      </c>
      <c r="J1139" s="9" t="str">
        <f>_xlfn.XLOOKUP(A1139,'[1]Style group code'!$A:$A,'[1]Style group code'!$B:$B,0)</f>
        <v>G.60GPM</v>
      </c>
      <c r="L1139" s="9" t="str">
        <f t="shared" si="35"/>
        <v>C_OL01001-SEAM CROTCH</v>
      </c>
    </row>
    <row r="1140" spans="1:12" x14ac:dyDescent="0.35">
      <c r="A1140" s="9" t="s">
        <v>244</v>
      </c>
      <c r="B1140" s="9" t="s">
        <v>11</v>
      </c>
      <c r="C1140" s="9" t="s">
        <v>12</v>
      </c>
      <c r="D1140" s="9" t="str">
        <f>_xlfn.XLOOKUP(F1140,OPCode!D:D,OPCode!I:I,0)</f>
        <v>ATTACH LEGS ELASTIC</v>
      </c>
      <c r="E1140" s="9" t="s">
        <v>15</v>
      </c>
      <c r="F1140" s="9" t="s">
        <v>16</v>
      </c>
      <c r="G1140" s="9">
        <v>6.4979999999999996E-2</v>
      </c>
      <c r="I1140" s="9" t="str">
        <f t="shared" si="34"/>
        <v>GPCMBROP2</v>
      </c>
      <c r="J1140" s="9" t="str">
        <f>_xlfn.XLOOKUP(A1140,'[1]Style group code'!$A:$A,'[1]Style group code'!$B:$B,0)</f>
        <v>G.60GPM</v>
      </c>
      <c r="L1140" s="9" t="str">
        <f t="shared" si="35"/>
        <v>C_OL02003-ATTACH LEGS ELASTIC</v>
      </c>
    </row>
    <row r="1141" spans="1:12" x14ac:dyDescent="0.35">
      <c r="A1141" s="9" t="s">
        <v>244</v>
      </c>
      <c r="B1141" s="9" t="s">
        <v>11</v>
      </c>
      <c r="C1141" s="9" t="s">
        <v>12</v>
      </c>
      <c r="D1141" s="9" t="str">
        <f>_xlfn.XLOOKUP(F1141,OPCode!D:D,OPCode!I:I,0)</f>
        <v>SEAM LEFT SIDE</v>
      </c>
      <c r="E1141" s="9" t="s">
        <v>17</v>
      </c>
      <c r="F1141" s="22" t="s">
        <v>18</v>
      </c>
      <c r="G1141" s="9">
        <v>4.7899999999999998E-2</v>
      </c>
      <c r="I1141" s="9" t="str">
        <f t="shared" si="34"/>
        <v>GPCMBROP3</v>
      </c>
      <c r="J1141" s="9" t="str">
        <f>_xlfn.XLOOKUP(A1141,'[1]Style group code'!$A:$A,'[1]Style group code'!$B:$B,0)</f>
        <v>G.60GPM</v>
      </c>
      <c r="L1141" s="9" t="str">
        <f t="shared" si="35"/>
        <v>C_OL02004-SEAM LEFT SIDE</v>
      </c>
    </row>
    <row r="1142" spans="1:12" x14ac:dyDescent="0.35">
      <c r="A1142" s="9" t="s">
        <v>244</v>
      </c>
      <c r="B1142" s="9" t="s">
        <v>11</v>
      </c>
      <c r="C1142" s="9" t="s">
        <v>12</v>
      </c>
      <c r="D1142" s="9" t="str">
        <f>_xlfn.XLOOKUP(F1142,OPCode!D:D,OPCode!I:I,0)</f>
        <v>ATTACH WAIST ELASTIC</v>
      </c>
      <c r="E1142" s="9" t="s">
        <v>19</v>
      </c>
      <c r="F1142" s="22" t="s">
        <v>20</v>
      </c>
      <c r="G1142" s="9">
        <v>4.5699999999999998E-2</v>
      </c>
      <c r="I1142" s="9" t="str">
        <f t="shared" si="34"/>
        <v>GPCMBROP4</v>
      </c>
      <c r="J1142" s="9" t="str">
        <f>_xlfn.XLOOKUP(A1142,'[1]Style group code'!$A:$A,'[1]Style group code'!$B:$B,0)</f>
        <v>G.60GPM</v>
      </c>
      <c r="L1142" s="9" t="str">
        <f t="shared" si="35"/>
        <v>C_OL03005-ATTACH WAIST ELASTIC</v>
      </c>
    </row>
    <row r="1143" spans="1:12" x14ac:dyDescent="0.35">
      <c r="A1143" s="9" t="s">
        <v>244</v>
      </c>
      <c r="B1143" s="9" t="s">
        <v>11</v>
      </c>
      <c r="C1143" s="9" t="s">
        <v>12</v>
      </c>
      <c r="D1143" s="9" t="str">
        <f>_xlfn.XLOOKUP(F1143,OPCode!D:D,OPCode!I:I,0)</f>
        <v>SEAM RIGHT SIDE</v>
      </c>
      <c r="E1143" s="9" t="s">
        <v>21</v>
      </c>
      <c r="F1143" s="9" t="s">
        <v>22</v>
      </c>
      <c r="G1143" s="9">
        <v>4.6379999999999998E-2</v>
      </c>
      <c r="I1143" s="9" t="str">
        <f t="shared" si="34"/>
        <v>GPCMBROP5</v>
      </c>
      <c r="J1143" s="9" t="str">
        <f>_xlfn.XLOOKUP(A1143,'[1]Style group code'!$A:$A,'[1]Style group code'!$B:$B,0)</f>
        <v>G.60GPM</v>
      </c>
      <c r="L1143" s="9" t="str">
        <f t="shared" si="35"/>
        <v>C_OL02005-SEAM RIGHT SIDE</v>
      </c>
    </row>
    <row r="1144" spans="1:12" x14ac:dyDescent="0.35">
      <c r="A1144" s="9" t="s">
        <v>244</v>
      </c>
      <c r="B1144" s="9" t="s">
        <v>11</v>
      </c>
      <c r="C1144" s="9" t="s">
        <v>12</v>
      </c>
      <c r="D1144" s="9" t="str">
        <f>_xlfn.XLOOKUP(F1144,OPCode!D:D,OPCode!I:I,0)</f>
        <v>HEM WAIST</v>
      </c>
      <c r="E1144" s="9" t="s">
        <v>23</v>
      </c>
      <c r="F1144" s="22" t="s">
        <v>24</v>
      </c>
      <c r="G1144" s="9">
        <v>7.3139999999999997E-2</v>
      </c>
      <c r="I1144" s="9" t="str">
        <f t="shared" ref="I1144:I1206" si="36">A1144&amp;E1144</f>
        <v>GPCMBROP7</v>
      </c>
      <c r="J1144" s="9" t="str">
        <f>_xlfn.XLOOKUP(A1144,'[1]Style group code'!$A:$A,'[1]Style group code'!$B:$B,0)</f>
        <v>G.60GPM</v>
      </c>
      <c r="L1144" s="9" t="str">
        <f t="shared" si="35"/>
        <v>C_IL03004-HEM WAIST</v>
      </c>
    </row>
    <row r="1145" spans="1:12" x14ac:dyDescent="0.35">
      <c r="A1145" s="9" t="s">
        <v>244</v>
      </c>
      <c r="B1145" s="9" t="s">
        <v>11</v>
      </c>
      <c r="C1145" s="9" t="s">
        <v>12</v>
      </c>
      <c r="D1145" s="9" t="str">
        <f>_xlfn.XLOOKUP(F1145,OPCode!D:D,OPCode!I:I,0)</f>
        <v>HEM LEGS ELASTIC</v>
      </c>
      <c r="E1145" s="9" t="s">
        <v>25</v>
      </c>
      <c r="F1145" s="22" t="s">
        <v>26</v>
      </c>
      <c r="G1145" s="9">
        <v>0.1203</v>
      </c>
      <c r="I1145" s="9" t="str">
        <f t="shared" si="36"/>
        <v>GPCMBROP6</v>
      </c>
      <c r="J1145" s="9" t="str">
        <f>_xlfn.XLOOKUP(A1145,'[1]Style group code'!$A:$A,'[1]Style group code'!$B:$B,0)</f>
        <v>G.60GPM</v>
      </c>
      <c r="L1145" s="9" t="str">
        <f t="shared" si="35"/>
        <v>C_IL02006-HEM LEGS ELASTIC</v>
      </c>
    </row>
    <row r="1146" spans="1:12" x14ac:dyDescent="0.35">
      <c r="A1146" s="9" t="s">
        <v>244</v>
      </c>
      <c r="B1146" s="9" t="s">
        <v>11</v>
      </c>
      <c r="C1146" s="9" t="s">
        <v>12</v>
      </c>
      <c r="D1146" s="9" t="str">
        <f>_xlfn.XLOOKUP(F1146,OPCode!D:D,OPCode!I:I,0)</f>
        <v>PAD PRINTING</v>
      </c>
      <c r="E1146" s="9" t="s">
        <v>27</v>
      </c>
      <c r="F1146" s="9" t="s">
        <v>28</v>
      </c>
      <c r="G1146" s="9">
        <v>1.6539999999999999E-2</v>
      </c>
      <c r="I1146" s="9" t="str">
        <f t="shared" si="36"/>
        <v>GPCMBRPadPrinting</v>
      </c>
      <c r="J1146" s="9" t="str">
        <f>_xlfn.XLOOKUP(A1146,'[1]Style group code'!$A:$A,'[1]Style group code'!$B:$B,0)</f>
        <v>G.60GPM</v>
      </c>
      <c r="L1146" s="9" t="str">
        <f t="shared" si="35"/>
        <v>C_PP05001-PAD PRINTING</v>
      </c>
    </row>
    <row r="1147" spans="1:12" x14ac:dyDescent="0.35">
      <c r="A1147" s="9" t="s">
        <v>244</v>
      </c>
      <c r="B1147" s="9" t="s">
        <v>29</v>
      </c>
      <c r="C1147" s="9" t="s">
        <v>12</v>
      </c>
      <c r="D1147" s="9" t="s">
        <v>241</v>
      </c>
      <c r="E1147" s="9" t="s">
        <v>31</v>
      </c>
      <c r="F1147" s="9" t="s">
        <v>32</v>
      </c>
      <c r="G1147" s="9">
        <v>4.5099999999999994E-2</v>
      </c>
      <c r="I1147" s="9" t="str">
        <f t="shared" si="36"/>
        <v>GPCMBRRolling</v>
      </c>
      <c r="J1147" s="9" t="str">
        <f>_xlfn.XLOOKUP(A1147,'[1]Style group code'!$A:$A,'[1]Style group code'!$B:$B,0)</f>
        <v>G.60GPM</v>
      </c>
      <c r="L1147" s="9" t="str">
        <f t="shared" si="35"/>
        <v>C_PK06001-AF18-B Att Double Clip hook + SF3</v>
      </c>
    </row>
    <row r="1148" spans="1:12" x14ac:dyDescent="0.35">
      <c r="A1148" s="9" t="s">
        <v>244</v>
      </c>
      <c r="B1148" s="9" t="s">
        <v>29</v>
      </c>
      <c r="C1148" s="9" t="s">
        <v>12</v>
      </c>
      <c r="D1148" s="9" t="s">
        <v>242</v>
      </c>
      <c r="E1148" s="9" t="s">
        <v>33</v>
      </c>
      <c r="F1148" s="9" t="s">
        <v>34</v>
      </c>
      <c r="G1148" s="9">
        <v>2.9239999999999999E-2</v>
      </c>
      <c r="I1148" s="9" t="str">
        <f t="shared" si="36"/>
        <v>GPCMBRPacking</v>
      </c>
      <c r="J1148" s="9" t="str">
        <f>_xlfn.XLOOKUP(A1148,'[1]Style group code'!$A:$A,'[1]Style group code'!$B:$B,0)</f>
        <v>G.60GPM</v>
      </c>
      <c r="L1148" s="9" t="str">
        <f t="shared" si="35"/>
        <v>C_PK06002-AF24 P5 Inc Outer + WS</v>
      </c>
    </row>
    <row r="1149" spans="1:12" x14ac:dyDescent="0.35">
      <c r="A1149" s="9" t="s">
        <v>244</v>
      </c>
      <c r="B1149" s="9" t="s">
        <v>29</v>
      </c>
      <c r="C1149" s="9" t="s">
        <v>12</v>
      </c>
      <c r="D1149" s="9" t="s">
        <v>243</v>
      </c>
      <c r="E1149" s="9" t="s">
        <v>35</v>
      </c>
      <c r="F1149" s="9" t="s">
        <v>36</v>
      </c>
      <c r="G1149" s="9">
        <v>5.7000000000000002E-3</v>
      </c>
      <c r="I1149" s="9" t="str">
        <f t="shared" si="36"/>
        <v>GPCMBRCasing</v>
      </c>
      <c r="J1149" s="9" t="str">
        <f>_xlfn.XLOOKUP(A1149,'[1]Style group code'!$A:$A,'[1]Style group code'!$B:$B,0)</f>
        <v>G.60GPM</v>
      </c>
      <c r="L1149" s="9" t="str">
        <f t="shared" si="35"/>
        <v>C_PK06003-Casing 10 Dz.</v>
      </c>
    </row>
    <row r="1150" spans="1:12" x14ac:dyDescent="0.35">
      <c r="A1150" s="9" t="s">
        <v>245</v>
      </c>
      <c r="B1150" s="9" t="s">
        <v>11</v>
      </c>
      <c r="C1150" s="9" t="s">
        <v>12</v>
      </c>
      <c r="D1150" s="9" t="str">
        <f>_xlfn.XLOOKUP(F1150,OPCode!D:D,OPCode!I:I,0)</f>
        <v>SEAM CROTCH</v>
      </c>
      <c r="E1150" s="9" t="s">
        <v>13</v>
      </c>
      <c r="F1150" s="22" t="s">
        <v>14</v>
      </c>
      <c r="G1150" s="10">
        <v>7.4600000000000014E-2</v>
      </c>
      <c r="I1150" s="9" t="str">
        <f t="shared" si="36"/>
        <v>GPBK14OP1</v>
      </c>
      <c r="J1150" s="9" t="str">
        <f>_xlfn.XLOOKUP(A1150,'[1]Style group code'!$A:$A,'[1]Style group code'!$B:$B,0)</f>
        <v>G.10GK</v>
      </c>
      <c r="L1150" s="9" t="str">
        <f t="shared" si="35"/>
        <v>C_OL01001-SEAM CROTCH</v>
      </c>
    </row>
    <row r="1151" spans="1:12" x14ac:dyDescent="0.35">
      <c r="A1151" s="9" t="s">
        <v>245</v>
      </c>
      <c r="B1151" s="9" t="s">
        <v>11</v>
      </c>
      <c r="C1151" s="9" t="s">
        <v>12</v>
      </c>
      <c r="D1151" s="9" t="str">
        <f>_xlfn.XLOOKUP(F1151,OPCode!D:D,OPCode!I:I,0)</f>
        <v>BIND LEGS</v>
      </c>
      <c r="E1151" s="9" t="s">
        <v>15</v>
      </c>
      <c r="F1151" s="22" t="s">
        <v>55</v>
      </c>
      <c r="G1151" s="10">
        <v>7.0640000000000008E-2</v>
      </c>
      <c r="I1151" s="9" t="str">
        <f t="shared" si="36"/>
        <v>GPBK14OP2</v>
      </c>
      <c r="J1151" s="9" t="str">
        <f>_xlfn.XLOOKUP(A1151,'[1]Style group code'!$A:$A,'[1]Style group code'!$B:$B,0)</f>
        <v>G.10GK</v>
      </c>
      <c r="L1151" s="9" t="str">
        <f t="shared" si="35"/>
        <v>C_IL02001-BIND LEGS</v>
      </c>
    </row>
    <row r="1152" spans="1:12" x14ac:dyDescent="0.35">
      <c r="A1152" s="9" t="s">
        <v>245</v>
      </c>
      <c r="B1152" s="9" t="s">
        <v>11</v>
      </c>
      <c r="C1152" s="9" t="s">
        <v>12</v>
      </c>
      <c r="D1152" s="9" t="str">
        <f>_xlfn.XLOOKUP(F1152,OPCode!D:D,OPCode!I:I,0)</f>
        <v>SEAM LEFT SIDE</v>
      </c>
      <c r="E1152" s="9" t="s">
        <v>17</v>
      </c>
      <c r="F1152" s="22" t="s">
        <v>18</v>
      </c>
      <c r="G1152" s="10">
        <v>2.7359999999999999E-2</v>
      </c>
      <c r="I1152" s="9" t="str">
        <f t="shared" si="36"/>
        <v>GPBK14OP3</v>
      </c>
      <c r="J1152" s="9" t="str">
        <f>_xlfn.XLOOKUP(A1152,'[1]Style group code'!$A:$A,'[1]Style group code'!$B:$B,0)</f>
        <v>G.10GK</v>
      </c>
      <c r="L1152" s="9" t="str">
        <f t="shared" si="35"/>
        <v>C_OL02004-SEAM LEFT SIDE</v>
      </c>
    </row>
    <row r="1153" spans="1:12" x14ac:dyDescent="0.35">
      <c r="A1153" s="9" t="s">
        <v>245</v>
      </c>
      <c r="B1153" s="9" t="s">
        <v>11</v>
      </c>
      <c r="C1153" s="9" t="s">
        <v>12</v>
      </c>
      <c r="D1153" s="9" t="str">
        <f>_xlfn.XLOOKUP(F1153,OPCode!D:D,OPCode!I:I,0)</f>
        <v>ATTACH EXPOSED ELASTIC TO WAIST</v>
      </c>
      <c r="E1153" s="9" t="s">
        <v>19</v>
      </c>
      <c r="F1153" s="22" t="s">
        <v>56</v>
      </c>
      <c r="G1153" s="10">
        <v>4.5979999999999993E-2</v>
      </c>
      <c r="I1153" s="9" t="str">
        <f t="shared" si="36"/>
        <v>GPBK14OP4</v>
      </c>
      <c r="J1153" s="9" t="str">
        <f>_xlfn.XLOOKUP(A1153,'[1]Style group code'!$A:$A,'[1]Style group code'!$B:$B,0)</f>
        <v>G.10GK</v>
      </c>
      <c r="L1153" s="9" t="str">
        <f t="shared" si="35"/>
        <v>C_IL03002-ATTACH EXPOSED ELASTIC TO WAIST</v>
      </c>
    </row>
    <row r="1154" spans="1:12" x14ac:dyDescent="0.35">
      <c r="A1154" s="9" t="s">
        <v>245</v>
      </c>
      <c r="B1154" s="9" t="s">
        <v>11</v>
      </c>
      <c r="C1154" s="9" t="s">
        <v>12</v>
      </c>
      <c r="D1154" s="9" t="str">
        <f>_xlfn.XLOOKUP(F1154,OPCode!D:D,OPCode!I:I,0)</f>
        <v>SEAM RIGHT SIDE</v>
      </c>
      <c r="E1154" s="9" t="s">
        <v>21</v>
      </c>
      <c r="F1154" s="9" t="s">
        <v>22</v>
      </c>
      <c r="G1154" s="10">
        <v>3.9420000000000004E-2</v>
      </c>
      <c r="I1154" s="9" t="str">
        <f t="shared" si="36"/>
        <v>GPBK14OP5</v>
      </c>
      <c r="J1154" s="9" t="str">
        <f>_xlfn.XLOOKUP(A1154,'[1]Style group code'!$A:$A,'[1]Style group code'!$B:$B,0)</f>
        <v>G.10GK</v>
      </c>
      <c r="L1154" s="9" t="str">
        <f t="shared" si="35"/>
        <v>C_OL02005-SEAM RIGHT SIDE</v>
      </c>
    </row>
    <row r="1155" spans="1:12" x14ac:dyDescent="0.35">
      <c r="A1155" s="9" t="s">
        <v>245</v>
      </c>
      <c r="B1155" s="9" t="s">
        <v>11</v>
      </c>
      <c r="C1155" s="9" t="s">
        <v>12</v>
      </c>
      <c r="D1155" s="9" t="str">
        <f>_xlfn.XLOOKUP(F1155,OPCode!D:D,OPCode!I:I,0)</f>
        <v>PAD PRINTING</v>
      </c>
      <c r="E1155" s="9" t="s">
        <v>27</v>
      </c>
      <c r="F1155" s="9" t="s">
        <v>28</v>
      </c>
      <c r="G1155" s="10">
        <v>1.6539999999999999E-2</v>
      </c>
      <c r="I1155" s="9" t="str">
        <f t="shared" si="36"/>
        <v>GPBK14PadPrinting</v>
      </c>
      <c r="J1155" s="9" t="str">
        <f>_xlfn.XLOOKUP(A1155,'[1]Style group code'!$A:$A,'[1]Style group code'!$B:$B,0)</f>
        <v>G.10GK</v>
      </c>
      <c r="L1155" s="9" t="str">
        <f t="shared" ref="L1155:L1217" si="37">F1155&amp; "-" &amp;D1155</f>
        <v>C_PP05001-PAD PRINTING</v>
      </c>
    </row>
    <row r="1156" spans="1:12" x14ac:dyDescent="0.35">
      <c r="A1156" s="9" t="s">
        <v>245</v>
      </c>
      <c r="B1156" s="9" t="s">
        <v>29</v>
      </c>
      <c r="C1156" s="9" t="s">
        <v>12</v>
      </c>
      <c r="D1156" s="9" t="s">
        <v>198</v>
      </c>
      <c r="E1156" s="9" t="s">
        <v>31</v>
      </c>
      <c r="F1156" s="9" t="s">
        <v>32</v>
      </c>
      <c r="G1156" s="10">
        <v>3.4599999999999999E-2</v>
      </c>
      <c r="I1156" s="9" t="str">
        <f t="shared" si="36"/>
        <v>GPBK14Rolling</v>
      </c>
      <c r="J1156" s="9" t="str">
        <f>_xlfn.XLOOKUP(A1156,'[1]Style group code'!$A:$A,'[1]Style group code'!$B:$B,0)</f>
        <v>G.10GK</v>
      </c>
      <c r="L1156" s="9" t="str">
        <f t="shared" si="37"/>
        <v>C_PK06001-Rolling RF25-A</v>
      </c>
    </row>
    <row r="1157" spans="1:12" x14ac:dyDescent="0.35">
      <c r="A1157" s="9" t="s">
        <v>245</v>
      </c>
      <c r="B1157" s="9" t="s">
        <v>29</v>
      </c>
      <c r="C1157" s="9" t="s">
        <v>12</v>
      </c>
      <c r="D1157" s="9" t="s">
        <v>33</v>
      </c>
      <c r="E1157" s="9" t="s">
        <v>33</v>
      </c>
      <c r="F1157" s="9" t="s">
        <v>34</v>
      </c>
      <c r="G1157" s="10">
        <v>7.4000000000000003E-3</v>
      </c>
      <c r="I1157" s="9" t="str">
        <f t="shared" si="36"/>
        <v>GPBK14Packing</v>
      </c>
      <c r="J1157" s="9" t="str">
        <f>_xlfn.XLOOKUP(A1157,'[1]Style group code'!$A:$A,'[1]Style group code'!$B:$B,0)</f>
        <v>G.10GK</v>
      </c>
      <c r="L1157" s="9" t="str">
        <f t="shared" si="37"/>
        <v>C_PK06002-Packing</v>
      </c>
    </row>
    <row r="1158" spans="1:12" x14ac:dyDescent="0.35">
      <c r="A1158" s="9" t="s">
        <v>245</v>
      </c>
      <c r="B1158" s="9" t="s">
        <v>29</v>
      </c>
      <c r="C1158" s="9" t="s">
        <v>12</v>
      </c>
      <c r="D1158" s="9" t="s">
        <v>35</v>
      </c>
      <c r="E1158" s="9" t="s">
        <v>35</v>
      </c>
      <c r="F1158" s="9" t="s">
        <v>36</v>
      </c>
      <c r="G1158" s="10">
        <v>1.34E-3</v>
      </c>
      <c r="I1158" s="9" t="str">
        <f t="shared" si="36"/>
        <v>GPBK14Casing</v>
      </c>
      <c r="J1158" s="9" t="str">
        <f>_xlfn.XLOOKUP(A1158,'[1]Style group code'!$A:$A,'[1]Style group code'!$B:$B,0)</f>
        <v>G.10GK</v>
      </c>
      <c r="L1158" s="9" t="str">
        <f t="shared" si="37"/>
        <v>C_PK06003-Casing</v>
      </c>
    </row>
    <row r="1159" spans="1:12" x14ac:dyDescent="0.35">
      <c r="A1159" s="9" t="s">
        <v>246</v>
      </c>
      <c r="B1159" s="9" t="s">
        <v>11</v>
      </c>
      <c r="C1159" s="9" t="s">
        <v>12</v>
      </c>
      <c r="D1159" s="9" t="str">
        <f>_xlfn.XLOOKUP(F1159,OPCode!D:D,OPCode!I:I,0)</f>
        <v>SEAM CROTCH</v>
      </c>
      <c r="E1159" s="9" t="s">
        <v>13</v>
      </c>
      <c r="F1159" s="22" t="s">
        <v>14</v>
      </c>
      <c r="G1159" s="10">
        <v>7.46E-2</v>
      </c>
      <c r="I1159" s="9" t="str">
        <f t="shared" si="36"/>
        <v>GP20BKOP1</v>
      </c>
      <c r="J1159" s="9" t="str">
        <f>_xlfn.XLOOKUP(A1159,'[1]Style group code'!$A:$A,'[1]Style group code'!$B:$B,0)</f>
        <v>G.10GK</v>
      </c>
      <c r="L1159" s="9" t="str">
        <f t="shared" si="37"/>
        <v>C_OL01001-SEAM CROTCH</v>
      </c>
    </row>
    <row r="1160" spans="1:12" x14ac:dyDescent="0.35">
      <c r="A1160" s="9" t="s">
        <v>246</v>
      </c>
      <c r="B1160" s="9" t="s">
        <v>11</v>
      </c>
      <c r="C1160" s="9" t="s">
        <v>12</v>
      </c>
      <c r="D1160" s="9" t="str">
        <f>_xlfn.XLOOKUP(F1160,OPCode!D:D,OPCode!I:I,0)</f>
        <v>BIND LEGS</v>
      </c>
      <c r="E1160" s="9" t="s">
        <v>15</v>
      </c>
      <c r="F1160" s="22" t="s">
        <v>55</v>
      </c>
      <c r="G1160" s="10">
        <v>7.0640000000000008E-2</v>
      </c>
      <c r="I1160" s="9" t="str">
        <f t="shared" si="36"/>
        <v>GP20BKOP2</v>
      </c>
      <c r="J1160" s="9" t="str">
        <f>_xlfn.XLOOKUP(A1160,'[1]Style group code'!$A:$A,'[1]Style group code'!$B:$B,0)</f>
        <v>G.10GK</v>
      </c>
      <c r="L1160" s="9" t="str">
        <f t="shared" si="37"/>
        <v>C_IL02001-BIND LEGS</v>
      </c>
    </row>
    <row r="1161" spans="1:12" x14ac:dyDescent="0.35">
      <c r="A1161" s="9" t="s">
        <v>246</v>
      </c>
      <c r="B1161" s="9" t="s">
        <v>11</v>
      </c>
      <c r="C1161" s="9" t="s">
        <v>12</v>
      </c>
      <c r="D1161" s="9" t="str">
        <f>_xlfn.XLOOKUP(F1161,OPCode!D:D,OPCode!I:I,0)</f>
        <v>SEAM LEFT SIDE</v>
      </c>
      <c r="E1161" s="9" t="s">
        <v>17</v>
      </c>
      <c r="F1161" s="22" t="s">
        <v>18</v>
      </c>
      <c r="G1161" s="10">
        <v>2.7359999999999999E-2</v>
      </c>
      <c r="I1161" s="9" t="str">
        <f t="shared" si="36"/>
        <v>GP20BKOP3</v>
      </c>
      <c r="J1161" s="9" t="str">
        <f>_xlfn.XLOOKUP(A1161,'[1]Style group code'!$A:$A,'[1]Style group code'!$B:$B,0)</f>
        <v>G.10GK</v>
      </c>
      <c r="L1161" s="9" t="str">
        <f t="shared" si="37"/>
        <v>C_OL02004-SEAM LEFT SIDE</v>
      </c>
    </row>
    <row r="1162" spans="1:12" x14ac:dyDescent="0.35">
      <c r="A1162" s="9" t="s">
        <v>246</v>
      </c>
      <c r="B1162" s="9" t="s">
        <v>11</v>
      </c>
      <c r="C1162" s="9" t="s">
        <v>12</v>
      </c>
      <c r="D1162" s="9" t="str">
        <f>_xlfn.XLOOKUP(F1162,OPCode!D:D,OPCode!I:I,0)</f>
        <v>ATTACH EXPOSED ELASTIC TO WAIST</v>
      </c>
      <c r="E1162" s="9" t="s">
        <v>19</v>
      </c>
      <c r="F1162" s="22" t="s">
        <v>56</v>
      </c>
      <c r="G1162" s="10">
        <v>4.4679999999999997E-2</v>
      </c>
      <c r="I1162" s="9" t="str">
        <f t="shared" si="36"/>
        <v>GP20BKOP4</v>
      </c>
      <c r="J1162" s="9" t="str">
        <f>_xlfn.XLOOKUP(A1162,'[1]Style group code'!$A:$A,'[1]Style group code'!$B:$B,0)</f>
        <v>G.10GK</v>
      </c>
      <c r="L1162" s="9" t="str">
        <f t="shared" si="37"/>
        <v>C_IL03002-ATTACH EXPOSED ELASTIC TO WAIST</v>
      </c>
    </row>
    <row r="1163" spans="1:12" x14ac:dyDescent="0.35">
      <c r="A1163" s="9" t="s">
        <v>246</v>
      </c>
      <c r="B1163" s="9" t="s">
        <v>11</v>
      </c>
      <c r="C1163" s="9" t="s">
        <v>12</v>
      </c>
      <c r="D1163" s="9" t="str">
        <f>_xlfn.XLOOKUP(F1163,OPCode!D:D,OPCode!I:I,0)</f>
        <v>SEAM RIGHT SIDE</v>
      </c>
      <c r="E1163" s="9" t="s">
        <v>21</v>
      </c>
      <c r="F1163" s="9" t="s">
        <v>22</v>
      </c>
      <c r="G1163" s="10">
        <v>3.9420000000000004E-2</v>
      </c>
      <c r="I1163" s="9" t="str">
        <f t="shared" si="36"/>
        <v>GP20BKOP5</v>
      </c>
      <c r="J1163" s="9" t="str">
        <f>_xlfn.XLOOKUP(A1163,'[1]Style group code'!$A:$A,'[1]Style group code'!$B:$B,0)</f>
        <v>G.10GK</v>
      </c>
      <c r="L1163" s="9" t="str">
        <f t="shared" si="37"/>
        <v>C_OL02005-SEAM RIGHT SIDE</v>
      </c>
    </row>
    <row r="1164" spans="1:12" x14ac:dyDescent="0.35">
      <c r="A1164" s="9" t="s">
        <v>246</v>
      </c>
      <c r="B1164" s="9" t="s">
        <v>11</v>
      </c>
      <c r="C1164" s="9" t="s">
        <v>12</v>
      </c>
      <c r="D1164" s="9" t="str">
        <f>_xlfn.XLOOKUP(F1164,OPCode!D:D,OPCode!I:I,0)</f>
        <v>PAD PRINTING</v>
      </c>
      <c r="E1164" s="9" t="s">
        <v>27</v>
      </c>
      <c r="F1164" s="9" t="s">
        <v>28</v>
      </c>
      <c r="G1164" s="10">
        <v>1.6539999999999999E-2</v>
      </c>
      <c r="I1164" s="9" t="str">
        <f t="shared" si="36"/>
        <v>GP20BKPadPrinting</v>
      </c>
      <c r="J1164" s="9" t="str">
        <f>_xlfn.XLOOKUP(A1164,'[1]Style group code'!$A:$A,'[1]Style group code'!$B:$B,0)</f>
        <v>G.10GK</v>
      </c>
      <c r="L1164" s="9" t="str">
        <f t="shared" si="37"/>
        <v>C_PP05001-PAD PRINTING</v>
      </c>
    </row>
    <row r="1165" spans="1:12" x14ac:dyDescent="0.35">
      <c r="A1165" s="9" t="s">
        <v>246</v>
      </c>
      <c r="B1165" s="9" t="s">
        <v>29</v>
      </c>
      <c r="C1165" s="9" t="s">
        <v>12</v>
      </c>
      <c r="D1165" s="9" t="s">
        <v>213</v>
      </c>
      <c r="E1165" s="9" t="s">
        <v>31</v>
      </c>
      <c r="F1165" s="9" t="s">
        <v>32</v>
      </c>
      <c r="G1165" s="10">
        <v>3.1280000000000002E-2</v>
      </c>
      <c r="I1165" s="9" t="str">
        <f t="shared" si="36"/>
        <v>GP20BKRolling</v>
      </c>
      <c r="J1165" s="9" t="str">
        <f>_xlfn.XLOOKUP(A1165,'[1]Style group code'!$A:$A,'[1]Style group code'!$B:$B,0)</f>
        <v>G.10GK</v>
      </c>
      <c r="L1165" s="9" t="str">
        <f t="shared" si="37"/>
        <v>C_PK06001-Rolling RF19-B</v>
      </c>
    </row>
    <row r="1166" spans="1:12" x14ac:dyDescent="0.35">
      <c r="A1166" s="9" t="s">
        <v>246</v>
      </c>
      <c r="B1166" s="9" t="s">
        <v>29</v>
      </c>
      <c r="C1166" s="9" t="s">
        <v>12</v>
      </c>
      <c r="D1166" s="9" t="s">
        <v>33</v>
      </c>
      <c r="E1166" s="9" t="s">
        <v>33</v>
      </c>
      <c r="F1166" s="9" t="s">
        <v>34</v>
      </c>
      <c r="G1166" s="10">
        <v>6.1599999999999997E-3</v>
      </c>
      <c r="I1166" s="9" t="str">
        <f t="shared" si="36"/>
        <v>GP20BKPacking</v>
      </c>
      <c r="J1166" s="9" t="str">
        <f>_xlfn.XLOOKUP(A1166,'[1]Style group code'!$A:$A,'[1]Style group code'!$B:$B,0)</f>
        <v>G.10GK</v>
      </c>
      <c r="L1166" s="9" t="str">
        <f t="shared" si="37"/>
        <v>C_PK06002-Packing</v>
      </c>
    </row>
    <row r="1167" spans="1:12" x14ac:dyDescent="0.35">
      <c r="A1167" s="9" t="s">
        <v>246</v>
      </c>
      <c r="B1167" s="9" t="s">
        <v>29</v>
      </c>
      <c r="C1167" s="9" t="s">
        <v>12</v>
      </c>
      <c r="D1167" s="9" t="s">
        <v>35</v>
      </c>
      <c r="E1167" s="9" t="s">
        <v>35</v>
      </c>
      <c r="F1167" s="9" t="s">
        <v>36</v>
      </c>
      <c r="G1167" s="10">
        <v>1.2000000000000001E-3</v>
      </c>
      <c r="I1167" s="9" t="str">
        <f t="shared" si="36"/>
        <v>GP20BKCasing</v>
      </c>
      <c r="J1167" s="9" t="str">
        <f>_xlfn.XLOOKUP(A1167,'[1]Style group code'!$A:$A,'[1]Style group code'!$B:$B,0)</f>
        <v>G.10GK</v>
      </c>
      <c r="L1167" s="9" t="str">
        <f t="shared" si="37"/>
        <v>C_PK06003-Casing</v>
      </c>
    </row>
    <row r="1168" spans="1:12" x14ac:dyDescent="0.35">
      <c r="A1168" s="9" t="s">
        <v>247</v>
      </c>
      <c r="B1168" s="9" t="s">
        <v>11</v>
      </c>
      <c r="C1168" s="9" t="s">
        <v>12</v>
      </c>
      <c r="D1168" s="9" t="str">
        <f>_xlfn.XLOOKUP(F1168,OPCode!D:D,OPCode!I:I,0)</f>
        <v>SEAM CROTCH</v>
      </c>
      <c r="E1168" s="9" t="s">
        <v>13</v>
      </c>
      <c r="F1168" s="22" t="s">
        <v>14</v>
      </c>
      <c r="G1168" s="10">
        <v>7.46E-2</v>
      </c>
      <c r="I1168" s="9" t="str">
        <f t="shared" si="36"/>
        <v>GP10LROP1</v>
      </c>
      <c r="J1168" s="9" t="str">
        <f>_xlfn.XLOOKUP(A1168,'[1]Style group code'!$A:$A,'[1]Style group code'!$B:$B,0)</f>
        <v>G.10GB</v>
      </c>
      <c r="L1168" s="9" t="str">
        <f t="shared" si="37"/>
        <v>C_OL01001-SEAM CROTCH</v>
      </c>
    </row>
    <row r="1169" spans="1:12" x14ac:dyDescent="0.35">
      <c r="A1169" s="9" t="s">
        <v>247</v>
      </c>
      <c r="B1169" s="9" t="s">
        <v>11</v>
      </c>
      <c r="C1169" s="9" t="s">
        <v>12</v>
      </c>
      <c r="D1169" s="9" t="str">
        <f>_xlfn.XLOOKUP(F1169,OPCode!D:D,OPCode!I:I,0)</f>
        <v>BIND LEGS</v>
      </c>
      <c r="E1169" s="9" t="s">
        <v>15</v>
      </c>
      <c r="F1169" s="22" t="s">
        <v>55</v>
      </c>
      <c r="G1169" s="10">
        <v>7.0040000000000005E-2</v>
      </c>
      <c r="I1169" s="9" t="str">
        <f t="shared" si="36"/>
        <v>GP10LROP2</v>
      </c>
      <c r="J1169" s="9" t="str">
        <f>_xlfn.XLOOKUP(A1169,'[1]Style group code'!$A:$A,'[1]Style group code'!$B:$B,0)</f>
        <v>G.10GB</v>
      </c>
      <c r="L1169" s="9" t="str">
        <f t="shared" si="37"/>
        <v>C_IL02001-BIND LEGS</v>
      </c>
    </row>
    <row r="1170" spans="1:12" x14ac:dyDescent="0.35">
      <c r="A1170" s="9" t="s">
        <v>247</v>
      </c>
      <c r="B1170" s="9" t="s">
        <v>11</v>
      </c>
      <c r="C1170" s="9" t="s">
        <v>12</v>
      </c>
      <c r="D1170" s="9" t="str">
        <f>_xlfn.XLOOKUP(F1170,OPCode!D:D,OPCode!I:I,0)</f>
        <v>SEAM LEFT SIDE</v>
      </c>
      <c r="E1170" s="9" t="s">
        <v>17</v>
      </c>
      <c r="F1170" s="22" t="s">
        <v>18</v>
      </c>
      <c r="G1170" s="10">
        <v>2.7619999999999999E-2</v>
      </c>
      <c r="I1170" s="9" t="str">
        <f t="shared" si="36"/>
        <v>GP10LROP3</v>
      </c>
      <c r="J1170" s="9" t="str">
        <f>_xlfn.XLOOKUP(A1170,'[1]Style group code'!$A:$A,'[1]Style group code'!$B:$B,0)</f>
        <v>G.10GB</v>
      </c>
      <c r="L1170" s="9" t="str">
        <f t="shared" si="37"/>
        <v>C_OL02004-SEAM LEFT SIDE</v>
      </c>
    </row>
    <row r="1171" spans="1:12" x14ac:dyDescent="0.35">
      <c r="A1171" s="9" t="s">
        <v>247</v>
      </c>
      <c r="B1171" s="9" t="s">
        <v>11</v>
      </c>
      <c r="C1171" s="9" t="s">
        <v>12</v>
      </c>
      <c r="D1171" s="9" t="str">
        <f>_xlfn.XLOOKUP(F1171,OPCode!D:D,OPCode!I:I,0)</f>
        <v>ATTACH EXPOSED ELASTIC TO WAIST</v>
      </c>
      <c r="E1171" s="9" t="s">
        <v>19</v>
      </c>
      <c r="F1171" s="22" t="s">
        <v>56</v>
      </c>
      <c r="G1171" s="10">
        <v>4.5979999999999993E-2</v>
      </c>
      <c r="I1171" s="9" t="str">
        <f t="shared" si="36"/>
        <v>GP10LROP4</v>
      </c>
      <c r="J1171" s="9" t="str">
        <f>_xlfn.XLOOKUP(A1171,'[1]Style group code'!$A:$A,'[1]Style group code'!$B:$B,0)</f>
        <v>G.10GB</v>
      </c>
      <c r="L1171" s="9" t="str">
        <f t="shared" si="37"/>
        <v>C_IL03002-ATTACH EXPOSED ELASTIC TO WAIST</v>
      </c>
    </row>
    <row r="1172" spans="1:12" x14ac:dyDescent="0.35">
      <c r="A1172" s="9" t="s">
        <v>247</v>
      </c>
      <c r="B1172" s="9" t="s">
        <v>11</v>
      </c>
      <c r="C1172" s="9" t="s">
        <v>12</v>
      </c>
      <c r="D1172" s="9" t="str">
        <f>_xlfn.XLOOKUP(F1172,OPCode!D:D,OPCode!I:I,0)</f>
        <v>SEAM RIGHT SIDE</v>
      </c>
      <c r="E1172" s="9" t="s">
        <v>21</v>
      </c>
      <c r="F1172" s="9" t="s">
        <v>22</v>
      </c>
      <c r="G1172" s="10">
        <v>3.9420000000000004E-2</v>
      </c>
      <c r="I1172" s="9" t="str">
        <f t="shared" si="36"/>
        <v>GP10LROP5</v>
      </c>
      <c r="J1172" s="9" t="str">
        <f>_xlfn.XLOOKUP(A1172,'[1]Style group code'!$A:$A,'[1]Style group code'!$B:$B,0)</f>
        <v>G.10GB</v>
      </c>
      <c r="L1172" s="9" t="str">
        <f t="shared" si="37"/>
        <v>C_OL02005-SEAM RIGHT SIDE</v>
      </c>
    </row>
    <row r="1173" spans="1:12" x14ac:dyDescent="0.35">
      <c r="A1173" s="9" t="s">
        <v>247</v>
      </c>
      <c r="B1173" s="9" t="s">
        <v>11</v>
      </c>
      <c r="C1173" s="9" t="s">
        <v>12</v>
      </c>
      <c r="D1173" s="9" t="str">
        <f>_xlfn.XLOOKUP(F1173,OPCode!D:D,OPCode!I:I,0)</f>
        <v>PAD PRINTING</v>
      </c>
      <c r="E1173" s="9" t="s">
        <v>27</v>
      </c>
      <c r="F1173" s="9" t="s">
        <v>28</v>
      </c>
      <c r="G1173" s="10">
        <v>1.6539999999999999E-2</v>
      </c>
      <c r="I1173" s="9" t="str">
        <f t="shared" si="36"/>
        <v>GP10LRPadPrinting</v>
      </c>
      <c r="J1173" s="9" t="str">
        <f>_xlfn.XLOOKUP(A1173,'[1]Style group code'!$A:$A,'[1]Style group code'!$B:$B,0)</f>
        <v>G.10GB</v>
      </c>
      <c r="L1173" s="9" t="str">
        <f t="shared" si="37"/>
        <v>C_PP05001-PAD PRINTING</v>
      </c>
    </row>
    <row r="1174" spans="1:12" x14ac:dyDescent="0.35">
      <c r="A1174" s="9" t="s">
        <v>247</v>
      </c>
      <c r="B1174" s="9" t="s">
        <v>29</v>
      </c>
      <c r="C1174" s="9" t="s">
        <v>12</v>
      </c>
      <c r="D1174" s="9" t="s">
        <v>213</v>
      </c>
      <c r="E1174" s="9" t="s">
        <v>31</v>
      </c>
      <c r="F1174" s="9" t="s">
        <v>32</v>
      </c>
      <c r="G1174" s="10">
        <v>3.1280000000000002E-2</v>
      </c>
      <c r="I1174" s="9" t="str">
        <f t="shared" si="36"/>
        <v>GP10LRRolling</v>
      </c>
      <c r="J1174" s="9" t="str">
        <f>_xlfn.XLOOKUP(A1174,'[1]Style group code'!$A:$A,'[1]Style group code'!$B:$B,0)</f>
        <v>G.10GB</v>
      </c>
      <c r="L1174" s="9" t="str">
        <f t="shared" si="37"/>
        <v>C_PK06001-Rolling RF19-B</v>
      </c>
    </row>
    <row r="1175" spans="1:12" x14ac:dyDescent="0.35">
      <c r="A1175" s="9" t="s">
        <v>247</v>
      </c>
      <c r="B1175" s="9" t="s">
        <v>29</v>
      </c>
      <c r="C1175" s="9" t="s">
        <v>12</v>
      </c>
      <c r="D1175" s="9" t="s">
        <v>33</v>
      </c>
      <c r="E1175" s="9" t="s">
        <v>33</v>
      </c>
      <c r="F1175" s="9" t="s">
        <v>34</v>
      </c>
      <c r="G1175" s="10">
        <v>5.0340000000000003E-3</v>
      </c>
      <c r="I1175" s="9" t="str">
        <f t="shared" si="36"/>
        <v>GP10LRPacking</v>
      </c>
      <c r="J1175" s="9" t="str">
        <f>_xlfn.XLOOKUP(A1175,'[1]Style group code'!$A:$A,'[1]Style group code'!$B:$B,0)</f>
        <v>G.10GB</v>
      </c>
      <c r="L1175" s="9" t="str">
        <f t="shared" si="37"/>
        <v>C_PK06002-Packing</v>
      </c>
    </row>
    <row r="1176" spans="1:12" x14ac:dyDescent="0.35">
      <c r="A1176" s="9" t="s">
        <v>247</v>
      </c>
      <c r="B1176" s="9" t="s">
        <v>29</v>
      </c>
      <c r="C1176" s="9" t="s">
        <v>12</v>
      </c>
      <c r="D1176" s="9" t="s">
        <v>35</v>
      </c>
      <c r="E1176" s="9" t="s">
        <v>35</v>
      </c>
      <c r="F1176" s="9" t="s">
        <v>36</v>
      </c>
      <c r="G1176" s="10">
        <v>2.9399999999999999E-3</v>
      </c>
      <c r="I1176" s="9" t="str">
        <f t="shared" si="36"/>
        <v>GP10LRCasing</v>
      </c>
      <c r="J1176" s="9" t="str">
        <f>_xlfn.XLOOKUP(A1176,'[1]Style group code'!$A:$A,'[1]Style group code'!$B:$B,0)</f>
        <v>G.10GB</v>
      </c>
      <c r="L1176" s="9" t="str">
        <f t="shared" si="37"/>
        <v>C_PK06003-Casing</v>
      </c>
    </row>
    <row r="1177" spans="1:12" x14ac:dyDescent="0.35">
      <c r="A1177" s="9" t="s">
        <v>248</v>
      </c>
      <c r="B1177" s="9" t="s">
        <v>11</v>
      </c>
      <c r="C1177" s="9" t="s">
        <v>12</v>
      </c>
      <c r="D1177" s="9" t="str">
        <f>_xlfn.XLOOKUP(F1177,OPCode!D:D,OPCode!I:I,0)</f>
        <v>SEAM CROTCH</v>
      </c>
      <c r="E1177" s="9" t="s">
        <v>13</v>
      </c>
      <c r="F1177" s="22" t="s">
        <v>14</v>
      </c>
      <c r="G1177" s="10">
        <v>7.46E-2</v>
      </c>
      <c r="I1177" s="9" t="str">
        <f t="shared" si="36"/>
        <v>GP10HPOP1</v>
      </c>
      <c r="J1177" s="9" t="str">
        <f>_xlfn.XLOOKUP(A1177,'[1]Style group code'!$A:$A,'[1]Style group code'!$B:$B,0)</f>
        <v>G.10GB</v>
      </c>
      <c r="L1177" s="9" t="str">
        <f t="shared" si="37"/>
        <v>C_OL01001-SEAM CROTCH</v>
      </c>
    </row>
    <row r="1178" spans="1:12" x14ac:dyDescent="0.35">
      <c r="A1178" s="9" t="s">
        <v>248</v>
      </c>
      <c r="B1178" s="9" t="s">
        <v>11</v>
      </c>
      <c r="C1178" s="9" t="s">
        <v>12</v>
      </c>
      <c r="D1178" s="9" t="str">
        <f>_xlfn.XLOOKUP(F1178,OPCode!D:D,OPCode!I:I,0)</f>
        <v>BIND LEGS</v>
      </c>
      <c r="E1178" s="9" t="s">
        <v>15</v>
      </c>
      <c r="F1178" s="22" t="s">
        <v>55</v>
      </c>
      <c r="G1178" s="10">
        <v>7.0040000000000005E-2</v>
      </c>
      <c r="I1178" s="9" t="str">
        <f t="shared" si="36"/>
        <v>GP10HPOP2</v>
      </c>
      <c r="J1178" s="9" t="str">
        <f>_xlfn.XLOOKUP(A1178,'[1]Style group code'!$A:$A,'[1]Style group code'!$B:$B,0)</f>
        <v>G.10GB</v>
      </c>
      <c r="L1178" s="9" t="str">
        <f t="shared" si="37"/>
        <v>C_IL02001-BIND LEGS</v>
      </c>
    </row>
    <row r="1179" spans="1:12" x14ac:dyDescent="0.35">
      <c r="A1179" s="9" t="s">
        <v>248</v>
      </c>
      <c r="B1179" s="9" t="s">
        <v>11</v>
      </c>
      <c r="C1179" s="9" t="s">
        <v>12</v>
      </c>
      <c r="D1179" s="9" t="str">
        <f>_xlfn.XLOOKUP(F1179,OPCode!D:D,OPCode!I:I,0)</f>
        <v>SEAM LEFT SIDE</v>
      </c>
      <c r="E1179" s="9" t="s">
        <v>17</v>
      </c>
      <c r="F1179" s="22" t="s">
        <v>18</v>
      </c>
      <c r="G1179" s="10">
        <v>2.7619999999999999E-2</v>
      </c>
      <c r="I1179" s="9" t="str">
        <f t="shared" si="36"/>
        <v>GP10HPOP3</v>
      </c>
      <c r="J1179" s="9" t="str">
        <f>_xlfn.XLOOKUP(A1179,'[1]Style group code'!$A:$A,'[1]Style group code'!$B:$B,0)</f>
        <v>G.10GB</v>
      </c>
      <c r="L1179" s="9" t="str">
        <f t="shared" si="37"/>
        <v>C_OL02004-SEAM LEFT SIDE</v>
      </c>
    </row>
    <row r="1180" spans="1:12" x14ac:dyDescent="0.35">
      <c r="A1180" s="9" t="s">
        <v>248</v>
      </c>
      <c r="B1180" s="9" t="s">
        <v>11</v>
      </c>
      <c r="C1180" s="9" t="s">
        <v>12</v>
      </c>
      <c r="D1180" s="9" t="str">
        <f>_xlfn.XLOOKUP(F1180,OPCode!D:D,OPCode!I:I,0)</f>
        <v>ATTACH EXPOSED ELASTIC TO WAIST</v>
      </c>
      <c r="E1180" s="9" t="s">
        <v>19</v>
      </c>
      <c r="F1180" s="22" t="s">
        <v>56</v>
      </c>
      <c r="G1180" s="10">
        <v>4.5979999999999993E-2</v>
      </c>
      <c r="I1180" s="9" t="str">
        <f t="shared" si="36"/>
        <v>GP10HPOP4</v>
      </c>
      <c r="J1180" s="9" t="str">
        <f>_xlfn.XLOOKUP(A1180,'[1]Style group code'!$A:$A,'[1]Style group code'!$B:$B,0)</f>
        <v>G.10GB</v>
      </c>
      <c r="L1180" s="9" t="str">
        <f t="shared" si="37"/>
        <v>C_IL03002-ATTACH EXPOSED ELASTIC TO WAIST</v>
      </c>
    </row>
    <row r="1181" spans="1:12" x14ac:dyDescent="0.35">
      <c r="A1181" s="9" t="s">
        <v>248</v>
      </c>
      <c r="B1181" s="9" t="s">
        <v>11</v>
      </c>
      <c r="C1181" s="9" t="s">
        <v>12</v>
      </c>
      <c r="D1181" s="9" t="str">
        <f>_xlfn.XLOOKUP(F1181,OPCode!D:D,OPCode!I:I,0)</f>
        <v>SEAM RIGHT SIDE</v>
      </c>
      <c r="E1181" s="9" t="s">
        <v>21</v>
      </c>
      <c r="F1181" s="9" t="s">
        <v>22</v>
      </c>
      <c r="G1181" s="10">
        <v>3.9420000000000004E-2</v>
      </c>
      <c r="I1181" s="9" t="str">
        <f t="shared" si="36"/>
        <v>GP10HPOP5</v>
      </c>
      <c r="J1181" s="9" t="str">
        <f>_xlfn.XLOOKUP(A1181,'[1]Style group code'!$A:$A,'[1]Style group code'!$B:$B,0)</f>
        <v>G.10GB</v>
      </c>
      <c r="L1181" s="9" t="str">
        <f t="shared" si="37"/>
        <v>C_OL02005-SEAM RIGHT SIDE</v>
      </c>
    </row>
    <row r="1182" spans="1:12" x14ac:dyDescent="0.35">
      <c r="A1182" s="9" t="s">
        <v>248</v>
      </c>
      <c r="B1182" s="9" t="s">
        <v>11</v>
      </c>
      <c r="C1182" s="9" t="s">
        <v>12</v>
      </c>
      <c r="D1182" s="9" t="str">
        <f>_xlfn.XLOOKUP(F1182,OPCode!D:D,OPCode!I:I,0)</f>
        <v>PAD PRINTING</v>
      </c>
      <c r="E1182" s="9" t="s">
        <v>27</v>
      </c>
      <c r="F1182" s="9" t="s">
        <v>28</v>
      </c>
      <c r="G1182" s="10">
        <v>1.6539999999999999E-2</v>
      </c>
      <c r="I1182" s="9" t="str">
        <f t="shared" si="36"/>
        <v>GP10HPPadPrinting</v>
      </c>
      <c r="J1182" s="9" t="str">
        <f>_xlfn.XLOOKUP(A1182,'[1]Style group code'!$A:$A,'[1]Style group code'!$B:$B,0)</f>
        <v>G.10GB</v>
      </c>
      <c r="L1182" s="9" t="str">
        <f t="shared" si="37"/>
        <v>C_PP05001-PAD PRINTING</v>
      </c>
    </row>
    <row r="1183" spans="1:12" x14ac:dyDescent="0.35">
      <c r="A1183" s="9" t="s">
        <v>248</v>
      </c>
      <c r="B1183" s="9" t="s">
        <v>29</v>
      </c>
      <c r="C1183" s="9" t="s">
        <v>12</v>
      </c>
      <c r="D1183" s="9" t="s">
        <v>213</v>
      </c>
      <c r="E1183" s="9" t="s">
        <v>31</v>
      </c>
      <c r="F1183" s="9" t="s">
        <v>32</v>
      </c>
      <c r="G1183" s="10">
        <v>3.1280000000000002E-2</v>
      </c>
      <c r="I1183" s="9" t="str">
        <f t="shared" si="36"/>
        <v>GP10HPRolling</v>
      </c>
      <c r="J1183" s="9" t="str">
        <f>_xlfn.XLOOKUP(A1183,'[1]Style group code'!$A:$A,'[1]Style group code'!$B:$B,0)</f>
        <v>G.10GB</v>
      </c>
      <c r="L1183" s="9" t="str">
        <f t="shared" si="37"/>
        <v>C_PK06001-Rolling RF19-B</v>
      </c>
    </row>
    <row r="1184" spans="1:12" x14ac:dyDescent="0.35">
      <c r="A1184" s="9" t="s">
        <v>248</v>
      </c>
      <c r="B1184" s="9" t="s">
        <v>29</v>
      </c>
      <c r="C1184" s="9" t="s">
        <v>12</v>
      </c>
      <c r="D1184" s="9" t="s">
        <v>33</v>
      </c>
      <c r="E1184" s="9" t="s">
        <v>33</v>
      </c>
      <c r="F1184" s="9" t="s">
        <v>34</v>
      </c>
      <c r="G1184" s="10">
        <v>5.0340000000000003E-3</v>
      </c>
      <c r="I1184" s="9" t="str">
        <f t="shared" si="36"/>
        <v>GP10HPPacking</v>
      </c>
      <c r="J1184" s="9" t="str">
        <f>_xlfn.XLOOKUP(A1184,'[1]Style group code'!$A:$A,'[1]Style group code'!$B:$B,0)</f>
        <v>G.10GB</v>
      </c>
      <c r="L1184" s="9" t="str">
        <f t="shared" si="37"/>
        <v>C_PK06002-Packing</v>
      </c>
    </row>
    <row r="1185" spans="1:12" x14ac:dyDescent="0.35">
      <c r="A1185" s="9" t="s">
        <v>248</v>
      </c>
      <c r="B1185" s="9" t="s">
        <v>29</v>
      </c>
      <c r="C1185" s="9" t="s">
        <v>12</v>
      </c>
      <c r="D1185" s="9" t="s">
        <v>35</v>
      </c>
      <c r="E1185" s="9" t="s">
        <v>35</v>
      </c>
      <c r="F1185" s="9" t="s">
        <v>36</v>
      </c>
      <c r="G1185" s="10">
        <v>2.9399999999999999E-3</v>
      </c>
      <c r="I1185" s="9" t="str">
        <f t="shared" si="36"/>
        <v>GP10HPCasing</v>
      </c>
      <c r="J1185" s="9" t="str">
        <f>_xlfn.XLOOKUP(A1185,'[1]Style group code'!$A:$A,'[1]Style group code'!$B:$B,0)</f>
        <v>G.10GB</v>
      </c>
      <c r="L1185" s="9" t="str">
        <f t="shared" si="37"/>
        <v>C_PK06003-Casing</v>
      </c>
    </row>
    <row r="1186" spans="1:12" x14ac:dyDescent="0.35">
      <c r="A1186" s="9" t="s">
        <v>249</v>
      </c>
      <c r="B1186" s="9" t="s">
        <v>11</v>
      </c>
      <c r="C1186" s="9" t="s">
        <v>12</v>
      </c>
      <c r="D1186" s="9" t="str">
        <f>_xlfn.XLOOKUP(F1186,OPCode!D:D,OPCode!I:I,0)</f>
        <v>SEAM CROTCH</v>
      </c>
      <c r="E1186" s="9" t="s">
        <v>13</v>
      </c>
      <c r="F1186" s="22" t="s">
        <v>14</v>
      </c>
      <c r="G1186" s="10">
        <v>7.4600000000000014E-2</v>
      </c>
      <c r="I1186" s="9" t="str">
        <f t="shared" si="36"/>
        <v>GP10BROP1</v>
      </c>
      <c r="J1186" s="9" t="str">
        <f>_xlfn.XLOOKUP(A1186,'[1]Style group code'!$A:$A,'[1]Style group code'!$B:$B,0)</f>
        <v>G.10GB</v>
      </c>
      <c r="L1186" s="9" t="str">
        <f t="shared" si="37"/>
        <v>C_OL01001-SEAM CROTCH</v>
      </c>
    </row>
    <row r="1187" spans="1:12" x14ac:dyDescent="0.35">
      <c r="A1187" s="9" t="s">
        <v>249</v>
      </c>
      <c r="B1187" s="9" t="s">
        <v>11</v>
      </c>
      <c r="C1187" s="9" t="s">
        <v>12</v>
      </c>
      <c r="D1187" s="9" t="str">
        <f>_xlfn.XLOOKUP(F1187,OPCode!D:D,OPCode!I:I,0)</f>
        <v>BIND LEGS</v>
      </c>
      <c r="E1187" s="9" t="s">
        <v>15</v>
      </c>
      <c r="F1187" s="22" t="s">
        <v>55</v>
      </c>
      <c r="G1187" s="10">
        <v>7.0640000000000008E-2</v>
      </c>
      <c r="I1187" s="9" t="str">
        <f t="shared" si="36"/>
        <v>GP10BROP2</v>
      </c>
      <c r="J1187" s="9" t="str">
        <f>_xlfn.XLOOKUP(A1187,'[1]Style group code'!$A:$A,'[1]Style group code'!$B:$B,0)</f>
        <v>G.10GB</v>
      </c>
      <c r="L1187" s="9" t="str">
        <f t="shared" si="37"/>
        <v>C_IL02001-BIND LEGS</v>
      </c>
    </row>
    <row r="1188" spans="1:12" x14ac:dyDescent="0.35">
      <c r="A1188" s="9" t="s">
        <v>249</v>
      </c>
      <c r="B1188" s="9" t="s">
        <v>11</v>
      </c>
      <c r="C1188" s="9" t="s">
        <v>12</v>
      </c>
      <c r="D1188" s="9" t="str">
        <f>_xlfn.XLOOKUP(F1188,OPCode!D:D,OPCode!I:I,0)</f>
        <v>SEAM LEFT SIDE</v>
      </c>
      <c r="E1188" s="9" t="s">
        <v>17</v>
      </c>
      <c r="F1188" s="22" t="s">
        <v>18</v>
      </c>
      <c r="G1188" s="10">
        <v>2.8999999999999998E-2</v>
      </c>
      <c r="I1188" s="9" t="str">
        <f t="shared" si="36"/>
        <v>GP10BROP3</v>
      </c>
      <c r="J1188" s="9" t="str">
        <f>_xlfn.XLOOKUP(A1188,'[1]Style group code'!$A:$A,'[1]Style group code'!$B:$B,0)</f>
        <v>G.10GB</v>
      </c>
      <c r="L1188" s="9" t="str">
        <f t="shared" si="37"/>
        <v>C_OL02004-SEAM LEFT SIDE</v>
      </c>
    </row>
    <row r="1189" spans="1:12" x14ac:dyDescent="0.35">
      <c r="A1189" s="9" t="s">
        <v>249</v>
      </c>
      <c r="B1189" s="9" t="s">
        <v>11</v>
      </c>
      <c r="C1189" s="9" t="s">
        <v>12</v>
      </c>
      <c r="D1189" s="9" t="str">
        <f>_xlfn.XLOOKUP(F1189,OPCode!D:D,OPCode!I:I,0)</f>
        <v>ATTACH EXPOSED ELASTIC TO WAIST</v>
      </c>
      <c r="E1189" s="9" t="s">
        <v>19</v>
      </c>
      <c r="F1189" s="22" t="s">
        <v>56</v>
      </c>
      <c r="G1189" s="10">
        <v>4.4679999999999997E-2</v>
      </c>
      <c r="I1189" s="9" t="str">
        <f t="shared" si="36"/>
        <v>GP10BROP4</v>
      </c>
      <c r="J1189" s="9" t="str">
        <f>_xlfn.XLOOKUP(A1189,'[1]Style group code'!$A:$A,'[1]Style group code'!$B:$B,0)</f>
        <v>G.10GB</v>
      </c>
      <c r="L1189" s="9" t="str">
        <f t="shared" si="37"/>
        <v>C_IL03002-ATTACH EXPOSED ELASTIC TO WAIST</v>
      </c>
    </row>
    <row r="1190" spans="1:12" x14ac:dyDescent="0.35">
      <c r="A1190" s="9" t="s">
        <v>249</v>
      </c>
      <c r="B1190" s="9" t="s">
        <v>11</v>
      </c>
      <c r="C1190" s="9" t="s">
        <v>12</v>
      </c>
      <c r="D1190" s="9" t="str">
        <f>_xlfn.XLOOKUP(F1190,OPCode!D:D,OPCode!I:I,0)</f>
        <v>SEAM RIGHT SIDE</v>
      </c>
      <c r="E1190" s="9" t="s">
        <v>21</v>
      </c>
      <c r="F1190" s="9" t="s">
        <v>22</v>
      </c>
      <c r="G1190" s="10">
        <v>4.3819999999999998E-2</v>
      </c>
      <c r="I1190" s="9" t="str">
        <f t="shared" si="36"/>
        <v>GP10BROP5</v>
      </c>
      <c r="J1190" s="9" t="str">
        <f>_xlfn.XLOOKUP(A1190,'[1]Style group code'!$A:$A,'[1]Style group code'!$B:$B,0)</f>
        <v>G.10GB</v>
      </c>
      <c r="L1190" s="9" t="str">
        <f t="shared" si="37"/>
        <v>C_OL02005-SEAM RIGHT SIDE</v>
      </c>
    </row>
    <row r="1191" spans="1:12" x14ac:dyDescent="0.35">
      <c r="A1191" s="9" t="s">
        <v>249</v>
      </c>
      <c r="B1191" s="9" t="s">
        <v>11</v>
      </c>
      <c r="C1191" s="9" t="s">
        <v>12</v>
      </c>
      <c r="D1191" s="9" t="str">
        <f>_xlfn.XLOOKUP(F1191,OPCode!D:D,OPCode!I:I,0)</f>
        <v>PAD PRINTING</v>
      </c>
      <c r="E1191" s="9" t="s">
        <v>27</v>
      </c>
      <c r="F1191" s="9" t="s">
        <v>28</v>
      </c>
      <c r="G1191" s="10">
        <v>1.6539999999999999E-2</v>
      </c>
      <c r="I1191" s="9" t="str">
        <f t="shared" si="36"/>
        <v>GP10BRPadPrinting</v>
      </c>
      <c r="J1191" s="9" t="str">
        <f>_xlfn.XLOOKUP(A1191,'[1]Style group code'!$A:$A,'[1]Style group code'!$B:$B,0)</f>
        <v>G.10GB</v>
      </c>
      <c r="L1191" s="9" t="str">
        <f t="shared" si="37"/>
        <v>C_PP05001-PAD PRINTING</v>
      </c>
    </row>
    <row r="1192" spans="1:12" x14ac:dyDescent="0.35">
      <c r="A1192" s="9" t="s">
        <v>249</v>
      </c>
      <c r="B1192" s="9" t="s">
        <v>29</v>
      </c>
      <c r="C1192" s="9" t="s">
        <v>12</v>
      </c>
      <c r="D1192" s="9" t="s">
        <v>213</v>
      </c>
      <c r="E1192" s="9" t="s">
        <v>31</v>
      </c>
      <c r="F1192" s="9" t="s">
        <v>32</v>
      </c>
      <c r="G1192" s="10">
        <v>3.1280000000000002E-2</v>
      </c>
      <c r="I1192" s="9" t="str">
        <f t="shared" si="36"/>
        <v>GP10BRRolling</v>
      </c>
      <c r="J1192" s="9" t="str">
        <f>_xlfn.XLOOKUP(A1192,'[1]Style group code'!$A:$A,'[1]Style group code'!$B:$B,0)</f>
        <v>G.10GB</v>
      </c>
      <c r="L1192" s="9" t="str">
        <f t="shared" si="37"/>
        <v>C_PK06001-Rolling RF19-B</v>
      </c>
    </row>
    <row r="1193" spans="1:12" x14ac:dyDescent="0.35">
      <c r="A1193" s="9" t="s">
        <v>249</v>
      </c>
      <c r="B1193" s="9" t="s">
        <v>29</v>
      </c>
      <c r="C1193" s="9" t="s">
        <v>12</v>
      </c>
      <c r="D1193" s="9" t="s">
        <v>33</v>
      </c>
      <c r="E1193" s="9" t="s">
        <v>33</v>
      </c>
      <c r="F1193" s="9" t="s">
        <v>34</v>
      </c>
      <c r="G1193" s="10">
        <v>8.4799999999999997E-3</v>
      </c>
      <c r="I1193" s="9" t="str">
        <f t="shared" si="36"/>
        <v>GP10BRPacking</v>
      </c>
      <c r="J1193" s="9" t="str">
        <f>_xlfn.XLOOKUP(A1193,'[1]Style group code'!$A:$A,'[1]Style group code'!$B:$B,0)</f>
        <v>G.10GB</v>
      </c>
      <c r="L1193" s="9" t="str">
        <f t="shared" si="37"/>
        <v>C_PK06002-Packing</v>
      </c>
    </row>
    <row r="1194" spans="1:12" x14ac:dyDescent="0.35">
      <c r="A1194" s="9" t="s">
        <v>249</v>
      </c>
      <c r="B1194" s="9" t="s">
        <v>29</v>
      </c>
      <c r="C1194" s="9" t="s">
        <v>12</v>
      </c>
      <c r="D1194" s="9" t="s">
        <v>35</v>
      </c>
      <c r="E1194" s="9" t="s">
        <v>35</v>
      </c>
      <c r="F1194" s="9" t="s">
        <v>36</v>
      </c>
      <c r="G1194" s="10">
        <v>2.9399999999999999E-3</v>
      </c>
      <c r="I1194" s="9" t="str">
        <f t="shared" si="36"/>
        <v>GP10BRCasing</v>
      </c>
      <c r="J1194" s="9" t="str">
        <f>_xlfn.XLOOKUP(A1194,'[1]Style group code'!$A:$A,'[1]Style group code'!$B:$B,0)</f>
        <v>G.10GB</v>
      </c>
      <c r="L1194" s="9" t="str">
        <f t="shared" si="37"/>
        <v>C_PK06003-Casing</v>
      </c>
    </row>
    <row r="1195" spans="1:12" x14ac:dyDescent="0.35">
      <c r="A1195" s="9" t="s">
        <v>250</v>
      </c>
      <c r="B1195" s="9" t="s">
        <v>11</v>
      </c>
      <c r="C1195" s="9" t="s">
        <v>12</v>
      </c>
      <c r="D1195" s="9" t="str">
        <f>_xlfn.XLOOKUP(F1195,OPCode!D:D,OPCode!I:I,0)</f>
        <v xml:space="preserve">SEAM BACK CROTCH WITH CONCEALED </v>
      </c>
      <c r="E1195" s="9" t="s">
        <v>13</v>
      </c>
      <c r="F1195" s="22" t="s">
        <v>49</v>
      </c>
      <c r="G1195" s="9">
        <v>8.8020000000000001E-2</v>
      </c>
      <c r="I1195" s="9" t="str">
        <f t="shared" si="36"/>
        <v>GOSSHPOP1</v>
      </c>
      <c r="J1195" s="9" t="str">
        <f>_xlfn.XLOOKUP(A1195,'[1]Style group code'!$A:$A,'[1]Style group code'!$B:$B,0)</f>
        <v>G.40GJQ</v>
      </c>
      <c r="L1195" s="9" t="str">
        <f t="shared" si="37"/>
        <v xml:space="preserve">C_OL01005-SEAM BACK CROTCH WITH CONCEALED </v>
      </c>
    </row>
    <row r="1196" spans="1:12" x14ac:dyDescent="0.35">
      <c r="A1196" s="9" t="s">
        <v>250</v>
      </c>
      <c r="B1196" s="9" t="s">
        <v>11</v>
      </c>
      <c r="C1196" s="9" t="s">
        <v>12</v>
      </c>
      <c r="D1196" s="9" t="str">
        <f>_xlfn.XLOOKUP(F1196,OPCode!D:D,OPCode!I:I,0)</f>
        <v>ATTACH LEGS ELASTIC</v>
      </c>
      <c r="E1196" s="9" t="s">
        <v>15</v>
      </c>
      <c r="F1196" s="9" t="s">
        <v>16</v>
      </c>
      <c r="G1196" s="9">
        <v>6.9639999999999994E-2</v>
      </c>
      <c r="I1196" s="9" t="str">
        <f t="shared" si="36"/>
        <v>GOSSHPOP2</v>
      </c>
      <c r="J1196" s="9" t="str">
        <f>_xlfn.XLOOKUP(A1196,'[1]Style group code'!$A:$A,'[1]Style group code'!$B:$B,0)</f>
        <v>G.40GJQ</v>
      </c>
      <c r="L1196" s="9" t="str">
        <f t="shared" si="37"/>
        <v>C_OL02003-ATTACH LEGS ELASTIC</v>
      </c>
    </row>
    <row r="1197" spans="1:12" x14ac:dyDescent="0.35">
      <c r="A1197" s="9" t="s">
        <v>250</v>
      </c>
      <c r="B1197" s="9" t="s">
        <v>11</v>
      </c>
      <c r="C1197" s="9" t="s">
        <v>12</v>
      </c>
      <c r="D1197" s="9" t="str">
        <f>_xlfn.XLOOKUP(F1197,OPCode!D:D,OPCode!I:I,0)</f>
        <v>SEAM LEFT SIDE</v>
      </c>
      <c r="E1197" s="9" t="s">
        <v>17</v>
      </c>
      <c r="F1197" s="22" t="s">
        <v>18</v>
      </c>
      <c r="G1197" s="9">
        <v>5.4980000000000001E-2</v>
      </c>
      <c r="I1197" s="9" t="str">
        <f t="shared" si="36"/>
        <v>GOSSHPOP3</v>
      </c>
      <c r="J1197" s="9" t="str">
        <f>_xlfn.XLOOKUP(A1197,'[1]Style group code'!$A:$A,'[1]Style group code'!$B:$B,0)</f>
        <v>G.40GJQ</v>
      </c>
      <c r="L1197" s="9" t="str">
        <f t="shared" si="37"/>
        <v>C_OL02004-SEAM LEFT SIDE</v>
      </c>
    </row>
    <row r="1198" spans="1:12" x14ac:dyDescent="0.35">
      <c r="A1198" s="9" t="s">
        <v>250</v>
      </c>
      <c r="B1198" s="9" t="s">
        <v>11</v>
      </c>
      <c r="C1198" s="9" t="s">
        <v>12</v>
      </c>
      <c r="D1198" s="9" t="str">
        <f>_xlfn.XLOOKUP(F1198,OPCode!D:D,OPCode!I:I,0)</f>
        <v>HEM LEGS ELASTIC</v>
      </c>
      <c r="E1198" s="9" t="s">
        <v>19</v>
      </c>
      <c r="F1198" s="22" t="s">
        <v>26</v>
      </c>
      <c r="G1198" s="9">
        <v>0.1203</v>
      </c>
      <c r="I1198" s="9" t="str">
        <f t="shared" si="36"/>
        <v>GOSSHPOP4</v>
      </c>
      <c r="J1198" s="9" t="str">
        <f>_xlfn.XLOOKUP(A1198,'[1]Style group code'!$A:$A,'[1]Style group code'!$B:$B,0)</f>
        <v>G.40GJQ</v>
      </c>
      <c r="L1198" s="9" t="str">
        <f t="shared" si="37"/>
        <v>C_IL02006-HEM LEGS ELASTIC</v>
      </c>
    </row>
    <row r="1199" spans="1:12" x14ac:dyDescent="0.35">
      <c r="A1199" s="9" t="s">
        <v>250</v>
      </c>
      <c r="B1199" s="9" t="s">
        <v>11</v>
      </c>
      <c r="C1199" s="9" t="s">
        <v>12</v>
      </c>
      <c r="D1199" s="9" t="str">
        <f>_xlfn.XLOOKUP(F1199,OPCode!D:D,OPCode!I:I,0)</f>
        <v xml:space="preserve">ATTACH CIRCULAR JQ </v>
      </c>
      <c r="E1199" s="9" t="s">
        <v>21</v>
      </c>
      <c r="F1199" s="22" t="s">
        <v>40</v>
      </c>
      <c r="G1199" s="9">
        <v>6.3759999999999997E-2</v>
      </c>
      <c r="I1199" s="9" t="str">
        <f t="shared" si="36"/>
        <v>GOSSHPOP5</v>
      </c>
      <c r="J1199" s="9" t="str">
        <f>_xlfn.XLOOKUP(A1199,'[1]Style group code'!$A:$A,'[1]Style group code'!$B:$B,0)</f>
        <v>G.40GJQ</v>
      </c>
      <c r="L1199" s="9" t="str">
        <f t="shared" si="37"/>
        <v xml:space="preserve">C_IL03003-ATTACH CIRCULAR JQ </v>
      </c>
    </row>
    <row r="1200" spans="1:12" x14ac:dyDescent="0.35">
      <c r="A1200" s="9" t="s">
        <v>250</v>
      </c>
      <c r="B1200" s="9" t="s">
        <v>11</v>
      </c>
      <c r="C1200" s="9" t="s">
        <v>12</v>
      </c>
      <c r="D1200" s="9" t="str">
        <f>_xlfn.XLOOKUP(F1200,OPCode!D:D,OPCode!I:I,0)</f>
        <v>SEAM ELASTIC</v>
      </c>
      <c r="E1200" s="9" t="s">
        <v>25</v>
      </c>
      <c r="F1200" t="s">
        <v>42</v>
      </c>
      <c r="G1200" s="9">
        <v>1.7659999999999999E-2</v>
      </c>
      <c r="I1200" s="9" t="str">
        <f t="shared" si="36"/>
        <v>GOSSHPOP6</v>
      </c>
      <c r="J1200" s="9" t="str">
        <f>_xlfn.XLOOKUP(A1200,'[1]Style group code'!$A:$A,'[1]Style group code'!$B:$B,0)</f>
        <v>G.40GJQ</v>
      </c>
      <c r="L1200" s="9" t="str">
        <f t="shared" si="37"/>
        <v>C_MN07004-SEAM ELASTIC</v>
      </c>
    </row>
    <row r="1201" spans="1:12" x14ac:dyDescent="0.35">
      <c r="A1201" s="9" t="s">
        <v>250</v>
      </c>
      <c r="B1201" s="9" t="s">
        <v>11</v>
      </c>
      <c r="C1201" s="9" t="s">
        <v>12</v>
      </c>
      <c r="D1201" s="9" t="str">
        <f>_xlfn.XLOOKUP(F1201,OPCode!D:D,OPCode!I:I,0)</f>
        <v>PAD PRINTING</v>
      </c>
      <c r="E1201" s="9" t="s">
        <v>27</v>
      </c>
      <c r="F1201" s="9" t="s">
        <v>28</v>
      </c>
      <c r="G1201" s="9">
        <v>1.6559999999999998E-2</v>
      </c>
      <c r="I1201" s="9" t="str">
        <f t="shared" si="36"/>
        <v>GOSSHPPadPrinting</v>
      </c>
      <c r="J1201" s="9" t="str">
        <f>_xlfn.XLOOKUP(A1201,'[1]Style group code'!$A:$A,'[1]Style group code'!$B:$B,0)</f>
        <v>G.40GJQ</v>
      </c>
      <c r="L1201" s="9" t="str">
        <f t="shared" si="37"/>
        <v>C_PP05001-PAD PRINTING</v>
      </c>
    </row>
    <row r="1202" spans="1:12" x14ac:dyDescent="0.35">
      <c r="A1202" s="9" t="s">
        <v>250</v>
      </c>
      <c r="B1202" s="9" t="s">
        <v>29</v>
      </c>
      <c r="C1202" s="9" t="s">
        <v>12</v>
      </c>
      <c r="D1202" s="9" t="s">
        <v>182</v>
      </c>
      <c r="E1202" s="9" t="s">
        <v>31</v>
      </c>
      <c r="F1202" s="9" t="s">
        <v>32</v>
      </c>
      <c r="G1202" s="9">
        <v>3.8219999999999997E-2</v>
      </c>
      <c r="I1202" s="9" t="str">
        <f t="shared" si="36"/>
        <v>GOSSHPRolling</v>
      </c>
      <c r="J1202" s="9" t="str">
        <f>_xlfn.XLOOKUP(A1202,'[1]Style group code'!$A:$A,'[1]Style group code'!$B:$B,0)</f>
        <v>G.40GJQ</v>
      </c>
      <c r="L1202" s="9" t="str">
        <f t="shared" si="37"/>
        <v>C_PK06001-Fold Panties SF3 P3/P2</v>
      </c>
    </row>
    <row r="1203" spans="1:12" x14ac:dyDescent="0.35">
      <c r="A1203" s="9" t="s">
        <v>250</v>
      </c>
      <c r="B1203" s="9" t="s">
        <v>29</v>
      </c>
      <c r="C1203" s="9" t="s">
        <v>12</v>
      </c>
      <c r="D1203" s="9" t="s">
        <v>183</v>
      </c>
      <c r="E1203" s="9" t="s">
        <v>33</v>
      </c>
      <c r="F1203" s="9" t="s">
        <v>34</v>
      </c>
      <c r="G1203" s="9">
        <v>2.9239999999999999E-2</v>
      </c>
      <c r="I1203" s="9" t="str">
        <f t="shared" si="36"/>
        <v>GOSSHPPacking</v>
      </c>
      <c r="J1203" s="9" t="str">
        <f>_xlfn.XLOOKUP(A1203,'[1]Style group code'!$A:$A,'[1]Style group code'!$B:$B,0)</f>
        <v>G.40GJQ</v>
      </c>
      <c r="L1203" s="9" t="str">
        <f t="shared" si="37"/>
        <v>C_PK06002-Pack board P5&amp;WS(1)</v>
      </c>
    </row>
    <row r="1204" spans="1:12" x14ac:dyDescent="0.35">
      <c r="A1204" s="9" t="s">
        <v>250</v>
      </c>
      <c r="B1204" s="9" t="s">
        <v>29</v>
      </c>
      <c r="C1204" s="9" t="s">
        <v>12</v>
      </c>
      <c r="D1204" s="9" t="s">
        <v>184</v>
      </c>
      <c r="E1204" s="9" t="s">
        <v>35</v>
      </c>
      <c r="F1204" s="9" t="s">
        <v>36</v>
      </c>
      <c r="G1204" s="9">
        <v>5.7000000000000002E-3</v>
      </c>
      <c r="I1204" s="9" t="str">
        <f t="shared" si="36"/>
        <v>GOSSHPCasing</v>
      </c>
      <c r="J1204" s="9" t="str">
        <f>_xlfn.XLOOKUP(A1204,'[1]Style group code'!$A:$A,'[1]Style group code'!$B:$B,0)</f>
        <v>G.40GJQ</v>
      </c>
      <c r="L1204" s="9" t="str">
        <f t="shared" si="37"/>
        <v>C_PK06003-Casing - 10 Dz. -2/Bale</v>
      </c>
    </row>
    <row r="1205" spans="1:12" x14ac:dyDescent="0.35">
      <c r="A1205" s="9" t="s">
        <v>251</v>
      </c>
      <c r="B1205" s="9" t="s">
        <v>11</v>
      </c>
      <c r="C1205" s="9" t="s">
        <v>12</v>
      </c>
      <c r="D1205" s="9" t="str">
        <f>_xlfn.XLOOKUP(F1205,OPCode!D:D,OPCode!I:I,0)</f>
        <v xml:space="preserve">SEAM BACK CROTCH WITH CONCEALED </v>
      </c>
      <c r="E1205" s="9" t="s">
        <v>13</v>
      </c>
      <c r="F1205" s="22" t="s">
        <v>49</v>
      </c>
      <c r="G1205" s="10">
        <v>8.8020000000000001E-2</v>
      </c>
      <c r="I1205" s="9" t="str">
        <f t="shared" si="36"/>
        <v>GOSSBKOP1</v>
      </c>
      <c r="J1205" s="9" t="str">
        <f>_xlfn.XLOOKUP(A1205,'[1]Style group code'!$A:$A,'[1]Style group code'!$B:$B,0)</f>
        <v>G.40GJQ</v>
      </c>
      <c r="L1205" s="9" t="str">
        <f t="shared" si="37"/>
        <v xml:space="preserve">C_OL01005-SEAM BACK CROTCH WITH CONCEALED </v>
      </c>
    </row>
    <row r="1206" spans="1:12" x14ac:dyDescent="0.35">
      <c r="A1206" s="9" t="s">
        <v>251</v>
      </c>
      <c r="B1206" s="9" t="s">
        <v>11</v>
      </c>
      <c r="C1206" s="9" t="s">
        <v>12</v>
      </c>
      <c r="D1206" s="9" t="str">
        <f>_xlfn.XLOOKUP(F1206,OPCode!D:D,OPCode!I:I,0)</f>
        <v>ATTACH LEGS ELASTIC</v>
      </c>
      <c r="E1206" s="9" t="s">
        <v>15</v>
      </c>
      <c r="F1206" s="9" t="s">
        <v>16</v>
      </c>
      <c r="G1206" s="10">
        <v>6.9639999999999994E-2</v>
      </c>
      <c r="I1206" s="9" t="str">
        <f t="shared" si="36"/>
        <v>GOSSBKOP2</v>
      </c>
      <c r="J1206" s="9" t="str">
        <f>_xlfn.XLOOKUP(A1206,'[1]Style group code'!$A:$A,'[1]Style group code'!$B:$B,0)</f>
        <v>G.40GJQ</v>
      </c>
      <c r="L1206" s="9" t="str">
        <f t="shared" si="37"/>
        <v>C_OL02003-ATTACH LEGS ELASTIC</v>
      </c>
    </row>
    <row r="1207" spans="1:12" x14ac:dyDescent="0.35">
      <c r="A1207" s="9" t="s">
        <v>251</v>
      </c>
      <c r="B1207" s="9" t="s">
        <v>11</v>
      </c>
      <c r="C1207" s="9" t="s">
        <v>12</v>
      </c>
      <c r="D1207" s="9" t="str">
        <f>_xlfn.XLOOKUP(F1207,OPCode!D:D,OPCode!I:I,0)</f>
        <v>SEAM LEFT SIDE</v>
      </c>
      <c r="E1207" s="9" t="s">
        <v>17</v>
      </c>
      <c r="F1207" s="22" t="s">
        <v>18</v>
      </c>
      <c r="G1207" s="10">
        <v>5.4980000000000001E-2</v>
      </c>
      <c r="I1207" s="9" t="str">
        <f t="shared" ref="I1207:I1270" si="38">A1207&amp;E1207</f>
        <v>GOSSBKOP3</v>
      </c>
      <c r="J1207" s="9" t="str">
        <f>_xlfn.XLOOKUP(A1207,'[1]Style group code'!$A:$A,'[1]Style group code'!$B:$B,0)</f>
        <v>G.40GJQ</v>
      </c>
      <c r="L1207" s="9" t="str">
        <f t="shared" si="37"/>
        <v>C_OL02004-SEAM LEFT SIDE</v>
      </c>
    </row>
    <row r="1208" spans="1:12" x14ac:dyDescent="0.35">
      <c r="A1208" s="9" t="s">
        <v>251</v>
      </c>
      <c r="B1208" s="9" t="s">
        <v>11</v>
      </c>
      <c r="C1208" s="9" t="s">
        <v>12</v>
      </c>
      <c r="D1208" s="9" t="str">
        <f>_xlfn.XLOOKUP(F1208,OPCode!D:D,OPCode!I:I,0)</f>
        <v>HEM LEGS ELASTIC</v>
      </c>
      <c r="E1208" s="9" t="s">
        <v>19</v>
      </c>
      <c r="F1208" s="22" t="s">
        <v>26</v>
      </c>
      <c r="G1208" s="10">
        <v>0.1203</v>
      </c>
      <c r="I1208" s="9" t="str">
        <f t="shared" si="38"/>
        <v>GOSSBKOP4</v>
      </c>
      <c r="J1208" s="9" t="str">
        <f>_xlfn.XLOOKUP(A1208,'[1]Style group code'!$A:$A,'[1]Style group code'!$B:$B,0)</f>
        <v>G.40GJQ</v>
      </c>
      <c r="L1208" s="9" t="str">
        <f t="shared" si="37"/>
        <v>C_IL02006-HEM LEGS ELASTIC</v>
      </c>
    </row>
    <row r="1209" spans="1:12" x14ac:dyDescent="0.35">
      <c r="A1209" s="9" t="s">
        <v>251</v>
      </c>
      <c r="B1209" s="9" t="s">
        <v>11</v>
      </c>
      <c r="C1209" s="9" t="s">
        <v>12</v>
      </c>
      <c r="D1209" s="9" t="str">
        <f>_xlfn.XLOOKUP(F1209,OPCode!D:D,OPCode!I:I,0)</f>
        <v xml:space="preserve">ATTACH CIRCULAR JQ </v>
      </c>
      <c r="E1209" s="9" t="s">
        <v>21</v>
      </c>
      <c r="F1209" s="22" t="s">
        <v>40</v>
      </c>
      <c r="G1209" s="10">
        <v>6.3759999999999997E-2</v>
      </c>
      <c r="I1209" s="9" t="str">
        <f t="shared" si="38"/>
        <v>GOSSBKOP5</v>
      </c>
      <c r="J1209" s="9" t="str">
        <f>_xlfn.XLOOKUP(A1209,'[1]Style group code'!$A:$A,'[1]Style group code'!$B:$B,0)</f>
        <v>G.40GJQ</v>
      </c>
      <c r="L1209" s="9" t="str">
        <f t="shared" si="37"/>
        <v xml:space="preserve">C_IL03003-ATTACH CIRCULAR JQ </v>
      </c>
    </row>
    <row r="1210" spans="1:12" x14ac:dyDescent="0.35">
      <c r="A1210" s="9" t="s">
        <v>251</v>
      </c>
      <c r="B1210" s="9" t="s">
        <v>11</v>
      </c>
      <c r="C1210" s="9" t="s">
        <v>12</v>
      </c>
      <c r="D1210" s="9" t="str">
        <f>_xlfn.XLOOKUP(F1210,OPCode!D:D,OPCode!I:I,0)</f>
        <v>SEAM ELASTIC</v>
      </c>
      <c r="E1210" s="9" t="s">
        <v>25</v>
      </c>
      <c r="F1210" t="s">
        <v>42</v>
      </c>
      <c r="G1210" s="10">
        <v>1.7659999999999999E-2</v>
      </c>
      <c r="I1210" s="9" t="str">
        <f t="shared" si="38"/>
        <v>GOSSBKOP6</v>
      </c>
      <c r="J1210" s="9" t="str">
        <f>_xlfn.XLOOKUP(A1210,'[1]Style group code'!$A:$A,'[1]Style group code'!$B:$B,0)</f>
        <v>G.40GJQ</v>
      </c>
      <c r="L1210" s="9" t="str">
        <f t="shared" si="37"/>
        <v>C_MN07004-SEAM ELASTIC</v>
      </c>
    </row>
    <row r="1211" spans="1:12" x14ac:dyDescent="0.35">
      <c r="A1211" s="9" t="s">
        <v>251</v>
      </c>
      <c r="B1211" s="9" t="s">
        <v>11</v>
      </c>
      <c r="C1211" s="9" t="s">
        <v>12</v>
      </c>
      <c r="D1211" s="9" t="str">
        <f>_xlfn.XLOOKUP(F1211,OPCode!D:D,OPCode!I:I,0)</f>
        <v>PAD PRINTING</v>
      </c>
      <c r="E1211" s="9" t="s">
        <v>27</v>
      </c>
      <c r="F1211" s="9" t="s">
        <v>28</v>
      </c>
      <c r="G1211" s="10">
        <v>1.6559999999999998E-2</v>
      </c>
      <c r="I1211" s="9" t="str">
        <f t="shared" si="38"/>
        <v>GOSSBKPadPrinting</v>
      </c>
      <c r="J1211" s="9" t="str">
        <f>_xlfn.XLOOKUP(A1211,'[1]Style group code'!$A:$A,'[1]Style group code'!$B:$B,0)</f>
        <v>G.40GJQ</v>
      </c>
      <c r="L1211" s="9" t="str">
        <f t="shared" si="37"/>
        <v>C_PP05001-PAD PRINTING</v>
      </c>
    </row>
    <row r="1212" spans="1:12" x14ac:dyDescent="0.35">
      <c r="A1212" s="9" t="s">
        <v>251</v>
      </c>
      <c r="B1212" s="9" t="s">
        <v>29</v>
      </c>
      <c r="C1212" s="9" t="s">
        <v>12</v>
      </c>
      <c r="D1212" s="9" t="s">
        <v>252</v>
      </c>
      <c r="E1212" s="9" t="s">
        <v>31</v>
      </c>
      <c r="F1212" s="9" t="s">
        <v>32</v>
      </c>
      <c r="G1212" s="10">
        <v>3.0694547090581899E-2</v>
      </c>
      <c r="I1212" s="9" t="str">
        <f t="shared" si="38"/>
        <v>GOSSBKRolling</v>
      </c>
      <c r="J1212" s="9" t="str">
        <f>_xlfn.XLOOKUP(A1212,'[1]Style group code'!$A:$A,'[1]Style group code'!$B:$B,0)</f>
        <v>G.40GJQ</v>
      </c>
      <c r="L1212" s="9" t="str">
        <f t="shared" si="37"/>
        <v>C_PK06001-Fold P3/P2 -SF3</v>
      </c>
    </row>
    <row r="1213" spans="1:12" x14ac:dyDescent="0.35">
      <c r="A1213" s="9" t="s">
        <v>251</v>
      </c>
      <c r="B1213" s="9" t="s">
        <v>29</v>
      </c>
      <c r="C1213" s="9" t="s">
        <v>12</v>
      </c>
      <c r="D1213" s="9" t="s">
        <v>183</v>
      </c>
      <c r="E1213" s="9" t="s">
        <v>33</v>
      </c>
      <c r="F1213" s="9" t="s">
        <v>34</v>
      </c>
      <c r="G1213" s="10">
        <v>2.9239999999999999E-2</v>
      </c>
      <c r="I1213" s="9" t="str">
        <f t="shared" si="38"/>
        <v>GOSSBKPacking</v>
      </c>
      <c r="J1213" s="9" t="str">
        <f>_xlfn.XLOOKUP(A1213,'[1]Style group code'!$A:$A,'[1]Style group code'!$B:$B,0)</f>
        <v>G.40GJQ</v>
      </c>
      <c r="L1213" s="9" t="str">
        <f t="shared" si="37"/>
        <v>C_PK06002-Pack board P5&amp;WS(1)</v>
      </c>
    </row>
    <row r="1214" spans="1:12" x14ac:dyDescent="0.35">
      <c r="A1214" s="9" t="s">
        <v>251</v>
      </c>
      <c r="B1214" s="9" t="s">
        <v>29</v>
      </c>
      <c r="C1214" s="9" t="s">
        <v>12</v>
      </c>
      <c r="D1214" s="9" t="s">
        <v>184</v>
      </c>
      <c r="E1214" s="9" t="s">
        <v>35</v>
      </c>
      <c r="F1214" s="9" t="s">
        <v>36</v>
      </c>
      <c r="G1214" s="10">
        <v>5.7000000000000002E-3</v>
      </c>
      <c r="I1214" s="9" t="str">
        <f t="shared" si="38"/>
        <v>GOSSBKCasing</v>
      </c>
      <c r="J1214" s="9" t="str">
        <f>_xlfn.XLOOKUP(A1214,'[1]Style group code'!$A:$A,'[1]Style group code'!$B:$B,0)</f>
        <v>G.40GJQ</v>
      </c>
      <c r="L1214" s="9" t="str">
        <f t="shared" si="37"/>
        <v>C_PK06003-Casing - 10 Dz. -2/Bale</v>
      </c>
    </row>
    <row r="1215" spans="1:12" x14ac:dyDescent="0.35">
      <c r="A1215" s="9" t="s">
        <v>253</v>
      </c>
      <c r="B1215" s="9" t="s">
        <v>11</v>
      </c>
      <c r="C1215" s="9" t="s">
        <v>12</v>
      </c>
      <c r="D1215" s="9" t="str">
        <f>_xlfn.XLOOKUP(F1215,OPCode!D:D,OPCode!I:I,0)</f>
        <v xml:space="preserve">SEAM BACK CROTCH WITH CONCEALED </v>
      </c>
      <c r="E1215" s="9" t="s">
        <v>13</v>
      </c>
      <c r="F1215" s="22" t="s">
        <v>49</v>
      </c>
      <c r="G1215" s="9">
        <v>8.8019999999999987E-2</v>
      </c>
      <c r="I1215" s="9" t="str">
        <f t="shared" si="38"/>
        <v>GOKAA6OP1</v>
      </c>
      <c r="J1215" s="9" t="str">
        <f>_xlfn.XLOOKUP(A1215,'[1]Style group code'!$A:$A,'[1]Style group code'!$B:$B,0)</f>
        <v>G.40GJQN</v>
      </c>
      <c r="L1215" s="9" t="str">
        <f t="shared" si="37"/>
        <v xml:space="preserve">C_OL01005-SEAM BACK CROTCH WITH CONCEALED </v>
      </c>
    </row>
    <row r="1216" spans="1:12" x14ac:dyDescent="0.35">
      <c r="A1216" s="9" t="s">
        <v>253</v>
      </c>
      <c r="B1216" s="9" t="s">
        <v>11</v>
      </c>
      <c r="C1216" s="9" t="s">
        <v>12</v>
      </c>
      <c r="D1216" s="9" t="str">
        <f>_xlfn.XLOOKUP(F1216,OPCode!D:D,OPCode!I:I,0)</f>
        <v>ATTACH LEGS ELASTIC</v>
      </c>
      <c r="E1216" s="9" t="s">
        <v>15</v>
      </c>
      <c r="F1216" s="9" t="s">
        <v>16</v>
      </c>
      <c r="G1216" s="9">
        <v>7.2980000000000003E-2</v>
      </c>
      <c r="I1216" s="9" t="str">
        <f t="shared" si="38"/>
        <v>GOKAA6OP2</v>
      </c>
      <c r="J1216" s="9" t="str">
        <f>_xlfn.XLOOKUP(A1216,'[1]Style group code'!$A:$A,'[1]Style group code'!$B:$B,0)</f>
        <v>G.40GJQN</v>
      </c>
      <c r="L1216" s="9" t="str">
        <f t="shared" si="37"/>
        <v>C_OL02003-ATTACH LEGS ELASTIC</v>
      </c>
    </row>
    <row r="1217" spans="1:12" x14ac:dyDescent="0.35">
      <c r="A1217" s="9" t="s">
        <v>253</v>
      </c>
      <c r="B1217" s="9" t="s">
        <v>11</v>
      </c>
      <c r="C1217" s="9" t="s">
        <v>12</v>
      </c>
      <c r="D1217" s="9" t="str">
        <f>_xlfn.XLOOKUP(F1217,OPCode!D:D,OPCode!I:I,0)</f>
        <v>SEAM LEFT SIDE</v>
      </c>
      <c r="E1217" s="9" t="s">
        <v>17</v>
      </c>
      <c r="F1217" s="22" t="s">
        <v>18</v>
      </c>
      <c r="G1217" s="9">
        <v>5.4979999999999994E-2</v>
      </c>
      <c r="I1217" s="9" t="str">
        <f t="shared" si="38"/>
        <v>GOKAA6OP3</v>
      </c>
      <c r="J1217" s="9" t="str">
        <f>_xlfn.XLOOKUP(A1217,'[1]Style group code'!$A:$A,'[1]Style group code'!$B:$B,0)</f>
        <v>G.40GJQN</v>
      </c>
      <c r="L1217" s="9" t="str">
        <f t="shared" si="37"/>
        <v>C_OL02004-SEAM LEFT SIDE</v>
      </c>
    </row>
    <row r="1218" spans="1:12" x14ac:dyDescent="0.35">
      <c r="A1218" s="9" t="s">
        <v>253</v>
      </c>
      <c r="B1218" s="9" t="s">
        <v>11</v>
      </c>
      <c r="C1218" s="9" t="s">
        <v>12</v>
      </c>
      <c r="D1218" s="9" t="str">
        <f>_xlfn.XLOOKUP(F1218,OPCode!D:D,OPCode!I:I,0)</f>
        <v>HEM LEGS ELASTIC</v>
      </c>
      <c r="E1218" s="9" t="s">
        <v>19</v>
      </c>
      <c r="F1218" s="22" t="s">
        <v>26</v>
      </c>
      <c r="G1218" s="9">
        <v>0.12702000000000002</v>
      </c>
      <c r="I1218" s="9" t="str">
        <f t="shared" si="38"/>
        <v>GOKAA6OP4</v>
      </c>
      <c r="J1218" s="9" t="str">
        <f>_xlfn.XLOOKUP(A1218,'[1]Style group code'!$A:$A,'[1]Style group code'!$B:$B,0)</f>
        <v>G.40GJQN</v>
      </c>
      <c r="L1218" s="9" t="str">
        <f t="shared" ref="L1218:L1281" si="39">F1218&amp; "-" &amp;D1218</f>
        <v>C_IL02006-HEM LEGS ELASTIC</v>
      </c>
    </row>
    <row r="1219" spans="1:12" x14ac:dyDescent="0.35">
      <c r="A1219" s="9" t="s">
        <v>253</v>
      </c>
      <c r="B1219" s="9" t="s">
        <v>11</v>
      </c>
      <c r="C1219" s="9" t="s">
        <v>12</v>
      </c>
      <c r="D1219" s="9" t="str">
        <f>_xlfn.XLOOKUP(F1219,OPCode!D:D,OPCode!I:I,0)</f>
        <v xml:space="preserve">ATTACH CIRCULAR JQ </v>
      </c>
      <c r="E1219" s="9" t="s">
        <v>21</v>
      </c>
      <c r="F1219" s="22" t="s">
        <v>40</v>
      </c>
      <c r="G1219" s="9">
        <v>6.6819999999999991E-2</v>
      </c>
      <c r="I1219" s="9" t="str">
        <f t="shared" si="38"/>
        <v>GOKAA6OP5</v>
      </c>
      <c r="J1219" s="9" t="str">
        <f>_xlfn.XLOOKUP(A1219,'[1]Style group code'!$A:$A,'[1]Style group code'!$B:$B,0)</f>
        <v>G.40GJQN</v>
      </c>
      <c r="L1219" s="9" t="str">
        <f t="shared" si="39"/>
        <v xml:space="preserve">C_IL03003-ATTACH CIRCULAR JQ </v>
      </c>
    </row>
    <row r="1220" spans="1:12" x14ac:dyDescent="0.35">
      <c r="A1220" s="9" t="s">
        <v>253</v>
      </c>
      <c r="B1220" s="9" t="s">
        <v>11</v>
      </c>
      <c r="C1220" s="9" t="s">
        <v>12</v>
      </c>
      <c r="D1220" s="9" t="str">
        <f>_xlfn.XLOOKUP(F1220,OPCode!D:D,OPCode!I:I,0)</f>
        <v>SEAM ELASTIC</v>
      </c>
      <c r="E1220" s="9" t="s">
        <v>25</v>
      </c>
      <c r="F1220" t="s">
        <v>42</v>
      </c>
      <c r="G1220" s="9">
        <v>1.7660000000000002E-2</v>
      </c>
      <c r="I1220" s="9" t="str">
        <f t="shared" si="38"/>
        <v>GOKAA6OP6</v>
      </c>
      <c r="J1220" s="9" t="str">
        <f>_xlfn.XLOOKUP(A1220,'[1]Style group code'!$A:$A,'[1]Style group code'!$B:$B,0)</f>
        <v>G.40GJQN</v>
      </c>
      <c r="L1220" s="9" t="str">
        <f t="shared" si="39"/>
        <v>C_MN07004-SEAM ELASTIC</v>
      </c>
    </row>
    <row r="1221" spans="1:12" x14ac:dyDescent="0.35">
      <c r="A1221" s="9" t="s">
        <v>253</v>
      </c>
      <c r="B1221" s="9" t="s">
        <v>11</v>
      </c>
      <c r="C1221" s="9" t="s">
        <v>12</v>
      </c>
      <c r="D1221" s="9" t="str">
        <f>_xlfn.XLOOKUP(F1221,OPCode!D:D,OPCode!I:I,0)</f>
        <v>PAD PRINTING</v>
      </c>
      <c r="E1221" s="9" t="s">
        <v>27</v>
      </c>
      <c r="F1221" s="9" t="s">
        <v>28</v>
      </c>
      <c r="G1221" s="9">
        <v>1.6559999999999998E-2</v>
      </c>
      <c r="I1221" s="9" t="str">
        <f t="shared" si="38"/>
        <v>GOKAA6PadPrinting</v>
      </c>
      <c r="J1221" s="9" t="str">
        <f>_xlfn.XLOOKUP(A1221,'[1]Style group code'!$A:$A,'[1]Style group code'!$B:$B,0)</f>
        <v>G.40GJQN</v>
      </c>
      <c r="L1221" s="9" t="str">
        <f t="shared" si="39"/>
        <v>C_PP05001-PAD PRINTING</v>
      </c>
    </row>
    <row r="1222" spans="1:12" x14ac:dyDescent="0.35">
      <c r="A1222" s="9" t="s">
        <v>253</v>
      </c>
      <c r="B1222" s="9" t="s">
        <v>29</v>
      </c>
      <c r="C1222" s="9" t="s">
        <v>12</v>
      </c>
      <c r="D1222" s="9" t="s">
        <v>254</v>
      </c>
      <c r="E1222" s="9" t="s">
        <v>31</v>
      </c>
      <c r="F1222" s="9" t="s">
        <v>32</v>
      </c>
      <c r="G1222" s="9">
        <v>1.5700000000000002E-2</v>
      </c>
      <c r="I1222" s="9" t="str">
        <f t="shared" si="38"/>
        <v>GOKAA6Rolling</v>
      </c>
      <c r="J1222" s="9" t="str">
        <f>_xlfn.XLOOKUP(A1222,'[1]Style group code'!$A:$A,'[1]Style group code'!$B:$B,0)</f>
        <v>G.40GJQN</v>
      </c>
      <c r="L1222" s="9" t="str">
        <f t="shared" si="39"/>
        <v>C_PK06001-BF38-Fold Briefs P6</v>
      </c>
    </row>
    <row r="1223" spans="1:12" x14ac:dyDescent="0.35">
      <c r="A1223" s="9" t="s">
        <v>253</v>
      </c>
      <c r="B1223" s="9" t="s">
        <v>29</v>
      </c>
      <c r="C1223" s="9" t="s">
        <v>12</v>
      </c>
      <c r="D1223" s="9" t="s">
        <v>255</v>
      </c>
      <c r="E1223" s="9" t="s">
        <v>33</v>
      </c>
      <c r="F1223" s="9" t="s">
        <v>34</v>
      </c>
      <c r="G1223" s="9">
        <v>4.7600000000000003E-3</v>
      </c>
      <c r="I1223" s="9" t="str">
        <f t="shared" si="38"/>
        <v>GOKAA6Packing</v>
      </c>
      <c r="J1223" s="9" t="str">
        <f>_xlfn.XLOOKUP(A1223,'[1]Style group code'!$A:$A,'[1]Style group code'!$B:$B,0)</f>
        <v>G.40GJQN</v>
      </c>
      <c r="L1223" s="9" t="str">
        <f t="shared" si="39"/>
        <v>C_PK06002-B &amp; S P6 Folded Flap</v>
      </c>
    </row>
    <row r="1224" spans="1:12" x14ac:dyDescent="0.35">
      <c r="A1224" s="9" t="s">
        <v>253</v>
      </c>
      <c r="B1224" s="9" t="s">
        <v>29</v>
      </c>
      <c r="C1224" s="9" t="s">
        <v>12</v>
      </c>
      <c r="D1224" s="9" t="s">
        <v>256</v>
      </c>
      <c r="E1224" s="9" t="s">
        <v>35</v>
      </c>
      <c r="F1224" s="9" t="s">
        <v>36</v>
      </c>
      <c r="G1224" s="9">
        <v>4.0600000000000002E-3</v>
      </c>
      <c r="I1224" s="9" t="str">
        <f t="shared" si="38"/>
        <v>GOKAA6Casing</v>
      </c>
      <c r="J1224" s="9" t="str">
        <f>_xlfn.XLOOKUP(A1224,'[1]Style group code'!$A:$A,'[1]Style group code'!$B:$B,0)</f>
        <v>G.40GJQN</v>
      </c>
      <c r="L1224" s="9" t="str">
        <f t="shared" si="39"/>
        <v>C_PK06003-Casing - 24 Dz. P6 -2/Bale</v>
      </c>
    </row>
    <row r="1225" spans="1:12" x14ac:dyDescent="0.35">
      <c r="A1225" s="9" t="s">
        <v>257</v>
      </c>
      <c r="B1225" s="9" t="s">
        <v>11</v>
      </c>
      <c r="C1225" s="9" t="s">
        <v>12</v>
      </c>
      <c r="D1225" s="9" t="str">
        <f>_xlfn.XLOOKUP(F1225,OPCode!D:D,OPCode!I:I,0)</f>
        <v>SEAM CROTCH</v>
      </c>
      <c r="E1225" s="9" t="s">
        <v>13</v>
      </c>
      <c r="F1225" s="22" t="s">
        <v>14</v>
      </c>
      <c r="G1225" s="10">
        <v>8.8019999999999987E-2</v>
      </c>
      <c r="I1225" s="9" t="str">
        <f t="shared" si="38"/>
        <v>GOGNHAOP1</v>
      </c>
      <c r="J1225" s="9" t="str">
        <f>_xlfn.XLOOKUP(A1225,'[1]Style group code'!$A:$A,'[1]Style group code'!$B:$B,0)</f>
        <v>G.40GJQ</v>
      </c>
      <c r="L1225" s="9" t="str">
        <f t="shared" si="39"/>
        <v>C_OL01001-SEAM CROTCH</v>
      </c>
    </row>
    <row r="1226" spans="1:12" x14ac:dyDescent="0.35">
      <c r="A1226" s="9" t="s">
        <v>257</v>
      </c>
      <c r="B1226" s="9" t="s">
        <v>11</v>
      </c>
      <c r="C1226" s="9" t="s">
        <v>12</v>
      </c>
      <c r="D1226" s="9" t="str">
        <f>_xlfn.XLOOKUP(F1226,OPCode!D:D,OPCode!I:I,0)</f>
        <v>ATTACH LEGS ELASTIC</v>
      </c>
      <c r="E1226" s="9" t="s">
        <v>15</v>
      </c>
      <c r="F1226" s="9" t="s">
        <v>16</v>
      </c>
      <c r="G1226" s="10">
        <v>7.8000000000000014E-2</v>
      </c>
      <c r="I1226" s="9" t="str">
        <f t="shared" si="38"/>
        <v>GOGNHAOP2</v>
      </c>
      <c r="J1226" s="9" t="str">
        <f>_xlfn.XLOOKUP(A1226,'[1]Style group code'!$A:$A,'[1]Style group code'!$B:$B,0)</f>
        <v>G.40GJQ</v>
      </c>
      <c r="L1226" s="9" t="str">
        <f t="shared" si="39"/>
        <v>C_OL02003-ATTACH LEGS ELASTIC</v>
      </c>
    </row>
    <row r="1227" spans="1:12" x14ac:dyDescent="0.35">
      <c r="A1227" s="9" t="s">
        <v>257</v>
      </c>
      <c r="B1227" s="9" t="s">
        <v>11</v>
      </c>
      <c r="C1227" s="9" t="s">
        <v>12</v>
      </c>
      <c r="D1227" s="9" t="str">
        <f>_xlfn.XLOOKUP(F1227,OPCode!D:D,OPCode!I:I,0)</f>
        <v>SEAM LEFT SIDE</v>
      </c>
      <c r="E1227" s="9" t="s">
        <v>17</v>
      </c>
      <c r="F1227" s="22" t="s">
        <v>18</v>
      </c>
      <c r="G1227" s="10">
        <v>5.4940000000000003E-2</v>
      </c>
      <c r="I1227" s="9" t="str">
        <f t="shared" si="38"/>
        <v>GOGNHAOP3</v>
      </c>
      <c r="J1227" s="9" t="str">
        <f>_xlfn.XLOOKUP(A1227,'[1]Style group code'!$A:$A,'[1]Style group code'!$B:$B,0)</f>
        <v>G.40GJQ</v>
      </c>
      <c r="L1227" s="9" t="str">
        <f t="shared" si="39"/>
        <v>C_OL02004-SEAM LEFT SIDE</v>
      </c>
    </row>
    <row r="1228" spans="1:12" x14ac:dyDescent="0.35">
      <c r="A1228" s="9" t="s">
        <v>257</v>
      </c>
      <c r="B1228" s="9" t="s">
        <v>11</v>
      </c>
      <c r="C1228" s="9" t="s">
        <v>12</v>
      </c>
      <c r="D1228" s="9" t="str">
        <f>_xlfn.XLOOKUP(F1228,OPCode!D:D,OPCode!I:I,0)</f>
        <v>HEM LEGS ELASTIC</v>
      </c>
      <c r="E1228" s="9" t="s">
        <v>19</v>
      </c>
      <c r="F1228" s="22" t="s">
        <v>26</v>
      </c>
      <c r="G1228" s="10">
        <v>0.13116</v>
      </c>
      <c r="I1228" s="9" t="str">
        <f t="shared" si="38"/>
        <v>GOGNHAOP4</v>
      </c>
      <c r="J1228" s="9" t="str">
        <f>_xlfn.XLOOKUP(A1228,'[1]Style group code'!$A:$A,'[1]Style group code'!$B:$B,0)</f>
        <v>G.40GJQ</v>
      </c>
      <c r="L1228" s="9" t="str">
        <f t="shared" si="39"/>
        <v>C_IL02006-HEM LEGS ELASTIC</v>
      </c>
    </row>
    <row r="1229" spans="1:12" x14ac:dyDescent="0.35">
      <c r="A1229" s="9" t="s">
        <v>257</v>
      </c>
      <c r="B1229" s="9" t="s">
        <v>11</v>
      </c>
      <c r="C1229" s="9" t="s">
        <v>12</v>
      </c>
      <c r="D1229" s="9" t="str">
        <f>_xlfn.XLOOKUP(F1229,OPCode!D:D,OPCode!I:I,0)</f>
        <v xml:space="preserve">ATTACH CIRCULAR JQ </v>
      </c>
      <c r="E1229" s="9" t="s">
        <v>21</v>
      </c>
      <c r="F1229" s="22" t="s">
        <v>40</v>
      </c>
      <c r="G1229" s="10">
        <v>6.6819999999999991E-2</v>
      </c>
      <c r="I1229" s="9" t="str">
        <f t="shared" si="38"/>
        <v>GOGNHAOP5</v>
      </c>
      <c r="J1229" s="9" t="str">
        <f>_xlfn.XLOOKUP(A1229,'[1]Style group code'!$A:$A,'[1]Style group code'!$B:$B,0)</f>
        <v>G.40GJQ</v>
      </c>
      <c r="L1229" s="9" t="str">
        <f t="shared" si="39"/>
        <v xml:space="preserve">C_IL03003-ATTACH CIRCULAR JQ </v>
      </c>
    </row>
    <row r="1230" spans="1:12" x14ac:dyDescent="0.35">
      <c r="A1230" s="9" t="s">
        <v>257</v>
      </c>
      <c r="B1230" s="9" t="s">
        <v>11</v>
      </c>
      <c r="C1230" s="9" t="s">
        <v>12</v>
      </c>
      <c r="D1230" s="9" t="str">
        <f>_xlfn.XLOOKUP(F1230,OPCode!D:D,OPCode!I:I,0)</f>
        <v>SEAM ELASTIC</v>
      </c>
      <c r="E1230" s="9" t="s">
        <v>25</v>
      </c>
      <c r="F1230" t="s">
        <v>42</v>
      </c>
      <c r="G1230" s="10">
        <v>1.7659999999999999E-2</v>
      </c>
      <c r="I1230" s="9" t="str">
        <f t="shared" si="38"/>
        <v>GOGNHAOP6</v>
      </c>
      <c r="J1230" s="9" t="str">
        <f>_xlfn.XLOOKUP(A1230,'[1]Style group code'!$A:$A,'[1]Style group code'!$B:$B,0)</f>
        <v>G.40GJQ</v>
      </c>
      <c r="L1230" s="9" t="str">
        <f t="shared" si="39"/>
        <v>C_MN07004-SEAM ELASTIC</v>
      </c>
    </row>
    <row r="1231" spans="1:12" x14ac:dyDescent="0.35">
      <c r="A1231" s="9" t="s">
        <v>257</v>
      </c>
      <c r="B1231" s="9" t="s">
        <v>11</v>
      </c>
      <c r="C1231" s="9" t="s">
        <v>12</v>
      </c>
      <c r="D1231" s="9" t="str">
        <f>_xlfn.XLOOKUP(F1231,OPCode!D:D,OPCode!I:I,0)</f>
        <v>PAD PRINTING</v>
      </c>
      <c r="E1231" s="9" t="s">
        <v>27</v>
      </c>
      <c r="F1231" s="9" t="s">
        <v>28</v>
      </c>
      <c r="G1231" s="10">
        <v>1.6539999999999999E-2</v>
      </c>
      <c r="I1231" s="9" t="str">
        <f t="shared" si="38"/>
        <v>GOGNHAPadPrinting</v>
      </c>
      <c r="J1231" s="9" t="str">
        <f>_xlfn.XLOOKUP(A1231,'[1]Style group code'!$A:$A,'[1]Style group code'!$B:$B,0)</f>
        <v>G.40GJQ</v>
      </c>
      <c r="L1231" s="9" t="str">
        <f t="shared" si="39"/>
        <v>C_PP05001-PAD PRINTING</v>
      </c>
    </row>
    <row r="1232" spans="1:12" x14ac:dyDescent="0.35">
      <c r="A1232" s="9" t="s">
        <v>257</v>
      </c>
      <c r="B1232" s="9" t="s">
        <v>29</v>
      </c>
      <c r="C1232" s="9" t="s">
        <v>12</v>
      </c>
      <c r="D1232" s="9" t="s">
        <v>31</v>
      </c>
      <c r="E1232" s="9" t="s">
        <v>31</v>
      </c>
      <c r="F1232" s="9" t="s">
        <v>32</v>
      </c>
      <c r="G1232" s="10">
        <v>4.018E-2</v>
      </c>
      <c r="I1232" s="9" t="str">
        <f t="shared" si="38"/>
        <v>GOGNHARolling</v>
      </c>
      <c r="J1232" s="9" t="str">
        <f>_xlfn.XLOOKUP(A1232,'[1]Style group code'!$A:$A,'[1]Style group code'!$B:$B,0)</f>
        <v>G.40GJQ</v>
      </c>
      <c r="L1232" s="9" t="str">
        <f t="shared" si="39"/>
        <v>C_PK06001-Rolling</v>
      </c>
    </row>
    <row r="1233" spans="1:12" x14ac:dyDescent="0.35">
      <c r="A1233" s="9" t="s">
        <v>257</v>
      </c>
      <c r="B1233" s="9" t="s">
        <v>29</v>
      </c>
      <c r="C1233" s="9" t="s">
        <v>12</v>
      </c>
      <c r="D1233" s="9" t="s">
        <v>33</v>
      </c>
      <c r="E1233" s="9" t="s">
        <v>33</v>
      </c>
      <c r="F1233" s="9" t="s">
        <v>34</v>
      </c>
      <c r="G1233" s="10">
        <v>2.9239999999999999E-2</v>
      </c>
      <c r="I1233" s="9" t="str">
        <f t="shared" si="38"/>
        <v>GOGNHAPacking</v>
      </c>
      <c r="J1233" s="9" t="str">
        <f>_xlfn.XLOOKUP(A1233,'[1]Style group code'!$A:$A,'[1]Style group code'!$B:$B,0)</f>
        <v>G.40GJQ</v>
      </c>
      <c r="L1233" s="9" t="str">
        <f t="shared" si="39"/>
        <v>C_PK06002-Packing</v>
      </c>
    </row>
    <row r="1234" spans="1:12" x14ac:dyDescent="0.35">
      <c r="A1234" s="9" t="s">
        <v>257</v>
      </c>
      <c r="B1234" s="9" t="s">
        <v>29</v>
      </c>
      <c r="C1234" s="9" t="s">
        <v>12</v>
      </c>
      <c r="D1234" s="9" t="s">
        <v>35</v>
      </c>
      <c r="E1234" s="9" t="s">
        <v>35</v>
      </c>
      <c r="F1234" s="9" t="s">
        <v>36</v>
      </c>
      <c r="G1234" s="10">
        <v>5.7000000000000002E-3</v>
      </c>
      <c r="I1234" s="9" t="str">
        <f t="shared" si="38"/>
        <v>GOGNHACasing</v>
      </c>
      <c r="J1234" s="9" t="str">
        <f>_xlfn.XLOOKUP(A1234,'[1]Style group code'!$A:$A,'[1]Style group code'!$B:$B,0)</f>
        <v>G.40GJQ</v>
      </c>
      <c r="L1234" s="9" t="str">
        <f t="shared" si="39"/>
        <v>C_PK06003-Casing</v>
      </c>
    </row>
    <row r="1235" spans="1:12" x14ac:dyDescent="0.35">
      <c r="A1235" s="9" t="s">
        <v>258</v>
      </c>
      <c r="B1235" s="9" t="s">
        <v>11</v>
      </c>
      <c r="C1235" s="9" t="s">
        <v>12</v>
      </c>
      <c r="D1235" s="9" t="str">
        <f>_xlfn.XLOOKUP(F1235,OPCode!D:D,OPCode!I:I,0)</f>
        <v xml:space="preserve">SEAM BACK CROTCH WITH CONCEALED </v>
      </c>
      <c r="E1235" s="9" t="s">
        <v>13</v>
      </c>
      <c r="F1235" s="22" t="s">
        <v>49</v>
      </c>
      <c r="G1235" s="9">
        <v>9.4100000000000003E-2</v>
      </c>
      <c r="I1235" s="9" t="str">
        <f t="shared" si="38"/>
        <v>GOGNH2OP1</v>
      </c>
      <c r="J1235" s="9" t="str">
        <f>_xlfn.XLOOKUP(A1235,'[1]Style group code'!$A:$A,'[1]Style group code'!$B:$B,0)</f>
        <v>G.40GJQ</v>
      </c>
      <c r="L1235" s="9" t="str">
        <f t="shared" si="39"/>
        <v xml:space="preserve">C_OL01005-SEAM BACK CROTCH WITH CONCEALED </v>
      </c>
    </row>
    <row r="1236" spans="1:12" x14ac:dyDescent="0.35">
      <c r="A1236" s="9" t="s">
        <v>258</v>
      </c>
      <c r="B1236" s="9" t="s">
        <v>11</v>
      </c>
      <c r="C1236" s="9" t="s">
        <v>12</v>
      </c>
      <c r="D1236" s="9" t="str">
        <f>_xlfn.XLOOKUP(F1236,OPCode!D:D,OPCode!I:I,0)</f>
        <v>ATTACH LEGS ELASTIC</v>
      </c>
      <c r="E1236" s="9" t="s">
        <v>15</v>
      </c>
      <c r="F1236" s="9" t="s">
        <v>16</v>
      </c>
      <c r="G1236" s="9">
        <v>7.8000000000000014E-2</v>
      </c>
      <c r="I1236" s="9" t="str">
        <f t="shared" si="38"/>
        <v>GOGNH2OP2</v>
      </c>
      <c r="J1236" s="9" t="str">
        <f>_xlfn.XLOOKUP(A1236,'[1]Style group code'!$A:$A,'[1]Style group code'!$B:$B,0)</f>
        <v>G.40GJQ</v>
      </c>
      <c r="L1236" s="9" t="str">
        <f t="shared" si="39"/>
        <v>C_OL02003-ATTACH LEGS ELASTIC</v>
      </c>
    </row>
    <row r="1237" spans="1:12" x14ac:dyDescent="0.35">
      <c r="A1237" s="9" t="s">
        <v>258</v>
      </c>
      <c r="B1237" s="9" t="s">
        <v>11</v>
      </c>
      <c r="C1237" s="9" t="s">
        <v>12</v>
      </c>
      <c r="D1237" s="9" t="str">
        <f>_xlfn.XLOOKUP(F1237,OPCode!D:D,OPCode!I:I,0)</f>
        <v>SEAM LEFT SIDE</v>
      </c>
      <c r="E1237" s="9" t="s">
        <v>17</v>
      </c>
      <c r="F1237" s="22" t="s">
        <v>18</v>
      </c>
      <c r="G1237" s="9">
        <v>5.4940000000000003E-2</v>
      </c>
      <c r="I1237" s="9" t="str">
        <f t="shared" si="38"/>
        <v>GOGNH2OP3</v>
      </c>
      <c r="J1237" s="9" t="str">
        <f>_xlfn.XLOOKUP(A1237,'[1]Style group code'!$A:$A,'[1]Style group code'!$B:$B,0)</f>
        <v>G.40GJQ</v>
      </c>
      <c r="L1237" s="9" t="str">
        <f t="shared" si="39"/>
        <v>C_OL02004-SEAM LEFT SIDE</v>
      </c>
    </row>
    <row r="1238" spans="1:12" x14ac:dyDescent="0.35">
      <c r="A1238" s="9" t="s">
        <v>258</v>
      </c>
      <c r="B1238" s="9" t="s">
        <v>11</v>
      </c>
      <c r="C1238" s="9" t="s">
        <v>12</v>
      </c>
      <c r="D1238" s="9" t="str">
        <f>_xlfn.XLOOKUP(F1238,OPCode!D:D,OPCode!I:I,0)</f>
        <v>HEM LEGS ELASTIC</v>
      </c>
      <c r="E1238" s="9" t="s">
        <v>19</v>
      </c>
      <c r="F1238" s="22" t="s">
        <v>26</v>
      </c>
      <c r="G1238" s="9">
        <v>0.13116</v>
      </c>
      <c r="I1238" s="9" t="str">
        <f t="shared" si="38"/>
        <v>GOGNH2OP4</v>
      </c>
      <c r="J1238" s="9" t="str">
        <f>_xlfn.XLOOKUP(A1238,'[1]Style group code'!$A:$A,'[1]Style group code'!$B:$B,0)</f>
        <v>G.40GJQ</v>
      </c>
      <c r="L1238" s="9" t="str">
        <f t="shared" si="39"/>
        <v>C_IL02006-HEM LEGS ELASTIC</v>
      </c>
    </row>
    <row r="1239" spans="1:12" x14ac:dyDescent="0.35">
      <c r="A1239" s="9" t="s">
        <v>258</v>
      </c>
      <c r="B1239" s="9" t="s">
        <v>11</v>
      </c>
      <c r="C1239" s="9" t="s">
        <v>12</v>
      </c>
      <c r="D1239" s="9" t="str">
        <f>_xlfn.XLOOKUP(F1239,OPCode!D:D,OPCode!I:I,0)</f>
        <v xml:space="preserve">ATTACH CIRCULAR JQ </v>
      </c>
      <c r="E1239" s="9" t="s">
        <v>21</v>
      </c>
      <c r="F1239" s="22" t="s">
        <v>40</v>
      </c>
      <c r="G1239" s="9">
        <v>6.6819999999999991E-2</v>
      </c>
      <c r="I1239" s="9" t="str">
        <f t="shared" si="38"/>
        <v>GOGNH2OP5</v>
      </c>
      <c r="J1239" s="9" t="str">
        <f>_xlfn.XLOOKUP(A1239,'[1]Style group code'!$A:$A,'[1]Style group code'!$B:$B,0)</f>
        <v>G.40GJQ</v>
      </c>
      <c r="L1239" s="9" t="str">
        <f t="shared" si="39"/>
        <v xml:space="preserve">C_IL03003-ATTACH CIRCULAR JQ </v>
      </c>
    </row>
    <row r="1240" spans="1:12" x14ac:dyDescent="0.35">
      <c r="A1240" s="9" t="s">
        <v>258</v>
      </c>
      <c r="B1240" s="9" t="s">
        <v>11</v>
      </c>
      <c r="C1240" s="9" t="s">
        <v>12</v>
      </c>
      <c r="D1240" s="9" t="str">
        <f>_xlfn.XLOOKUP(F1240,OPCode!D:D,OPCode!I:I,0)</f>
        <v>SEAM ELASTIC</v>
      </c>
      <c r="E1240" s="9" t="s">
        <v>25</v>
      </c>
      <c r="F1240" t="s">
        <v>42</v>
      </c>
      <c r="G1240" s="9">
        <v>1.7660000000000002E-2</v>
      </c>
      <c r="I1240" s="9" t="str">
        <f t="shared" si="38"/>
        <v>GOGNH2OP6</v>
      </c>
      <c r="J1240" s="9" t="str">
        <f>_xlfn.XLOOKUP(A1240,'[1]Style group code'!$A:$A,'[1]Style group code'!$B:$B,0)</f>
        <v>G.40GJQ</v>
      </c>
      <c r="L1240" s="9" t="str">
        <f t="shared" si="39"/>
        <v>C_MN07004-SEAM ELASTIC</v>
      </c>
    </row>
    <row r="1241" spans="1:12" x14ac:dyDescent="0.35">
      <c r="A1241" s="9" t="s">
        <v>258</v>
      </c>
      <c r="B1241" s="9" t="s">
        <v>11</v>
      </c>
      <c r="C1241" s="9" t="s">
        <v>12</v>
      </c>
      <c r="D1241" s="9" t="str">
        <f>_xlfn.XLOOKUP(F1241,OPCode!D:D,OPCode!I:I,0)</f>
        <v>PAD PRINTING</v>
      </c>
      <c r="E1241" s="9" t="s">
        <v>27</v>
      </c>
      <c r="F1241" s="9" t="s">
        <v>28</v>
      </c>
      <c r="G1241" s="9">
        <v>1.6539999999999999E-2</v>
      </c>
      <c r="I1241" s="9" t="str">
        <f t="shared" si="38"/>
        <v>GOGNH2PadPrinting</v>
      </c>
      <c r="J1241" s="9" t="str">
        <f>_xlfn.XLOOKUP(A1241,'[1]Style group code'!$A:$A,'[1]Style group code'!$B:$B,0)</f>
        <v>G.40GJQ</v>
      </c>
      <c r="L1241" s="9" t="str">
        <f t="shared" si="39"/>
        <v>C_PP05001-PAD PRINTING</v>
      </c>
    </row>
    <row r="1242" spans="1:12" x14ac:dyDescent="0.35">
      <c r="A1242" s="9" t="s">
        <v>258</v>
      </c>
      <c r="B1242" s="9" t="s">
        <v>29</v>
      </c>
      <c r="C1242" s="9" t="s">
        <v>12</v>
      </c>
      <c r="D1242" s="9" t="s">
        <v>31</v>
      </c>
      <c r="E1242" s="9" t="s">
        <v>31</v>
      </c>
      <c r="F1242" s="9" t="s">
        <v>32</v>
      </c>
      <c r="G1242" s="9">
        <v>4.018E-2</v>
      </c>
      <c r="I1242" s="9" t="str">
        <f t="shared" si="38"/>
        <v>GOGNH2Rolling</v>
      </c>
      <c r="J1242" s="9" t="str">
        <f>_xlfn.XLOOKUP(A1242,'[1]Style group code'!$A:$A,'[1]Style group code'!$B:$B,0)</f>
        <v>G.40GJQ</v>
      </c>
      <c r="L1242" s="9" t="str">
        <f t="shared" si="39"/>
        <v>C_PK06001-Rolling</v>
      </c>
    </row>
    <row r="1243" spans="1:12" x14ac:dyDescent="0.35">
      <c r="A1243" s="9" t="s">
        <v>258</v>
      </c>
      <c r="B1243" s="9" t="s">
        <v>29</v>
      </c>
      <c r="C1243" s="9" t="s">
        <v>12</v>
      </c>
      <c r="D1243" s="9" t="s">
        <v>33</v>
      </c>
      <c r="E1243" s="9" t="s">
        <v>33</v>
      </c>
      <c r="F1243" s="9" t="s">
        <v>34</v>
      </c>
      <c r="G1243" s="9">
        <v>2.9239999999999999E-2</v>
      </c>
      <c r="I1243" s="9" t="str">
        <f t="shared" si="38"/>
        <v>GOGNH2Packing</v>
      </c>
      <c r="J1243" s="9" t="str">
        <f>_xlfn.XLOOKUP(A1243,'[1]Style group code'!$A:$A,'[1]Style group code'!$B:$B,0)</f>
        <v>G.40GJQ</v>
      </c>
      <c r="L1243" s="9" t="str">
        <f t="shared" si="39"/>
        <v>C_PK06002-Packing</v>
      </c>
    </row>
    <row r="1244" spans="1:12" x14ac:dyDescent="0.35">
      <c r="A1244" s="9" t="s">
        <v>258</v>
      </c>
      <c r="B1244" s="9" t="s">
        <v>29</v>
      </c>
      <c r="C1244" s="9" t="s">
        <v>12</v>
      </c>
      <c r="D1244" s="9" t="s">
        <v>35</v>
      </c>
      <c r="E1244" s="9" t="s">
        <v>35</v>
      </c>
      <c r="F1244" s="9" t="s">
        <v>36</v>
      </c>
      <c r="G1244" s="9">
        <v>5.7000000000000002E-3</v>
      </c>
      <c r="I1244" s="9" t="str">
        <f t="shared" si="38"/>
        <v>GOGNH2Casing</v>
      </c>
      <c r="J1244" s="9" t="str">
        <f>_xlfn.XLOOKUP(A1244,'[1]Style group code'!$A:$A,'[1]Style group code'!$B:$B,0)</f>
        <v>G.40GJQ</v>
      </c>
      <c r="L1244" s="9" t="str">
        <f t="shared" si="39"/>
        <v>C_PK06003-Casing</v>
      </c>
    </row>
    <row r="1245" spans="1:12" x14ac:dyDescent="0.35">
      <c r="A1245" s="9" t="s">
        <v>259</v>
      </c>
      <c r="B1245" s="9" t="s">
        <v>11</v>
      </c>
      <c r="C1245" s="9" t="s">
        <v>12</v>
      </c>
      <c r="D1245" s="9" t="str">
        <f>_xlfn.XLOOKUP(F1245,OPCode!D:D,OPCode!I:I,0)</f>
        <v xml:space="preserve">SEAM BACK CROTCH WITH CONCEALED </v>
      </c>
      <c r="E1245" s="9" t="s">
        <v>13</v>
      </c>
      <c r="F1245" s="22" t="s">
        <v>49</v>
      </c>
      <c r="G1245" s="9">
        <v>9.4100000000000003E-2</v>
      </c>
      <c r="I1245" s="9" t="str">
        <f t="shared" si="38"/>
        <v>GOGNH1OP1</v>
      </c>
      <c r="J1245" s="9" t="str">
        <f>_xlfn.XLOOKUP(A1245,'[1]Style group code'!$A:$A,'[1]Style group code'!$B:$B,0)</f>
        <v>G.40GJQ</v>
      </c>
      <c r="L1245" s="9" t="str">
        <f t="shared" si="39"/>
        <v xml:space="preserve">C_OL01005-SEAM BACK CROTCH WITH CONCEALED </v>
      </c>
    </row>
    <row r="1246" spans="1:12" x14ac:dyDescent="0.35">
      <c r="A1246" s="9" t="s">
        <v>259</v>
      </c>
      <c r="B1246" s="9" t="s">
        <v>11</v>
      </c>
      <c r="C1246" s="9" t="s">
        <v>12</v>
      </c>
      <c r="D1246" s="9" t="str">
        <f>_xlfn.XLOOKUP(F1246,OPCode!D:D,OPCode!I:I,0)</f>
        <v>ATTACH LEGS ELASTIC</v>
      </c>
      <c r="E1246" s="9" t="s">
        <v>15</v>
      </c>
      <c r="F1246" s="9" t="s">
        <v>16</v>
      </c>
      <c r="G1246" s="9">
        <v>7.8000000000000014E-2</v>
      </c>
      <c r="I1246" s="9" t="str">
        <f t="shared" si="38"/>
        <v>GOGNH1OP2</v>
      </c>
      <c r="J1246" s="9" t="str">
        <f>_xlfn.XLOOKUP(A1246,'[1]Style group code'!$A:$A,'[1]Style group code'!$B:$B,0)</f>
        <v>G.40GJQ</v>
      </c>
      <c r="L1246" s="9" t="str">
        <f t="shared" si="39"/>
        <v>C_OL02003-ATTACH LEGS ELASTIC</v>
      </c>
    </row>
    <row r="1247" spans="1:12" x14ac:dyDescent="0.35">
      <c r="A1247" s="9" t="s">
        <v>259</v>
      </c>
      <c r="B1247" s="9" t="s">
        <v>11</v>
      </c>
      <c r="C1247" s="9" t="s">
        <v>12</v>
      </c>
      <c r="D1247" s="9" t="str">
        <f>_xlfn.XLOOKUP(F1247,OPCode!D:D,OPCode!I:I,0)</f>
        <v>SEAM LEFT SIDE</v>
      </c>
      <c r="E1247" s="9" t="s">
        <v>17</v>
      </c>
      <c r="F1247" s="22" t="s">
        <v>18</v>
      </c>
      <c r="G1247" s="9">
        <v>5.4940000000000003E-2</v>
      </c>
      <c r="I1247" s="9" t="str">
        <f t="shared" si="38"/>
        <v>GOGNH1OP3</v>
      </c>
      <c r="J1247" s="9" t="str">
        <f>_xlfn.XLOOKUP(A1247,'[1]Style group code'!$A:$A,'[1]Style group code'!$B:$B,0)</f>
        <v>G.40GJQ</v>
      </c>
      <c r="L1247" s="9" t="str">
        <f t="shared" si="39"/>
        <v>C_OL02004-SEAM LEFT SIDE</v>
      </c>
    </row>
    <row r="1248" spans="1:12" x14ac:dyDescent="0.35">
      <c r="A1248" s="9" t="s">
        <v>259</v>
      </c>
      <c r="B1248" s="9" t="s">
        <v>11</v>
      </c>
      <c r="C1248" s="9" t="s">
        <v>12</v>
      </c>
      <c r="D1248" s="9" t="str">
        <f>_xlfn.XLOOKUP(F1248,OPCode!D:D,OPCode!I:I,0)</f>
        <v>HEM LEGS ELASTIC</v>
      </c>
      <c r="E1248" s="9" t="s">
        <v>19</v>
      </c>
      <c r="F1248" s="22" t="s">
        <v>26</v>
      </c>
      <c r="G1248" s="9">
        <v>0.13116</v>
      </c>
      <c r="I1248" s="9" t="str">
        <f t="shared" si="38"/>
        <v>GOGNH1OP4</v>
      </c>
      <c r="J1248" s="9" t="str">
        <f>_xlfn.XLOOKUP(A1248,'[1]Style group code'!$A:$A,'[1]Style group code'!$B:$B,0)</f>
        <v>G.40GJQ</v>
      </c>
      <c r="L1248" s="9" t="str">
        <f t="shared" si="39"/>
        <v>C_IL02006-HEM LEGS ELASTIC</v>
      </c>
    </row>
    <row r="1249" spans="1:12" x14ac:dyDescent="0.35">
      <c r="A1249" s="9" t="s">
        <v>259</v>
      </c>
      <c r="B1249" s="9" t="s">
        <v>11</v>
      </c>
      <c r="C1249" s="9" t="s">
        <v>12</v>
      </c>
      <c r="D1249" s="9" t="str">
        <f>_xlfn.XLOOKUP(F1249,OPCode!D:D,OPCode!I:I,0)</f>
        <v xml:space="preserve">ATTACH CIRCULAR JQ </v>
      </c>
      <c r="E1249" s="9" t="s">
        <v>21</v>
      </c>
      <c r="F1249" s="22" t="s">
        <v>40</v>
      </c>
      <c r="G1249" s="9">
        <v>6.6819999999999991E-2</v>
      </c>
      <c r="I1249" s="9" t="str">
        <f t="shared" si="38"/>
        <v>GOGNH1OP5</v>
      </c>
      <c r="J1249" s="9" t="str">
        <f>_xlfn.XLOOKUP(A1249,'[1]Style group code'!$A:$A,'[1]Style group code'!$B:$B,0)</f>
        <v>G.40GJQ</v>
      </c>
      <c r="L1249" s="9" t="str">
        <f t="shared" si="39"/>
        <v xml:space="preserve">C_IL03003-ATTACH CIRCULAR JQ </v>
      </c>
    </row>
    <row r="1250" spans="1:12" x14ac:dyDescent="0.35">
      <c r="A1250" s="9" t="s">
        <v>259</v>
      </c>
      <c r="B1250" s="9" t="s">
        <v>11</v>
      </c>
      <c r="C1250" s="9" t="s">
        <v>12</v>
      </c>
      <c r="D1250" s="9" t="str">
        <f>_xlfn.XLOOKUP(F1250,OPCode!D:D,OPCode!I:I,0)</f>
        <v>SEAM ELASTIC</v>
      </c>
      <c r="E1250" s="9" t="s">
        <v>25</v>
      </c>
      <c r="F1250" t="s">
        <v>42</v>
      </c>
      <c r="G1250" s="9">
        <v>1.7660000000000002E-2</v>
      </c>
      <c r="I1250" s="9" t="str">
        <f t="shared" si="38"/>
        <v>GOGNH1OP6</v>
      </c>
      <c r="J1250" s="9" t="str">
        <f>_xlfn.XLOOKUP(A1250,'[1]Style group code'!$A:$A,'[1]Style group code'!$B:$B,0)</f>
        <v>G.40GJQ</v>
      </c>
      <c r="L1250" s="9" t="str">
        <f t="shared" si="39"/>
        <v>C_MN07004-SEAM ELASTIC</v>
      </c>
    </row>
    <row r="1251" spans="1:12" x14ac:dyDescent="0.35">
      <c r="A1251" s="9" t="s">
        <v>259</v>
      </c>
      <c r="B1251" s="9" t="s">
        <v>11</v>
      </c>
      <c r="C1251" s="9" t="s">
        <v>12</v>
      </c>
      <c r="D1251" s="9" t="str">
        <f>_xlfn.XLOOKUP(F1251,OPCode!D:D,OPCode!I:I,0)</f>
        <v>PAD PRINTING</v>
      </c>
      <c r="E1251" s="9" t="s">
        <v>27</v>
      </c>
      <c r="F1251" s="9" t="s">
        <v>28</v>
      </c>
      <c r="G1251" s="9">
        <v>1.6539999999999999E-2</v>
      </c>
      <c r="I1251" s="9" t="str">
        <f t="shared" si="38"/>
        <v>GOGNH1PadPrinting</v>
      </c>
      <c r="J1251" s="9" t="str">
        <f>_xlfn.XLOOKUP(A1251,'[1]Style group code'!$A:$A,'[1]Style group code'!$B:$B,0)</f>
        <v>G.40GJQ</v>
      </c>
      <c r="L1251" s="9" t="str">
        <f t="shared" si="39"/>
        <v>C_PP05001-PAD PRINTING</v>
      </c>
    </row>
    <row r="1252" spans="1:12" x14ac:dyDescent="0.35">
      <c r="A1252" s="9" t="s">
        <v>259</v>
      </c>
      <c r="B1252" s="9" t="s">
        <v>29</v>
      </c>
      <c r="C1252" s="9" t="s">
        <v>12</v>
      </c>
      <c r="D1252" s="9" t="s">
        <v>31</v>
      </c>
      <c r="E1252" s="9" t="s">
        <v>31</v>
      </c>
      <c r="F1252" s="9" t="s">
        <v>32</v>
      </c>
      <c r="G1252" s="9">
        <v>4.018E-2</v>
      </c>
      <c r="I1252" s="9" t="str">
        <f t="shared" si="38"/>
        <v>GOGNH1Rolling</v>
      </c>
      <c r="J1252" s="9" t="str">
        <f>_xlfn.XLOOKUP(A1252,'[1]Style group code'!$A:$A,'[1]Style group code'!$B:$B,0)</f>
        <v>G.40GJQ</v>
      </c>
      <c r="L1252" s="9" t="str">
        <f t="shared" si="39"/>
        <v>C_PK06001-Rolling</v>
      </c>
    </row>
    <row r="1253" spans="1:12" x14ac:dyDescent="0.35">
      <c r="A1253" s="9" t="s">
        <v>259</v>
      </c>
      <c r="B1253" s="9" t="s">
        <v>29</v>
      </c>
      <c r="C1253" s="9" t="s">
        <v>12</v>
      </c>
      <c r="D1253" s="9" t="s">
        <v>33</v>
      </c>
      <c r="E1253" s="9" t="s">
        <v>33</v>
      </c>
      <c r="F1253" s="9" t="s">
        <v>34</v>
      </c>
      <c r="G1253" s="9">
        <v>2.9239999999999999E-2</v>
      </c>
      <c r="I1253" s="9" t="str">
        <f t="shared" si="38"/>
        <v>GOGNH1Packing</v>
      </c>
      <c r="J1253" s="9" t="str">
        <f>_xlfn.XLOOKUP(A1253,'[1]Style group code'!$A:$A,'[1]Style group code'!$B:$B,0)</f>
        <v>G.40GJQ</v>
      </c>
      <c r="L1253" s="9" t="str">
        <f t="shared" si="39"/>
        <v>C_PK06002-Packing</v>
      </c>
    </row>
    <row r="1254" spans="1:12" x14ac:dyDescent="0.35">
      <c r="A1254" s="9" t="s">
        <v>259</v>
      </c>
      <c r="B1254" s="9" t="s">
        <v>29</v>
      </c>
      <c r="C1254" s="9" t="s">
        <v>12</v>
      </c>
      <c r="D1254" s="9" t="s">
        <v>35</v>
      </c>
      <c r="E1254" s="9" t="s">
        <v>35</v>
      </c>
      <c r="F1254" s="9" t="s">
        <v>36</v>
      </c>
      <c r="G1254" s="9">
        <v>5.7000000000000002E-3</v>
      </c>
      <c r="I1254" s="9" t="str">
        <f t="shared" si="38"/>
        <v>GOGNH1Casing</v>
      </c>
      <c r="J1254" s="9" t="str">
        <f>_xlfn.XLOOKUP(A1254,'[1]Style group code'!$A:$A,'[1]Style group code'!$B:$B,0)</f>
        <v>G.40GJQ</v>
      </c>
      <c r="L1254" s="9" t="str">
        <f t="shared" si="39"/>
        <v>C_PK06003-Casing</v>
      </c>
    </row>
    <row r="1255" spans="1:12" x14ac:dyDescent="0.35">
      <c r="A1255" s="9" t="s">
        <v>260</v>
      </c>
      <c r="B1255" s="9" t="s">
        <v>11</v>
      </c>
      <c r="C1255" s="9" t="s">
        <v>12</v>
      </c>
      <c r="D1255" s="9" t="str">
        <f>_xlfn.XLOOKUP(F1255,OPCode!D:D,OPCode!I:I,0)</f>
        <v xml:space="preserve">SEAM BACK CROTCH WITH CONCEALED </v>
      </c>
      <c r="E1255" s="9" t="s">
        <v>13</v>
      </c>
      <c r="F1255" s="22" t="s">
        <v>49</v>
      </c>
      <c r="G1255" s="10">
        <v>9.4100000000000003E-2</v>
      </c>
      <c r="I1255" s="9" t="str">
        <f t="shared" si="38"/>
        <v>GOGNBSOP1</v>
      </c>
      <c r="J1255" s="9" t="str">
        <f>_xlfn.XLOOKUP(A1255,'[1]Style group code'!$A:$A,'[1]Style group code'!$B:$B,0)</f>
        <v>G.40GP6</v>
      </c>
      <c r="L1255" s="9" t="str">
        <f t="shared" si="39"/>
        <v xml:space="preserve">C_OL01005-SEAM BACK CROTCH WITH CONCEALED </v>
      </c>
    </row>
    <row r="1256" spans="1:12" x14ac:dyDescent="0.35">
      <c r="A1256" s="9" t="s">
        <v>260</v>
      </c>
      <c r="B1256" s="9" t="s">
        <v>11</v>
      </c>
      <c r="C1256" s="9" t="s">
        <v>12</v>
      </c>
      <c r="D1256" s="9" t="str">
        <f>_xlfn.XLOOKUP(F1256,OPCode!D:D,OPCode!I:I,0)</f>
        <v>SEAM LEFT SIDE</v>
      </c>
      <c r="E1256" s="9" t="s">
        <v>15</v>
      </c>
      <c r="F1256" s="22" t="s">
        <v>18</v>
      </c>
      <c r="G1256" s="10">
        <v>6.4979999999999996E-2</v>
      </c>
      <c r="I1256" s="9" t="str">
        <f t="shared" si="38"/>
        <v>GOGNBSOP2</v>
      </c>
      <c r="J1256" s="9" t="str">
        <f>_xlfn.XLOOKUP(A1256,'[1]Style group code'!$A:$A,'[1]Style group code'!$B:$B,0)</f>
        <v>G.40GP6</v>
      </c>
      <c r="L1256" s="9" t="str">
        <f t="shared" si="39"/>
        <v>C_OL02004-SEAM LEFT SIDE</v>
      </c>
    </row>
    <row r="1257" spans="1:12" x14ac:dyDescent="0.35">
      <c r="A1257" s="9" t="s">
        <v>260</v>
      </c>
      <c r="B1257" s="9" t="s">
        <v>11</v>
      </c>
      <c r="C1257" s="9" t="s">
        <v>12</v>
      </c>
      <c r="D1257" s="9" t="str">
        <f>_xlfn.XLOOKUP(F1257,OPCode!D:D,OPCode!I:I,0)</f>
        <v>HEM LEGS CIRCULAR</v>
      </c>
      <c r="E1257" s="9" t="s">
        <v>17</v>
      </c>
      <c r="F1257" s="22" t="s">
        <v>41</v>
      </c>
      <c r="G1257" s="10">
        <v>0.12204</v>
      </c>
      <c r="I1257" s="9" t="str">
        <f t="shared" si="38"/>
        <v>GOGNBSOP3</v>
      </c>
      <c r="J1257" s="9" t="str">
        <f>_xlfn.XLOOKUP(A1257,'[1]Style group code'!$A:$A,'[1]Style group code'!$B:$B,0)</f>
        <v>G.40GP6</v>
      </c>
      <c r="L1257" s="9" t="str">
        <f t="shared" si="39"/>
        <v>C_IL02007-HEM LEGS CIRCULAR</v>
      </c>
    </row>
    <row r="1258" spans="1:12" x14ac:dyDescent="0.35">
      <c r="A1258" s="9" t="s">
        <v>260</v>
      </c>
      <c r="B1258" s="9" t="s">
        <v>11</v>
      </c>
      <c r="C1258" s="9" t="s">
        <v>12</v>
      </c>
      <c r="D1258" s="9" t="str">
        <f>_xlfn.XLOOKUP(F1258,OPCode!D:D,OPCode!I:I,0)</f>
        <v xml:space="preserve">ATTACH CIRCULAR JQ </v>
      </c>
      <c r="E1258" s="9" t="s">
        <v>19</v>
      </c>
      <c r="F1258" s="22" t="s">
        <v>40</v>
      </c>
      <c r="G1258" s="10">
        <v>6.6820000000000004E-2</v>
      </c>
      <c r="I1258" s="9" t="str">
        <f t="shared" si="38"/>
        <v>GOGNBSOP4</v>
      </c>
      <c r="J1258" s="9" t="str">
        <f>_xlfn.XLOOKUP(A1258,'[1]Style group code'!$A:$A,'[1]Style group code'!$B:$B,0)</f>
        <v>G.40GP6</v>
      </c>
      <c r="L1258" s="9" t="str">
        <f t="shared" si="39"/>
        <v xml:space="preserve">C_IL03003-ATTACH CIRCULAR JQ </v>
      </c>
    </row>
    <row r="1259" spans="1:12" x14ac:dyDescent="0.35">
      <c r="A1259" s="9" t="s">
        <v>260</v>
      </c>
      <c r="B1259" s="9" t="s">
        <v>11</v>
      </c>
      <c r="C1259" s="9" t="s">
        <v>12</v>
      </c>
      <c r="D1259" s="9" t="str">
        <f>_xlfn.XLOOKUP(F1259,OPCode!D:D,OPCode!I:I,0)</f>
        <v>SEAM ELASTIC</v>
      </c>
      <c r="E1259" s="9" t="s">
        <v>21</v>
      </c>
      <c r="F1259" t="s">
        <v>42</v>
      </c>
      <c r="G1259" s="10">
        <v>1.7659999999999999E-2</v>
      </c>
      <c r="I1259" s="9" t="str">
        <f t="shared" si="38"/>
        <v>GOGNBSOP5</v>
      </c>
      <c r="J1259" s="9" t="str">
        <f>_xlfn.XLOOKUP(A1259,'[1]Style group code'!$A:$A,'[1]Style group code'!$B:$B,0)</f>
        <v>G.40GP6</v>
      </c>
      <c r="L1259" s="9" t="str">
        <f t="shared" si="39"/>
        <v>C_MN07004-SEAM ELASTIC</v>
      </c>
    </row>
    <row r="1260" spans="1:12" x14ac:dyDescent="0.35">
      <c r="A1260" s="9" t="s">
        <v>260</v>
      </c>
      <c r="B1260" s="9" t="s">
        <v>11</v>
      </c>
      <c r="C1260" s="9" t="s">
        <v>12</v>
      </c>
      <c r="D1260" s="9" t="str">
        <f>_xlfn.XLOOKUP(F1260,OPCode!D:D,OPCode!I:I,0)</f>
        <v>PAD PRINTING</v>
      </c>
      <c r="E1260" s="9" t="s">
        <v>27</v>
      </c>
      <c r="F1260" s="9" t="s">
        <v>28</v>
      </c>
      <c r="G1260" s="10">
        <v>1.6539999999999999E-2</v>
      </c>
      <c r="I1260" s="9" t="str">
        <f t="shared" si="38"/>
        <v>GOGNBSPadPrinting</v>
      </c>
      <c r="J1260" s="9" t="str">
        <f>_xlfn.XLOOKUP(A1260,'[1]Style group code'!$A:$A,'[1]Style group code'!$B:$B,0)</f>
        <v>G.40GP6</v>
      </c>
      <c r="L1260" s="9" t="str">
        <f t="shared" si="39"/>
        <v>C_PP05001-PAD PRINTING</v>
      </c>
    </row>
    <row r="1261" spans="1:12" x14ac:dyDescent="0.35">
      <c r="A1261" s="9" t="s">
        <v>260</v>
      </c>
      <c r="B1261" s="9" t="s">
        <v>29</v>
      </c>
      <c r="C1261" s="9" t="s">
        <v>12</v>
      </c>
      <c r="D1261" s="9" t="s">
        <v>31</v>
      </c>
      <c r="E1261" s="9" t="s">
        <v>31</v>
      </c>
      <c r="F1261" s="9" t="s">
        <v>32</v>
      </c>
      <c r="G1261" s="10">
        <v>4.018E-2</v>
      </c>
      <c r="I1261" s="9" t="str">
        <f t="shared" si="38"/>
        <v>GOGNBSRolling</v>
      </c>
      <c r="J1261" s="9" t="str">
        <f>_xlfn.XLOOKUP(A1261,'[1]Style group code'!$A:$A,'[1]Style group code'!$B:$B,0)</f>
        <v>G.40GP6</v>
      </c>
      <c r="L1261" s="9" t="str">
        <f t="shared" si="39"/>
        <v>C_PK06001-Rolling</v>
      </c>
    </row>
    <row r="1262" spans="1:12" x14ac:dyDescent="0.35">
      <c r="A1262" s="9" t="s">
        <v>260</v>
      </c>
      <c r="B1262" s="9" t="s">
        <v>29</v>
      </c>
      <c r="C1262" s="9" t="s">
        <v>12</v>
      </c>
      <c r="D1262" s="9" t="s">
        <v>33</v>
      </c>
      <c r="E1262" s="9" t="s">
        <v>33</v>
      </c>
      <c r="F1262" s="9" t="s">
        <v>34</v>
      </c>
      <c r="G1262" s="10">
        <v>2.9239999999999999E-2</v>
      </c>
      <c r="I1262" s="9" t="str">
        <f t="shared" si="38"/>
        <v>GOGNBSPacking</v>
      </c>
      <c r="J1262" s="9" t="str">
        <f>_xlfn.XLOOKUP(A1262,'[1]Style group code'!$A:$A,'[1]Style group code'!$B:$B,0)</f>
        <v>G.40GP6</v>
      </c>
      <c r="L1262" s="9" t="str">
        <f t="shared" si="39"/>
        <v>C_PK06002-Packing</v>
      </c>
    </row>
    <row r="1263" spans="1:12" x14ac:dyDescent="0.35">
      <c r="A1263" s="9" t="s">
        <v>260</v>
      </c>
      <c r="B1263" s="9" t="s">
        <v>29</v>
      </c>
      <c r="C1263" s="9" t="s">
        <v>12</v>
      </c>
      <c r="D1263" s="9" t="s">
        <v>35</v>
      </c>
      <c r="E1263" s="9" t="s">
        <v>35</v>
      </c>
      <c r="F1263" s="9" t="s">
        <v>36</v>
      </c>
      <c r="G1263" s="10">
        <v>5.7000000000000002E-3</v>
      </c>
      <c r="I1263" s="9" t="str">
        <f t="shared" si="38"/>
        <v>GOGNBSCasing</v>
      </c>
      <c r="J1263" s="9" t="str">
        <f>_xlfn.XLOOKUP(A1263,'[1]Style group code'!$A:$A,'[1]Style group code'!$B:$B,0)</f>
        <v>G.40GP6</v>
      </c>
      <c r="L1263" s="9" t="str">
        <f t="shared" si="39"/>
        <v>C_PK06003-Casing</v>
      </c>
    </row>
    <row r="1264" spans="1:12" x14ac:dyDescent="0.35">
      <c r="A1264" s="9" t="s">
        <v>261</v>
      </c>
      <c r="B1264" s="9" t="s">
        <v>11</v>
      </c>
      <c r="C1264" s="9" t="s">
        <v>12</v>
      </c>
      <c r="D1264" s="9" t="str">
        <f>_xlfn.XLOOKUP(F1264,OPCode!D:D,OPCode!I:I,0)</f>
        <v xml:space="preserve">SEAM BACK CROTCH WITH CONCEALED </v>
      </c>
      <c r="E1264" s="9" t="s">
        <v>13</v>
      </c>
      <c r="F1264" s="22" t="s">
        <v>49</v>
      </c>
      <c r="G1264" s="9">
        <v>8.8019999999999987E-2</v>
      </c>
      <c r="I1264" s="9" t="str">
        <f t="shared" si="38"/>
        <v>GOGKP6OP1</v>
      </c>
      <c r="J1264" s="9" t="str">
        <f>_xlfn.XLOOKUP(A1264,'[1]Style group code'!$A:$A,'[1]Style group code'!$B:$B,0)</f>
        <v>G.40GJQN</v>
      </c>
      <c r="L1264" s="9" t="str">
        <f t="shared" si="39"/>
        <v xml:space="preserve">C_OL01005-SEAM BACK CROTCH WITH CONCEALED </v>
      </c>
    </row>
    <row r="1265" spans="1:12" x14ac:dyDescent="0.35">
      <c r="A1265" s="9" t="s">
        <v>261</v>
      </c>
      <c r="B1265" s="9" t="s">
        <v>11</v>
      </c>
      <c r="C1265" s="9" t="s">
        <v>12</v>
      </c>
      <c r="D1265" s="9" t="str">
        <f>_xlfn.XLOOKUP(F1265,OPCode!D:D,OPCode!I:I,0)</f>
        <v>ATTACH LEGS ELASTIC</v>
      </c>
      <c r="E1265" s="9" t="s">
        <v>15</v>
      </c>
      <c r="F1265" s="9" t="s">
        <v>16</v>
      </c>
      <c r="G1265" s="9">
        <v>7.2980000000000003E-2</v>
      </c>
      <c r="I1265" s="9" t="str">
        <f t="shared" si="38"/>
        <v>GOGKP6OP2</v>
      </c>
      <c r="J1265" s="9" t="str">
        <f>_xlfn.XLOOKUP(A1265,'[1]Style group code'!$A:$A,'[1]Style group code'!$B:$B,0)</f>
        <v>G.40GJQN</v>
      </c>
      <c r="L1265" s="9" t="str">
        <f t="shared" si="39"/>
        <v>C_OL02003-ATTACH LEGS ELASTIC</v>
      </c>
    </row>
    <row r="1266" spans="1:12" x14ac:dyDescent="0.35">
      <c r="A1266" s="9" t="s">
        <v>261</v>
      </c>
      <c r="B1266" s="9" t="s">
        <v>11</v>
      </c>
      <c r="C1266" s="9" t="s">
        <v>12</v>
      </c>
      <c r="D1266" s="9" t="str">
        <f>_xlfn.XLOOKUP(F1266,OPCode!D:D,OPCode!I:I,0)</f>
        <v>SEAM LEFT SIDE</v>
      </c>
      <c r="E1266" s="9" t="s">
        <v>17</v>
      </c>
      <c r="F1266" s="22" t="s">
        <v>18</v>
      </c>
      <c r="G1266" s="9">
        <v>5.4979999999999994E-2</v>
      </c>
      <c r="I1266" s="9" t="str">
        <f t="shared" si="38"/>
        <v>GOGKP6OP3</v>
      </c>
      <c r="J1266" s="9" t="str">
        <f>_xlfn.XLOOKUP(A1266,'[1]Style group code'!$A:$A,'[1]Style group code'!$B:$B,0)</f>
        <v>G.40GJQN</v>
      </c>
      <c r="L1266" s="9" t="str">
        <f t="shared" si="39"/>
        <v>C_OL02004-SEAM LEFT SIDE</v>
      </c>
    </row>
    <row r="1267" spans="1:12" x14ac:dyDescent="0.35">
      <c r="A1267" s="9" t="s">
        <v>261</v>
      </c>
      <c r="B1267" s="9" t="s">
        <v>11</v>
      </c>
      <c r="C1267" s="9" t="s">
        <v>12</v>
      </c>
      <c r="D1267" s="9" t="str">
        <f>_xlfn.XLOOKUP(F1267,OPCode!D:D,OPCode!I:I,0)</f>
        <v>HEM LEGS ELASTIC</v>
      </c>
      <c r="E1267" s="9" t="s">
        <v>19</v>
      </c>
      <c r="F1267" s="22" t="s">
        <v>26</v>
      </c>
      <c r="G1267" s="9">
        <v>0.12702000000000002</v>
      </c>
      <c r="I1267" s="9" t="str">
        <f t="shared" si="38"/>
        <v>GOGKP6OP4</v>
      </c>
      <c r="J1267" s="9" t="str">
        <f>_xlfn.XLOOKUP(A1267,'[1]Style group code'!$A:$A,'[1]Style group code'!$B:$B,0)</f>
        <v>G.40GJQN</v>
      </c>
      <c r="L1267" s="9" t="str">
        <f t="shared" si="39"/>
        <v>C_IL02006-HEM LEGS ELASTIC</v>
      </c>
    </row>
    <row r="1268" spans="1:12" x14ac:dyDescent="0.35">
      <c r="A1268" s="9" t="s">
        <v>261</v>
      </c>
      <c r="B1268" s="9" t="s">
        <v>11</v>
      </c>
      <c r="C1268" s="9" t="s">
        <v>12</v>
      </c>
      <c r="D1268" s="9" t="str">
        <f>_xlfn.XLOOKUP(F1268,OPCode!D:D,OPCode!I:I,0)</f>
        <v xml:space="preserve">ATTACH CIRCULAR JQ </v>
      </c>
      <c r="E1268" s="9" t="s">
        <v>21</v>
      </c>
      <c r="F1268" s="22" t="s">
        <v>40</v>
      </c>
      <c r="G1268" s="9">
        <v>6.6819999999999991E-2</v>
      </c>
      <c r="I1268" s="9" t="str">
        <f t="shared" si="38"/>
        <v>GOGKP6OP5</v>
      </c>
      <c r="J1268" s="9" t="str">
        <f>_xlfn.XLOOKUP(A1268,'[1]Style group code'!$A:$A,'[1]Style group code'!$B:$B,0)</f>
        <v>G.40GJQN</v>
      </c>
      <c r="L1268" s="9" t="str">
        <f t="shared" si="39"/>
        <v xml:space="preserve">C_IL03003-ATTACH CIRCULAR JQ </v>
      </c>
    </row>
    <row r="1269" spans="1:12" x14ac:dyDescent="0.35">
      <c r="A1269" s="9" t="s">
        <v>261</v>
      </c>
      <c r="B1269" s="9" t="s">
        <v>11</v>
      </c>
      <c r="C1269" s="9" t="s">
        <v>12</v>
      </c>
      <c r="D1269" s="9" t="str">
        <f>_xlfn.XLOOKUP(F1269,OPCode!D:D,OPCode!I:I,0)</f>
        <v>SEAM ELASTIC</v>
      </c>
      <c r="E1269" s="9" t="s">
        <v>25</v>
      </c>
      <c r="F1269" t="s">
        <v>42</v>
      </c>
      <c r="G1269" s="9">
        <v>1.7660000000000002E-2</v>
      </c>
      <c r="I1269" s="9" t="str">
        <f t="shared" si="38"/>
        <v>GOGKP6OP6</v>
      </c>
      <c r="J1269" s="9" t="str">
        <f>_xlfn.XLOOKUP(A1269,'[1]Style group code'!$A:$A,'[1]Style group code'!$B:$B,0)</f>
        <v>G.40GJQN</v>
      </c>
      <c r="L1269" s="9" t="str">
        <f t="shared" si="39"/>
        <v>C_MN07004-SEAM ELASTIC</v>
      </c>
    </row>
    <row r="1270" spans="1:12" x14ac:dyDescent="0.35">
      <c r="A1270" s="9" t="s">
        <v>261</v>
      </c>
      <c r="B1270" s="9" t="s">
        <v>11</v>
      </c>
      <c r="C1270" s="9" t="s">
        <v>12</v>
      </c>
      <c r="D1270" s="9" t="str">
        <f>_xlfn.XLOOKUP(F1270,OPCode!D:D,OPCode!I:I,0)</f>
        <v>PAD PRINTING</v>
      </c>
      <c r="E1270" s="9" t="s">
        <v>27</v>
      </c>
      <c r="F1270" s="9" t="s">
        <v>28</v>
      </c>
      <c r="G1270" s="9">
        <v>1.6559999999999998E-2</v>
      </c>
      <c r="I1270" s="9" t="str">
        <f t="shared" si="38"/>
        <v>GOGKP6PadPrinting</v>
      </c>
      <c r="J1270" s="9" t="str">
        <f>_xlfn.XLOOKUP(A1270,'[1]Style group code'!$A:$A,'[1]Style group code'!$B:$B,0)</f>
        <v>G.40GJQN</v>
      </c>
      <c r="L1270" s="9" t="str">
        <f t="shared" si="39"/>
        <v>C_PP05001-PAD PRINTING</v>
      </c>
    </row>
    <row r="1271" spans="1:12" x14ac:dyDescent="0.35">
      <c r="A1271" s="9" t="s">
        <v>261</v>
      </c>
      <c r="B1271" s="9" t="s">
        <v>29</v>
      </c>
      <c r="C1271" s="9" t="s">
        <v>12</v>
      </c>
      <c r="D1271" s="9" t="s">
        <v>254</v>
      </c>
      <c r="E1271" s="9" t="s">
        <v>31</v>
      </c>
      <c r="F1271" s="9" t="s">
        <v>32</v>
      </c>
      <c r="G1271" s="9">
        <v>1.5700000000000002E-2</v>
      </c>
      <c r="I1271" s="9" t="str">
        <f t="shared" ref="I1271:I1334" si="40">A1271&amp;E1271</f>
        <v>GOGKP6Rolling</v>
      </c>
      <c r="J1271" s="9" t="str">
        <f>_xlfn.XLOOKUP(A1271,'[1]Style group code'!$A:$A,'[1]Style group code'!$B:$B,0)</f>
        <v>G.40GJQN</v>
      </c>
      <c r="L1271" s="9" t="str">
        <f t="shared" si="39"/>
        <v>C_PK06001-BF38-Fold Briefs P6</v>
      </c>
    </row>
    <row r="1272" spans="1:12" x14ac:dyDescent="0.35">
      <c r="A1272" s="9" t="s">
        <v>261</v>
      </c>
      <c r="B1272" s="9" t="s">
        <v>29</v>
      </c>
      <c r="C1272" s="9" t="s">
        <v>12</v>
      </c>
      <c r="D1272" s="9" t="s">
        <v>255</v>
      </c>
      <c r="E1272" s="9" t="s">
        <v>33</v>
      </c>
      <c r="F1272" s="9" t="s">
        <v>34</v>
      </c>
      <c r="G1272" s="9">
        <v>4.7600000000000003E-3</v>
      </c>
      <c r="I1272" s="9" t="str">
        <f t="shared" si="40"/>
        <v>GOGKP6Packing</v>
      </c>
      <c r="J1272" s="9" t="str">
        <f>_xlfn.XLOOKUP(A1272,'[1]Style group code'!$A:$A,'[1]Style group code'!$B:$B,0)</f>
        <v>G.40GJQN</v>
      </c>
      <c r="L1272" s="9" t="str">
        <f t="shared" si="39"/>
        <v>C_PK06002-B &amp; S P6 Folded Flap</v>
      </c>
    </row>
    <row r="1273" spans="1:12" x14ac:dyDescent="0.35">
      <c r="A1273" s="9" t="s">
        <v>261</v>
      </c>
      <c r="B1273" s="9" t="s">
        <v>29</v>
      </c>
      <c r="C1273" s="9" t="s">
        <v>12</v>
      </c>
      <c r="D1273" s="9" t="s">
        <v>256</v>
      </c>
      <c r="E1273" s="9" t="s">
        <v>35</v>
      </c>
      <c r="F1273" s="9" t="s">
        <v>36</v>
      </c>
      <c r="G1273" s="9">
        <v>4.0600000000000002E-3</v>
      </c>
      <c r="I1273" s="9" t="str">
        <f t="shared" si="40"/>
        <v>GOGKP6Casing</v>
      </c>
      <c r="J1273" s="9" t="str">
        <f>_xlfn.XLOOKUP(A1273,'[1]Style group code'!$A:$A,'[1]Style group code'!$B:$B,0)</f>
        <v>G.40GJQN</v>
      </c>
      <c r="L1273" s="9" t="str">
        <f t="shared" si="39"/>
        <v>C_PK06003-Casing - 24 Dz. P6 -2/Bale</v>
      </c>
    </row>
    <row r="1274" spans="1:12" x14ac:dyDescent="0.35">
      <c r="A1274" s="9" t="s">
        <v>262</v>
      </c>
      <c r="B1274" s="9" t="s">
        <v>11</v>
      </c>
      <c r="C1274" s="9" t="s">
        <v>12</v>
      </c>
      <c r="D1274" s="9" t="str">
        <f>_xlfn.XLOOKUP(F1274,OPCode!D:D,OPCode!I:I,0)</f>
        <v xml:space="preserve">SEAM BACK CROTCH WITH CONCEALED </v>
      </c>
      <c r="E1274" s="9" t="s">
        <v>13</v>
      </c>
      <c r="F1274" s="22" t="s">
        <v>49</v>
      </c>
      <c r="G1274" s="9">
        <v>8.8019999999999987E-2</v>
      </c>
      <c r="I1274" s="9" t="str">
        <f t="shared" si="40"/>
        <v>GOGKA6OP1</v>
      </c>
      <c r="J1274" s="9" t="str">
        <f>_xlfn.XLOOKUP(A1274,'[1]Style group code'!$A:$A,'[1]Style group code'!$B:$B,0)</f>
        <v>G.40GJQN</v>
      </c>
      <c r="L1274" s="9" t="str">
        <f t="shared" si="39"/>
        <v xml:space="preserve">C_OL01005-SEAM BACK CROTCH WITH CONCEALED </v>
      </c>
    </row>
    <row r="1275" spans="1:12" x14ac:dyDescent="0.35">
      <c r="A1275" s="9" t="s">
        <v>262</v>
      </c>
      <c r="B1275" s="9" t="s">
        <v>11</v>
      </c>
      <c r="C1275" s="9" t="s">
        <v>12</v>
      </c>
      <c r="D1275" s="9" t="str">
        <f>_xlfn.XLOOKUP(F1275,OPCode!D:D,OPCode!I:I,0)</f>
        <v>ATTACH LEGS ELASTIC</v>
      </c>
      <c r="E1275" s="9" t="s">
        <v>15</v>
      </c>
      <c r="F1275" s="9" t="s">
        <v>16</v>
      </c>
      <c r="G1275" s="9">
        <v>7.2980000000000003E-2</v>
      </c>
      <c r="I1275" s="9" t="str">
        <f t="shared" si="40"/>
        <v>GOGKA6OP2</v>
      </c>
      <c r="J1275" s="9" t="str">
        <f>_xlfn.XLOOKUP(A1275,'[1]Style group code'!$A:$A,'[1]Style group code'!$B:$B,0)</f>
        <v>G.40GJQN</v>
      </c>
      <c r="L1275" s="9" t="str">
        <f t="shared" si="39"/>
        <v>C_OL02003-ATTACH LEGS ELASTIC</v>
      </c>
    </row>
    <row r="1276" spans="1:12" x14ac:dyDescent="0.35">
      <c r="A1276" s="9" t="s">
        <v>262</v>
      </c>
      <c r="B1276" s="9" t="s">
        <v>11</v>
      </c>
      <c r="C1276" s="9" t="s">
        <v>12</v>
      </c>
      <c r="D1276" s="9" t="str">
        <f>_xlfn.XLOOKUP(F1276,OPCode!D:D,OPCode!I:I,0)</f>
        <v>SEAM LEFT SIDE</v>
      </c>
      <c r="E1276" s="9" t="s">
        <v>17</v>
      </c>
      <c r="F1276" s="22" t="s">
        <v>18</v>
      </c>
      <c r="G1276" s="9">
        <v>5.4979999999999994E-2</v>
      </c>
      <c r="I1276" s="9" t="str">
        <f t="shared" si="40"/>
        <v>GOGKA6OP3</v>
      </c>
      <c r="J1276" s="9" t="str">
        <f>_xlfn.XLOOKUP(A1276,'[1]Style group code'!$A:$A,'[1]Style group code'!$B:$B,0)</f>
        <v>G.40GJQN</v>
      </c>
      <c r="L1276" s="9" t="str">
        <f t="shared" si="39"/>
        <v>C_OL02004-SEAM LEFT SIDE</v>
      </c>
    </row>
    <row r="1277" spans="1:12" x14ac:dyDescent="0.35">
      <c r="A1277" s="9" t="s">
        <v>262</v>
      </c>
      <c r="B1277" s="9" t="s">
        <v>11</v>
      </c>
      <c r="C1277" s="9" t="s">
        <v>12</v>
      </c>
      <c r="D1277" s="9" t="str">
        <f>_xlfn.XLOOKUP(F1277,OPCode!D:D,OPCode!I:I,0)</f>
        <v>HEM LEGS ELASTIC</v>
      </c>
      <c r="E1277" s="9" t="s">
        <v>19</v>
      </c>
      <c r="F1277" s="22" t="s">
        <v>26</v>
      </c>
      <c r="G1277" s="9">
        <v>0.12702000000000002</v>
      </c>
      <c r="I1277" s="9" t="str">
        <f t="shared" si="40"/>
        <v>GOGKA6OP4</v>
      </c>
      <c r="J1277" s="9" t="str">
        <f>_xlfn.XLOOKUP(A1277,'[1]Style group code'!$A:$A,'[1]Style group code'!$B:$B,0)</f>
        <v>G.40GJQN</v>
      </c>
      <c r="L1277" s="9" t="str">
        <f t="shared" si="39"/>
        <v>C_IL02006-HEM LEGS ELASTIC</v>
      </c>
    </row>
    <row r="1278" spans="1:12" x14ac:dyDescent="0.35">
      <c r="A1278" s="9" t="s">
        <v>262</v>
      </c>
      <c r="B1278" s="9" t="s">
        <v>11</v>
      </c>
      <c r="C1278" s="9" t="s">
        <v>12</v>
      </c>
      <c r="D1278" s="9" t="str">
        <f>_xlfn.XLOOKUP(F1278,OPCode!D:D,OPCode!I:I,0)</f>
        <v xml:space="preserve">ATTACH CIRCULAR JQ </v>
      </c>
      <c r="E1278" s="9" t="s">
        <v>21</v>
      </c>
      <c r="F1278" s="22" t="s">
        <v>40</v>
      </c>
      <c r="G1278" s="9">
        <v>6.6819999999999991E-2</v>
      </c>
      <c r="I1278" s="9" t="str">
        <f t="shared" si="40"/>
        <v>GOGKA6OP5</v>
      </c>
      <c r="J1278" s="9" t="str">
        <f>_xlfn.XLOOKUP(A1278,'[1]Style group code'!$A:$A,'[1]Style group code'!$B:$B,0)</f>
        <v>G.40GJQN</v>
      </c>
      <c r="L1278" s="9" t="str">
        <f t="shared" si="39"/>
        <v xml:space="preserve">C_IL03003-ATTACH CIRCULAR JQ </v>
      </c>
    </row>
    <row r="1279" spans="1:12" x14ac:dyDescent="0.35">
      <c r="A1279" s="9" t="s">
        <v>262</v>
      </c>
      <c r="B1279" s="9" t="s">
        <v>11</v>
      </c>
      <c r="C1279" s="9" t="s">
        <v>12</v>
      </c>
      <c r="D1279" s="9" t="str">
        <f>_xlfn.XLOOKUP(F1279,OPCode!D:D,OPCode!I:I,0)</f>
        <v>SEAM ELASTIC</v>
      </c>
      <c r="E1279" s="9" t="s">
        <v>25</v>
      </c>
      <c r="F1279" t="s">
        <v>42</v>
      </c>
      <c r="G1279" s="9">
        <v>1.7660000000000002E-2</v>
      </c>
      <c r="I1279" s="9" t="str">
        <f t="shared" si="40"/>
        <v>GOGKA6OP6</v>
      </c>
      <c r="J1279" s="9" t="str">
        <f>_xlfn.XLOOKUP(A1279,'[1]Style group code'!$A:$A,'[1]Style group code'!$B:$B,0)</f>
        <v>G.40GJQN</v>
      </c>
      <c r="L1279" s="9" t="str">
        <f t="shared" si="39"/>
        <v>C_MN07004-SEAM ELASTIC</v>
      </c>
    </row>
    <row r="1280" spans="1:12" x14ac:dyDescent="0.35">
      <c r="A1280" s="9" t="s">
        <v>262</v>
      </c>
      <c r="B1280" s="9" t="s">
        <v>11</v>
      </c>
      <c r="C1280" s="9" t="s">
        <v>12</v>
      </c>
      <c r="D1280" s="9" t="str">
        <f>_xlfn.XLOOKUP(F1280,OPCode!D:D,OPCode!I:I,0)</f>
        <v>PAD PRINTING</v>
      </c>
      <c r="E1280" s="9" t="s">
        <v>27</v>
      </c>
      <c r="F1280" s="9" t="s">
        <v>28</v>
      </c>
      <c r="G1280" s="9">
        <v>1.6559999999999998E-2</v>
      </c>
      <c r="I1280" s="9" t="str">
        <f t="shared" si="40"/>
        <v>GOGKA6PadPrinting</v>
      </c>
      <c r="J1280" s="9" t="str">
        <f>_xlfn.XLOOKUP(A1280,'[1]Style group code'!$A:$A,'[1]Style group code'!$B:$B,0)</f>
        <v>G.40GJQN</v>
      </c>
      <c r="L1280" s="9" t="str">
        <f t="shared" si="39"/>
        <v>C_PP05001-PAD PRINTING</v>
      </c>
    </row>
    <row r="1281" spans="1:12" x14ac:dyDescent="0.35">
      <c r="A1281" s="9" t="s">
        <v>262</v>
      </c>
      <c r="B1281" s="9" t="s">
        <v>29</v>
      </c>
      <c r="C1281" s="9" t="s">
        <v>12</v>
      </c>
      <c r="D1281" s="9" t="s">
        <v>254</v>
      </c>
      <c r="E1281" s="9" t="s">
        <v>31</v>
      </c>
      <c r="F1281" s="9" t="s">
        <v>32</v>
      </c>
      <c r="G1281" s="9">
        <v>1.5700000000000002E-2</v>
      </c>
      <c r="I1281" s="9" t="str">
        <f t="shared" si="40"/>
        <v>GOGKA6Rolling</v>
      </c>
      <c r="J1281" s="9" t="str">
        <f>_xlfn.XLOOKUP(A1281,'[1]Style group code'!$A:$A,'[1]Style group code'!$B:$B,0)</f>
        <v>G.40GJQN</v>
      </c>
      <c r="L1281" s="9" t="str">
        <f t="shared" si="39"/>
        <v>C_PK06001-BF38-Fold Briefs P6</v>
      </c>
    </row>
    <row r="1282" spans="1:12" x14ac:dyDescent="0.35">
      <c r="A1282" s="9" t="s">
        <v>262</v>
      </c>
      <c r="B1282" s="9" t="s">
        <v>29</v>
      </c>
      <c r="C1282" s="9" t="s">
        <v>12</v>
      </c>
      <c r="D1282" s="9" t="s">
        <v>255</v>
      </c>
      <c r="E1282" s="9" t="s">
        <v>33</v>
      </c>
      <c r="F1282" s="9" t="s">
        <v>34</v>
      </c>
      <c r="G1282" s="9">
        <v>4.7600000000000003E-3</v>
      </c>
      <c r="I1282" s="9" t="str">
        <f t="shared" si="40"/>
        <v>GOGKA6Packing</v>
      </c>
      <c r="J1282" s="9" t="str">
        <f>_xlfn.XLOOKUP(A1282,'[1]Style group code'!$A:$A,'[1]Style group code'!$B:$B,0)</f>
        <v>G.40GJQN</v>
      </c>
      <c r="L1282" s="9" t="str">
        <f t="shared" ref="L1282:L1345" si="41">F1282&amp; "-" &amp;D1282</f>
        <v>C_PK06002-B &amp; S P6 Folded Flap</v>
      </c>
    </row>
    <row r="1283" spans="1:12" x14ac:dyDescent="0.35">
      <c r="A1283" s="9" t="s">
        <v>262</v>
      </c>
      <c r="B1283" s="9" t="s">
        <v>29</v>
      </c>
      <c r="C1283" s="9" t="s">
        <v>12</v>
      </c>
      <c r="D1283" s="9" t="s">
        <v>256</v>
      </c>
      <c r="E1283" s="9" t="s">
        <v>35</v>
      </c>
      <c r="F1283" s="9" t="s">
        <v>36</v>
      </c>
      <c r="G1283" s="9">
        <v>4.0600000000000002E-3</v>
      </c>
      <c r="I1283" s="9" t="str">
        <f t="shared" si="40"/>
        <v>GOGKA6Casing</v>
      </c>
      <c r="J1283" s="9" t="str">
        <f>_xlfn.XLOOKUP(A1283,'[1]Style group code'!$A:$A,'[1]Style group code'!$B:$B,0)</f>
        <v>G.40GJQN</v>
      </c>
      <c r="L1283" s="9" t="str">
        <f t="shared" si="41"/>
        <v>C_PK06003-Casing - 24 Dz. P6 -2/Bale</v>
      </c>
    </row>
    <row r="1284" spans="1:12" x14ac:dyDescent="0.35">
      <c r="A1284" s="9" t="s">
        <v>263</v>
      </c>
      <c r="B1284" s="9" t="s">
        <v>11</v>
      </c>
      <c r="C1284" s="9" t="s">
        <v>12</v>
      </c>
      <c r="D1284" s="9" t="str">
        <f>_xlfn.XLOOKUP(F1284,OPCode!D:D,OPCode!I:I,0)</f>
        <v xml:space="preserve">SEAM BACK CROTCH WITH CONCEALED </v>
      </c>
      <c r="E1284" s="9" t="s">
        <v>13</v>
      </c>
      <c r="F1284" s="22" t="s">
        <v>49</v>
      </c>
      <c r="G1284" s="9">
        <v>9.4100000000000003E-2</v>
      </c>
      <c r="I1284" s="9" t="str">
        <f t="shared" si="40"/>
        <v>GOGHP6OP1</v>
      </c>
      <c r="J1284" s="9" t="str">
        <f>_xlfn.XLOOKUP(A1284,'[1]Style group code'!$A:$A,'[1]Style group code'!$B:$B,0)</f>
        <v>G.40GJQN</v>
      </c>
      <c r="L1284" s="9" t="str">
        <f t="shared" si="41"/>
        <v xml:space="preserve">C_OL01005-SEAM BACK CROTCH WITH CONCEALED </v>
      </c>
    </row>
    <row r="1285" spans="1:12" x14ac:dyDescent="0.35">
      <c r="A1285" s="9" t="s">
        <v>263</v>
      </c>
      <c r="B1285" s="9" t="s">
        <v>11</v>
      </c>
      <c r="C1285" s="9" t="s">
        <v>12</v>
      </c>
      <c r="D1285" s="9" t="str">
        <f>_xlfn.XLOOKUP(F1285,OPCode!D:D,OPCode!I:I,0)</f>
        <v>ATTACH LEGS ELASTIC</v>
      </c>
      <c r="E1285" s="9" t="s">
        <v>15</v>
      </c>
      <c r="F1285" s="9" t="s">
        <v>16</v>
      </c>
      <c r="G1285" s="9">
        <v>7.8E-2</v>
      </c>
      <c r="I1285" s="9" t="str">
        <f t="shared" si="40"/>
        <v>GOGHP6OP2</v>
      </c>
      <c r="J1285" s="9" t="str">
        <f>_xlfn.XLOOKUP(A1285,'[1]Style group code'!$A:$A,'[1]Style group code'!$B:$B,0)</f>
        <v>G.40GJQN</v>
      </c>
      <c r="L1285" s="9" t="str">
        <f t="shared" si="41"/>
        <v>C_OL02003-ATTACH LEGS ELASTIC</v>
      </c>
    </row>
    <row r="1286" spans="1:12" x14ac:dyDescent="0.35">
      <c r="A1286" s="9" t="s">
        <v>263</v>
      </c>
      <c r="B1286" s="9" t="s">
        <v>11</v>
      </c>
      <c r="C1286" s="9" t="s">
        <v>12</v>
      </c>
      <c r="D1286" s="9" t="str">
        <f>_xlfn.XLOOKUP(F1286,OPCode!D:D,OPCode!I:I,0)</f>
        <v>SEAM LEFT SIDE</v>
      </c>
      <c r="E1286" s="9" t="s">
        <v>17</v>
      </c>
      <c r="F1286" s="22" t="s">
        <v>18</v>
      </c>
      <c r="G1286" s="9">
        <v>5.4899999999999997E-2</v>
      </c>
      <c r="I1286" s="9" t="str">
        <f t="shared" si="40"/>
        <v>GOGHP6OP3</v>
      </c>
      <c r="J1286" s="9" t="str">
        <f>_xlfn.XLOOKUP(A1286,'[1]Style group code'!$A:$A,'[1]Style group code'!$B:$B,0)</f>
        <v>G.40GJQN</v>
      </c>
      <c r="L1286" s="9" t="str">
        <f t="shared" si="41"/>
        <v>C_OL02004-SEAM LEFT SIDE</v>
      </c>
    </row>
    <row r="1287" spans="1:12" x14ac:dyDescent="0.35">
      <c r="A1287" s="9" t="s">
        <v>263</v>
      </c>
      <c r="B1287" s="9" t="s">
        <v>11</v>
      </c>
      <c r="C1287" s="9" t="s">
        <v>12</v>
      </c>
      <c r="D1287" s="9" t="str">
        <f>_xlfn.XLOOKUP(F1287,OPCode!D:D,OPCode!I:I,0)</f>
        <v>HEM LEGS ELASTIC</v>
      </c>
      <c r="E1287" s="9" t="s">
        <v>19</v>
      </c>
      <c r="F1287" s="22" t="s">
        <v>26</v>
      </c>
      <c r="G1287" s="9">
        <v>0.13120000000000001</v>
      </c>
      <c r="I1287" s="9" t="str">
        <f t="shared" si="40"/>
        <v>GOGHP6OP4</v>
      </c>
      <c r="J1287" s="9" t="str">
        <f>_xlfn.XLOOKUP(A1287,'[1]Style group code'!$A:$A,'[1]Style group code'!$B:$B,0)</f>
        <v>G.40GJQN</v>
      </c>
      <c r="L1287" s="9" t="str">
        <f t="shared" si="41"/>
        <v>C_IL02006-HEM LEGS ELASTIC</v>
      </c>
    </row>
    <row r="1288" spans="1:12" x14ac:dyDescent="0.35">
      <c r="A1288" s="9" t="s">
        <v>263</v>
      </c>
      <c r="B1288" s="9" t="s">
        <v>11</v>
      </c>
      <c r="C1288" s="9" t="s">
        <v>12</v>
      </c>
      <c r="D1288" s="9" t="str">
        <f>_xlfn.XLOOKUP(F1288,OPCode!D:D,OPCode!I:I,0)</f>
        <v xml:space="preserve">ATTACH CIRCULAR JQ </v>
      </c>
      <c r="E1288" s="9" t="s">
        <v>21</v>
      </c>
      <c r="F1288" s="22" t="s">
        <v>40</v>
      </c>
      <c r="G1288" s="9">
        <v>6.6799999999999998E-2</v>
      </c>
      <c r="I1288" s="9" t="str">
        <f t="shared" si="40"/>
        <v>GOGHP6OP5</v>
      </c>
      <c r="J1288" s="9" t="str">
        <f>_xlfn.XLOOKUP(A1288,'[1]Style group code'!$A:$A,'[1]Style group code'!$B:$B,0)</f>
        <v>G.40GJQN</v>
      </c>
      <c r="L1288" s="9" t="str">
        <f t="shared" si="41"/>
        <v xml:space="preserve">C_IL03003-ATTACH CIRCULAR JQ </v>
      </c>
    </row>
    <row r="1289" spans="1:12" x14ac:dyDescent="0.35">
      <c r="A1289" s="9" t="s">
        <v>263</v>
      </c>
      <c r="B1289" s="9" t="s">
        <v>11</v>
      </c>
      <c r="C1289" s="9" t="s">
        <v>12</v>
      </c>
      <c r="D1289" s="9" t="str">
        <f>_xlfn.XLOOKUP(F1289,OPCode!D:D,OPCode!I:I,0)</f>
        <v>SEAM ELASTIC</v>
      </c>
      <c r="E1289" s="9" t="s">
        <v>25</v>
      </c>
      <c r="F1289" t="s">
        <v>42</v>
      </c>
      <c r="G1289" s="9">
        <v>1.77E-2</v>
      </c>
      <c r="I1289" s="9" t="str">
        <f t="shared" si="40"/>
        <v>GOGHP6OP6</v>
      </c>
      <c r="J1289" s="9" t="str">
        <f>_xlfn.XLOOKUP(A1289,'[1]Style group code'!$A:$A,'[1]Style group code'!$B:$B,0)</f>
        <v>G.40GJQN</v>
      </c>
      <c r="L1289" s="9" t="str">
        <f t="shared" si="41"/>
        <v>C_MN07004-SEAM ELASTIC</v>
      </c>
    </row>
    <row r="1290" spans="1:12" x14ac:dyDescent="0.35">
      <c r="A1290" s="9" t="s">
        <v>263</v>
      </c>
      <c r="B1290" s="9" t="s">
        <v>11</v>
      </c>
      <c r="C1290" s="9" t="s">
        <v>12</v>
      </c>
      <c r="D1290" s="9" t="str">
        <f>_xlfn.XLOOKUP(F1290,OPCode!D:D,OPCode!I:I,0)</f>
        <v>PAD PRINTING</v>
      </c>
      <c r="E1290" s="9" t="s">
        <v>27</v>
      </c>
      <c r="F1290" s="9" t="s">
        <v>28</v>
      </c>
      <c r="G1290" s="9">
        <v>1.6500000000000001E-2</v>
      </c>
      <c r="I1290" s="9" t="str">
        <f t="shared" si="40"/>
        <v>GOGHP6PadPrinting</v>
      </c>
      <c r="J1290" s="9" t="str">
        <f>_xlfn.XLOOKUP(A1290,'[1]Style group code'!$A:$A,'[1]Style group code'!$B:$B,0)</f>
        <v>G.40GJQN</v>
      </c>
      <c r="L1290" s="9" t="str">
        <f t="shared" si="41"/>
        <v>C_PP05001-PAD PRINTING</v>
      </c>
    </row>
    <row r="1291" spans="1:12" x14ac:dyDescent="0.35">
      <c r="A1291" s="9" t="s">
        <v>263</v>
      </c>
      <c r="B1291" s="9" t="s">
        <v>29</v>
      </c>
      <c r="C1291" s="9" t="s">
        <v>12</v>
      </c>
      <c r="D1291" s="9" t="s">
        <v>264</v>
      </c>
      <c r="E1291" s="9" t="s">
        <v>31</v>
      </c>
      <c r="F1291" s="9" t="s">
        <v>32</v>
      </c>
      <c r="G1291" s="9">
        <v>1.5699999999999999E-2</v>
      </c>
      <c r="I1291" s="9" t="str">
        <f t="shared" si="40"/>
        <v>GOGHP6Rolling</v>
      </c>
      <c r="J1291" s="9" t="str">
        <f>_xlfn.XLOOKUP(A1291,'[1]Style group code'!$A:$A,'[1]Style group code'!$B:$B,0)</f>
        <v>G.40GJQN</v>
      </c>
      <c r="L1291" s="9" t="str">
        <f t="shared" si="41"/>
        <v>C_PK06001-Fold P6-BF38</v>
      </c>
    </row>
    <row r="1292" spans="1:12" x14ac:dyDescent="0.35">
      <c r="A1292" s="9" t="s">
        <v>263</v>
      </c>
      <c r="B1292" s="9" t="s">
        <v>29</v>
      </c>
      <c r="C1292" s="9" t="s">
        <v>12</v>
      </c>
      <c r="D1292" s="9" t="s">
        <v>265</v>
      </c>
      <c r="E1292" s="9" t="s">
        <v>33</v>
      </c>
      <c r="F1292" s="9" t="s">
        <v>34</v>
      </c>
      <c r="G1292" s="9">
        <v>4.7600000000000003E-3</v>
      </c>
      <c r="I1292" s="9" t="str">
        <f t="shared" si="40"/>
        <v>GOGHP6Packing</v>
      </c>
      <c r="J1292" s="9" t="str">
        <f>_xlfn.XLOOKUP(A1292,'[1]Style group code'!$A:$A,'[1]Style group code'!$B:$B,0)</f>
        <v>G.40GJQN</v>
      </c>
      <c r="L1292" s="9" t="str">
        <f t="shared" si="41"/>
        <v>C_PK06002-Pack P6</v>
      </c>
    </row>
    <row r="1293" spans="1:12" x14ac:dyDescent="0.35">
      <c r="A1293" s="9" t="s">
        <v>263</v>
      </c>
      <c r="B1293" s="9" t="s">
        <v>29</v>
      </c>
      <c r="C1293" s="9" t="s">
        <v>12</v>
      </c>
      <c r="D1293" s="9" t="s">
        <v>266</v>
      </c>
      <c r="E1293" s="9" t="s">
        <v>35</v>
      </c>
      <c r="F1293" s="9" t="s">
        <v>36</v>
      </c>
      <c r="G1293" s="9">
        <v>1.8E-3</v>
      </c>
      <c r="I1293" s="9" t="str">
        <f t="shared" si="40"/>
        <v>GOGHP6Casing</v>
      </c>
      <c r="J1293" s="9" t="str">
        <f>_xlfn.XLOOKUP(A1293,'[1]Style group code'!$A:$A,'[1]Style group code'!$B:$B,0)</f>
        <v>G.40GJQN</v>
      </c>
      <c r="L1293" s="9" t="str">
        <f t="shared" si="41"/>
        <v>C_PK06003-Case 18 dz(s.12-16)</v>
      </c>
    </row>
    <row r="1294" spans="1:12" x14ac:dyDescent="0.35">
      <c r="A1294" s="9" t="s">
        <v>267</v>
      </c>
      <c r="B1294" s="9" t="s">
        <v>11</v>
      </c>
      <c r="C1294" s="9" t="s">
        <v>12</v>
      </c>
      <c r="D1294" s="9" t="str">
        <f>_xlfn.XLOOKUP(F1294,OPCode!D:D,OPCode!I:I,0)</f>
        <v xml:space="preserve">SEAM BACK CROTCH WITH CONCEALED </v>
      </c>
      <c r="E1294" s="9" t="s">
        <v>13</v>
      </c>
      <c r="F1294" s="22" t="s">
        <v>49</v>
      </c>
      <c r="G1294" s="9">
        <v>9.4100000000000003E-2</v>
      </c>
      <c r="I1294" s="9" t="str">
        <f t="shared" si="40"/>
        <v>GOGHA6OP1</v>
      </c>
      <c r="J1294" s="9" t="str">
        <f>_xlfn.XLOOKUP(A1294,'[1]Style group code'!$A:$A,'[1]Style group code'!$B:$B,0)</f>
        <v>G.40GJQN</v>
      </c>
      <c r="L1294" s="9" t="str">
        <f t="shared" si="41"/>
        <v xml:space="preserve">C_OL01005-SEAM BACK CROTCH WITH CONCEALED </v>
      </c>
    </row>
    <row r="1295" spans="1:12" x14ac:dyDescent="0.35">
      <c r="A1295" s="9" t="s">
        <v>267</v>
      </c>
      <c r="B1295" s="9" t="s">
        <v>11</v>
      </c>
      <c r="C1295" s="9" t="s">
        <v>12</v>
      </c>
      <c r="D1295" s="9" t="str">
        <f>_xlfn.XLOOKUP(F1295,OPCode!D:D,OPCode!I:I,0)</f>
        <v>ATTACH LEGS ELASTIC</v>
      </c>
      <c r="E1295" s="9" t="s">
        <v>15</v>
      </c>
      <c r="F1295" s="9" t="s">
        <v>16</v>
      </c>
      <c r="G1295" s="9">
        <v>7.8E-2</v>
      </c>
      <c r="I1295" s="9" t="str">
        <f t="shared" si="40"/>
        <v>GOGHA6OP2</v>
      </c>
      <c r="J1295" s="9" t="str">
        <f>_xlfn.XLOOKUP(A1295,'[1]Style group code'!$A:$A,'[1]Style group code'!$B:$B,0)</f>
        <v>G.40GJQN</v>
      </c>
      <c r="L1295" s="9" t="str">
        <f t="shared" si="41"/>
        <v>C_OL02003-ATTACH LEGS ELASTIC</v>
      </c>
    </row>
    <row r="1296" spans="1:12" x14ac:dyDescent="0.35">
      <c r="A1296" s="9" t="s">
        <v>267</v>
      </c>
      <c r="B1296" s="9" t="s">
        <v>11</v>
      </c>
      <c r="C1296" s="9" t="s">
        <v>12</v>
      </c>
      <c r="D1296" s="9" t="str">
        <f>_xlfn.XLOOKUP(F1296,OPCode!D:D,OPCode!I:I,0)</f>
        <v>SEAM LEFT SIDE</v>
      </c>
      <c r="E1296" s="9" t="s">
        <v>17</v>
      </c>
      <c r="F1296" s="22" t="s">
        <v>18</v>
      </c>
      <c r="G1296" s="9">
        <v>5.4899999999999997E-2</v>
      </c>
      <c r="I1296" s="9" t="str">
        <f t="shared" si="40"/>
        <v>GOGHA6OP3</v>
      </c>
      <c r="J1296" s="9" t="str">
        <f>_xlfn.XLOOKUP(A1296,'[1]Style group code'!$A:$A,'[1]Style group code'!$B:$B,0)</f>
        <v>G.40GJQN</v>
      </c>
      <c r="L1296" s="9" t="str">
        <f t="shared" si="41"/>
        <v>C_OL02004-SEAM LEFT SIDE</v>
      </c>
    </row>
    <row r="1297" spans="1:12" x14ac:dyDescent="0.35">
      <c r="A1297" s="9" t="s">
        <v>267</v>
      </c>
      <c r="B1297" s="9" t="s">
        <v>11</v>
      </c>
      <c r="C1297" s="9" t="s">
        <v>12</v>
      </c>
      <c r="D1297" s="9" t="str">
        <f>_xlfn.XLOOKUP(F1297,OPCode!D:D,OPCode!I:I,0)</f>
        <v>HEM LEGS ELASTIC</v>
      </c>
      <c r="E1297" s="9" t="s">
        <v>19</v>
      </c>
      <c r="F1297" s="22" t="s">
        <v>26</v>
      </c>
      <c r="G1297" s="9">
        <v>0.13120000000000001</v>
      </c>
      <c r="I1297" s="9" t="str">
        <f t="shared" si="40"/>
        <v>GOGHA6OP4</v>
      </c>
      <c r="J1297" s="9" t="str">
        <f>_xlfn.XLOOKUP(A1297,'[1]Style group code'!$A:$A,'[1]Style group code'!$B:$B,0)</f>
        <v>G.40GJQN</v>
      </c>
      <c r="L1297" s="9" t="str">
        <f t="shared" si="41"/>
        <v>C_IL02006-HEM LEGS ELASTIC</v>
      </c>
    </row>
    <row r="1298" spans="1:12" x14ac:dyDescent="0.35">
      <c r="A1298" s="9" t="s">
        <v>267</v>
      </c>
      <c r="B1298" s="9" t="s">
        <v>11</v>
      </c>
      <c r="C1298" s="9" t="s">
        <v>12</v>
      </c>
      <c r="D1298" s="9" t="str">
        <f>_xlfn.XLOOKUP(F1298,OPCode!D:D,OPCode!I:I,0)</f>
        <v xml:space="preserve">ATTACH CIRCULAR JQ </v>
      </c>
      <c r="E1298" s="9" t="s">
        <v>21</v>
      </c>
      <c r="F1298" s="22" t="s">
        <v>40</v>
      </c>
      <c r="G1298" s="9">
        <v>6.6799999999999998E-2</v>
      </c>
      <c r="I1298" s="9" t="str">
        <f t="shared" si="40"/>
        <v>GOGHA6OP5</v>
      </c>
      <c r="J1298" s="9" t="str">
        <f>_xlfn.XLOOKUP(A1298,'[1]Style group code'!$A:$A,'[1]Style group code'!$B:$B,0)</f>
        <v>G.40GJQN</v>
      </c>
      <c r="L1298" s="9" t="str">
        <f t="shared" si="41"/>
        <v xml:space="preserve">C_IL03003-ATTACH CIRCULAR JQ </v>
      </c>
    </row>
    <row r="1299" spans="1:12" x14ac:dyDescent="0.35">
      <c r="A1299" s="9" t="s">
        <v>267</v>
      </c>
      <c r="B1299" s="9" t="s">
        <v>11</v>
      </c>
      <c r="C1299" s="9" t="s">
        <v>12</v>
      </c>
      <c r="D1299" s="9" t="str">
        <f>_xlfn.XLOOKUP(F1299,OPCode!D:D,OPCode!I:I,0)</f>
        <v>SEAM ELASTIC</v>
      </c>
      <c r="E1299" s="9" t="s">
        <v>25</v>
      </c>
      <c r="F1299" t="s">
        <v>42</v>
      </c>
      <c r="G1299" s="9">
        <v>1.77E-2</v>
      </c>
      <c r="I1299" s="9" t="str">
        <f t="shared" si="40"/>
        <v>GOGHA6OP6</v>
      </c>
      <c r="J1299" s="9" t="str">
        <f>_xlfn.XLOOKUP(A1299,'[1]Style group code'!$A:$A,'[1]Style group code'!$B:$B,0)</f>
        <v>G.40GJQN</v>
      </c>
      <c r="L1299" s="9" t="str">
        <f t="shared" si="41"/>
        <v>C_MN07004-SEAM ELASTIC</v>
      </c>
    </row>
    <row r="1300" spans="1:12" x14ac:dyDescent="0.35">
      <c r="A1300" s="9" t="s">
        <v>267</v>
      </c>
      <c r="B1300" s="9" t="s">
        <v>11</v>
      </c>
      <c r="C1300" s="9" t="s">
        <v>12</v>
      </c>
      <c r="D1300" s="9" t="str">
        <f>_xlfn.XLOOKUP(F1300,OPCode!D:D,OPCode!I:I,0)</f>
        <v>PAD PRINTING</v>
      </c>
      <c r="E1300" s="9" t="s">
        <v>27</v>
      </c>
      <c r="F1300" s="9" t="s">
        <v>28</v>
      </c>
      <c r="G1300" s="9">
        <v>1.6500000000000001E-2</v>
      </c>
      <c r="I1300" s="9" t="str">
        <f t="shared" si="40"/>
        <v>GOGHA6PadPrinting</v>
      </c>
      <c r="J1300" s="9" t="str">
        <f>_xlfn.XLOOKUP(A1300,'[1]Style group code'!$A:$A,'[1]Style group code'!$B:$B,0)</f>
        <v>G.40GJQN</v>
      </c>
      <c r="L1300" s="9" t="str">
        <f t="shared" si="41"/>
        <v>C_PP05001-PAD PRINTING</v>
      </c>
    </row>
    <row r="1301" spans="1:12" x14ac:dyDescent="0.35">
      <c r="A1301" s="9" t="s">
        <v>267</v>
      </c>
      <c r="B1301" s="9" t="s">
        <v>29</v>
      </c>
      <c r="C1301" s="9" t="s">
        <v>12</v>
      </c>
      <c r="D1301" s="9" t="s">
        <v>264</v>
      </c>
      <c r="E1301" s="9" t="s">
        <v>31</v>
      </c>
      <c r="F1301" s="9" t="s">
        <v>32</v>
      </c>
      <c r="G1301" s="9">
        <v>1.5699999999999999E-2</v>
      </c>
      <c r="I1301" s="9" t="str">
        <f t="shared" si="40"/>
        <v>GOGHA6Rolling</v>
      </c>
      <c r="J1301" s="9" t="str">
        <f>_xlfn.XLOOKUP(A1301,'[1]Style group code'!$A:$A,'[1]Style group code'!$B:$B,0)</f>
        <v>G.40GJQN</v>
      </c>
      <c r="L1301" s="9" t="str">
        <f t="shared" si="41"/>
        <v>C_PK06001-Fold P6-BF38</v>
      </c>
    </row>
    <row r="1302" spans="1:12" x14ac:dyDescent="0.35">
      <c r="A1302" s="9" t="s">
        <v>267</v>
      </c>
      <c r="B1302" s="9" t="s">
        <v>29</v>
      </c>
      <c r="C1302" s="9" t="s">
        <v>12</v>
      </c>
      <c r="D1302" s="9" t="s">
        <v>265</v>
      </c>
      <c r="E1302" s="9" t="s">
        <v>33</v>
      </c>
      <c r="F1302" s="9" t="s">
        <v>34</v>
      </c>
      <c r="G1302" s="9">
        <v>4.7600000000000003E-3</v>
      </c>
      <c r="I1302" s="9" t="str">
        <f t="shared" si="40"/>
        <v>GOGHA6Packing</v>
      </c>
      <c r="J1302" s="9" t="str">
        <f>_xlfn.XLOOKUP(A1302,'[1]Style group code'!$A:$A,'[1]Style group code'!$B:$B,0)</f>
        <v>G.40GJQN</v>
      </c>
      <c r="L1302" s="9" t="str">
        <f t="shared" si="41"/>
        <v>C_PK06002-Pack P6</v>
      </c>
    </row>
    <row r="1303" spans="1:12" x14ac:dyDescent="0.35">
      <c r="A1303" s="9" t="s">
        <v>267</v>
      </c>
      <c r="B1303" s="9" t="s">
        <v>29</v>
      </c>
      <c r="C1303" s="9" t="s">
        <v>12</v>
      </c>
      <c r="D1303" s="9" t="s">
        <v>266</v>
      </c>
      <c r="E1303" s="9" t="s">
        <v>35</v>
      </c>
      <c r="F1303" s="9" t="s">
        <v>36</v>
      </c>
      <c r="G1303" s="9">
        <v>1.8E-3</v>
      </c>
      <c r="I1303" s="9" t="str">
        <f t="shared" si="40"/>
        <v>GOGHA6Casing</v>
      </c>
      <c r="J1303" s="9" t="str">
        <f>_xlfn.XLOOKUP(A1303,'[1]Style group code'!$A:$A,'[1]Style group code'!$B:$B,0)</f>
        <v>G.40GJQN</v>
      </c>
      <c r="L1303" s="9" t="str">
        <f t="shared" si="41"/>
        <v>C_PK06003-Case 18 dz(s.12-16)</v>
      </c>
    </row>
    <row r="1304" spans="1:12" x14ac:dyDescent="0.35">
      <c r="A1304" s="9" t="s">
        <v>268</v>
      </c>
      <c r="B1304" s="9" t="s">
        <v>11</v>
      </c>
      <c r="C1304" s="9" t="s">
        <v>12</v>
      </c>
      <c r="D1304" s="9" t="str">
        <f>_xlfn.XLOOKUP(F1304,OPCode!D:D,OPCode!I:I,0)</f>
        <v xml:space="preserve">SEAM BACK CROTCH WITH CONCEALED </v>
      </c>
      <c r="E1304" s="9" t="s">
        <v>13</v>
      </c>
      <c r="F1304" s="22" t="s">
        <v>49</v>
      </c>
      <c r="G1304" s="9">
        <v>9.4100000000000003E-2</v>
      </c>
      <c r="I1304" s="9" t="str">
        <f t="shared" si="40"/>
        <v>GOGBP6OP1</v>
      </c>
      <c r="J1304" s="9" t="str">
        <f>_xlfn.XLOOKUP(A1304,'[1]Style group code'!$A:$A,'[1]Style group code'!$B:$B,0)</f>
        <v>G.40GP6</v>
      </c>
      <c r="L1304" s="9" t="str">
        <f t="shared" si="41"/>
        <v xml:space="preserve">C_OL01005-SEAM BACK CROTCH WITH CONCEALED </v>
      </c>
    </row>
    <row r="1305" spans="1:12" x14ac:dyDescent="0.35">
      <c r="A1305" s="9" t="s">
        <v>268</v>
      </c>
      <c r="B1305" s="9" t="s">
        <v>11</v>
      </c>
      <c r="C1305" s="9" t="s">
        <v>12</v>
      </c>
      <c r="D1305" s="9" t="str">
        <f>_xlfn.XLOOKUP(F1305,OPCode!D:D,OPCode!I:I,0)</f>
        <v>SEAM LEFT SIDE</v>
      </c>
      <c r="E1305" s="9" t="s">
        <v>15</v>
      </c>
      <c r="F1305" s="22" t="s">
        <v>18</v>
      </c>
      <c r="G1305" s="9">
        <v>6.4979999999999996E-2</v>
      </c>
      <c r="I1305" s="9" t="str">
        <f t="shared" si="40"/>
        <v>GOGBP6OP2</v>
      </c>
      <c r="J1305" s="9" t="str">
        <f>_xlfn.XLOOKUP(A1305,'[1]Style group code'!$A:$A,'[1]Style group code'!$B:$B,0)</f>
        <v>G.40GP6</v>
      </c>
      <c r="L1305" s="9" t="str">
        <f t="shared" si="41"/>
        <v>C_OL02004-SEAM LEFT SIDE</v>
      </c>
    </row>
    <row r="1306" spans="1:12" x14ac:dyDescent="0.35">
      <c r="A1306" s="9" t="s">
        <v>268</v>
      </c>
      <c r="B1306" s="9" t="s">
        <v>11</v>
      </c>
      <c r="C1306" s="9" t="s">
        <v>12</v>
      </c>
      <c r="D1306" s="9" t="str">
        <f>_xlfn.XLOOKUP(F1306,OPCode!D:D,OPCode!I:I,0)</f>
        <v>HEM LEGS ELASTIC</v>
      </c>
      <c r="E1306" s="9" t="s">
        <v>17</v>
      </c>
      <c r="F1306" s="22" t="s">
        <v>26</v>
      </c>
      <c r="G1306" s="9">
        <v>0.12204</v>
      </c>
      <c r="I1306" s="9" t="str">
        <f t="shared" si="40"/>
        <v>GOGBP6OP3</v>
      </c>
      <c r="J1306" s="9" t="str">
        <f>_xlfn.XLOOKUP(A1306,'[1]Style group code'!$A:$A,'[1]Style group code'!$B:$B,0)</f>
        <v>G.40GP6</v>
      </c>
      <c r="L1306" s="9" t="str">
        <f t="shared" si="41"/>
        <v>C_IL02006-HEM LEGS ELASTIC</v>
      </c>
    </row>
    <row r="1307" spans="1:12" x14ac:dyDescent="0.35">
      <c r="A1307" s="9" t="s">
        <v>268</v>
      </c>
      <c r="B1307" s="9" t="s">
        <v>11</v>
      </c>
      <c r="C1307" s="9" t="s">
        <v>12</v>
      </c>
      <c r="D1307" s="9" t="str">
        <f>_xlfn.XLOOKUP(F1307,OPCode!D:D,OPCode!I:I,0)</f>
        <v xml:space="preserve">ATTACH CIRCULAR JQ </v>
      </c>
      <c r="E1307" s="9" t="s">
        <v>19</v>
      </c>
      <c r="F1307" s="22" t="s">
        <v>40</v>
      </c>
      <c r="G1307" s="9">
        <v>6.6820000000000004E-2</v>
      </c>
      <c r="I1307" s="9" t="str">
        <f t="shared" si="40"/>
        <v>GOGBP6OP4</v>
      </c>
      <c r="J1307" s="9" t="str">
        <f>_xlfn.XLOOKUP(A1307,'[1]Style group code'!$A:$A,'[1]Style group code'!$B:$B,0)</f>
        <v>G.40GP6</v>
      </c>
      <c r="L1307" s="9" t="str">
        <f t="shared" si="41"/>
        <v xml:space="preserve">C_IL03003-ATTACH CIRCULAR JQ </v>
      </c>
    </row>
    <row r="1308" spans="1:12" x14ac:dyDescent="0.35">
      <c r="A1308" s="9" t="s">
        <v>268</v>
      </c>
      <c r="B1308" s="9" t="s">
        <v>11</v>
      </c>
      <c r="C1308" s="9" t="s">
        <v>12</v>
      </c>
      <c r="D1308" s="9" t="str">
        <f>_xlfn.XLOOKUP(F1308,OPCode!D:D,OPCode!I:I,0)</f>
        <v>SEAM ELASTIC</v>
      </c>
      <c r="E1308" s="9" t="s">
        <v>21</v>
      </c>
      <c r="F1308" t="s">
        <v>42</v>
      </c>
      <c r="G1308" s="9">
        <v>1.7659999999999999E-2</v>
      </c>
      <c r="I1308" s="9" t="str">
        <f t="shared" si="40"/>
        <v>GOGBP6OP5</v>
      </c>
      <c r="J1308" s="9" t="str">
        <f>_xlfn.XLOOKUP(A1308,'[1]Style group code'!$A:$A,'[1]Style group code'!$B:$B,0)</f>
        <v>G.40GP6</v>
      </c>
      <c r="L1308" s="9" t="str">
        <f t="shared" si="41"/>
        <v>C_MN07004-SEAM ELASTIC</v>
      </c>
    </row>
    <row r="1309" spans="1:12" x14ac:dyDescent="0.35">
      <c r="A1309" s="9" t="s">
        <v>268</v>
      </c>
      <c r="B1309" s="9" t="s">
        <v>11</v>
      </c>
      <c r="C1309" s="9" t="s">
        <v>12</v>
      </c>
      <c r="D1309" s="9" t="str">
        <f>_xlfn.XLOOKUP(F1309,OPCode!D:D,OPCode!I:I,0)</f>
        <v>PAD PRINTING</v>
      </c>
      <c r="E1309" s="9" t="s">
        <v>27</v>
      </c>
      <c r="F1309" s="9" t="s">
        <v>28</v>
      </c>
      <c r="G1309" s="9">
        <v>1.6539999999999999E-2</v>
      </c>
      <c r="I1309" s="9" t="str">
        <f t="shared" si="40"/>
        <v>GOGBP6PadPrinting</v>
      </c>
      <c r="J1309" s="9" t="str">
        <f>_xlfn.XLOOKUP(A1309,'[1]Style group code'!$A:$A,'[1]Style group code'!$B:$B,0)</f>
        <v>G.40GP6</v>
      </c>
      <c r="L1309" s="9" t="str">
        <f t="shared" si="41"/>
        <v>C_PP05001-PAD PRINTING</v>
      </c>
    </row>
    <row r="1310" spans="1:12" x14ac:dyDescent="0.35">
      <c r="A1310" s="9" t="s">
        <v>268</v>
      </c>
      <c r="B1310" s="9" t="s">
        <v>29</v>
      </c>
      <c r="C1310" s="9" t="s">
        <v>12</v>
      </c>
      <c r="D1310" s="9" t="s">
        <v>264</v>
      </c>
      <c r="E1310" s="9" t="s">
        <v>31</v>
      </c>
      <c r="F1310" s="9" t="s">
        <v>32</v>
      </c>
      <c r="G1310" s="10">
        <v>1.5699999999999999E-2</v>
      </c>
      <c r="I1310" s="9" t="str">
        <f t="shared" si="40"/>
        <v>GOGBP6Rolling</v>
      </c>
      <c r="J1310" s="9" t="str">
        <f>_xlfn.XLOOKUP(A1310,'[1]Style group code'!$A:$A,'[1]Style group code'!$B:$B,0)</f>
        <v>G.40GP6</v>
      </c>
      <c r="L1310" s="9" t="str">
        <f t="shared" si="41"/>
        <v>C_PK06001-Fold P6-BF38</v>
      </c>
    </row>
    <row r="1311" spans="1:12" x14ac:dyDescent="0.35">
      <c r="A1311" s="9" t="s">
        <v>268</v>
      </c>
      <c r="B1311" s="9" t="s">
        <v>29</v>
      </c>
      <c r="C1311" s="9" t="s">
        <v>12</v>
      </c>
      <c r="D1311" s="9" t="s">
        <v>265</v>
      </c>
      <c r="E1311" s="9" t="s">
        <v>33</v>
      </c>
      <c r="F1311" s="9" t="s">
        <v>34</v>
      </c>
      <c r="G1311" s="10">
        <v>4.7600000000000003E-3</v>
      </c>
      <c r="I1311" s="9" t="str">
        <f t="shared" si="40"/>
        <v>GOGBP6Packing</v>
      </c>
      <c r="J1311" s="9" t="str">
        <f>_xlfn.XLOOKUP(A1311,'[1]Style group code'!$A:$A,'[1]Style group code'!$B:$B,0)</f>
        <v>G.40GP6</v>
      </c>
      <c r="L1311" s="9" t="str">
        <f t="shared" si="41"/>
        <v>C_PK06002-Pack P6</v>
      </c>
    </row>
    <row r="1312" spans="1:12" x14ac:dyDescent="0.35">
      <c r="A1312" s="9" t="s">
        <v>268</v>
      </c>
      <c r="B1312" s="9" t="s">
        <v>29</v>
      </c>
      <c r="C1312" s="9" t="s">
        <v>12</v>
      </c>
      <c r="D1312" s="9" t="s">
        <v>269</v>
      </c>
      <c r="E1312" s="9" t="s">
        <v>35</v>
      </c>
      <c r="F1312" s="9" t="s">
        <v>36</v>
      </c>
      <c r="G1312" s="10">
        <v>1.56E-3</v>
      </c>
      <c r="I1312" s="9" t="str">
        <f t="shared" si="40"/>
        <v>GOGBP6Casing</v>
      </c>
      <c r="J1312" s="9" t="str">
        <f>_xlfn.XLOOKUP(A1312,'[1]Style group code'!$A:$A,'[1]Style group code'!$B:$B,0)</f>
        <v>G.40GP6</v>
      </c>
      <c r="L1312" s="9" t="str">
        <f t="shared" si="41"/>
        <v>C_PK06003-Case 23.5 dz(s.12-16)</v>
      </c>
    </row>
    <row r="1313" spans="1:12" x14ac:dyDescent="0.35">
      <c r="A1313" s="9" t="s">
        <v>270</v>
      </c>
      <c r="B1313" s="9" t="s">
        <v>11</v>
      </c>
      <c r="C1313" s="9" t="s">
        <v>12</v>
      </c>
      <c r="D1313" s="9" t="str">
        <f>_xlfn.XLOOKUP(F1313,OPCode!D:D,OPCode!I:I,0)</f>
        <v xml:space="preserve">SEAM BACK CROTCH WITH CONCEALED </v>
      </c>
      <c r="E1313" s="9" t="s">
        <v>13</v>
      </c>
      <c r="F1313" s="22" t="s">
        <v>49</v>
      </c>
      <c r="G1313" s="9">
        <v>9.4100000000000003E-2</v>
      </c>
      <c r="I1313" s="9" t="str">
        <f t="shared" si="40"/>
        <v>GOGBA6OP1</v>
      </c>
      <c r="J1313" s="9" t="str">
        <f>_xlfn.XLOOKUP(A1313,'[1]Style group code'!$A:$A,'[1]Style group code'!$B:$B,0)</f>
        <v>G.40GP6</v>
      </c>
      <c r="L1313" s="9" t="str">
        <f t="shared" si="41"/>
        <v xml:space="preserve">C_OL01005-SEAM BACK CROTCH WITH CONCEALED </v>
      </c>
    </row>
    <row r="1314" spans="1:12" x14ac:dyDescent="0.35">
      <c r="A1314" s="9" t="s">
        <v>270</v>
      </c>
      <c r="B1314" s="9" t="s">
        <v>11</v>
      </c>
      <c r="C1314" s="9" t="s">
        <v>12</v>
      </c>
      <c r="D1314" s="9" t="str">
        <f>_xlfn.XLOOKUP(F1314,OPCode!D:D,OPCode!I:I,0)</f>
        <v>SEAM LEFT SIDE</v>
      </c>
      <c r="E1314" s="9" t="s">
        <v>15</v>
      </c>
      <c r="F1314" s="22" t="s">
        <v>18</v>
      </c>
      <c r="G1314" s="9">
        <v>6.4979999999999996E-2</v>
      </c>
      <c r="I1314" s="9" t="str">
        <f t="shared" si="40"/>
        <v>GOGBA6OP2</v>
      </c>
      <c r="J1314" s="9" t="str">
        <f>_xlfn.XLOOKUP(A1314,'[1]Style group code'!$A:$A,'[1]Style group code'!$B:$B,0)</f>
        <v>G.40GP6</v>
      </c>
      <c r="L1314" s="9" t="str">
        <f t="shared" si="41"/>
        <v>C_OL02004-SEAM LEFT SIDE</v>
      </c>
    </row>
    <row r="1315" spans="1:12" x14ac:dyDescent="0.35">
      <c r="A1315" s="9" t="s">
        <v>270</v>
      </c>
      <c r="B1315" s="9" t="s">
        <v>11</v>
      </c>
      <c r="C1315" s="9" t="s">
        <v>12</v>
      </c>
      <c r="D1315" s="9" t="str">
        <f>_xlfn.XLOOKUP(F1315,OPCode!D:D,OPCode!I:I,0)</f>
        <v>HEM LEGS ELASTIC</v>
      </c>
      <c r="E1315" s="9" t="s">
        <v>17</v>
      </c>
      <c r="F1315" s="22" t="s">
        <v>26</v>
      </c>
      <c r="G1315" s="9">
        <v>0.12204</v>
      </c>
      <c r="I1315" s="9" t="str">
        <f t="shared" si="40"/>
        <v>GOGBA6OP3</v>
      </c>
      <c r="J1315" s="9" t="str">
        <f>_xlfn.XLOOKUP(A1315,'[1]Style group code'!$A:$A,'[1]Style group code'!$B:$B,0)</f>
        <v>G.40GP6</v>
      </c>
      <c r="L1315" s="9" t="str">
        <f t="shared" si="41"/>
        <v>C_IL02006-HEM LEGS ELASTIC</v>
      </c>
    </row>
    <row r="1316" spans="1:12" x14ac:dyDescent="0.35">
      <c r="A1316" s="9" t="s">
        <v>270</v>
      </c>
      <c r="B1316" s="9" t="s">
        <v>11</v>
      </c>
      <c r="C1316" s="9" t="s">
        <v>12</v>
      </c>
      <c r="D1316" s="9" t="str">
        <f>_xlfn.XLOOKUP(F1316,OPCode!D:D,OPCode!I:I,0)</f>
        <v xml:space="preserve">ATTACH CIRCULAR JQ </v>
      </c>
      <c r="E1316" s="9" t="s">
        <v>19</v>
      </c>
      <c r="F1316" s="22" t="s">
        <v>40</v>
      </c>
      <c r="G1316" s="9">
        <v>6.6820000000000004E-2</v>
      </c>
      <c r="I1316" s="9" t="str">
        <f t="shared" si="40"/>
        <v>GOGBA6OP4</v>
      </c>
      <c r="J1316" s="9" t="str">
        <f>_xlfn.XLOOKUP(A1316,'[1]Style group code'!$A:$A,'[1]Style group code'!$B:$B,0)</f>
        <v>G.40GP6</v>
      </c>
      <c r="L1316" s="9" t="str">
        <f t="shared" si="41"/>
        <v xml:space="preserve">C_IL03003-ATTACH CIRCULAR JQ </v>
      </c>
    </row>
    <row r="1317" spans="1:12" x14ac:dyDescent="0.35">
      <c r="A1317" s="9" t="s">
        <v>270</v>
      </c>
      <c r="B1317" s="9" t="s">
        <v>11</v>
      </c>
      <c r="C1317" s="9" t="s">
        <v>12</v>
      </c>
      <c r="D1317" s="9" t="str">
        <f>_xlfn.XLOOKUP(F1317,OPCode!D:D,OPCode!I:I,0)</f>
        <v>SEAM ELASTIC</v>
      </c>
      <c r="E1317" s="9" t="s">
        <v>21</v>
      </c>
      <c r="F1317" t="s">
        <v>42</v>
      </c>
      <c r="G1317" s="9">
        <v>1.7659999999999999E-2</v>
      </c>
      <c r="I1317" s="9" t="str">
        <f t="shared" si="40"/>
        <v>GOGBA6OP5</v>
      </c>
      <c r="J1317" s="9" t="str">
        <f>_xlfn.XLOOKUP(A1317,'[1]Style group code'!$A:$A,'[1]Style group code'!$B:$B,0)</f>
        <v>G.40GP6</v>
      </c>
      <c r="L1317" s="9" t="str">
        <f t="shared" si="41"/>
        <v>C_MN07004-SEAM ELASTIC</v>
      </c>
    </row>
    <row r="1318" spans="1:12" x14ac:dyDescent="0.35">
      <c r="A1318" s="9" t="s">
        <v>270</v>
      </c>
      <c r="B1318" s="9" t="s">
        <v>11</v>
      </c>
      <c r="C1318" s="9" t="s">
        <v>12</v>
      </c>
      <c r="D1318" s="9" t="str">
        <f>_xlfn.XLOOKUP(F1318,OPCode!D:D,OPCode!I:I,0)</f>
        <v>PAD PRINTING</v>
      </c>
      <c r="E1318" s="9" t="s">
        <v>27</v>
      </c>
      <c r="F1318" s="9" t="s">
        <v>28</v>
      </c>
      <c r="G1318" s="9">
        <v>1.6539999999999999E-2</v>
      </c>
      <c r="I1318" s="9" t="str">
        <f t="shared" si="40"/>
        <v>GOGBA6PadPrinting</v>
      </c>
      <c r="J1318" s="9" t="str">
        <f>_xlfn.XLOOKUP(A1318,'[1]Style group code'!$A:$A,'[1]Style group code'!$B:$B,0)</f>
        <v>G.40GP6</v>
      </c>
      <c r="L1318" s="9" t="str">
        <f t="shared" si="41"/>
        <v>C_PP05001-PAD PRINTING</v>
      </c>
    </row>
    <row r="1319" spans="1:12" x14ac:dyDescent="0.35">
      <c r="A1319" s="9" t="s">
        <v>270</v>
      </c>
      <c r="B1319" s="9" t="s">
        <v>29</v>
      </c>
      <c r="C1319" s="9" t="s">
        <v>12</v>
      </c>
      <c r="D1319" s="9" t="s">
        <v>264</v>
      </c>
      <c r="E1319" s="9" t="s">
        <v>31</v>
      </c>
      <c r="F1319" s="9" t="s">
        <v>32</v>
      </c>
      <c r="G1319" s="10">
        <v>1.5699999999999999E-2</v>
      </c>
      <c r="I1319" s="9" t="str">
        <f t="shared" si="40"/>
        <v>GOGBA6Rolling</v>
      </c>
      <c r="J1319" s="9" t="str">
        <f>_xlfn.XLOOKUP(A1319,'[1]Style group code'!$A:$A,'[1]Style group code'!$B:$B,0)</f>
        <v>G.40GP6</v>
      </c>
      <c r="L1319" s="9" t="str">
        <f t="shared" si="41"/>
        <v>C_PK06001-Fold P6-BF38</v>
      </c>
    </row>
    <row r="1320" spans="1:12" x14ac:dyDescent="0.35">
      <c r="A1320" s="9" t="s">
        <v>270</v>
      </c>
      <c r="B1320" s="9" t="s">
        <v>29</v>
      </c>
      <c r="C1320" s="9" t="s">
        <v>12</v>
      </c>
      <c r="D1320" s="9" t="s">
        <v>265</v>
      </c>
      <c r="E1320" s="9" t="s">
        <v>33</v>
      </c>
      <c r="F1320" s="9" t="s">
        <v>34</v>
      </c>
      <c r="G1320" s="10">
        <v>4.7600000000000003E-3</v>
      </c>
      <c r="I1320" s="9" t="str">
        <f t="shared" si="40"/>
        <v>GOGBA6Packing</v>
      </c>
      <c r="J1320" s="9" t="str">
        <f>_xlfn.XLOOKUP(A1320,'[1]Style group code'!$A:$A,'[1]Style group code'!$B:$B,0)</f>
        <v>G.40GP6</v>
      </c>
      <c r="L1320" s="9" t="str">
        <f t="shared" si="41"/>
        <v>C_PK06002-Pack P6</v>
      </c>
    </row>
    <row r="1321" spans="1:12" x14ac:dyDescent="0.35">
      <c r="A1321" s="9" t="s">
        <v>270</v>
      </c>
      <c r="B1321" s="9" t="s">
        <v>29</v>
      </c>
      <c r="C1321" s="9" t="s">
        <v>12</v>
      </c>
      <c r="D1321" s="9" t="s">
        <v>269</v>
      </c>
      <c r="E1321" s="9" t="s">
        <v>35</v>
      </c>
      <c r="F1321" s="9" t="s">
        <v>36</v>
      </c>
      <c r="G1321" s="10">
        <v>1.56E-3</v>
      </c>
      <c r="I1321" s="9" t="str">
        <f t="shared" si="40"/>
        <v>GOGBA6Casing</v>
      </c>
      <c r="J1321" s="9" t="str">
        <f>_xlfn.XLOOKUP(A1321,'[1]Style group code'!$A:$A,'[1]Style group code'!$B:$B,0)</f>
        <v>G.40GP6</v>
      </c>
      <c r="L1321" s="9" t="str">
        <f t="shared" si="41"/>
        <v>C_PK06003-Case 23.5 dz(s.12-16)</v>
      </c>
    </row>
    <row r="1322" spans="1:12" x14ac:dyDescent="0.35">
      <c r="A1322" s="9" t="s">
        <v>271</v>
      </c>
      <c r="B1322" s="9" t="s">
        <v>11</v>
      </c>
      <c r="C1322" s="9" t="s">
        <v>12</v>
      </c>
      <c r="D1322" s="9" t="str">
        <f>_xlfn.XLOOKUP(F1322,OPCode!D:D,OPCode!I:I,0)</f>
        <v xml:space="preserve">SEAM BACK CROTCH WITH CONCEALED </v>
      </c>
      <c r="E1322" s="9" t="s">
        <v>13</v>
      </c>
      <c r="F1322" s="22" t="s">
        <v>49</v>
      </c>
      <c r="G1322" s="10">
        <v>7.46E-2</v>
      </c>
      <c r="I1322" s="9" t="str">
        <f t="shared" si="40"/>
        <v>GEPOH7OP1</v>
      </c>
      <c r="J1322" s="9" t="str">
        <f>_xlfn.XLOOKUP(A1322,'[1]Style group code'!$A:$A,'[1]Style group code'!$B:$B,0)</f>
        <v>G.40TOP</v>
      </c>
      <c r="L1322" s="9" t="str">
        <f t="shared" si="41"/>
        <v xml:space="preserve">C_OL01005-SEAM BACK CROTCH WITH CONCEALED </v>
      </c>
    </row>
    <row r="1323" spans="1:12" x14ac:dyDescent="0.35">
      <c r="A1323" s="9" t="s">
        <v>271</v>
      </c>
      <c r="B1323" s="9" t="s">
        <v>11</v>
      </c>
      <c r="C1323" s="9" t="s">
        <v>12</v>
      </c>
      <c r="D1323" s="9" t="str">
        <f>_xlfn.XLOOKUP(F1323,OPCode!D:D,OPCode!I:I,0)</f>
        <v>ATTACH LEGS ELASTIC</v>
      </c>
      <c r="E1323" s="9" t="s">
        <v>15</v>
      </c>
      <c r="F1323" s="9" t="s">
        <v>16</v>
      </c>
      <c r="G1323" s="10">
        <v>5.6699999999999987E-2</v>
      </c>
      <c r="I1323" s="9" t="str">
        <f t="shared" si="40"/>
        <v>GEPOH7OP2</v>
      </c>
      <c r="J1323" s="9" t="str">
        <f>_xlfn.XLOOKUP(A1323,'[1]Style group code'!$A:$A,'[1]Style group code'!$B:$B,0)</f>
        <v>G.40TOP</v>
      </c>
      <c r="L1323" s="9" t="str">
        <f t="shared" si="41"/>
        <v>C_OL02003-ATTACH LEGS ELASTIC</v>
      </c>
    </row>
    <row r="1324" spans="1:12" x14ac:dyDescent="0.35">
      <c r="A1324" s="9" t="s">
        <v>271</v>
      </c>
      <c r="B1324" s="9" t="s">
        <v>11</v>
      </c>
      <c r="C1324" s="9" t="s">
        <v>12</v>
      </c>
      <c r="D1324" s="9" t="str">
        <f>_xlfn.XLOOKUP(F1324,OPCode!D:D,OPCode!I:I,0)</f>
        <v>SEAM LEFT SIDE</v>
      </c>
      <c r="E1324" s="9" t="s">
        <v>17</v>
      </c>
      <c r="F1324" s="22" t="s">
        <v>18</v>
      </c>
      <c r="G1324" s="10">
        <v>4.6920000000000003E-2</v>
      </c>
      <c r="I1324" s="9" t="str">
        <f t="shared" si="40"/>
        <v>GEPOH7OP3</v>
      </c>
      <c r="J1324" s="9" t="str">
        <f>_xlfn.XLOOKUP(A1324,'[1]Style group code'!$A:$A,'[1]Style group code'!$B:$B,0)</f>
        <v>G.40TOP</v>
      </c>
      <c r="L1324" s="9" t="str">
        <f t="shared" si="41"/>
        <v>C_OL02004-SEAM LEFT SIDE</v>
      </c>
    </row>
    <row r="1325" spans="1:12" x14ac:dyDescent="0.35">
      <c r="A1325" s="9" t="s">
        <v>271</v>
      </c>
      <c r="B1325" s="9" t="s">
        <v>11</v>
      </c>
      <c r="C1325" s="9" t="s">
        <v>12</v>
      </c>
      <c r="D1325" s="9" t="str">
        <f>_xlfn.XLOOKUP(F1325,OPCode!D:D,OPCode!I:I,0)</f>
        <v>ATTACH WAIST ELASTIC</v>
      </c>
      <c r="E1325" s="9" t="s">
        <v>19</v>
      </c>
      <c r="F1325" s="22" t="s">
        <v>20</v>
      </c>
      <c r="G1325" s="10">
        <v>4.5739999999999996E-2</v>
      </c>
      <c r="I1325" s="9" t="str">
        <f t="shared" si="40"/>
        <v>GEPOH7OP4</v>
      </c>
      <c r="J1325" s="9" t="str">
        <f>_xlfn.XLOOKUP(A1325,'[1]Style group code'!$A:$A,'[1]Style group code'!$B:$B,0)</f>
        <v>G.40TOP</v>
      </c>
      <c r="L1325" s="9" t="str">
        <f t="shared" si="41"/>
        <v>C_OL03005-ATTACH WAIST ELASTIC</v>
      </c>
    </row>
    <row r="1326" spans="1:12" x14ac:dyDescent="0.35">
      <c r="A1326" s="9" t="s">
        <v>271</v>
      </c>
      <c r="B1326" s="9" t="s">
        <v>11</v>
      </c>
      <c r="C1326" s="9" t="s">
        <v>12</v>
      </c>
      <c r="D1326" s="9" t="str">
        <f>_xlfn.XLOOKUP(F1326,OPCode!D:D,OPCode!I:I,0)</f>
        <v>SEAM RIGHT SIDE</v>
      </c>
      <c r="E1326" s="9" t="s">
        <v>21</v>
      </c>
      <c r="F1326" s="9" t="s">
        <v>22</v>
      </c>
      <c r="G1326" s="10">
        <v>5.4740000000000004E-2</v>
      </c>
      <c r="I1326" s="9" t="str">
        <f t="shared" si="40"/>
        <v>GEPOH7OP5</v>
      </c>
      <c r="J1326" s="9" t="str">
        <f>_xlfn.XLOOKUP(A1326,'[1]Style group code'!$A:$A,'[1]Style group code'!$B:$B,0)</f>
        <v>G.40TOP</v>
      </c>
      <c r="L1326" s="9" t="str">
        <f t="shared" si="41"/>
        <v>C_OL02005-SEAM RIGHT SIDE</v>
      </c>
    </row>
    <row r="1327" spans="1:12" x14ac:dyDescent="0.35">
      <c r="A1327" s="9" t="s">
        <v>271</v>
      </c>
      <c r="B1327" s="9" t="s">
        <v>11</v>
      </c>
      <c r="C1327" s="9" t="s">
        <v>12</v>
      </c>
      <c r="D1327" s="9" t="str">
        <f>_xlfn.XLOOKUP(F1327,OPCode!D:D,OPCode!I:I,0)</f>
        <v>HEM LEGS ELASTIC</v>
      </c>
      <c r="E1327" s="9" t="s">
        <v>25</v>
      </c>
      <c r="F1327" s="22" t="s">
        <v>26</v>
      </c>
      <c r="G1327" s="10">
        <v>0.11456</v>
      </c>
      <c r="I1327" s="9" t="str">
        <f t="shared" si="40"/>
        <v>GEPOH7OP6</v>
      </c>
      <c r="J1327" s="9" t="str">
        <f>_xlfn.XLOOKUP(A1327,'[1]Style group code'!$A:$A,'[1]Style group code'!$B:$B,0)</f>
        <v>G.40TOP</v>
      </c>
      <c r="L1327" s="9" t="str">
        <f t="shared" si="41"/>
        <v>C_IL02006-HEM LEGS ELASTIC</v>
      </c>
    </row>
    <row r="1328" spans="1:12" x14ac:dyDescent="0.35">
      <c r="A1328" s="9" t="s">
        <v>271</v>
      </c>
      <c r="B1328" s="9" t="s">
        <v>11</v>
      </c>
      <c r="C1328" s="9" t="s">
        <v>12</v>
      </c>
      <c r="D1328" s="9" t="str">
        <f>_xlfn.XLOOKUP(F1328,OPCode!D:D,OPCode!I:I,0)</f>
        <v>HEM WAIST</v>
      </c>
      <c r="E1328" s="9" t="s">
        <v>23</v>
      </c>
      <c r="F1328" s="22" t="s">
        <v>24</v>
      </c>
      <c r="G1328" s="10">
        <v>6.9720000000000004E-2</v>
      </c>
      <c r="I1328" s="9" t="str">
        <f t="shared" si="40"/>
        <v>GEPOH7OP7</v>
      </c>
      <c r="J1328" s="9" t="str">
        <f>_xlfn.XLOOKUP(A1328,'[1]Style group code'!$A:$A,'[1]Style group code'!$B:$B,0)</f>
        <v>G.40TOP</v>
      </c>
      <c r="L1328" s="9" t="str">
        <f t="shared" si="41"/>
        <v>C_IL03004-HEM WAIST</v>
      </c>
    </row>
    <row r="1329" spans="1:12" x14ac:dyDescent="0.35">
      <c r="A1329" s="9" t="s">
        <v>271</v>
      </c>
      <c r="B1329" s="9" t="s">
        <v>11</v>
      </c>
      <c r="C1329" s="9" t="s">
        <v>12</v>
      </c>
      <c r="D1329" s="9" t="str">
        <f>_xlfn.XLOOKUP(F1329,OPCode!D:D,OPCode!I:I,0)</f>
        <v>PAD PRINTING</v>
      </c>
      <c r="E1329" s="9" t="s">
        <v>27</v>
      </c>
      <c r="F1329" s="9" t="s">
        <v>28</v>
      </c>
      <c r="G1329" s="10">
        <v>1.6539999999999999E-2</v>
      </c>
      <c r="I1329" s="9" t="str">
        <f t="shared" si="40"/>
        <v>GEPOH7PadPrinting</v>
      </c>
      <c r="J1329" s="9" t="str">
        <f>_xlfn.XLOOKUP(A1329,'[1]Style group code'!$A:$A,'[1]Style group code'!$B:$B,0)</f>
        <v>G.40TOP</v>
      </c>
      <c r="L1329" s="9" t="str">
        <f t="shared" si="41"/>
        <v>C_PP05001-PAD PRINTING</v>
      </c>
    </row>
    <row r="1330" spans="1:12" x14ac:dyDescent="0.35">
      <c r="A1330" s="9" t="s">
        <v>271</v>
      </c>
      <c r="B1330" s="9" t="s">
        <v>29</v>
      </c>
      <c r="C1330" s="9" t="s">
        <v>12</v>
      </c>
      <c r="D1330" s="9" t="s">
        <v>233</v>
      </c>
      <c r="E1330" s="9" t="s">
        <v>31</v>
      </c>
      <c r="F1330" s="9" t="s">
        <v>32</v>
      </c>
      <c r="G1330" s="10">
        <v>4.4457252549490102E-2</v>
      </c>
      <c r="I1330" s="9" t="str">
        <f t="shared" si="40"/>
        <v>GEPOH7Rolling</v>
      </c>
      <c r="J1330" s="9" t="str">
        <f>_xlfn.XLOOKUP(A1330,'[1]Style group code'!$A:$A,'[1]Style group code'!$B:$B,0)</f>
        <v>G.40TOP</v>
      </c>
      <c r="L1330" s="9" t="str">
        <f t="shared" si="41"/>
        <v>C_PK06001-Fold XF32- P4/P3</v>
      </c>
    </row>
    <row r="1331" spans="1:12" x14ac:dyDescent="0.35">
      <c r="A1331" s="9" t="s">
        <v>271</v>
      </c>
      <c r="B1331" s="9" t="s">
        <v>29</v>
      </c>
      <c r="C1331" s="9" t="s">
        <v>12</v>
      </c>
      <c r="D1331" s="9" t="s">
        <v>234</v>
      </c>
      <c r="E1331" s="9" t="s">
        <v>33</v>
      </c>
      <c r="F1331" s="9" t="s">
        <v>34</v>
      </c>
      <c r="G1331" s="10">
        <v>1.0200000000000001E-2</v>
      </c>
      <c r="I1331" s="9" t="str">
        <f t="shared" si="40"/>
        <v>GEPOH7Packing</v>
      </c>
      <c r="J1331" s="9" t="str">
        <f>_xlfn.XLOOKUP(A1331,'[1]Style group code'!$A:$A,'[1]Style group code'!$B:$B,0)</f>
        <v>G.40TOP</v>
      </c>
      <c r="L1331" s="9" t="str">
        <f t="shared" si="41"/>
        <v>C_PK06002-Pack P7+WS(1)</v>
      </c>
    </row>
    <row r="1332" spans="1:12" x14ac:dyDescent="0.35">
      <c r="A1332" s="9" t="s">
        <v>271</v>
      </c>
      <c r="B1332" s="9" t="s">
        <v>29</v>
      </c>
      <c r="C1332" s="9" t="s">
        <v>12</v>
      </c>
      <c r="D1332" s="9" t="s">
        <v>35</v>
      </c>
      <c r="E1332" s="9" t="s">
        <v>35</v>
      </c>
      <c r="F1332" s="9" t="s">
        <v>36</v>
      </c>
      <c r="G1332" s="10">
        <v>5.28E-3</v>
      </c>
      <c r="I1332" s="9" t="str">
        <f t="shared" si="40"/>
        <v>GEPOH7Casing</v>
      </c>
      <c r="J1332" s="9" t="str">
        <f>_xlfn.XLOOKUP(A1332,'[1]Style group code'!$A:$A,'[1]Style group code'!$B:$B,0)</f>
        <v>G.40TOP</v>
      </c>
      <c r="L1332" s="9" t="str">
        <f t="shared" si="41"/>
        <v>C_PK06003-Casing</v>
      </c>
    </row>
    <row r="1333" spans="1:12" x14ac:dyDescent="0.35">
      <c r="A1333" s="9" t="s">
        <v>272</v>
      </c>
      <c r="B1333" s="9" t="s">
        <v>11</v>
      </c>
      <c r="C1333" s="9" t="s">
        <v>12</v>
      </c>
      <c r="D1333" s="9" t="str">
        <f>_xlfn.XLOOKUP(F1333,OPCode!D:D,OPCode!I:I,0)</f>
        <v>SEAM CROTCH LIGHT LEAK 5 LAYER</v>
      </c>
      <c r="E1333" s="9" t="s">
        <v>13</v>
      </c>
      <c r="F1333" s="23" t="s">
        <v>64</v>
      </c>
      <c r="G1333" s="9">
        <v>0.17605999999999999</v>
      </c>
      <c r="I1333" s="9" t="str">
        <f t="shared" si="40"/>
        <v>GCPH6COP1</v>
      </c>
      <c r="J1333" s="9" t="str">
        <f>_xlfn.XLOOKUP(A1333,'[1]Style group code'!$A:$A,'[1]Style group code'!$B:$B,0)</f>
        <v>G.70GAP</v>
      </c>
      <c r="L1333" s="9" t="str">
        <f t="shared" si="41"/>
        <v>C_OL01013-SEAM CROTCH LIGHT LEAK 5 LAYER</v>
      </c>
    </row>
    <row r="1334" spans="1:12" x14ac:dyDescent="0.35">
      <c r="A1334" s="9" t="s">
        <v>272</v>
      </c>
      <c r="B1334" s="9" t="s">
        <v>11</v>
      </c>
      <c r="C1334" s="9" t="s">
        <v>12</v>
      </c>
      <c r="D1334" s="9" t="str">
        <f>_xlfn.XLOOKUP(F1334,OPCode!D:D,OPCode!I:I,0)</f>
        <v>ATTACH FRONT AND BACK LAP OVER LIGHT LEAK</v>
      </c>
      <c r="E1334" s="9" t="s">
        <v>15</v>
      </c>
      <c r="F1334" s="22" t="s">
        <v>65</v>
      </c>
      <c r="G1334" s="9">
        <v>8.6620000000000003E-2</v>
      </c>
      <c r="I1334" s="9" t="str">
        <f t="shared" si="40"/>
        <v>GCPH6COP2</v>
      </c>
      <c r="J1334" s="9" t="str">
        <f>_xlfn.XLOOKUP(A1334,'[1]Style group code'!$A:$A,'[1]Style group code'!$B:$B,0)</f>
        <v>G.70GAP</v>
      </c>
      <c r="L1334" s="9" t="str">
        <f t="shared" si="41"/>
        <v>C_IL02008-ATTACH FRONT AND BACK LAP OVER LIGHT LEAK</v>
      </c>
    </row>
    <row r="1335" spans="1:12" x14ac:dyDescent="0.35">
      <c r="A1335" s="9" t="s">
        <v>272</v>
      </c>
      <c r="B1335" s="9" t="s">
        <v>11</v>
      </c>
      <c r="C1335" s="9" t="s">
        <v>12</v>
      </c>
      <c r="D1335" s="9" t="str">
        <f>_xlfn.XLOOKUP(F1335,OPCode!D:D,OPCode!I:I,0)</f>
        <v>ATTACH FOLD OVER TO LEGS LIGHT LEAK</v>
      </c>
      <c r="E1335" s="9" t="s">
        <v>17</v>
      </c>
      <c r="F1335" s="22" t="s">
        <v>66</v>
      </c>
      <c r="G1335" s="9">
        <v>7.2980000000000003E-2</v>
      </c>
      <c r="I1335" s="9" t="str">
        <f t="shared" ref="I1335:I1398" si="42">A1335&amp;E1335</f>
        <v>GCPH6COP3</v>
      </c>
      <c r="J1335" s="9" t="str">
        <f>_xlfn.XLOOKUP(A1335,'[1]Style group code'!$A:$A,'[1]Style group code'!$B:$B,0)</f>
        <v>G.70GAP</v>
      </c>
      <c r="L1335" s="9" t="str">
        <f t="shared" si="41"/>
        <v>C_IL02002-ATTACH FOLD OVER TO LEGS LIGHT LEAK</v>
      </c>
    </row>
    <row r="1336" spans="1:12" x14ac:dyDescent="0.35">
      <c r="A1336" s="9" t="s">
        <v>272</v>
      </c>
      <c r="B1336" s="9" t="s">
        <v>11</v>
      </c>
      <c r="C1336" s="9" t="s">
        <v>12</v>
      </c>
      <c r="D1336" s="9" t="str">
        <f>_xlfn.XLOOKUP(F1336,OPCode!D:D,OPCode!I:I,0)</f>
        <v>SEAM LEFT SIDE LIGHT LEAK</v>
      </c>
      <c r="E1336" s="9" t="s">
        <v>19</v>
      </c>
      <c r="F1336" s="9" t="s">
        <v>67</v>
      </c>
      <c r="G1336" s="9">
        <v>2.7359999999999999E-2</v>
      </c>
      <c r="I1336" s="9" t="str">
        <f t="shared" si="42"/>
        <v>GCPH6COP4</v>
      </c>
      <c r="J1336" s="9" t="str">
        <f>_xlfn.XLOOKUP(A1336,'[1]Style group code'!$A:$A,'[1]Style group code'!$B:$B,0)</f>
        <v>G.70GAP</v>
      </c>
      <c r="L1336" s="9" t="str">
        <f t="shared" si="41"/>
        <v>C_OL02009-SEAM LEFT SIDE LIGHT LEAK</v>
      </c>
    </row>
    <row r="1337" spans="1:12" x14ac:dyDescent="0.35">
      <c r="A1337" s="9" t="s">
        <v>272</v>
      </c>
      <c r="B1337" s="9" t="s">
        <v>11</v>
      </c>
      <c r="C1337" s="9" t="s">
        <v>12</v>
      </c>
      <c r="D1337" s="9" t="str">
        <f>_xlfn.XLOOKUP(F1337,OPCode!D:D,OPCode!I:I,0)</f>
        <v>BIND WAIST TO ELASTIC LIGHT LEAK</v>
      </c>
      <c r="E1337" s="9" t="s">
        <v>21</v>
      </c>
      <c r="F1337" s="22" t="s">
        <v>68</v>
      </c>
      <c r="G1337" s="9">
        <v>5.9579999999999994E-2</v>
      </c>
      <c r="I1337" s="9" t="str">
        <f t="shared" si="42"/>
        <v>GCPH6COP5</v>
      </c>
      <c r="J1337" s="9" t="str">
        <f>_xlfn.XLOOKUP(A1337,'[1]Style group code'!$A:$A,'[1]Style group code'!$B:$B,0)</f>
        <v>G.70GAP</v>
      </c>
      <c r="L1337" s="9" t="str">
        <f t="shared" si="41"/>
        <v>C_IL03006-BIND WAIST TO ELASTIC LIGHT LEAK</v>
      </c>
    </row>
    <row r="1338" spans="1:12" x14ac:dyDescent="0.35">
      <c r="A1338" s="9" t="s">
        <v>272</v>
      </c>
      <c r="B1338" s="9" t="s">
        <v>11</v>
      </c>
      <c r="C1338" s="9" t="s">
        <v>12</v>
      </c>
      <c r="D1338" s="9" t="str">
        <f>_xlfn.XLOOKUP(F1338,OPCode!D:D,OPCode!I:I,0)</f>
        <v>SEAM RIGHT SIDE LIGHT LEAK</v>
      </c>
      <c r="E1338" s="9" t="s">
        <v>25</v>
      </c>
      <c r="F1338" s="22" t="s">
        <v>69</v>
      </c>
      <c r="G1338" s="9">
        <v>3.8699999999999998E-2</v>
      </c>
      <c r="I1338" s="9" t="str">
        <f t="shared" si="42"/>
        <v>GCPH6COP6</v>
      </c>
      <c r="J1338" s="9" t="str">
        <f>_xlfn.XLOOKUP(A1338,'[1]Style group code'!$A:$A,'[1]Style group code'!$B:$B,0)</f>
        <v>G.70GAP</v>
      </c>
      <c r="L1338" s="9" t="str">
        <f t="shared" si="41"/>
        <v>C_OL02010-SEAM RIGHT SIDE LIGHT LEAK</v>
      </c>
    </row>
    <row r="1339" spans="1:12" x14ac:dyDescent="0.35">
      <c r="A1339" s="9" t="s">
        <v>272</v>
      </c>
      <c r="B1339" s="9" t="s">
        <v>11</v>
      </c>
      <c r="C1339" s="9" t="s">
        <v>12</v>
      </c>
      <c r="D1339" s="9" t="str">
        <f>_xlfn.XLOOKUP(F1339,OPCode!D:D,OPCode!I:I,0)</f>
        <v>BARTACK LIGHT LEAK</v>
      </c>
      <c r="E1339" s="9" t="s">
        <v>23</v>
      </c>
      <c r="F1339" s="22" t="s">
        <v>70</v>
      </c>
      <c r="G1339" s="9">
        <v>6.2699999999999992E-2</v>
      </c>
      <c r="I1339" s="9" t="str">
        <f t="shared" si="42"/>
        <v>GCPH6COP7</v>
      </c>
      <c r="J1339" s="9" t="str">
        <f>_xlfn.XLOOKUP(A1339,'[1]Style group code'!$A:$A,'[1]Style group code'!$B:$B,0)</f>
        <v>G.70GAP</v>
      </c>
      <c r="L1339" s="9" t="str">
        <f t="shared" si="41"/>
        <v>C_BT04004-BARTACK LIGHT LEAK</v>
      </c>
    </row>
    <row r="1340" spans="1:12" x14ac:dyDescent="0.35">
      <c r="A1340" s="9" t="s">
        <v>272</v>
      </c>
      <c r="B1340" s="9" t="s">
        <v>11</v>
      </c>
      <c r="C1340" s="9" t="s">
        <v>12</v>
      </c>
      <c r="D1340" s="9" t="str">
        <f>_xlfn.XLOOKUP(F1340,OPCode!D:D,OPCode!I:I,0)</f>
        <v>PAD PRINTING</v>
      </c>
      <c r="E1340" s="9" t="s">
        <v>27</v>
      </c>
      <c r="F1340" s="9" t="s">
        <v>28</v>
      </c>
      <c r="G1340" s="9">
        <v>1.6539999999999999E-2</v>
      </c>
      <c r="I1340" s="9" t="str">
        <f t="shared" si="42"/>
        <v>GCPH6CPadPrinting</v>
      </c>
      <c r="J1340" s="9" t="str">
        <f>_xlfn.XLOOKUP(A1340,'[1]Style group code'!$A:$A,'[1]Style group code'!$B:$B,0)</f>
        <v>G.70GAP</v>
      </c>
      <c r="L1340" s="9" t="str">
        <f t="shared" si="41"/>
        <v>C_PP05001-PAD PRINTING</v>
      </c>
    </row>
    <row r="1341" spans="1:12" x14ac:dyDescent="0.35">
      <c r="A1341" s="9" t="s">
        <v>272</v>
      </c>
      <c r="B1341" s="9" t="s">
        <v>29</v>
      </c>
      <c r="C1341" s="9" t="s">
        <v>12</v>
      </c>
      <c r="D1341" s="9" t="s">
        <v>273</v>
      </c>
      <c r="E1341" s="9" t="s">
        <v>31</v>
      </c>
      <c r="F1341" s="9" t="s">
        <v>32</v>
      </c>
      <c r="G1341" s="9">
        <v>1.5699999999999999E-2</v>
      </c>
      <c r="I1341" s="9" t="str">
        <f t="shared" si="42"/>
        <v>GCPH6CRolling</v>
      </c>
      <c r="J1341" s="9" t="str">
        <f>_xlfn.XLOOKUP(A1341,'[1]Style group code'!$A:$A,'[1]Style group code'!$B:$B,0)</f>
        <v>G.70GAP</v>
      </c>
      <c r="L1341" s="9" t="str">
        <f t="shared" si="41"/>
        <v>C_PK06001-BF38-Fold Briefs-P6</v>
      </c>
    </row>
    <row r="1342" spans="1:12" x14ac:dyDescent="0.35">
      <c r="A1342" s="9" t="s">
        <v>272</v>
      </c>
      <c r="B1342" s="9" t="s">
        <v>29</v>
      </c>
      <c r="C1342" s="9" t="s">
        <v>12</v>
      </c>
      <c r="D1342" s="9" t="s">
        <v>274</v>
      </c>
      <c r="E1342" s="9" t="s">
        <v>33</v>
      </c>
      <c r="F1342" s="9" t="s">
        <v>34</v>
      </c>
      <c r="G1342" s="9">
        <v>4.7600000000000003E-3</v>
      </c>
      <c r="I1342" s="9" t="str">
        <f t="shared" si="42"/>
        <v>GCPH6CPacking</v>
      </c>
      <c r="J1342" s="9" t="str">
        <f>_xlfn.XLOOKUP(A1342,'[1]Style group code'!$A:$A,'[1]Style group code'!$B:$B,0)</f>
        <v>G.70GAP</v>
      </c>
      <c r="L1342" s="9" t="str">
        <f t="shared" si="41"/>
        <v>C_PK06002-B&amp;S P6 Folded -Flap</v>
      </c>
    </row>
    <row r="1343" spans="1:12" x14ac:dyDescent="0.35">
      <c r="A1343" s="9" t="s">
        <v>272</v>
      </c>
      <c r="B1343" s="9" t="s">
        <v>29</v>
      </c>
      <c r="C1343" s="9" t="s">
        <v>12</v>
      </c>
      <c r="D1343" s="9" t="s">
        <v>35</v>
      </c>
      <c r="E1343" s="9" t="s">
        <v>35</v>
      </c>
      <c r="F1343" s="9" t="s">
        <v>36</v>
      </c>
      <c r="G1343" s="9">
        <v>2.4399999999999999E-3</v>
      </c>
      <c r="I1343" s="9" t="str">
        <f t="shared" si="42"/>
        <v>GCPH6CCasing</v>
      </c>
      <c r="J1343" s="9" t="str">
        <f>_xlfn.XLOOKUP(A1343,'[1]Style group code'!$A:$A,'[1]Style group code'!$B:$B,0)</f>
        <v>G.70GAP</v>
      </c>
      <c r="L1343" s="9" t="str">
        <f t="shared" si="41"/>
        <v>C_PK06003-Casing</v>
      </c>
    </row>
    <row r="1344" spans="1:12" x14ac:dyDescent="0.35">
      <c r="A1344" s="9" t="s">
        <v>275</v>
      </c>
      <c r="B1344" s="9" t="s">
        <v>11</v>
      </c>
      <c r="C1344" s="9" t="s">
        <v>12</v>
      </c>
      <c r="D1344" s="9" t="str">
        <f>_xlfn.XLOOKUP(F1344,OPCode!D:D,OPCode!I:I,0)</f>
        <v>SEAM CROTCH LIGHT LEAK 5 LAYER</v>
      </c>
      <c r="E1344" s="9" t="s">
        <v>13</v>
      </c>
      <c r="F1344" s="23" t="s">
        <v>64</v>
      </c>
      <c r="G1344" s="9">
        <v>0.17605999999999999</v>
      </c>
      <c r="I1344" s="9" t="str">
        <f t="shared" si="42"/>
        <v>GCPH6BOP1</v>
      </c>
      <c r="J1344" s="9" t="str">
        <f>_xlfn.XLOOKUP(A1344,'[1]Style group code'!$A:$A,'[1]Style group code'!$B:$B,0)</f>
        <v>G.70GAP</v>
      </c>
      <c r="L1344" s="9" t="str">
        <f t="shared" si="41"/>
        <v>C_OL01013-SEAM CROTCH LIGHT LEAK 5 LAYER</v>
      </c>
    </row>
    <row r="1345" spans="1:12" x14ac:dyDescent="0.35">
      <c r="A1345" s="9" t="s">
        <v>275</v>
      </c>
      <c r="B1345" s="9" t="s">
        <v>11</v>
      </c>
      <c r="C1345" s="9" t="s">
        <v>12</v>
      </c>
      <c r="D1345" s="9" t="str">
        <f>_xlfn.XLOOKUP(F1345,OPCode!D:D,OPCode!I:I,0)</f>
        <v>ATTACH FRONT AND BACK LAP OVER LIGHT LEAK</v>
      </c>
      <c r="E1345" s="9" t="s">
        <v>15</v>
      </c>
      <c r="F1345" s="22" t="s">
        <v>65</v>
      </c>
      <c r="G1345" s="9">
        <v>8.6620000000000003E-2</v>
      </c>
      <c r="I1345" s="9" t="str">
        <f t="shared" si="42"/>
        <v>GCPH6BOP2</v>
      </c>
      <c r="J1345" s="9" t="str">
        <f>_xlfn.XLOOKUP(A1345,'[1]Style group code'!$A:$A,'[1]Style group code'!$B:$B,0)</f>
        <v>G.70GAP</v>
      </c>
      <c r="L1345" s="9" t="str">
        <f t="shared" si="41"/>
        <v>C_IL02008-ATTACH FRONT AND BACK LAP OVER LIGHT LEAK</v>
      </c>
    </row>
    <row r="1346" spans="1:12" x14ac:dyDescent="0.35">
      <c r="A1346" s="9" t="s">
        <v>275</v>
      </c>
      <c r="B1346" s="9" t="s">
        <v>11</v>
      </c>
      <c r="C1346" s="9" t="s">
        <v>12</v>
      </c>
      <c r="D1346" s="9" t="str">
        <f>_xlfn.XLOOKUP(F1346,OPCode!D:D,OPCode!I:I,0)</f>
        <v>ATTACH FOLD OVER TO LEGS LIGHT LEAK</v>
      </c>
      <c r="E1346" s="9" t="s">
        <v>17</v>
      </c>
      <c r="F1346" s="22" t="s">
        <v>66</v>
      </c>
      <c r="G1346" s="9">
        <v>7.2980000000000003E-2</v>
      </c>
      <c r="I1346" s="9" t="str">
        <f t="shared" si="42"/>
        <v>GCPH6BOP3</v>
      </c>
      <c r="J1346" s="9" t="str">
        <f>_xlfn.XLOOKUP(A1346,'[1]Style group code'!$A:$A,'[1]Style group code'!$B:$B,0)</f>
        <v>G.70GAP</v>
      </c>
      <c r="L1346" s="9" t="str">
        <f t="shared" ref="L1346:L1409" si="43">F1346&amp; "-" &amp;D1346</f>
        <v>C_IL02002-ATTACH FOLD OVER TO LEGS LIGHT LEAK</v>
      </c>
    </row>
    <row r="1347" spans="1:12" x14ac:dyDescent="0.35">
      <c r="A1347" s="9" t="s">
        <v>275</v>
      </c>
      <c r="B1347" s="9" t="s">
        <v>11</v>
      </c>
      <c r="C1347" s="9" t="s">
        <v>12</v>
      </c>
      <c r="D1347" s="9" t="str">
        <f>_xlfn.XLOOKUP(F1347,OPCode!D:D,OPCode!I:I,0)</f>
        <v>SEAM LEFT SIDE LIGHT LEAK</v>
      </c>
      <c r="E1347" s="9" t="s">
        <v>19</v>
      </c>
      <c r="F1347" s="9" t="s">
        <v>67</v>
      </c>
      <c r="G1347" s="9">
        <v>2.7359999999999999E-2</v>
      </c>
      <c r="I1347" s="9" t="str">
        <f t="shared" si="42"/>
        <v>GCPH6BOP4</v>
      </c>
      <c r="J1347" s="9" t="str">
        <f>_xlfn.XLOOKUP(A1347,'[1]Style group code'!$A:$A,'[1]Style group code'!$B:$B,0)</f>
        <v>G.70GAP</v>
      </c>
      <c r="L1347" s="9" t="str">
        <f t="shared" si="43"/>
        <v>C_OL02009-SEAM LEFT SIDE LIGHT LEAK</v>
      </c>
    </row>
    <row r="1348" spans="1:12" x14ac:dyDescent="0.35">
      <c r="A1348" s="9" t="s">
        <v>275</v>
      </c>
      <c r="B1348" s="9" t="s">
        <v>11</v>
      </c>
      <c r="C1348" s="9" t="s">
        <v>12</v>
      </c>
      <c r="D1348" s="9" t="str">
        <f>_xlfn.XLOOKUP(F1348,OPCode!D:D,OPCode!I:I,0)</f>
        <v>BIND WAIST TO ELASTIC LIGHT LEAK</v>
      </c>
      <c r="E1348" s="9" t="s">
        <v>21</v>
      </c>
      <c r="F1348" s="22" t="s">
        <v>68</v>
      </c>
      <c r="G1348" s="9">
        <v>5.9579999999999994E-2</v>
      </c>
      <c r="I1348" s="9" t="str">
        <f t="shared" si="42"/>
        <v>GCPH6BOP5</v>
      </c>
      <c r="J1348" s="9" t="str">
        <f>_xlfn.XLOOKUP(A1348,'[1]Style group code'!$A:$A,'[1]Style group code'!$B:$B,0)</f>
        <v>G.70GAP</v>
      </c>
      <c r="L1348" s="9" t="str">
        <f t="shared" si="43"/>
        <v>C_IL03006-BIND WAIST TO ELASTIC LIGHT LEAK</v>
      </c>
    </row>
    <row r="1349" spans="1:12" x14ac:dyDescent="0.35">
      <c r="A1349" s="9" t="s">
        <v>275</v>
      </c>
      <c r="B1349" s="9" t="s">
        <v>11</v>
      </c>
      <c r="C1349" s="9" t="s">
        <v>12</v>
      </c>
      <c r="D1349" s="9" t="str">
        <f>_xlfn.XLOOKUP(F1349,OPCode!D:D,OPCode!I:I,0)</f>
        <v>SEAM RIGHT SIDE LIGHT LEAK</v>
      </c>
      <c r="E1349" s="9" t="s">
        <v>25</v>
      </c>
      <c r="F1349" s="22" t="s">
        <v>69</v>
      </c>
      <c r="G1349" s="9">
        <v>3.8699999999999998E-2</v>
      </c>
      <c r="I1349" s="9" t="str">
        <f t="shared" si="42"/>
        <v>GCPH6BOP6</v>
      </c>
      <c r="J1349" s="9" t="str">
        <f>_xlfn.XLOOKUP(A1349,'[1]Style group code'!$A:$A,'[1]Style group code'!$B:$B,0)</f>
        <v>G.70GAP</v>
      </c>
      <c r="L1349" s="9" t="str">
        <f t="shared" si="43"/>
        <v>C_OL02010-SEAM RIGHT SIDE LIGHT LEAK</v>
      </c>
    </row>
    <row r="1350" spans="1:12" x14ac:dyDescent="0.35">
      <c r="A1350" s="9" t="s">
        <v>275</v>
      </c>
      <c r="B1350" s="9" t="s">
        <v>11</v>
      </c>
      <c r="C1350" s="9" t="s">
        <v>12</v>
      </c>
      <c r="D1350" s="9" t="str">
        <f>_xlfn.XLOOKUP(F1350,OPCode!D:D,OPCode!I:I,0)</f>
        <v>BARTACK LIGHT LEAK</v>
      </c>
      <c r="E1350" s="9" t="s">
        <v>23</v>
      </c>
      <c r="F1350" s="22" t="s">
        <v>70</v>
      </c>
      <c r="G1350" s="9">
        <v>6.2699999999999992E-2</v>
      </c>
      <c r="I1350" s="9" t="str">
        <f t="shared" si="42"/>
        <v>GCPH6BOP7</v>
      </c>
      <c r="J1350" s="9" t="str">
        <f>_xlfn.XLOOKUP(A1350,'[1]Style group code'!$A:$A,'[1]Style group code'!$B:$B,0)</f>
        <v>G.70GAP</v>
      </c>
      <c r="L1350" s="9" t="str">
        <f t="shared" si="43"/>
        <v>C_BT04004-BARTACK LIGHT LEAK</v>
      </c>
    </row>
    <row r="1351" spans="1:12" x14ac:dyDescent="0.35">
      <c r="A1351" s="9" t="s">
        <v>275</v>
      </c>
      <c r="B1351" s="9" t="s">
        <v>11</v>
      </c>
      <c r="C1351" s="9" t="s">
        <v>12</v>
      </c>
      <c r="D1351" s="9" t="str">
        <f>_xlfn.XLOOKUP(F1351,OPCode!D:D,OPCode!I:I,0)</f>
        <v>PAD PRINTING</v>
      </c>
      <c r="E1351" s="9" t="s">
        <v>27</v>
      </c>
      <c r="F1351" s="9" t="s">
        <v>28</v>
      </c>
      <c r="G1351" s="9">
        <v>1.6539999999999999E-2</v>
      </c>
      <c r="I1351" s="9" t="str">
        <f t="shared" si="42"/>
        <v>GCPH6BPadPrinting</v>
      </c>
      <c r="J1351" s="9" t="str">
        <f>_xlfn.XLOOKUP(A1351,'[1]Style group code'!$A:$A,'[1]Style group code'!$B:$B,0)</f>
        <v>G.70GAP</v>
      </c>
      <c r="L1351" s="9" t="str">
        <f t="shared" si="43"/>
        <v>C_PP05001-PAD PRINTING</v>
      </c>
    </row>
    <row r="1352" spans="1:12" x14ac:dyDescent="0.35">
      <c r="A1352" s="9" t="s">
        <v>275</v>
      </c>
      <c r="B1352" s="9" t="s">
        <v>29</v>
      </c>
      <c r="C1352" s="9" t="s">
        <v>12</v>
      </c>
      <c r="D1352" s="9" t="s">
        <v>273</v>
      </c>
      <c r="E1352" s="9" t="s">
        <v>31</v>
      </c>
      <c r="F1352" s="9" t="s">
        <v>32</v>
      </c>
      <c r="G1352" s="9">
        <v>1.5699999999999999E-2</v>
      </c>
      <c r="I1352" s="9" t="str">
        <f t="shared" si="42"/>
        <v>GCPH6BRolling</v>
      </c>
      <c r="J1352" s="9" t="str">
        <f>_xlfn.XLOOKUP(A1352,'[1]Style group code'!$A:$A,'[1]Style group code'!$B:$B,0)</f>
        <v>G.70GAP</v>
      </c>
      <c r="L1352" s="9" t="str">
        <f t="shared" si="43"/>
        <v>C_PK06001-BF38-Fold Briefs-P6</v>
      </c>
    </row>
    <row r="1353" spans="1:12" x14ac:dyDescent="0.35">
      <c r="A1353" s="9" t="s">
        <v>275</v>
      </c>
      <c r="B1353" s="9" t="s">
        <v>29</v>
      </c>
      <c r="C1353" s="9" t="s">
        <v>12</v>
      </c>
      <c r="D1353" s="9" t="s">
        <v>274</v>
      </c>
      <c r="E1353" s="9" t="s">
        <v>33</v>
      </c>
      <c r="F1353" s="9" t="s">
        <v>34</v>
      </c>
      <c r="G1353" s="9">
        <v>4.7600000000000003E-3</v>
      </c>
      <c r="I1353" s="9" t="str">
        <f t="shared" si="42"/>
        <v>GCPH6BPacking</v>
      </c>
      <c r="J1353" s="9" t="str">
        <f>_xlfn.XLOOKUP(A1353,'[1]Style group code'!$A:$A,'[1]Style group code'!$B:$B,0)</f>
        <v>G.70GAP</v>
      </c>
      <c r="L1353" s="9" t="str">
        <f t="shared" si="43"/>
        <v>C_PK06002-B&amp;S P6 Folded -Flap</v>
      </c>
    </row>
    <row r="1354" spans="1:12" x14ac:dyDescent="0.35">
      <c r="A1354" s="9" t="s">
        <v>275</v>
      </c>
      <c r="B1354" s="9" t="s">
        <v>29</v>
      </c>
      <c r="C1354" s="9" t="s">
        <v>12</v>
      </c>
      <c r="D1354" s="9" t="s">
        <v>35</v>
      </c>
      <c r="E1354" s="9" t="s">
        <v>35</v>
      </c>
      <c r="F1354" s="9" t="s">
        <v>36</v>
      </c>
      <c r="G1354" s="9">
        <v>2.4399999999999999E-3</v>
      </c>
      <c r="I1354" s="9" t="str">
        <f t="shared" si="42"/>
        <v>GCPH6BCasing</v>
      </c>
      <c r="J1354" s="9" t="str">
        <f>_xlfn.XLOOKUP(A1354,'[1]Style group code'!$A:$A,'[1]Style group code'!$B:$B,0)</f>
        <v>G.70GAP</v>
      </c>
      <c r="L1354" s="9" t="str">
        <f t="shared" si="43"/>
        <v>C_PK06003-Casing</v>
      </c>
    </row>
    <row r="1355" spans="1:12" x14ac:dyDescent="0.35">
      <c r="A1355" s="9" t="s">
        <v>276</v>
      </c>
      <c r="B1355" s="9" t="s">
        <v>11</v>
      </c>
      <c r="C1355" s="9" t="s">
        <v>12</v>
      </c>
      <c r="D1355" s="9" t="str">
        <f>_xlfn.XLOOKUP(F1355,OPCode!D:D,OPCode!I:I,0)</f>
        <v>SEAM CROTCH LIGHT LEAK 5 LAYER</v>
      </c>
      <c r="E1355" s="9" t="s">
        <v>13</v>
      </c>
      <c r="F1355" s="23" t="s">
        <v>64</v>
      </c>
      <c r="G1355" s="9">
        <v>0.17605999999999999</v>
      </c>
      <c r="I1355" s="9" t="str">
        <f t="shared" si="42"/>
        <v>GCPH6AOP1</v>
      </c>
      <c r="J1355" s="9" t="str">
        <f>_xlfn.XLOOKUP(A1355,'[1]Style group code'!$A:$A,'[1]Style group code'!$B:$B,0)</f>
        <v>G.70GAP</v>
      </c>
      <c r="L1355" s="9" t="str">
        <f t="shared" si="43"/>
        <v>C_OL01013-SEAM CROTCH LIGHT LEAK 5 LAYER</v>
      </c>
    </row>
    <row r="1356" spans="1:12" x14ac:dyDescent="0.35">
      <c r="A1356" s="9" t="s">
        <v>276</v>
      </c>
      <c r="B1356" s="9" t="s">
        <v>11</v>
      </c>
      <c r="C1356" s="9" t="s">
        <v>12</v>
      </c>
      <c r="D1356" s="9" t="str">
        <f>_xlfn.XLOOKUP(F1356,OPCode!D:D,OPCode!I:I,0)</f>
        <v>ATTACH FRONT AND BACK LAP OVER LIGHT LEAK</v>
      </c>
      <c r="E1356" s="9" t="s">
        <v>15</v>
      </c>
      <c r="F1356" s="22" t="s">
        <v>65</v>
      </c>
      <c r="G1356" s="9">
        <v>8.6620000000000003E-2</v>
      </c>
      <c r="I1356" s="9" t="str">
        <f t="shared" si="42"/>
        <v>GCPH6AOP2</v>
      </c>
      <c r="J1356" s="9" t="str">
        <f>_xlfn.XLOOKUP(A1356,'[1]Style group code'!$A:$A,'[1]Style group code'!$B:$B,0)</f>
        <v>G.70GAP</v>
      </c>
      <c r="L1356" s="9" t="str">
        <f t="shared" si="43"/>
        <v>C_IL02008-ATTACH FRONT AND BACK LAP OVER LIGHT LEAK</v>
      </c>
    </row>
    <row r="1357" spans="1:12" x14ac:dyDescent="0.35">
      <c r="A1357" s="9" t="s">
        <v>276</v>
      </c>
      <c r="B1357" s="9" t="s">
        <v>11</v>
      </c>
      <c r="C1357" s="9" t="s">
        <v>12</v>
      </c>
      <c r="D1357" s="9" t="str">
        <f>_xlfn.XLOOKUP(F1357,OPCode!D:D,OPCode!I:I,0)</f>
        <v>ATTACH FOLD OVER TO LEGS LIGHT LEAK</v>
      </c>
      <c r="E1357" s="9" t="s">
        <v>17</v>
      </c>
      <c r="F1357" s="22" t="s">
        <v>66</v>
      </c>
      <c r="G1357" s="9">
        <v>7.2980000000000003E-2</v>
      </c>
      <c r="I1357" s="9" t="str">
        <f t="shared" si="42"/>
        <v>GCPH6AOP3</v>
      </c>
      <c r="J1357" s="9" t="str">
        <f>_xlfn.XLOOKUP(A1357,'[1]Style group code'!$A:$A,'[1]Style group code'!$B:$B,0)</f>
        <v>G.70GAP</v>
      </c>
      <c r="L1357" s="9" t="str">
        <f t="shared" si="43"/>
        <v>C_IL02002-ATTACH FOLD OVER TO LEGS LIGHT LEAK</v>
      </c>
    </row>
    <row r="1358" spans="1:12" x14ac:dyDescent="0.35">
      <c r="A1358" s="9" t="s">
        <v>276</v>
      </c>
      <c r="B1358" s="9" t="s">
        <v>11</v>
      </c>
      <c r="C1358" s="9" t="s">
        <v>12</v>
      </c>
      <c r="D1358" s="9" t="str">
        <f>_xlfn.XLOOKUP(F1358,OPCode!D:D,OPCode!I:I,0)</f>
        <v>SEAM LEFT SIDE LIGHT LEAK</v>
      </c>
      <c r="E1358" s="9" t="s">
        <v>19</v>
      </c>
      <c r="F1358" s="9" t="s">
        <v>67</v>
      </c>
      <c r="G1358" s="9">
        <v>2.7359999999999999E-2</v>
      </c>
      <c r="I1358" s="9" t="str">
        <f t="shared" si="42"/>
        <v>GCPH6AOP4</v>
      </c>
      <c r="J1358" s="9" t="str">
        <f>_xlfn.XLOOKUP(A1358,'[1]Style group code'!$A:$A,'[1]Style group code'!$B:$B,0)</f>
        <v>G.70GAP</v>
      </c>
      <c r="L1358" s="9" t="str">
        <f t="shared" si="43"/>
        <v>C_OL02009-SEAM LEFT SIDE LIGHT LEAK</v>
      </c>
    </row>
    <row r="1359" spans="1:12" x14ac:dyDescent="0.35">
      <c r="A1359" s="9" t="s">
        <v>276</v>
      </c>
      <c r="B1359" s="9" t="s">
        <v>11</v>
      </c>
      <c r="C1359" s="9" t="s">
        <v>12</v>
      </c>
      <c r="D1359" s="9" t="str">
        <f>_xlfn.XLOOKUP(F1359,OPCode!D:D,OPCode!I:I,0)</f>
        <v>BIND WAIST TO ELASTIC LIGHT LEAK</v>
      </c>
      <c r="E1359" s="9" t="s">
        <v>21</v>
      </c>
      <c r="F1359" s="22" t="s">
        <v>68</v>
      </c>
      <c r="G1359" s="9">
        <v>5.9579999999999994E-2</v>
      </c>
      <c r="I1359" s="9" t="str">
        <f t="shared" si="42"/>
        <v>GCPH6AOP5</v>
      </c>
      <c r="J1359" s="9" t="str">
        <f>_xlfn.XLOOKUP(A1359,'[1]Style group code'!$A:$A,'[1]Style group code'!$B:$B,0)</f>
        <v>G.70GAP</v>
      </c>
      <c r="L1359" s="9" t="str">
        <f t="shared" si="43"/>
        <v>C_IL03006-BIND WAIST TO ELASTIC LIGHT LEAK</v>
      </c>
    </row>
    <row r="1360" spans="1:12" x14ac:dyDescent="0.35">
      <c r="A1360" s="9" t="s">
        <v>276</v>
      </c>
      <c r="B1360" s="9" t="s">
        <v>11</v>
      </c>
      <c r="C1360" s="9" t="s">
        <v>12</v>
      </c>
      <c r="D1360" s="9" t="str">
        <f>_xlfn.XLOOKUP(F1360,OPCode!D:D,OPCode!I:I,0)</f>
        <v>SEAM RIGHT SIDE LIGHT LEAK</v>
      </c>
      <c r="E1360" s="9" t="s">
        <v>25</v>
      </c>
      <c r="F1360" s="22" t="s">
        <v>69</v>
      </c>
      <c r="G1360" s="9">
        <v>3.8699999999999998E-2</v>
      </c>
      <c r="I1360" s="9" t="str">
        <f t="shared" si="42"/>
        <v>GCPH6AOP6</v>
      </c>
      <c r="J1360" s="9" t="str">
        <f>_xlfn.XLOOKUP(A1360,'[1]Style group code'!$A:$A,'[1]Style group code'!$B:$B,0)</f>
        <v>G.70GAP</v>
      </c>
      <c r="L1360" s="9" t="str">
        <f t="shared" si="43"/>
        <v>C_OL02010-SEAM RIGHT SIDE LIGHT LEAK</v>
      </c>
    </row>
    <row r="1361" spans="1:12" x14ac:dyDescent="0.35">
      <c r="A1361" s="9" t="s">
        <v>276</v>
      </c>
      <c r="B1361" s="9" t="s">
        <v>11</v>
      </c>
      <c r="C1361" s="9" t="s">
        <v>12</v>
      </c>
      <c r="D1361" s="9" t="str">
        <f>_xlfn.XLOOKUP(F1361,OPCode!D:D,OPCode!I:I,0)</f>
        <v>BARTACK LIGHT LEAK</v>
      </c>
      <c r="E1361" s="9" t="s">
        <v>23</v>
      </c>
      <c r="F1361" s="22" t="s">
        <v>70</v>
      </c>
      <c r="G1361" s="9">
        <v>6.2699999999999992E-2</v>
      </c>
      <c r="I1361" s="9" t="str">
        <f t="shared" si="42"/>
        <v>GCPH6AOP7</v>
      </c>
      <c r="J1361" s="9" t="str">
        <f>_xlfn.XLOOKUP(A1361,'[1]Style group code'!$A:$A,'[1]Style group code'!$B:$B,0)</f>
        <v>G.70GAP</v>
      </c>
      <c r="L1361" s="9" t="str">
        <f t="shared" si="43"/>
        <v>C_BT04004-BARTACK LIGHT LEAK</v>
      </c>
    </row>
    <row r="1362" spans="1:12" x14ac:dyDescent="0.35">
      <c r="A1362" s="9" t="s">
        <v>276</v>
      </c>
      <c r="B1362" s="9" t="s">
        <v>11</v>
      </c>
      <c r="C1362" s="9" t="s">
        <v>12</v>
      </c>
      <c r="D1362" s="9" t="str">
        <f>_xlfn.XLOOKUP(F1362,OPCode!D:D,OPCode!I:I,0)</f>
        <v>PAD PRINTING</v>
      </c>
      <c r="E1362" s="9" t="s">
        <v>27</v>
      </c>
      <c r="F1362" s="9" t="s">
        <v>28</v>
      </c>
      <c r="G1362" s="9">
        <v>1.6539999999999999E-2</v>
      </c>
      <c r="I1362" s="9" t="str">
        <f t="shared" si="42"/>
        <v>GCPH6APadPrinting</v>
      </c>
      <c r="J1362" s="9" t="str">
        <f>_xlfn.XLOOKUP(A1362,'[1]Style group code'!$A:$A,'[1]Style group code'!$B:$B,0)</f>
        <v>G.70GAP</v>
      </c>
      <c r="L1362" s="9" t="str">
        <f t="shared" si="43"/>
        <v>C_PP05001-PAD PRINTING</v>
      </c>
    </row>
    <row r="1363" spans="1:12" x14ac:dyDescent="0.35">
      <c r="A1363" s="9" t="s">
        <v>276</v>
      </c>
      <c r="B1363" s="9" t="s">
        <v>29</v>
      </c>
      <c r="C1363" s="9" t="s">
        <v>12</v>
      </c>
      <c r="D1363" s="9" t="s">
        <v>273</v>
      </c>
      <c r="E1363" s="9" t="s">
        <v>31</v>
      </c>
      <c r="F1363" s="9" t="s">
        <v>32</v>
      </c>
      <c r="G1363" s="9">
        <v>1.5699999999999999E-2</v>
      </c>
      <c r="I1363" s="9" t="str">
        <f t="shared" si="42"/>
        <v>GCPH6ARolling</v>
      </c>
      <c r="J1363" s="9" t="str">
        <f>_xlfn.XLOOKUP(A1363,'[1]Style group code'!$A:$A,'[1]Style group code'!$B:$B,0)</f>
        <v>G.70GAP</v>
      </c>
      <c r="L1363" s="9" t="str">
        <f t="shared" si="43"/>
        <v>C_PK06001-BF38-Fold Briefs-P6</v>
      </c>
    </row>
    <row r="1364" spans="1:12" x14ac:dyDescent="0.35">
      <c r="A1364" s="9" t="s">
        <v>276</v>
      </c>
      <c r="B1364" s="9" t="s">
        <v>29</v>
      </c>
      <c r="C1364" s="9" t="s">
        <v>12</v>
      </c>
      <c r="D1364" s="9" t="s">
        <v>274</v>
      </c>
      <c r="E1364" s="9" t="s">
        <v>33</v>
      </c>
      <c r="F1364" s="9" t="s">
        <v>34</v>
      </c>
      <c r="G1364" s="9">
        <v>4.7600000000000003E-3</v>
      </c>
      <c r="I1364" s="9" t="str">
        <f t="shared" si="42"/>
        <v>GCPH6APacking</v>
      </c>
      <c r="J1364" s="9" t="str">
        <f>_xlfn.XLOOKUP(A1364,'[1]Style group code'!$A:$A,'[1]Style group code'!$B:$B,0)</f>
        <v>G.70GAP</v>
      </c>
      <c r="L1364" s="9" t="str">
        <f t="shared" si="43"/>
        <v>C_PK06002-B&amp;S P6 Folded -Flap</v>
      </c>
    </row>
    <row r="1365" spans="1:12" x14ac:dyDescent="0.35">
      <c r="A1365" s="9" t="s">
        <v>276</v>
      </c>
      <c r="B1365" s="9" t="s">
        <v>29</v>
      </c>
      <c r="C1365" s="9" t="s">
        <v>12</v>
      </c>
      <c r="D1365" s="9" t="s">
        <v>35</v>
      </c>
      <c r="E1365" s="9" t="s">
        <v>35</v>
      </c>
      <c r="F1365" s="9" t="s">
        <v>36</v>
      </c>
      <c r="G1365" s="9">
        <v>2.4399999999999999E-3</v>
      </c>
      <c r="I1365" s="9" t="str">
        <f t="shared" si="42"/>
        <v>GCPH6ACasing</v>
      </c>
      <c r="J1365" s="9" t="str">
        <f>_xlfn.XLOOKUP(A1365,'[1]Style group code'!$A:$A,'[1]Style group code'!$B:$B,0)</f>
        <v>G.70GAP</v>
      </c>
      <c r="L1365" s="9" t="str">
        <f t="shared" si="43"/>
        <v>C_PK06003-Casing</v>
      </c>
    </row>
    <row r="1366" spans="1:12" x14ac:dyDescent="0.35">
      <c r="A1366" s="9" t="s">
        <v>277</v>
      </c>
      <c r="B1366" s="9" t="s">
        <v>11</v>
      </c>
      <c r="C1366" s="9" t="s">
        <v>12</v>
      </c>
      <c r="D1366" s="9" t="str">
        <f>_xlfn.XLOOKUP(F1366,OPCode!D:D,OPCode!I:I,0)</f>
        <v>SEAM CROTCH</v>
      </c>
      <c r="E1366" s="9" t="s">
        <v>13</v>
      </c>
      <c r="F1366" s="22" t="s">
        <v>14</v>
      </c>
      <c r="G1366" s="10">
        <v>7.46E-2</v>
      </c>
      <c r="I1366" s="9" t="str">
        <f t="shared" si="42"/>
        <v>GCBBP6OP1</v>
      </c>
      <c r="J1366" s="9" t="str">
        <f>_xlfn.XLOOKUP(A1366,'[1]Style group code'!$A:$A,'[1]Style group code'!$B:$B,0)</f>
        <v>G.40GL</v>
      </c>
      <c r="L1366" s="9" t="str">
        <f t="shared" si="43"/>
        <v>C_OL01001-SEAM CROTCH</v>
      </c>
    </row>
    <row r="1367" spans="1:12" x14ac:dyDescent="0.35">
      <c r="A1367" s="9" t="s">
        <v>277</v>
      </c>
      <c r="B1367" s="9" t="s">
        <v>11</v>
      </c>
      <c r="C1367" s="9" t="s">
        <v>12</v>
      </c>
      <c r="D1367" s="9" t="str">
        <f>_xlfn.XLOOKUP(F1367,OPCode!D:D,OPCode!I:I,0)</f>
        <v>ATTACH LEGS ELASTIC</v>
      </c>
      <c r="E1367" s="9" t="s">
        <v>15</v>
      </c>
      <c r="F1367" s="9" t="s">
        <v>16</v>
      </c>
      <c r="G1367" s="10">
        <v>5.4479999999999994E-2</v>
      </c>
      <c r="I1367" s="9" t="str">
        <f t="shared" si="42"/>
        <v>GCBBP6OP2</v>
      </c>
      <c r="J1367" s="9" t="str">
        <f>_xlfn.XLOOKUP(A1367,'[1]Style group code'!$A:$A,'[1]Style group code'!$B:$B,0)</f>
        <v>G.40GL</v>
      </c>
      <c r="L1367" s="9" t="str">
        <f t="shared" si="43"/>
        <v>C_OL02003-ATTACH LEGS ELASTIC</v>
      </c>
    </row>
    <row r="1368" spans="1:12" x14ac:dyDescent="0.35">
      <c r="A1368" s="9" t="s">
        <v>277</v>
      </c>
      <c r="B1368" s="9" t="s">
        <v>11</v>
      </c>
      <c r="C1368" s="9" t="s">
        <v>12</v>
      </c>
      <c r="D1368" s="9" t="str">
        <f>_xlfn.XLOOKUP(F1368,OPCode!D:D,OPCode!I:I,0)</f>
        <v>HEM LEGS ELASTIC</v>
      </c>
      <c r="E1368" s="9" t="s">
        <v>17</v>
      </c>
      <c r="F1368" s="22" t="s">
        <v>26</v>
      </c>
      <c r="G1368" s="10">
        <v>0.12250000000000001</v>
      </c>
      <c r="I1368" s="9" t="str">
        <f t="shared" si="42"/>
        <v>GCBBP6OP3</v>
      </c>
      <c r="J1368" s="9" t="str">
        <f>_xlfn.XLOOKUP(A1368,'[1]Style group code'!$A:$A,'[1]Style group code'!$B:$B,0)</f>
        <v>G.40GL</v>
      </c>
      <c r="L1368" s="9" t="str">
        <f t="shared" si="43"/>
        <v>C_IL02006-HEM LEGS ELASTIC</v>
      </c>
    </row>
    <row r="1369" spans="1:12" x14ac:dyDescent="0.35">
      <c r="A1369" s="9" t="s">
        <v>277</v>
      </c>
      <c r="B1369" s="9" t="s">
        <v>11</v>
      </c>
      <c r="C1369" s="9" t="s">
        <v>12</v>
      </c>
      <c r="D1369" s="9" t="str">
        <f>_xlfn.XLOOKUP(F1369,OPCode!D:D,OPCode!I:I,0)</f>
        <v>SEAM LEFT SIDE</v>
      </c>
      <c r="E1369" s="9" t="s">
        <v>19</v>
      </c>
      <c r="F1369" s="22" t="s">
        <v>18</v>
      </c>
      <c r="G1369" s="10">
        <v>2.7619999999999999E-2</v>
      </c>
      <c r="I1369" s="9" t="str">
        <f t="shared" si="42"/>
        <v>GCBBP6OP4</v>
      </c>
      <c r="J1369" s="9" t="str">
        <f>_xlfn.XLOOKUP(A1369,'[1]Style group code'!$A:$A,'[1]Style group code'!$B:$B,0)</f>
        <v>G.40GL</v>
      </c>
      <c r="L1369" s="9" t="str">
        <f t="shared" si="43"/>
        <v>C_OL02004-SEAM LEFT SIDE</v>
      </c>
    </row>
    <row r="1370" spans="1:12" x14ac:dyDescent="0.35">
      <c r="A1370" s="9" t="s">
        <v>277</v>
      </c>
      <c r="B1370" s="9" t="s">
        <v>11</v>
      </c>
      <c r="C1370" s="9" t="s">
        <v>12</v>
      </c>
      <c r="D1370" s="9" t="str">
        <f>_xlfn.XLOOKUP(F1370,OPCode!D:D,OPCode!I:I,0)</f>
        <v>ATTACH WAIST ELASTIC</v>
      </c>
      <c r="E1370" s="9" t="s">
        <v>21</v>
      </c>
      <c r="F1370" s="22" t="s">
        <v>20</v>
      </c>
      <c r="G1370" s="10">
        <v>4.428E-2</v>
      </c>
      <c r="I1370" s="9" t="str">
        <f t="shared" si="42"/>
        <v>GCBBP6OP5</v>
      </c>
      <c r="J1370" s="9" t="str">
        <f>_xlfn.XLOOKUP(A1370,'[1]Style group code'!$A:$A,'[1]Style group code'!$B:$B,0)</f>
        <v>G.40GL</v>
      </c>
      <c r="L1370" s="9" t="str">
        <f t="shared" si="43"/>
        <v>C_OL03005-ATTACH WAIST ELASTIC</v>
      </c>
    </row>
    <row r="1371" spans="1:12" x14ac:dyDescent="0.35">
      <c r="A1371" s="9" t="s">
        <v>277</v>
      </c>
      <c r="B1371" s="9" t="s">
        <v>11</v>
      </c>
      <c r="C1371" s="9" t="s">
        <v>12</v>
      </c>
      <c r="D1371" s="9" t="str">
        <f>_xlfn.XLOOKUP(F1371,OPCode!D:D,OPCode!I:I,0)</f>
        <v>HEM WAIST</v>
      </c>
      <c r="E1371" s="9" t="s">
        <v>25</v>
      </c>
      <c r="F1371" s="22" t="s">
        <v>24</v>
      </c>
      <c r="G1371" s="10">
        <v>6.9820000000000007E-2</v>
      </c>
      <c r="I1371" s="9" t="str">
        <f t="shared" si="42"/>
        <v>GCBBP6OP6</v>
      </c>
      <c r="J1371" s="9" t="str">
        <f>_xlfn.XLOOKUP(A1371,'[1]Style group code'!$A:$A,'[1]Style group code'!$B:$B,0)</f>
        <v>G.40GL</v>
      </c>
      <c r="L1371" s="9" t="str">
        <f t="shared" si="43"/>
        <v>C_IL03004-HEM WAIST</v>
      </c>
    </row>
    <row r="1372" spans="1:12" x14ac:dyDescent="0.35">
      <c r="A1372" s="9" t="s">
        <v>277</v>
      </c>
      <c r="B1372" s="9" t="s">
        <v>11</v>
      </c>
      <c r="C1372" s="9" t="s">
        <v>12</v>
      </c>
      <c r="D1372" s="9" t="str">
        <f>_xlfn.XLOOKUP(F1372,OPCode!D:D,OPCode!I:I,0)</f>
        <v>SEAM RIGHT SIDE</v>
      </c>
      <c r="E1372" s="9" t="s">
        <v>23</v>
      </c>
      <c r="F1372" s="9" t="s">
        <v>22</v>
      </c>
      <c r="G1372" s="10">
        <v>4.088E-2</v>
      </c>
      <c r="I1372" s="9" t="str">
        <f t="shared" si="42"/>
        <v>GCBBP6OP7</v>
      </c>
      <c r="J1372" s="9" t="str">
        <f>_xlfn.XLOOKUP(A1372,'[1]Style group code'!$A:$A,'[1]Style group code'!$B:$B,0)</f>
        <v>G.40GL</v>
      </c>
      <c r="L1372" s="9" t="str">
        <f t="shared" si="43"/>
        <v>C_OL02005-SEAM RIGHT SIDE</v>
      </c>
    </row>
    <row r="1373" spans="1:12" x14ac:dyDescent="0.35">
      <c r="A1373" s="9" t="s">
        <v>277</v>
      </c>
      <c r="B1373" s="9" t="s">
        <v>11</v>
      </c>
      <c r="C1373" s="9" t="s">
        <v>12</v>
      </c>
      <c r="D1373" s="9" t="str">
        <f>_xlfn.XLOOKUP(F1373,OPCode!D:D,OPCode!I:I,0)</f>
        <v>PAD PRINTING</v>
      </c>
      <c r="E1373" s="9" t="s">
        <v>27</v>
      </c>
      <c r="F1373" s="9" t="s">
        <v>28</v>
      </c>
      <c r="G1373" s="10">
        <v>1.6539999999999999E-2</v>
      </c>
      <c r="I1373" s="9" t="str">
        <f t="shared" si="42"/>
        <v>GCBBP6PadPrinting</v>
      </c>
      <c r="J1373" s="9" t="str">
        <f>_xlfn.XLOOKUP(A1373,'[1]Style group code'!$A:$A,'[1]Style group code'!$B:$B,0)</f>
        <v>G.40GL</v>
      </c>
      <c r="L1373" s="9" t="str">
        <f t="shared" si="43"/>
        <v>C_PP05001-PAD PRINTING</v>
      </c>
    </row>
    <row r="1374" spans="1:12" x14ac:dyDescent="0.35">
      <c r="A1374" s="9" t="s">
        <v>277</v>
      </c>
      <c r="B1374" s="9" t="s">
        <v>29</v>
      </c>
      <c r="C1374" s="9" t="s">
        <v>12</v>
      </c>
      <c r="D1374" s="9" t="s">
        <v>278</v>
      </c>
      <c r="E1374" s="9" t="s">
        <v>31</v>
      </c>
      <c r="F1374" s="9" t="s">
        <v>32</v>
      </c>
      <c r="G1374" s="10">
        <v>3.0624247150569883E-2</v>
      </c>
      <c r="I1374" s="9" t="str">
        <f t="shared" si="42"/>
        <v>GCBBP6Rolling</v>
      </c>
      <c r="J1374" s="9" t="str">
        <f>_xlfn.XLOOKUP(A1374,'[1]Style group code'!$A:$A,'[1]Style group code'!$B:$B,0)</f>
        <v>G.40GL</v>
      </c>
      <c r="L1374" s="9" t="str">
        <f t="shared" si="43"/>
        <v>C_PK06001-Fold</v>
      </c>
    </row>
    <row r="1375" spans="1:12" x14ac:dyDescent="0.35">
      <c r="A1375" s="9" t="s">
        <v>277</v>
      </c>
      <c r="B1375" s="9" t="s">
        <v>29</v>
      </c>
      <c r="C1375" s="9" t="s">
        <v>12</v>
      </c>
      <c r="D1375" s="9" t="s">
        <v>33</v>
      </c>
      <c r="E1375" s="9" t="s">
        <v>33</v>
      </c>
      <c r="F1375" s="9" t="s">
        <v>34</v>
      </c>
      <c r="G1375" s="10">
        <v>1.2729226154769043E-2</v>
      </c>
      <c r="I1375" s="9" t="str">
        <f t="shared" si="42"/>
        <v>GCBBP6Packing</v>
      </c>
      <c r="J1375" s="9" t="str">
        <f>_xlfn.XLOOKUP(A1375,'[1]Style group code'!$A:$A,'[1]Style group code'!$B:$B,0)</f>
        <v>G.40GL</v>
      </c>
      <c r="L1375" s="9" t="str">
        <f t="shared" si="43"/>
        <v>C_PK06002-Packing</v>
      </c>
    </row>
    <row r="1376" spans="1:12" x14ac:dyDescent="0.35">
      <c r="A1376" s="9" t="s">
        <v>277</v>
      </c>
      <c r="B1376" s="9" t="s">
        <v>29</v>
      </c>
      <c r="C1376" s="9" t="s">
        <v>12</v>
      </c>
      <c r="D1376" s="9" t="s">
        <v>35</v>
      </c>
      <c r="E1376" s="9" t="s">
        <v>35</v>
      </c>
      <c r="F1376" s="9" t="s">
        <v>36</v>
      </c>
      <c r="G1376" s="10">
        <v>4.7800000000000004E-3</v>
      </c>
      <c r="I1376" s="9" t="str">
        <f t="shared" si="42"/>
        <v>GCBBP6Casing</v>
      </c>
      <c r="J1376" s="9" t="str">
        <f>_xlfn.XLOOKUP(A1376,'[1]Style group code'!$A:$A,'[1]Style group code'!$B:$B,0)</f>
        <v>G.40GL</v>
      </c>
      <c r="L1376" s="9" t="str">
        <f t="shared" si="43"/>
        <v>C_PK06003-Casing</v>
      </c>
    </row>
    <row r="1377" spans="1:12" x14ac:dyDescent="0.35">
      <c r="A1377" s="9" t="s">
        <v>279</v>
      </c>
      <c r="B1377" s="9" t="s">
        <v>11</v>
      </c>
      <c r="C1377" s="9" t="s">
        <v>12</v>
      </c>
      <c r="D1377" s="9" t="str">
        <f>_xlfn.XLOOKUP(F1377,OPCode!D:D,OPCode!I:I,0)</f>
        <v>SEAM CROTCH</v>
      </c>
      <c r="E1377" s="9" t="s">
        <v>13</v>
      </c>
      <c r="F1377" s="22" t="s">
        <v>14</v>
      </c>
      <c r="G1377" s="10">
        <v>8.2279999999999992E-2</v>
      </c>
      <c r="I1377" s="9" t="str">
        <f t="shared" si="42"/>
        <v>GBRRB6OP1</v>
      </c>
      <c r="J1377" s="9" t="str">
        <f>_xlfn.XLOOKUP(A1377,'[1]Style group code'!$A:$A,'[1]Style group code'!$B:$B,0)</f>
        <v>G.10RIB</v>
      </c>
      <c r="L1377" s="9" t="str">
        <f t="shared" si="43"/>
        <v>C_OL01001-SEAM CROTCH</v>
      </c>
    </row>
    <row r="1378" spans="1:12" x14ac:dyDescent="0.35">
      <c r="A1378" s="9" t="s">
        <v>279</v>
      </c>
      <c r="B1378" s="9" t="s">
        <v>11</v>
      </c>
      <c r="C1378" s="9" t="s">
        <v>12</v>
      </c>
      <c r="D1378" s="9" t="str">
        <f>_xlfn.XLOOKUP(F1378,OPCode!D:D,OPCode!I:I,0)</f>
        <v>BIND LEGS</v>
      </c>
      <c r="E1378" s="9" t="s">
        <v>15</v>
      </c>
      <c r="F1378" s="22" t="s">
        <v>55</v>
      </c>
      <c r="G1378" s="10">
        <v>6.726E-2</v>
      </c>
      <c r="I1378" s="9" t="str">
        <f t="shared" si="42"/>
        <v>GBRRB6OP2</v>
      </c>
      <c r="J1378" s="9" t="str">
        <f>_xlfn.XLOOKUP(A1378,'[1]Style group code'!$A:$A,'[1]Style group code'!$B:$B,0)</f>
        <v>G.10RIB</v>
      </c>
      <c r="L1378" s="9" t="str">
        <f t="shared" si="43"/>
        <v>C_IL02001-BIND LEGS</v>
      </c>
    </row>
    <row r="1379" spans="1:12" x14ac:dyDescent="0.35">
      <c r="A1379" s="9" t="s">
        <v>279</v>
      </c>
      <c r="B1379" s="9" t="s">
        <v>11</v>
      </c>
      <c r="C1379" s="9" t="s">
        <v>12</v>
      </c>
      <c r="D1379" s="9" t="str">
        <f>_xlfn.XLOOKUP(F1379,OPCode!D:D,OPCode!I:I,0)</f>
        <v>SEAM LEFT SIDE</v>
      </c>
      <c r="E1379" s="9" t="s">
        <v>17</v>
      </c>
      <c r="F1379" s="22" t="s">
        <v>18</v>
      </c>
      <c r="G1379" s="10">
        <v>2.7619999999999999E-2</v>
      </c>
      <c r="I1379" s="9" t="str">
        <f t="shared" si="42"/>
        <v>GBRRB6OP3</v>
      </c>
      <c r="J1379" s="9" t="str">
        <f>_xlfn.XLOOKUP(A1379,'[1]Style group code'!$A:$A,'[1]Style group code'!$B:$B,0)</f>
        <v>G.10RIB</v>
      </c>
      <c r="L1379" s="9" t="str">
        <f t="shared" si="43"/>
        <v>C_OL02004-SEAM LEFT SIDE</v>
      </c>
    </row>
    <row r="1380" spans="1:12" x14ac:dyDescent="0.35">
      <c r="A1380" s="9" t="s">
        <v>279</v>
      </c>
      <c r="B1380" s="9" t="s">
        <v>11</v>
      </c>
      <c r="C1380" s="9" t="s">
        <v>12</v>
      </c>
      <c r="D1380" s="9" t="str">
        <f>_xlfn.XLOOKUP(F1380,OPCode!D:D,OPCode!I:I,0)</f>
        <v>ATTACH EXPOSED ELASTIC TO WAIST</v>
      </c>
      <c r="E1380" s="9" t="s">
        <v>19</v>
      </c>
      <c r="F1380" s="22" t="s">
        <v>56</v>
      </c>
      <c r="G1380" s="10">
        <v>3.9960000000000002E-2</v>
      </c>
      <c r="I1380" s="9" t="str">
        <f t="shared" si="42"/>
        <v>GBRRB6OP4</v>
      </c>
      <c r="J1380" s="9" t="str">
        <f>_xlfn.XLOOKUP(A1380,'[1]Style group code'!$A:$A,'[1]Style group code'!$B:$B,0)</f>
        <v>G.10RIB</v>
      </c>
      <c r="L1380" s="9" t="str">
        <f t="shared" si="43"/>
        <v>C_IL03002-ATTACH EXPOSED ELASTIC TO WAIST</v>
      </c>
    </row>
    <row r="1381" spans="1:12" x14ac:dyDescent="0.35">
      <c r="A1381" s="9" t="s">
        <v>279</v>
      </c>
      <c r="B1381" s="9" t="s">
        <v>11</v>
      </c>
      <c r="C1381" s="9" t="s">
        <v>12</v>
      </c>
      <c r="D1381" s="9" t="str">
        <f>_xlfn.XLOOKUP(F1381,OPCode!D:D,OPCode!I:I,0)</f>
        <v>SEAM RIGHT SIDE</v>
      </c>
      <c r="E1381" s="9" t="s">
        <v>21</v>
      </c>
      <c r="F1381" s="9" t="s">
        <v>22</v>
      </c>
      <c r="G1381" s="10">
        <v>3.9420000000000004E-2</v>
      </c>
      <c r="I1381" s="9" t="str">
        <f t="shared" si="42"/>
        <v>GBRRB6OP5</v>
      </c>
      <c r="J1381" s="9" t="str">
        <f>_xlfn.XLOOKUP(A1381,'[1]Style group code'!$A:$A,'[1]Style group code'!$B:$B,0)</f>
        <v>G.10RIB</v>
      </c>
      <c r="L1381" s="9" t="str">
        <f t="shared" si="43"/>
        <v>C_OL02005-SEAM RIGHT SIDE</v>
      </c>
    </row>
    <row r="1382" spans="1:12" x14ac:dyDescent="0.35">
      <c r="A1382" s="9" t="s">
        <v>279</v>
      </c>
      <c r="B1382" s="9" t="s">
        <v>11</v>
      </c>
      <c r="C1382" s="9" t="s">
        <v>12</v>
      </c>
      <c r="D1382" s="9" t="str">
        <f>_xlfn.XLOOKUP(F1382,OPCode!D:D,OPCode!I:I,0)</f>
        <v>PAD PRINTING</v>
      </c>
      <c r="E1382" s="9" t="s">
        <v>27</v>
      </c>
      <c r="F1382" s="9" t="s">
        <v>28</v>
      </c>
      <c r="G1382" s="10">
        <v>1.6539999999999999E-2</v>
      </c>
      <c r="I1382" s="9" t="str">
        <f t="shared" si="42"/>
        <v>GBRRB6PadPrinting</v>
      </c>
      <c r="J1382" s="9" t="str">
        <f>_xlfn.XLOOKUP(A1382,'[1]Style group code'!$A:$A,'[1]Style group code'!$B:$B,0)</f>
        <v>G.10RIB</v>
      </c>
      <c r="L1382" s="9" t="str">
        <f t="shared" si="43"/>
        <v>C_PP05001-PAD PRINTING</v>
      </c>
    </row>
    <row r="1383" spans="1:12" x14ac:dyDescent="0.35">
      <c r="A1383" s="9" t="s">
        <v>279</v>
      </c>
      <c r="B1383" s="9" t="s">
        <v>29</v>
      </c>
      <c r="C1383" s="9" t="s">
        <v>12</v>
      </c>
      <c r="D1383" s="9" t="s">
        <v>211</v>
      </c>
      <c r="E1383" s="9" t="s">
        <v>31</v>
      </c>
      <c r="F1383" s="9" t="s">
        <v>32</v>
      </c>
      <c r="G1383" s="10">
        <v>4.8299999999999996E-2</v>
      </c>
      <c r="I1383" s="9" t="str">
        <f t="shared" si="42"/>
        <v>GBRRB6Rolling</v>
      </c>
      <c r="J1383" s="9" t="str">
        <f>_xlfn.XLOOKUP(A1383,'[1]Style group code'!$A:$A,'[1]Style group code'!$B:$B,0)</f>
        <v>G.10RIB</v>
      </c>
      <c r="L1383" s="9" t="str">
        <f t="shared" si="43"/>
        <v>C_PK06001-Rolling RF 19A</v>
      </c>
    </row>
    <row r="1384" spans="1:12" x14ac:dyDescent="0.35">
      <c r="A1384" s="9" t="s">
        <v>279</v>
      </c>
      <c r="B1384" s="9" t="s">
        <v>29</v>
      </c>
      <c r="C1384" s="9" t="s">
        <v>12</v>
      </c>
      <c r="D1384" s="9" t="s">
        <v>33</v>
      </c>
      <c r="E1384" s="9" t="s">
        <v>33</v>
      </c>
      <c r="F1384" s="9" t="s">
        <v>34</v>
      </c>
      <c r="G1384" s="10">
        <v>1.538E-2</v>
      </c>
      <c r="I1384" s="9" t="str">
        <f t="shared" si="42"/>
        <v>GBRRB6Packing</v>
      </c>
      <c r="J1384" s="9" t="str">
        <f>_xlfn.XLOOKUP(A1384,'[1]Style group code'!$A:$A,'[1]Style group code'!$B:$B,0)</f>
        <v>G.10RIB</v>
      </c>
      <c r="L1384" s="9" t="str">
        <f t="shared" si="43"/>
        <v>C_PK06002-Packing</v>
      </c>
    </row>
    <row r="1385" spans="1:12" x14ac:dyDescent="0.35">
      <c r="A1385" s="9" t="s">
        <v>279</v>
      </c>
      <c r="B1385" s="9" t="s">
        <v>29</v>
      </c>
      <c r="C1385" s="9" t="s">
        <v>12</v>
      </c>
      <c r="D1385" s="9" t="s">
        <v>35</v>
      </c>
      <c r="E1385" s="9" t="s">
        <v>35</v>
      </c>
      <c r="F1385" s="9" t="s">
        <v>36</v>
      </c>
      <c r="G1385" s="10">
        <v>4.7799999999999995E-3</v>
      </c>
      <c r="I1385" s="9" t="str">
        <f t="shared" si="42"/>
        <v>GBRRB6Casing</v>
      </c>
      <c r="J1385" s="9" t="str">
        <f>_xlfn.XLOOKUP(A1385,'[1]Style group code'!$A:$A,'[1]Style group code'!$B:$B,0)</f>
        <v>G.10RIB</v>
      </c>
      <c r="L1385" s="9" t="str">
        <f t="shared" si="43"/>
        <v>C_PK06003-Casing</v>
      </c>
    </row>
    <row r="1386" spans="1:12" x14ac:dyDescent="0.35">
      <c r="A1386" s="9" t="s">
        <v>280</v>
      </c>
      <c r="B1386" s="9" t="s">
        <v>11</v>
      </c>
      <c r="C1386" s="9" t="s">
        <v>12</v>
      </c>
      <c r="D1386" s="9" t="str">
        <f>_xlfn.XLOOKUP(F1386,OPCode!D:D,OPCode!I:I,0)</f>
        <v>SEAM CROTCH LIGHT LEAK 5 LAYER</v>
      </c>
      <c r="E1386" s="9" t="s">
        <v>13</v>
      </c>
      <c r="F1386" s="23" t="s">
        <v>64</v>
      </c>
      <c r="G1386" s="10">
        <v>0.1643</v>
      </c>
      <c r="I1386" s="9" t="str">
        <f t="shared" si="42"/>
        <v>GAPHP4OP1</v>
      </c>
      <c r="J1386" s="9" t="str">
        <f>_xlfn.XLOOKUP(A1386,'[1]Style group code'!$A:$A,'[1]Style group code'!$B:$B,0)</f>
        <v>G.70GAP</v>
      </c>
      <c r="L1386" s="9" t="str">
        <f t="shared" si="43"/>
        <v>C_OL01013-SEAM CROTCH LIGHT LEAK 5 LAYER</v>
      </c>
    </row>
    <row r="1387" spans="1:12" x14ac:dyDescent="0.35">
      <c r="A1387" s="9" t="s">
        <v>280</v>
      </c>
      <c r="B1387" s="9" t="s">
        <v>11</v>
      </c>
      <c r="C1387" s="9" t="s">
        <v>12</v>
      </c>
      <c r="D1387" s="9" t="str">
        <f>_xlfn.XLOOKUP(F1387,OPCode!D:D,OPCode!I:I,0)</f>
        <v>ATTACH FRONT AND BACK LAP OVER LIGHT LEAK</v>
      </c>
      <c r="E1387" s="9" t="s">
        <v>15</v>
      </c>
      <c r="F1387" s="22" t="s">
        <v>65</v>
      </c>
      <c r="G1387" s="10">
        <v>8.6620000000000003E-2</v>
      </c>
      <c r="I1387" s="9" t="str">
        <f t="shared" si="42"/>
        <v>GAPHP4OP2</v>
      </c>
      <c r="J1387" s="9" t="str">
        <f>_xlfn.XLOOKUP(A1387,'[1]Style group code'!$A:$A,'[1]Style group code'!$B:$B,0)</f>
        <v>G.70GAP</v>
      </c>
      <c r="L1387" s="9" t="str">
        <f t="shared" si="43"/>
        <v>C_IL02008-ATTACH FRONT AND BACK LAP OVER LIGHT LEAK</v>
      </c>
    </row>
    <row r="1388" spans="1:12" x14ac:dyDescent="0.35">
      <c r="A1388" s="9" t="s">
        <v>280</v>
      </c>
      <c r="B1388" s="9" t="s">
        <v>11</v>
      </c>
      <c r="C1388" s="9" t="s">
        <v>12</v>
      </c>
      <c r="D1388" s="9" t="str">
        <f>_xlfn.XLOOKUP(F1388,OPCode!D:D,OPCode!I:I,0)</f>
        <v>ATTACH FOLD OVER TO LEGS LIGHT LEAK</v>
      </c>
      <c r="E1388" s="9" t="s">
        <v>17</v>
      </c>
      <c r="F1388" s="22" t="s">
        <v>66</v>
      </c>
      <c r="G1388" s="10">
        <v>7.2980000000000003E-2</v>
      </c>
      <c r="I1388" s="9" t="str">
        <f t="shared" si="42"/>
        <v>GAPHP4OP3</v>
      </c>
      <c r="J1388" s="9" t="str">
        <f>_xlfn.XLOOKUP(A1388,'[1]Style group code'!$A:$A,'[1]Style group code'!$B:$B,0)</f>
        <v>G.70GAP</v>
      </c>
      <c r="L1388" s="9" t="str">
        <f t="shared" si="43"/>
        <v>C_IL02002-ATTACH FOLD OVER TO LEGS LIGHT LEAK</v>
      </c>
    </row>
    <row r="1389" spans="1:12" x14ac:dyDescent="0.35">
      <c r="A1389" s="9" t="s">
        <v>280</v>
      </c>
      <c r="B1389" s="9" t="s">
        <v>11</v>
      </c>
      <c r="C1389" s="9" t="s">
        <v>12</v>
      </c>
      <c r="D1389" s="9" t="str">
        <f>_xlfn.XLOOKUP(F1389,OPCode!D:D,OPCode!I:I,0)</f>
        <v>SEAM LEFT SIDE LIGHT LEAK</v>
      </c>
      <c r="E1389" s="9" t="s">
        <v>19</v>
      </c>
      <c r="F1389" s="9" t="s">
        <v>67</v>
      </c>
      <c r="G1389" s="10">
        <v>2.7359999999999999E-2</v>
      </c>
      <c r="I1389" s="9" t="str">
        <f t="shared" si="42"/>
        <v>GAPHP4OP4</v>
      </c>
      <c r="J1389" s="9" t="str">
        <f>_xlfn.XLOOKUP(A1389,'[1]Style group code'!$A:$A,'[1]Style group code'!$B:$B,0)</f>
        <v>G.70GAP</v>
      </c>
      <c r="L1389" s="9" t="str">
        <f t="shared" si="43"/>
        <v>C_OL02009-SEAM LEFT SIDE LIGHT LEAK</v>
      </c>
    </row>
    <row r="1390" spans="1:12" x14ac:dyDescent="0.35">
      <c r="A1390" s="9" t="s">
        <v>280</v>
      </c>
      <c r="B1390" s="9" t="s">
        <v>11</v>
      </c>
      <c r="C1390" s="9" t="s">
        <v>12</v>
      </c>
      <c r="D1390" s="9" t="str">
        <f>_xlfn.XLOOKUP(F1390,OPCode!D:D,OPCode!I:I,0)</f>
        <v>BIND WAIST TO ELASTIC LIGHT LEAK</v>
      </c>
      <c r="E1390" s="9" t="s">
        <v>21</v>
      </c>
      <c r="F1390" s="22" t="s">
        <v>68</v>
      </c>
      <c r="G1390" s="10">
        <v>5.9579999999999994E-2</v>
      </c>
      <c r="I1390" s="9" t="str">
        <f t="shared" si="42"/>
        <v>GAPHP4OP5</v>
      </c>
      <c r="J1390" s="9" t="str">
        <f>_xlfn.XLOOKUP(A1390,'[1]Style group code'!$A:$A,'[1]Style group code'!$B:$B,0)</f>
        <v>G.70GAP</v>
      </c>
      <c r="L1390" s="9" t="str">
        <f t="shared" si="43"/>
        <v>C_IL03006-BIND WAIST TO ELASTIC LIGHT LEAK</v>
      </c>
    </row>
    <row r="1391" spans="1:12" x14ac:dyDescent="0.35">
      <c r="A1391" s="9" t="s">
        <v>280</v>
      </c>
      <c r="B1391" s="9" t="s">
        <v>11</v>
      </c>
      <c r="C1391" s="9" t="s">
        <v>12</v>
      </c>
      <c r="D1391" s="9" t="str">
        <f>_xlfn.XLOOKUP(F1391,OPCode!D:D,OPCode!I:I,0)</f>
        <v>SEAM RIGHT SIDE LIGHT LEAK</v>
      </c>
      <c r="E1391" s="9" t="s">
        <v>25</v>
      </c>
      <c r="F1391" s="22" t="s">
        <v>69</v>
      </c>
      <c r="G1391" s="10">
        <v>3.8699999999999998E-2</v>
      </c>
      <c r="I1391" s="9" t="str">
        <f t="shared" si="42"/>
        <v>GAPHP4OP6</v>
      </c>
      <c r="J1391" s="9" t="str">
        <f>_xlfn.XLOOKUP(A1391,'[1]Style group code'!$A:$A,'[1]Style group code'!$B:$B,0)</f>
        <v>G.70GAP</v>
      </c>
      <c r="L1391" s="9" t="str">
        <f t="shared" si="43"/>
        <v>C_OL02010-SEAM RIGHT SIDE LIGHT LEAK</v>
      </c>
    </row>
    <row r="1392" spans="1:12" x14ac:dyDescent="0.35">
      <c r="A1392" s="9" t="s">
        <v>280</v>
      </c>
      <c r="B1392" s="9" t="s">
        <v>11</v>
      </c>
      <c r="C1392" s="9" t="s">
        <v>12</v>
      </c>
      <c r="D1392" s="9" t="str">
        <f>_xlfn.XLOOKUP(F1392,OPCode!D:D,OPCode!I:I,0)</f>
        <v>BARTACK LIGHT LEAK</v>
      </c>
      <c r="E1392" s="9" t="s">
        <v>23</v>
      </c>
      <c r="F1392" s="22" t="s">
        <v>70</v>
      </c>
      <c r="G1392" s="10">
        <v>6.2699999999999992E-2</v>
      </c>
      <c r="I1392" s="9" t="str">
        <f t="shared" si="42"/>
        <v>GAPHP4OP7</v>
      </c>
      <c r="J1392" s="9" t="str">
        <f>_xlfn.XLOOKUP(A1392,'[1]Style group code'!$A:$A,'[1]Style group code'!$B:$B,0)</f>
        <v>G.70GAP</v>
      </c>
      <c r="L1392" s="9" t="str">
        <f t="shared" si="43"/>
        <v>C_BT04004-BARTACK LIGHT LEAK</v>
      </c>
    </row>
    <row r="1393" spans="1:12" x14ac:dyDescent="0.35">
      <c r="A1393" s="9" t="s">
        <v>280</v>
      </c>
      <c r="B1393" s="9" t="s">
        <v>11</v>
      </c>
      <c r="C1393" s="9" t="s">
        <v>12</v>
      </c>
      <c r="D1393" s="9" t="str">
        <f>_xlfn.XLOOKUP(F1393,OPCode!D:D,OPCode!I:I,0)</f>
        <v>PAD PRINTING</v>
      </c>
      <c r="E1393" s="9" t="s">
        <v>27</v>
      </c>
      <c r="F1393" s="9" t="s">
        <v>28</v>
      </c>
      <c r="G1393" s="10">
        <v>1.6539999999999999E-2</v>
      </c>
      <c r="I1393" s="9" t="str">
        <f t="shared" si="42"/>
        <v>GAPHP4PadPrinting</v>
      </c>
      <c r="J1393" s="9" t="str">
        <f>_xlfn.XLOOKUP(A1393,'[1]Style group code'!$A:$A,'[1]Style group code'!$B:$B,0)</f>
        <v>G.70GAP</v>
      </c>
      <c r="L1393" s="9" t="str">
        <f t="shared" si="43"/>
        <v>C_PP05001-PAD PRINTING</v>
      </c>
    </row>
    <row r="1394" spans="1:12" x14ac:dyDescent="0.35">
      <c r="A1394" s="9" t="s">
        <v>280</v>
      </c>
      <c r="B1394" s="9" t="s">
        <v>29</v>
      </c>
      <c r="C1394" s="9" t="s">
        <v>12</v>
      </c>
      <c r="D1394" s="9" t="s">
        <v>71</v>
      </c>
      <c r="E1394" s="9" t="s">
        <v>31</v>
      </c>
      <c r="F1394" s="9" t="s">
        <v>32</v>
      </c>
      <c r="G1394" s="10">
        <v>4.24E-2</v>
      </c>
      <c r="I1394" s="9" t="str">
        <f t="shared" si="42"/>
        <v>GAPHP4Rolling</v>
      </c>
      <c r="J1394" s="9" t="str">
        <f>_xlfn.XLOOKUP(A1394,'[1]Style group code'!$A:$A,'[1]Style group code'!$B:$B,0)</f>
        <v>G.70GAP</v>
      </c>
      <c r="L1394" s="9" t="str">
        <f t="shared" si="43"/>
        <v xml:space="preserve">C_PK06001-Rolling </v>
      </c>
    </row>
    <row r="1395" spans="1:12" x14ac:dyDescent="0.35">
      <c r="A1395" s="9" t="s">
        <v>280</v>
      </c>
      <c r="B1395" s="9" t="s">
        <v>29</v>
      </c>
      <c r="C1395" s="9" t="s">
        <v>12</v>
      </c>
      <c r="D1395" s="9" t="s">
        <v>33</v>
      </c>
      <c r="E1395" s="9" t="s">
        <v>33</v>
      </c>
      <c r="F1395" s="9" t="s">
        <v>34</v>
      </c>
      <c r="G1395" s="10">
        <v>2.2079999999999999E-2</v>
      </c>
      <c r="I1395" s="9" t="str">
        <f t="shared" si="42"/>
        <v>GAPHP4Packing</v>
      </c>
      <c r="J1395" s="9" t="str">
        <f>_xlfn.XLOOKUP(A1395,'[1]Style group code'!$A:$A,'[1]Style group code'!$B:$B,0)</f>
        <v>G.70GAP</v>
      </c>
      <c r="L1395" s="9" t="str">
        <f t="shared" si="43"/>
        <v>C_PK06002-Packing</v>
      </c>
    </row>
    <row r="1396" spans="1:12" x14ac:dyDescent="0.35">
      <c r="A1396" s="9" t="s">
        <v>280</v>
      </c>
      <c r="B1396" s="9" t="s">
        <v>29</v>
      </c>
      <c r="C1396" s="9" t="s">
        <v>12</v>
      </c>
      <c r="D1396" s="9" t="s">
        <v>35</v>
      </c>
      <c r="E1396" s="9" t="s">
        <v>35</v>
      </c>
      <c r="F1396" s="9" t="s">
        <v>36</v>
      </c>
      <c r="G1396" s="10">
        <v>7.1000000000000004E-3</v>
      </c>
      <c r="I1396" s="9" t="str">
        <f t="shared" si="42"/>
        <v>GAPHP4Casing</v>
      </c>
      <c r="J1396" s="9" t="str">
        <f>_xlfn.XLOOKUP(A1396,'[1]Style group code'!$A:$A,'[1]Style group code'!$B:$B,0)</f>
        <v>G.70GAP</v>
      </c>
      <c r="L1396" s="9" t="str">
        <f t="shared" si="43"/>
        <v>C_PK06003-Casing</v>
      </c>
    </row>
    <row r="1397" spans="1:12" x14ac:dyDescent="0.35">
      <c r="A1397" s="9" t="s">
        <v>281</v>
      </c>
      <c r="B1397" s="9" t="s">
        <v>11</v>
      </c>
      <c r="C1397" s="9" t="s">
        <v>12</v>
      </c>
      <c r="D1397" s="9" t="str">
        <f>_xlfn.XLOOKUP(F1397,OPCode!D:D,OPCode!I:I,0)</f>
        <v>SEAM CROTCH LIGHT LEAK 5 LAYER</v>
      </c>
      <c r="E1397" s="9" t="s">
        <v>13</v>
      </c>
      <c r="F1397" s="23" t="s">
        <v>64</v>
      </c>
      <c r="G1397" s="10">
        <v>0.16508</v>
      </c>
      <c r="I1397" s="9" t="str">
        <f t="shared" si="42"/>
        <v>GAPBS4OP1</v>
      </c>
      <c r="J1397" s="9" t="str">
        <f>_xlfn.XLOOKUP(A1397,'[1]Style group code'!$A:$A,'[1]Style group code'!$B:$B,0)</f>
        <v>G.70GAP</v>
      </c>
      <c r="L1397" s="9" t="str">
        <f t="shared" si="43"/>
        <v>C_OL01013-SEAM CROTCH LIGHT LEAK 5 LAYER</v>
      </c>
    </row>
    <row r="1398" spans="1:12" x14ac:dyDescent="0.35">
      <c r="A1398" s="9" t="s">
        <v>281</v>
      </c>
      <c r="B1398" s="9" t="s">
        <v>11</v>
      </c>
      <c r="C1398" s="9" t="s">
        <v>12</v>
      </c>
      <c r="D1398" s="9" t="str">
        <f>_xlfn.XLOOKUP(F1398,OPCode!D:D,OPCode!I:I,0)</f>
        <v>ATTACH FRONT AND BACK LAP OVER LIGHT LEAK</v>
      </c>
      <c r="E1398" s="9" t="s">
        <v>15</v>
      </c>
      <c r="F1398" s="22" t="s">
        <v>65</v>
      </c>
      <c r="G1398" s="10">
        <v>6.3759999999999997E-2</v>
      </c>
      <c r="I1398" s="9" t="str">
        <f t="shared" si="42"/>
        <v>GAPBS4OP2</v>
      </c>
      <c r="J1398" s="9" t="str">
        <f>_xlfn.XLOOKUP(A1398,'[1]Style group code'!$A:$A,'[1]Style group code'!$B:$B,0)</f>
        <v>G.70GAP</v>
      </c>
      <c r="L1398" s="9" t="str">
        <f t="shared" si="43"/>
        <v>C_IL02008-ATTACH FRONT AND BACK LAP OVER LIGHT LEAK</v>
      </c>
    </row>
    <row r="1399" spans="1:12" x14ac:dyDescent="0.35">
      <c r="A1399" s="9" t="s">
        <v>281</v>
      </c>
      <c r="B1399" s="9" t="s">
        <v>11</v>
      </c>
      <c r="C1399" s="9" t="s">
        <v>12</v>
      </c>
      <c r="D1399" s="9" t="str">
        <f>_xlfn.XLOOKUP(F1399,OPCode!D:D,OPCode!I:I,0)</f>
        <v>ATTACH FOLD OVER TO LEGS LIGHT LEAK</v>
      </c>
      <c r="E1399" s="9" t="s">
        <v>17</v>
      </c>
      <c r="F1399" s="22" t="s">
        <v>66</v>
      </c>
      <c r="G1399" s="10">
        <v>7.8000000000000014E-2</v>
      </c>
      <c r="I1399" s="9" t="str">
        <f t="shared" ref="I1399:I1462" si="44">A1399&amp;E1399</f>
        <v>GAPBS4OP3</v>
      </c>
      <c r="J1399" s="9" t="str">
        <f>_xlfn.XLOOKUP(A1399,'[1]Style group code'!$A:$A,'[1]Style group code'!$B:$B,0)</f>
        <v>G.70GAP</v>
      </c>
      <c r="L1399" s="9" t="str">
        <f t="shared" si="43"/>
        <v>C_IL02002-ATTACH FOLD OVER TO LEGS LIGHT LEAK</v>
      </c>
    </row>
    <row r="1400" spans="1:12" x14ac:dyDescent="0.35">
      <c r="A1400" s="9" t="s">
        <v>281</v>
      </c>
      <c r="B1400" s="9" t="s">
        <v>11</v>
      </c>
      <c r="C1400" s="9" t="s">
        <v>12</v>
      </c>
      <c r="D1400" s="9" t="str">
        <f>_xlfn.XLOOKUP(F1400,OPCode!D:D,OPCode!I:I,0)</f>
        <v>SEAM LEFT SIDE LIGHT LEAK</v>
      </c>
      <c r="E1400" s="9" t="s">
        <v>19</v>
      </c>
      <c r="F1400" s="9" t="s">
        <v>67</v>
      </c>
      <c r="G1400" s="10">
        <v>3.2320000000000002E-2</v>
      </c>
      <c r="I1400" s="9" t="str">
        <f t="shared" si="44"/>
        <v>GAPBS4OP4</v>
      </c>
      <c r="J1400" s="9" t="str">
        <f>_xlfn.XLOOKUP(A1400,'[1]Style group code'!$A:$A,'[1]Style group code'!$B:$B,0)</f>
        <v>G.70GAP</v>
      </c>
      <c r="L1400" s="9" t="str">
        <f t="shared" si="43"/>
        <v>C_OL02009-SEAM LEFT SIDE LIGHT LEAK</v>
      </c>
    </row>
    <row r="1401" spans="1:12" x14ac:dyDescent="0.35">
      <c r="A1401" s="9" t="s">
        <v>281</v>
      </c>
      <c r="B1401" s="9" t="s">
        <v>11</v>
      </c>
      <c r="C1401" s="9" t="s">
        <v>12</v>
      </c>
      <c r="D1401" s="9" t="str">
        <f>_xlfn.XLOOKUP(F1401,OPCode!D:D,OPCode!I:I,0)</f>
        <v>BIND WAIST TO ELASTIC LIGHT LEAK</v>
      </c>
      <c r="E1401" s="9" t="s">
        <v>21</v>
      </c>
      <c r="F1401" s="22" t="s">
        <v>68</v>
      </c>
      <c r="G1401" s="10">
        <v>8.7380000000000013E-2</v>
      </c>
      <c r="I1401" s="9" t="str">
        <f t="shared" si="44"/>
        <v>GAPBS4OP5</v>
      </c>
      <c r="J1401" s="9" t="str">
        <f>_xlfn.XLOOKUP(A1401,'[1]Style group code'!$A:$A,'[1]Style group code'!$B:$B,0)</f>
        <v>G.70GAP</v>
      </c>
      <c r="L1401" s="9" t="str">
        <f t="shared" si="43"/>
        <v>C_IL03006-BIND WAIST TO ELASTIC LIGHT LEAK</v>
      </c>
    </row>
    <row r="1402" spans="1:12" x14ac:dyDescent="0.35">
      <c r="A1402" s="9" t="s">
        <v>281</v>
      </c>
      <c r="B1402" s="9" t="s">
        <v>11</v>
      </c>
      <c r="C1402" s="9" t="s">
        <v>12</v>
      </c>
      <c r="D1402" s="9" t="str">
        <f>_xlfn.XLOOKUP(F1402,OPCode!D:D,OPCode!I:I,0)</f>
        <v>SEAM RIGHT SIDE LIGHT LEAK</v>
      </c>
      <c r="E1402" s="9" t="s">
        <v>25</v>
      </c>
      <c r="F1402" s="22" t="s">
        <v>69</v>
      </c>
      <c r="G1402" s="10">
        <v>4.088E-2</v>
      </c>
      <c r="I1402" s="9" t="str">
        <f t="shared" si="44"/>
        <v>GAPBS4OP6</v>
      </c>
      <c r="J1402" s="9" t="str">
        <f>_xlfn.XLOOKUP(A1402,'[1]Style group code'!$A:$A,'[1]Style group code'!$B:$B,0)</f>
        <v>G.70GAP</v>
      </c>
      <c r="L1402" s="9" t="str">
        <f t="shared" si="43"/>
        <v>C_OL02010-SEAM RIGHT SIDE LIGHT LEAK</v>
      </c>
    </row>
    <row r="1403" spans="1:12" x14ac:dyDescent="0.35">
      <c r="A1403" s="9" t="s">
        <v>281</v>
      </c>
      <c r="B1403" s="9" t="s">
        <v>11</v>
      </c>
      <c r="C1403" s="9" t="s">
        <v>12</v>
      </c>
      <c r="D1403" s="9" t="str">
        <f>_xlfn.XLOOKUP(F1403,OPCode!D:D,OPCode!I:I,0)</f>
        <v>BARTACK LIGHT LEAK</v>
      </c>
      <c r="E1403" s="9" t="s">
        <v>23</v>
      </c>
      <c r="F1403" s="22" t="s">
        <v>70</v>
      </c>
      <c r="G1403" s="10">
        <v>8.0379999999999993E-2</v>
      </c>
      <c r="I1403" s="9" t="str">
        <f t="shared" si="44"/>
        <v>GAPBS4OP7</v>
      </c>
      <c r="J1403" s="9" t="str">
        <f>_xlfn.XLOOKUP(A1403,'[1]Style group code'!$A:$A,'[1]Style group code'!$B:$B,0)</f>
        <v>G.70GAP</v>
      </c>
      <c r="L1403" s="9" t="str">
        <f t="shared" si="43"/>
        <v>C_BT04004-BARTACK LIGHT LEAK</v>
      </c>
    </row>
    <row r="1404" spans="1:12" x14ac:dyDescent="0.35">
      <c r="A1404" s="9" t="s">
        <v>281</v>
      </c>
      <c r="B1404" s="9" t="s">
        <v>11</v>
      </c>
      <c r="C1404" s="9" t="s">
        <v>12</v>
      </c>
      <c r="D1404" s="9" t="str">
        <f>_xlfn.XLOOKUP(F1404,OPCode!D:D,OPCode!I:I,0)</f>
        <v>PAD PRINTING</v>
      </c>
      <c r="E1404" s="9" t="s">
        <v>27</v>
      </c>
      <c r="F1404" s="9" t="s">
        <v>28</v>
      </c>
      <c r="G1404" s="10">
        <v>1.6539999999999999E-2</v>
      </c>
      <c r="I1404" s="9" t="str">
        <f t="shared" si="44"/>
        <v>GAPBS4PadPrinting</v>
      </c>
      <c r="J1404" s="9" t="str">
        <f>_xlfn.XLOOKUP(A1404,'[1]Style group code'!$A:$A,'[1]Style group code'!$B:$B,0)</f>
        <v>G.70GAP</v>
      </c>
      <c r="L1404" s="9" t="str">
        <f t="shared" si="43"/>
        <v>C_PP05001-PAD PRINTING</v>
      </c>
    </row>
    <row r="1405" spans="1:12" x14ac:dyDescent="0.35">
      <c r="A1405" s="9" t="s">
        <v>281</v>
      </c>
      <c r="B1405" s="9" t="s">
        <v>29</v>
      </c>
      <c r="C1405" s="9" t="s">
        <v>12</v>
      </c>
      <c r="D1405" s="9" t="s">
        <v>71</v>
      </c>
      <c r="E1405" s="9" t="s">
        <v>31</v>
      </c>
      <c r="F1405" s="9" t="s">
        <v>32</v>
      </c>
      <c r="G1405" s="10">
        <v>4.24E-2</v>
      </c>
      <c r="I1405" s="9" t="str">
        <f t="shared" si="44"/>
        <v>GAPBS4Rolling</v>
      </c>
      <c r="J1405" s="9" t="str">
        <f>_xlfn.XLOOKUP(A1405,'[1]Style group code'!$A:$A,'[1]Style group code'!$B:$B,0)</f>
        <v>G.70GAP</v>
      </c>
      <c r="L1405" s="9" t="str">
        <f t="shared" si="43"/>
        <v xml:space="preserve">C_PK06001-Rolling </v>
      </c>
    </row>
    <row r="1406" spans="1:12" x14ac:dyDescent="0.35">
      <c r="A1406" s="9" t="s">
        <v>281</v>
      </c>
      <c r="B1406" s="9" t="s">
        <v>29</v>
      </c>
      <c r="C1406" s="9" t="s">
        <v>12</v>
      </c>
      <c r="D1406" s="9" t="s">
        <v>33</v>
      </c>
      <c r="E1406" s="9" t="s">
        <v>33</v>
      </c>
      <c r="F1406" s="9" t="s">
        <v>34</v>
      </c>
      <c r="G1406" s="10">
        <v>1.5840000000000003E-2</v>
      </c>
      <c r="I1406" s="9" t="str">
        <f t="shared" si="44"/>
        <v>GAPBS4Packing</v>
      </c>
      <c r="J1406" s="9" t="str">
        <f>_xlfn.XLOOKUP(A1406,'[1]Style group code'!$A:$A,'[1]Style group code'!$B:$B,0)</f>
        <v>G.70GAP</v>
      </c>
      <c r="L1406" s="9" t="str">
        <f t="shared" si="43"/>
        <v>C_PK06002-Packing</v>
      </c>
    </row>
    <row r="1407" spans="1:12" x14ac:dyDescent="0.35">
      <c r="A1407" s="9" t="s">
        <v>281</v>
      </c>
      <c r="B1407" s="9" t="s">
        <v>29</v>
      </c>
      <c r="C1407" s="9" t="s">
        <v>12</v>
      </c>
      <c r="D1407" s="9" t="s">
        <v>35</v>
      </c>
      <c r="E1407" s="9" t="s">
        <v>35</v>
      </c>
      <c r="F1407" s="9" t="s">
        <v>36</v>
      </c>
      <c r="G1407" s="10">
        <v>7.1000000000000004E-3</v>
      </c>
      <c r="I1407" s="9" t="str">
        <f t="shared" si="44"/>
        <v>GAPBS4Casing</v>
      </c>
      <c r="J1407" s="9" t="str">
        <f>_xlfn.XLOOKUP(A1407,'[1]Style group code'!$A:$A,'[1]Style group code'!$B:$B,0)</f>
        <v>G.70GAP</v>
      </c>
      <c r="L1407" s="9" t="str">
        <f t="shared" si="43"/>
        <v>C_PK06003-Casing</v>
      </c>
    </row>
    <row r="1408" spans="1:12" x14ac:dyDescent="0.35">
      <c r="A1408" s="9" t="s">
        <v>282</v>
      </c>
      <c r="B1408" s="9" t="s">
        <v>11</v>
      </c>
      <c r="C1408" s="9" t="s">
        <v>12</v>
      </c>
      <c r="D1408" s="9" t="str">
        <f>_xlfn.XLOOKUP(F1408,OPCode!D:D,OPCode!I:I,0)</f>
        <v>SEAM CROTCH</v>
      </c>
      <c r="E1408" s="9" t="s">
        <v>13</v>
      </c>
      <c r="F1408" s="22" t="s">
        <v>14</v>
      </c>
      <c r="G1408" s="10">
        <v>7.4600000000000014E-2</v>
      </c>
      <c r="I1408" s="9" t="str">
        <f t="shared" si="44"/>
        <v>G18NHCOP1</v>
      </c>
      <c r="J1408" s="9" t="str">
        <f>_xlfn.XLOOKUP(A1408,'[1]Style group code'!$A:$A,'[1]Style group code'!$B:$B,0)</f>
        <v>G.10GB</v>
      </c>
      <c r="L1408" s="9" t="str">
        <f t="shared" si="43"/>
        <v>C_OL01001-SEAM CROTCH</v>
      </c>
    </row>
    <row r="1409" spans="1:12" x14ac:dyDescent="0.35">
      <c r="A1409" s="9" t="s">
        <v>282</v>
      </c>
      <c r="B1409" s="9" t="s">
        <v>11</v>
      </c>
      <c r="C1409" s="9" t="s">
        <v>12</v>
      </c>
      <c r="D1409" s="9" t="str">
        <f>_xlfn.XLOOKUP(F1409,OPCode!D:D,OPCode!I:I,0)</f>
        <v>BIND LEGS</v>
      </c>
      <c r="E1409" s="9" t="s">
        <v>15</v>
      </c>
      <c r="F1409" s="22" t="s">
        <v>55</v>
      </c>
      <c r="G1409" s="10">
        <v>7.0640000000000008E-2</v>
      </c>
      <c r="I1409" s="9" t="str">
        <f t="shared" si="44"/>
        <v>G18NHCOP2</v>
      </c>
      <c r="J1409" s="9" t="str">
        <f>_xlfn.XLOOKUP(A1409,'[1]Style group code'!$A:$A,'[1]Style group code'!$B:$B,0)</f>
        <v>G.10GB</v>
      </c>
      <c r="L1409" s="9" t="str">
        <f t="shared" si="43"/>
        <v>C_IL02001-BIND LEGS</v>
      </c>
    </row>
    <row r="1410" spans="1:12" x14ac:dyDescent="0.35">
      <c r="A1410" s="9" t="s">
        <v>282</v>
      </c>
      <c r="B1410" s="9" t="s">
        <v>11</v>
      </c>
      <c r="C1410" s="9" t="s">
        <v>12</v>
      </c>
      <c r="D1410" s="9" t="str">
        <f>_xlfn.XLOOKUP(F1410,OPCode!D:D,OPCode!I:I,0)</f>
        <v>SEAM LEFT SIDE</v>
      </c>
      <c r="E1410" s="9" t="s">
        <v>17</v>
      </c>
      <c r="F1410" s="22" t="s">
        <v>18</v>
      </c>
      <c r="G1410" s="10">
        <v>2.7619999999999999E-2</v>
      </c>
      <c r="I1410" s="9" t="str">
        <f t="shared" si="44"/>
        <v>G18NHCOP3</v>
      </c>
      <c r="J1410" s="9" t="str">
        <f>_xlfn.XLOOKUP(A1410,'[1]Style group code'!$A:$A,'[1]Style group code'!$B:$B,0)</f>
        <v>G.10GB</v>
      </c>
      <c r="L1410" s="9" t="str">
        <f t="shared" ref="L1410:L1473" si="45">F1410&amp; "-" &amp;D1410</f>
        <v>C_OL02004-SEAM LEFT SIDE</v>
      </c>
    </row>
    <row r="1411" spans="1:12" x14ac:dyDescent="0.35">
      <c r="A1411" s="9" t="s">
        <v>282</v>
      </c>
      <c r="B1411" s="9" t="s">
        <v>11</v>
      </c>
      <c r="C1411" s="9" t="s">
        <v>12</v>
      </c>
      <c r="D1411" s="9" t="str">
        <f>_xlfn.XLOOKUP(F1411,OPCode!D:D,OPCode!I:I,0)</f>
        <v>ATTACH EXPOSED ELASTIC TO WAIST</v>
      </c>
      <c r="E1411" s="9" t="s">
        <v>19</v>
      </c>
      <c r="F1411" s="22" t="s">
        <v>56</v>
      </c>
      <c r="G1411" s="10">
        <v>4.4679999999999997E-2</v>
      </c>
      <c r="I1411" s="9" t="str">
        <f t="shared" si="44"/>
        <v>G18NHCOP4</v>
      </c>
      <c r="J1411" s="9" t="str">
        <f>_xlfn.XLOOKUP(A1411,'[1]Style group code'!$A:$A,'[1]Style group code'!$B:$B,0)</f>
        <v>G.10GB</v>
      </c>
      <c r="L1411" s="9" t="str">
        <f t="shared" si="45"/>
        <v>C_IL03002-ATTACH EXPOSED ELASTIC TO WAIST</v>
      </c>
    </row>
    <row r="1412" spans="1:12" x14ac:dyDescent="0.35">
      <c r="A1412" s="9" t="s">
        <v>282</v>
      </c>
      <c r="B1412" s="9" t="s">
        <v>11</v>
      </c>
      <c r="C1412" s="9" t="s">
        <v>12</v>
      </c>
      <c r="D1412" s="9" t="str">
        <f>_xlfn.XLOOKUP(F1412,OPCode!D:D,OPCode!I:I,0)</f>
        <v>SEAM RIGHT SIDE</v>
      </c>
      <c r="E1412" s="9" t="s">
        <v>21</v>
      </c>
      <c r="F1412" s="9" t="s">
        <v>22</v>
      </c>
      <c r="G1412" s="10">
        <v>3.9420000000000004E-2</v>
      </c>
      <c r="I1412" s="9" t="str">
        <f t="shared" si="44"/>
        <v>G18NHCOP5</v>
      </c>
      <c r="J1412" s="9" t="str">
        <f>_xlfn.XLOOKUP(A1412,'[1]Style group code'!$A:$A,'[1]Style group code'!$B:$B,0)</f>
        <v>G.10GB</v>
      </c>
      <c r="L1412" s="9" t="str">
        <f t="shared" si="45"/>
        <v>C_OL02005-SEAM RIGHT SIDE</v>
      </c>
    </row>
    <row r="1413" spans="1:12" x14ac:dyDescent="0.35">
      <c r="A1413" s="9" t="s">
        <v>282</v>
      </c>
      <c r="B1413" s="9" t="s">
        <v>11</v>
      </c>
      <c r="C1413" s="9" t="s">
        <v>12</v>
      </c>
      <c r="D1413" s="9" t="str">
        <f>_xlfn.XLOOKUP(F1413,OPCode!D:D,OPCode!I:I,0)</f>
        <v>PAD PRINTING</v>
      </c>
      <c r="E1413" s="9" t="s">
        <v>27</v>
      </c>
      <c r="F1413" s="9" t="s">
        <v>28</v>
      </c>
      <c r="G1413" s="10">
        <v>1.6539999999999999E-2</v>
      </c>
      <c r="I1413" s="9" t="str">
        <f t="shared" si="44"/>
        <v>G18NHCPadPrinting</v>
      </c>
      <c r="J1413" s="9" t="str">
        <f>_xlfn.XLOOKUP(A1413,'[1]Style group code'!$A:$A,'[1]Style group code'!$B:$B,0)</f>
        <v>G.10GB</v>
      </c>
      <c r="L1413" s="9" t="str">
        <f t="shared" si="45"/>
        <v>C_PP05001-PAD PRINTING</v>
      </c>
    </row>
    <row r="1414" spans="1:12" x14ac:dyDescent="0.35">
      <c r="A1414" s="9" t="s">
        <v>282</v>
      </c>
      <c r="B1414" s="9" t="s">
        <v>29</v>
      </c>
      <c r="C1414" s="9" t="s">
        <v>12</v>
      </c>
      <c r="D1414" s="9" t="s">
        <v>283</v>
      </c>
      <c r="E1414" s="9" t="s">
        <v>31</v>
      </c>
      <c r="F1414" s="9" t="s">
        <v>32</v>
      </c>
      <c r="G1414" s="10">
        <v>3.492E-2</v>
      </c>
      <c r="I1414" s="9" t="str">
        <f t="shared" si="44"/>
        <v>G18NHCRolling</v>
      </c>
      <c r="J1414" s="9" t="str">
        <f>_xlfn.XLOOKUP(A1414,'[1]Style group code'!$A:$A,'[1]Style group code'!$B:$B,0)</f>
        <v>G.10GB</v>
      </c>
      <c r="L1414" s="9" t="str">
        <f t="shared" si="45"/>
        <v>C_PK06001-Rolling RF25/SF8</v>
      </c>
    </row>
    <row r="1415" spans="1:12" x14ac:dyDescent="0.35">
      <c r="A1415" s="9" t="s">
        <v>282</v>
      </c>
      <c r="B1415" s="9" t="s">
        <v>29</v>
      </c>
      <c r="C1415" s="9" t="s">
        <v>12</v>
      </c>
      <c r="D1415" s="9" t="s">
        <v>33</v>
      </c>
      <c r="E1415" s="9" t="s">
        <v>33</v>
      </c>
      <c r="F1415" s="9" t="s">
        <v>34</v>
      </c>
      <c r="G1415" s="10">
        <v>5.28E-3</v>
      </c>
      <c r="I1415" s="9" t="str">
        <f t="shared" si="44"/>
        <v>G18NHCPacking</v>
      </c>
      <c r="J1415" s="9" t="str">
        <f>_xlfn.XLOOKUP(A1415,'[1]Style group code'!$A:$A,'[1]Style group code'!$B:$B,0)</f>
        <v>G.10GB</v>
      </c>
      <c r="L1415" s="9" t="str">
        <f t="shared" si="45"/>
        <v>C_PK06002-Packing</v>
      </c>
    </row>
    <row r="1416" spans="1:12" x14ac:dyDescent="0.35">
      <c r="A1416" s="9" t="s">
        <v>282</v>
      </c>
      <c r="B1416" s="9" t="s">
        <v>29</v>
      </c>
      <c r="C1416" s="9" t="s">
        <v>12</v>
      </c>
      <c r="D1416" s="9" t="s">
        <v>35</v>
      </c>
      <c r="E1416" s="9" t="s">
        <v>35</v>
      </c>
      <c r="F1416" s="9" t="s">
        <v>36</v>
      </c>
      <c r="G1416" s="10">
        <v>2.16E-3</v>
      </c>
      <c r="I1416" s="9" t="str">
        <f t="shared" si="44"/>
        <v>G18NHCCasing</v>
      </c>
      <c r="J1416" s="9" t="str">
        <f>_xlfn.XLOOKUP(A1416,'[1]Style group code'!$A:$A,'[1]Style group code'!$B:$B,0)</f>
        <v>G.10GB</v>
      </c>
      <c r="L1416" s="9" t="str">
        <f t="shared" si="45"/>
        <v>C_PK06003-Casing</v>
      </c>
    </row>
    <row r="1417" spans="1:12" x14ac:dyDescent="0.35">
      <c r="A1417" s="9" t="s">
        <v>284</v>
      </c>
      <c r="B1417" s="9" t="s">
        <v>11</v>
      </c>
      <c r="C1417" s="9" t="s">
        <v>12</v>
      </c>
      <c r="D1417" s="9" t="str">
        <f>_xlfn.XLOOKUP(F1417,OPCode!D:D,OPCode!I:I,0)</f>
        <v>SEAM CROTCH</v>
      </c>
      <c r="E1417" s="9" t="s">
        <v>13</v>
      </c>
      <c r="F1417" s="22" t="s">
        <v>14</v>
      </c>
      <c r="G1417" s="10">
        <v>7.46E-2</v>
      </c>
      <c r="I1417" s="9" t="str">
        <f t="shared" si="44"/>
        <v>G18HPPOP1</v>
      </c>
      <c r="J1417" s="9" t="str">
        <f>_xlfn.XLOOKUP(A1417,'[1]Style group code'!$A:$A,'[1]Style group code'!$B:$B,0)</f>
        <v>G.10GB</v>
      </c>
      <c r="L1417" s="9" t="str">
        <f t="shared" si="45"/>
        <v>C_OL01001-SEAM CROTCH</v>
      </c>
    </row>
    <row r="1418" spans="1:12" x14ac:dyDescent="0.35">
      <c r="A1418" s="9" t="s">
        <v>284</v>
      </c>
      <c r="B1418" s="9" t="s">
        <v>11</v>
      </c>
      <c r="C1418" s="9" t="s">
        <v>12</v>
      </c>
      <c r="D1418" s="9" t="str">
        <f>_xlfn.XLOOKUP(F1418,OPCode!D:D,OPCode!I:I,0)</f>
        <v>BIND LEGS</v>
      </c>
      <c r="E1418" s="9" t="s">
        <v>15</v>
      </c>
      <c r="F1418" s="22" t="s">
        <v>55</v>
      </c>
      <c r="G1418" s="10">
        <v>7.0640000000000008E-2</v>
      </c>
      <c r="I1418" s="9" t="str">
        <f t="shared" si="44"/>
        <v>G18HPPOP2</v>
      </c>
      <c r="J1418" s="9" t="str">
        <f>_xlfn.XLOOKUP(A1418,'[1]Style group code'!$A:$A,'[1]Style group code'!$B:$B,0)</f>
        <v>G.10GB</v>
      </c>
      <c r="L1418" s="9" t="str">
        <f t="shared" si="45"/>
        <v>C_IL02001-BIND LEGS</v>
      </c>
    </row>
    <row r="1419" spans="1:12" x14ac:dyDescent="0.35">
      <c r="A1419" s="9" t="s">
        <v>284</v>
      </c>
      <c r="B1419" s="9" t="s">
        <v>11</v>
      </c>
      <c r="C1419" s="9" t="s">
        <v>12</v>
      </c>
      <c r="D1419" s="9" t="str">
        <f>_xlfn.XLOOKUP(F1419,OPCode!D:D,OPCode!I:I,0)</f>
        <v>SEAM LEFT SIDE</v>
      </c>
      <c r="E1419" s="9" t="s">
        <v>17</v>
      </c>
      <c r="F1419" s="22" t="s">
        <v>18</v>
      </c>
      <c r="G1419" s="10">
        <v>2.7619999999999999E-2</v>
      </c>
      <c r="I1419" s="9" t="str">
        <f t="shared" si="44"/>
        <v>G18HPPOP3</v>
      </c>
      <c r="J1419" s="9" t="str">
        <f>_xlfn.XLOOKUP(A1419,'[1]Style group code'!$A:$A,'[1]Style group code'!$B:$B,0)</f>
        <v>G.10GB</v>
      </c>
      <c r="L1419" s="9" t="str">
        <f t="shared" si="45"/>
        <v>C_OL02004-SEAM LEFT SIDE</v>
      </c>
    </row>
    <row r="1420" spans="1:12" x14ac:dyDescent="0.35">
      <c r="A1420" s="9" t="s">
        <v>284</v>
      </c>
      <c r="B1420" s="9" t="s">
        <v>11</v>
      </c>
      <c r="C1420" s="9" t="s">
        <v>12</v>
      </c>
      <c r="D1420" s="9" t="str">
        <f>_xlfn.XLOOKUP(F1420,OPCode!D:D,OPCode!I:I,0)</f>
        <v>ATTACH EXPOSED ELASTIC TO WAIST</v>
      </c>
      <c r="E1420" s="9" t="s">
        <v>19</v>
      </c>
      <c r="F1420" s="22" t="s">
        <v>56</v>
      </c>
      <c r="G1420" s="10">
        <v>4.4679999999999997E-2</v>
      </c>
      <c r="I1420" s="9" t="str">
        <f t="shared" si="44"/>
        <v>G18HPPOP4</v>
      </c>
      <c r="J1420" s="9" t="str">
        <f>_xlfn.XLOOKUP(A1420,'[1]Style group code'!$A:$A,'[1]Style group code'!$B:$B,0)</f>
        <v>G.10GB</v>
      </c>
      <c r="L1420" s="9" t="str">
        <f t="shared" si="45"/>
        <v>C_IL03002-ATTACH EXPOSED ELASTIC TO WAIST</v>
      </c>
    </row>
    <row r="1421" spans="1:12" x14ac:dyDescent="0.35">
      <c r="A1421" s="9" t="s">
        <v>284</v>
      </c>
      <c r="B1421" s="9" t="s">
        <v>11</v>
      </c>
      <c r="C1421" s="9" t="s">
        <v>12</v>
      </c>
      <c r="D1421" s="9" t="str">
        <f>_xlfn.XLOOKUP(F1421,OPCode!D:D,OPCode!I:I,0)</f>
        <v>SEAM RIGHT SIDE</v>
      </c>
      <c r="E1421" s="9" t="s">
        <v>21</v>
      </c>
      <c r="F1421" s="9" t="s">
        <v>22</v>
      </c>
      <c r="G1421" s="10">
        <v>3.9420000000000004E-2</v>
      </c>
      <c r="I1421" s="9" t="str">
        <f t="shared" si="44"/>
        <v>G18HPPOP5</v>
      </c>
      <c r="J1421" s="9" t="str">
        <f>_xlfn.XLOOKUP(A1421,'[1]Style group code'!$A:$A,'[1]Style group code'!$B:$B,0)</f>
        <v>G.10GB</v>
      </c>
      <c r="L1421" s="9" t="str">
        <f t="shared" si="45"/>
        <v>C_OL02005-SEAM RIGHT SIDE</v>
      </c>
    </row>
    <row r="1422" spans="1:12" x14ac:dyDescent="0.35">
      <c r="A1422" s="9" t="s">
        <v>284</v>
      </c>
      <c r="B1422" s="9" t="s">
        <v>11</v>
      </c>
      <c r="C1422" s="9" t="s">
        <v>12</v>
      </c>
      <c r="D1422" s="9" t="str">
        <f>_xlfn.XLOOKUP(F1422,OPCode!D:D,OPCode!I:I,0)</f>
        <v>PAD PRINTING</v>
      </c>
      <c r="E1422" s="9" t="s">
        <v>27</v>
      </c>
      <c r="F1422" s="9" t="s">
        <v>28</v>
      </c>
      <c r="G1422" s="10">
        <v>1.6539999999999999E-2</v>
      </c>
      <c r="I1422" s="9" t="str">
        <f t="shared" si="44"/>
        <v>G18HPPPadPrinting</v>
      </c>
      <c r="J1422" s="9" t="str">
        <f>_xlfn.XLOOKUP(A1422,'[1]Style group code'!$A:$A,'[1]Style group code'!$B:$B,0)</f>
        <v>G.10GB</v>
      </c>
      <c r="L1422" s="9" t="str">
        <f t="shared" si="45"/>
        <v>C_PP05001-PAD PRINTING</v>
      </c>
    </row>
    <row r="1423" spans="1:12" x14ac:dyDescent="0.35">
      <c r="A1423" s="9" t="s">
        <v>284</v>
      </c>
      <c r="B1423" s="9" t="s">
        <v>29</v>
      </c>
      <c r="C1423" s="9" t="s">
        <v>12</v>
      </c>
      <c r="D1423" s="9" t="s">
        <v>224</v>
      </c>
      <c r="E1423" s="9" t="s">
        <v>31</v>
      </c>
      <c r="F1423" s="9" t="s">
        <v>32</v>
      </c>
      <c r="G1423" s="10">
        <v>3.0460000000000001E-2</v>
      </c>
      <c r="I1423" s="9" t="str">
        <f t="shared" si="44"/>
        <v>G18HPPRolling</v>
      </c>
      <c r="J1423" s="9" t="str">
        <f>_xlfn.XLOOKUP(A1423,'[1]Style group code'!$A:$A,'[1]Style group code'!$B:$B,0)</f>
        <v>G.10GB</v>
      </c>
      <c r="L1423" s="9" t="str">
        <f t="shared" si="45"/>
        <v>C_PK06001-Rolling RF19-B/SF3</v>
      </c>
    </row>
    <row r="1424" spans="1:12" x14ac:dyDescent="0.35">
      <c r="A1424" s="9" t="s">
        <v>284</v>
      </c>
      <c r="B1424" s="9" t="s">
        <v>29</v>
      </c>
      <c r="C1424" s="9" t="s">
        <v>12</v>
      </c>
      <c r="D1424" s="9" t="s">
        <v>33</v>
      </c>
      <c r="E1424" s="9" t="s">
        <v>33</v>
      </c>
      <c r="F1424" s="9" t="s">
        <v>34</v>
      </c>
      <c r="G1424" s="10">
        <v>5.6000000000000008E-3</v>
      </c>
      <c r="I1424" s="9" t="str">
        <f t="shared" si="44"/>
        <v>G18HPPPacking</v>
      </c>
      <c r="J1424" s="9" t="str">
        <f>_xlfn.XLOOKUP(A1424,'[1]Style group code'!$A:$A,'[1]Style group code'!$B:$B,0)</f>
        <v>G.10GB</v>
      </c>
      <c r="L1424" s="9" t="str">
        <f t="shared" si="45"/>
        <v>C_PK06002-Packing</v>
      </c>
    </row>
    <row r="1425" spans="1:12" x14ac:dyDescent="0.35">
      <c r="A1425" s="9" t="s">
        <v>284</v>
      </c>
      <c r="B1425" s="9" t="s">
        <v>29</v>
      </c>
      <c r="C1425" s="9" t="s">
        <v>12</v>
      </c>
      <c r="D1425" s="9" t="s">
        <v>35</v>
      </c>
      <c r="E1425" s="9" t="s">
        <v>35</v>
      </c>
      <c r="F1425" s="9" t="s">
        <v>36</v>
      </c>
      <c r="G1425" s="10">
        <v>2.7400000000000002E-3</v>
      </c>
      <c r="I1425" s="9" t="str">
        <f t="shared" si="44"/>
        <v>G18HPPCasing</v>
      </c>
      <c r="J1425" s="9" t="str">
        <f>_xlfn.XLOOKUP(A1425,'[1]Style group code'!$A:$A,'[1]Style group code'!$B:$B,0)</f>
        <v>G.10GB</v>
      </c>
      <c r="L1425" s="9" t="str">
        <f t="shared" si="45"/>
        <v>C_PK06003-Casing</v>
      </c>
    </row>
    <row r="1426" spans="1:12" x14ac:dyDescent="0.35">
      <c r="A1426" s="9" t="s">
        <v>285</v>
      </c>
      <c r="B1426" s="9" t="s">
        <v>11</v>
      </c>
      <c r="C1426" s="9" t="s">
        <v>12</v>
      </c>
      <c r="D1426" s="9" t="str">
        <f>_xlfn.XLOOKUP(F1426,OPCode!D:D,OPCode!I:I,0)</f>
        <v>SEAM CROTCH</v>
      </c>
      <c r="E1426" s="9" t="s">
        <v>13</v>
      </c>
      <c r="F1426" s="22" t="s">
        <v>14</v>
      </c>
      <c r="G1426" s="10">
        <v>7.46E-2</v>
      </c>
      <c r="I1426" s="9" t="str">
        <f t="shared" si="44"/>
        <v>G18EBROP1</v>
      </c>
      <c r="J1426" s="9" t="str">
        <f>_xlfn.XLOOKUP(A1426,'[1]Style group code'!$A:$A,'[1]Style group code'!$B:$B,0)</f>
        <v>G.10GB</v>
      </c>
      <c r="L1426" s="9" t="str">
        <f t="shared" si="45"/>
        <v>C_OL01001-SEAM CROTCH</v>
      </c>
    </row>
    <row r="1427" spans="1:12" x14ac:dyDescent="0.35">
      <c r="A1427" s="9" t="s">
        <v>285</v>
      </c>
      <c r="B1427" s="9" t="s">
        <v>11</v>
      </c>
      <c r="C1427" s="9" t="s">
        <v>12</v>
      </c>
      <c r="D1427" s="9" t="str">
        <f>_xlfn.XLOOKUP(F1427,OPCode!D:D,OPCode!I:I,0)</f>
        <v>BIND LEGS</v>
      </c>
      <c r="E1427" s="9" t="s">
        <v>15</v>
      </c>
      <c r="F1427" s="22" t="s">
        <v>55</v>
      </c>
      <c r="G1427" s="10">
        <v>7.0640000000000008E-2</v>
      </c>
      <c r="I1427" s="9" t="str">
        <f t="shared" si="44"/>
        <v>G18EBROP2</v>
      </c>
      <c r="J1427" s="9" t="str">
        <f>_xlfn.XLOOKUP(A1427,'[1]Style group code'!$A:$A,'[1]Style group code'!$B:$B,0)</f>
        <v>G.10GB</v>
      </c>
      <c r="L1427" s="9" t="str">
        <f t="shared" si="45"/>
        <v>C_IL02001-BIND LEGS</v>
      </c>
    </row>
    <row r="1428" spans="1:12" x14ac:dyDescent="0.35">
      <c r="A1428" s="9" t="s">
        <v>285</v>
      </c>
      <c r="B1428" s="9" t="s">
        <v>11</v>
      </c>
      <c r="C1428" s="9" t="s">
        <v>12</v>
      </c>
      <c r="D1428" s="9" t="str">
        <f>_xlfn.XLOOKUP(F1428,OPCode!D:D,OPCode!I:I,0)</f>
        <v>SEAM LEFT SIDE</v>
      </c>
      <c r="E1428" s="9" t="s">
        <v>17</v>
      </c>
      <c r="F1428" s="22" t="s">
        <v>18</v>
      </c>
      <c r="G1428" s="10">
        <v>2.8999999999999998E-2</v>
      </c>
      <c r="I1428" s="9" t="str">
        <f t="shared" si="44"/>
        <v>G18EBROP3</v>
      </c>
      <c r="J1428" s="9" t="str">
        <f>_xlfn.XLOOKUP(A1428,'[1]Style group code'!$A:$A,'[1]Style group code'!$B:$B,0)</f>
        <v>G.10GB</v>
      </c>
      <c r="L1428" s="9" t="str">
        <f t="shared" si="45"/>
        <v>C_OL02004-SEAM LEFT SIDE</v>
      </c>
    </row>
    <row r="1429" spans="1:12" x14ac:dyDescent="0.35">
      <c r="A1429" s="9" t="s">
        <v>285</v>
      </c>
      <c r="B1429" s="9" t="s">
        <v>11</v>
      </c>
      <c r="C1429" s="9" t="s">
        <v>12</v>
      </c>
      <c r="D1429" s="9" t="str">
        <f>_xlfn.XLOOKUP(F1429,OPCode!D:D,OPCode!I:I,0)</f>
        <v>ATTACH EXPOSED ELASTIC TO WAIST</v>
      </c>
      <c r="E1429" s="9" t="s">
        <v>19</v>
      </c>
      <c r="F1429" s="22" t="s">
        <v>56</v>
      </c>
      <c r="G1429" s="10">
        <v>4.4679999999999997E-2</v>
      </c>
      <c r="I1429" s="9" t="str">
        <f t="shared" si="44"/>
        <v>G18EBROP4</v>
      </c>
      <c r="J1429" s="9" t="str">
        <f>_xlfn.XLOOKUP(A1429,'[1]Style group code'!$A:$A,'[1]Style group code'!$B:$B,0)</f>
        <v>G.10GB</v>
      </c>
      <c r="L1429" s="9" t="str">
        <f t="shared" si="45"/>
        <v>C_IL03002-ATTACH EXPOSED ELASTIC TO WAIST</v>
      </c>
    </row>
    <row r="1430" spans="1:12" x14ac:dyDescent="0.35">
      <c r="A1430" s="9" t="s">
        <v>285</v>
      </c>
      <c r="B1430" s="9" t="s">
        <v>11</v>
      </c>
      <c r="C1430" s="9" t="s">
        <v>12</v>
      </c>
      <c r="D1430" s="9" t="str">
        <f>_xlfn.XLOOKUP(F1430,OPCode!D:D,OPCode!I:I,0)</f>
        <v>SEAM RIGHT SIDE</v>
      </c>
      <c r="E1430" s="9" t="s">
        <v>21</v>
      </c>
      <c r="F1430" s="9" t="s">
        <v>22</v>
      </c>
      <c r="G1430" s="10">
        <v>4.3819999999999998E-2</v>
      </c>
      <c r="I1430" s="9" t="str">
        <f t="shared" si="44"/>
        <v>G18EBROP5</v>
      </c>
      <c r="J1430" s="9" t="str">
        <f>_xlfn.XLOOKUP(A1430,'[1]Style group code'!$A:$A,'[1]Style group code'!$B:$B,0)</f>
        <v>G.10GB</v>
      </c>
      <c r="L1430" s="9" t="str">
        <f t="shared" si="45"/>
        <v>C_OL02005-SEAM RIGHT SIDE</v>
      </c>
    </row>
    <row r="1431" spans="1:12" x14ac:dyDescent="0.35">
      <c r="A1431" s="9" t="s">
        <v>285</v>
      </c>
      <c r="B1431" s="9" t="s">
        <v>11</v>
      </c>
      <c r="C1431" s="9" t="s">
        <v>12</v>
      </c>
      <c r="D1431" s="9" t="str">
        <f>_xlfn.XLOOKUP(F1431,OPCode!D:D,OPCode!I:I,0)</f>
        <v>PAD PRINTING</v>
      </c>
      <c r="E1431" s="9" t="s">
        <v>27</v>
      </c>
      <c r="F1431" s="9" t="s">
        <v>28</v>
      </c>
      <c r="G1431" s="10">
        <v>1.6539999999999999E-2</v>
      </c>
      <c r="I1431" s="9" t="str">
        <f t="shared" si="44"/>
        <v>G18EBRPadPrinting</v>
      </c>
      <c r="J1431" s="9" t="str">
        <f>_xlfn.XLOOKUP(A1431,'[1]Style group code'!$A:$A,'[1]Style group code'!$B:$B,0)</f>
        <v>G.10GB</v>
      </c>
      <c r="L1431" s="9" t="str">
        <f t="shared" si="45"/>
        <v>C_PP05001-PAD PRINTING</v>
      </c>
    </row>
    <row r="1432" spans="1:12" x14ac:dyDescent="0.35">
      <c r="A1432" s="9" t="s">
        <v>285</v>
      </c>
      <c r="B1432" s="9" t="s">
        <v>29</v>
      </c>
      <c r="C1432" s="9" t="s">
        <v>12</v>
      </c>
      <c r="D1432" s="9" t="s">
        <v>286</v>
      </c>
      <c r="E1432" s="9" t="s">
        <v>31</v>
      </c>
      <c r="F1432" s="9" t="s">
        <v>32</v>
      </c>
      <c r="G1432" s="10">
        <v>3.0460000000000001E-2</v>
      </c>
      <c r="I1432" s="9" t="str">
        <f t="shared" si="44"/>
        <v>G18EBRRolling</v>
      </c>
      <c r="J1432" s="9" t="str">
        <f>_xlfn.XLOOKUP(A1432,'[1]Style group code'!$A:$A,'[1]Style group code'!$B:$B,0)</f>
        <v>G.10GB</v>
      </c>
      <c r="L1432" s="9" t="str">
        <f t="shared" si="45"/>
        <v>C_PK06001-Rolling RF19-A / SF8</v>
      </c>
    </row>
    <row r="1433" spans="1:12" x14ac:dyDescent="0.35">
      <c r="A1433" s="9" t="s">
        <v>285</v>
      </c>
      <c r="B1433" s="9" t="s">
        <v>29</v>
      </c>
      <c r="C1433" s="9" t="s">
        <v>12</v>
      </c>
      <c r="D1433" s="9" t="s">
        <v>33</v>
      </c>
      <c r="E1433" s="9" t="s">
        <v>33</v>
      </c>
      <c r="F1433" s="9" t="s">
        <v>34</v>
      </c>
      <c r="G1433" s="10">
        <v>5.5999999999999999E-3</v>
      </c>
      <c r="I1433" s="9" t="str">
        <f t="shared" si="44"/>
        <v>G18EBRPacking</v>
      </c>
      <c r="J1433" s="9" t="str">
        <f>_xlfn.XLOOKUP(A1433,'[1]Style group code'!$A:$A,'[1]Style group code'!$B:$B,0)</f>
        <v>G.10GB</v>
      </c>
      <c r="L1433" s="9" t="str">
        <f t="shared" si="45"/>
        <v>C_PK06002-Packing</v>
      </c>
    </row>
    <row r="1434" spans="1:12" x14ac:dyDescent="0.35">
      <c r="A1434" s="9" t="s">
        <v>285</v>
      </c>
      <c r="B1434" s="9" t="s">
        <v>29</v>
      </c>
      <c r="C1434" s="9" t="s">
        <v>12</v>
      </c>
      <c r="D1434" s="9" t="s">
        <v>35</v>
      </c>
      <c r="E1434" s="9" t="s">
        <v>35</v>
      </c>
      <c r="F1434" s="9" t="s">
        <v>36</v>
      </c>
      <c r="G1434" s="10">
        <v>2.7400000000000002E-3</v>
      </c>
      <c r="I1434" s="9" t="str">
        <f t="shared" si="44"/>
        <v>G18EBRCasing</v>
      </c>
      <c r="J1434" s="9" t="str">
        <f>_xlfn.XLOOKUP(A1434,'[1]Style group code'!$A:$A,'[1]Style group code'!$B:$B,0)</f>
        <v>G.10GB</v>
      </c>
      <c r="L1434" s="9" t="str">
        <f t="shared" si="45"/>
        <v>C_PK06003-Casing</v>
      </c>
    </row>
    <row r="1435" spans="1:12" x14ac:dyDescent="0.35">
      <c r="A1435" s="9" t="s">
        <v>287</v>
      </c>
      <c r="B1435" s="9" t="s">
        <v>11</v>
      </c>
      <c r="C1435" s="9" t="s">
        <v>12</v>
      </c>
      <c r="D1435" s="9" t="str">
        <f>_xlfn.XLOOKUP(F1435,OPCode!D:D,OPCode!I:I,0)</f>
        <v>SEAM CROTCH</v>
      </c>
      <c r="E1435" s="9" t="s">
        <v>13</v>
      </c>
      <c r="F1435" s="22" t="s">
        <v>14</v>
      </c>
      <c r="G1435" s="10">
        <v>7.46E-2</v>
      </c>
      <c r="I1435" s="9" t="str">
        <f t="shared" si="44"/>
        <v>G18BRROP1</v>
      </c>
      <c r="J1435" s="9" t="str">
        <f>_xlfn.XLOOKUP(A1435,'[1]Style group code'!$A:$A,'[1]Style group code'!$B:$B,0)</f>
        <v>G.10GB</v>
      </c>
      <c r="L1435" s="9" t="str">
        <f t="shared" si="45"/>
        <v>C_OL01001-SEAM CROTCH</v>
      </c>
    </row>
    <row r="1436" spans="1:12" x14ac:dyDescent="0.35">
      <c r="A1436" s="9" t="s">
        <v>287</v>
      </c>
      <c r="B1436" s="9" t="s">
        <v>11</v>
      </c>
      <c r="C1436" s="9" t="s">
        <v>12</v>
      </c>
      <c r="D1436" s="9" t="str">
        <f>_xlfn.XLOOKUP(F1436,OPCode!D:D,OPCode!I:I,0)</f>
        <v>BIND LEGS</v>
      </c>
      <c r="E1436" s="9" t="s">
        <v>15</v>
      </c>
      <c r="F1436" s="22" t="s">
        <v>55</v>
      </c>
      <c r="G1436" s="10">
        <v>7.0640000000000008E-2</v>
      </c>
      <c r="I1436" s="9" t="str">
        <f t="shared" si="44"/>
        <v>G18BRROP2</v>
      </c>
      <c r="J1436" s="9" t="str">
        <f>_xlfn.XLOOKUP(A1436,'[1]Style group code'!$A:$A,'[1]Style group code'!$B:$B,0)</f>
        <v>G.10GB</v>
      </c>
      <c r="L1436" s="9" t="str">
        <f t="shared" si="45"/>
        <v>C_IL02001-BIND LEGS</v>
      </c>
    </row>
    <row r="1437" spans="1:12" x14ac:dyDescent="0.35">
      <c r="A1437" s="9" t="s">
        <v>287</v>
      </c>
      <c r="B1437" s="9" t="s">
        <v>11</v>
      </c>
      <c r="C1437" s="9" t="s">
        <v>12</v>
      </c>
      <c r="D1437" s="9" t="str">
        <f>_xlfn.XLOOKUP(F1437,OPCode!D:D,OPCode!I:I,0)</f>
        <v>SEAM LEFT SIDE</v>
      </c>
      <c r="E1437" s="9" t="s">
        <v>17</v>
      </c>
      <c r="F1437" s="22" t="s">
        <v>18</v>
      </c>
      <c r="G1437" s="10">
        <v>2.8999999999999998E-2</v>
      </c>
      <c r="I1437" s="9" t="str">
        <f t="shared" si="44"/>
        <v>G18BRROP3</v>
      </c>
      <c r="J1437" s="9" t="str">
        <f>_xlfn.XLOOKUP(A1437,'[1]Style group code'!$A:$A,'[1]Style group code'!$B:$B,0)</f>
        <v>G.10GB</v>
      </c>
      <c r="L1437" s="9" t="str">
        <f t="shared" si="45"/>
        <v>C_OL02004-SEAM LEFT SIDE</v>
      </c>
    </row>
    <row r="1438" spans="1:12" x14ac:dyDescent="0.35">
      <c r="A1438" s="9" t="s">
        <v>287</v>
      </c>
      <c r="B1438" s="9" t="s">
        <v>11</v>
      </c>
      <c r="C1438" s="9" t="s">
        <v>12</v>
      </c>
      <c r="D1438" s="9" t="str">
        <f>_xlfn.XLOOKUP(F1438,OPCode!D:D,OPCode!I:I,0)</f>
        <v>ATTACH EXPOSED ELASTIC TO WAIST</v>
      </c>
      <c r="E1438" s="9" t="s">
        <v>19</v>
      </c>
      <c r="F1438" s="22" t="s">
        <v>56</v>
      </c>
      <c r="G1438" s="10">
        <v>4.4679999999999997E-2</v>
      </c>
      <c r="I1438" s="9" t="str">
        <f t="shared" si="44"/>
        <v>G18BRROP4</v>
      </c>
      <c r="J1438" s="9" t="str">
        <f>_xlfn.XLOOKUP(A1438,'[1]Style group code'!$A:$A,'[1]Style group code'!$B:$B,0)</f>
        <v>G.10GB</v>
      </c>
      <c r="L1438" s="9" t="str">
        <f t="shared" si="45"/>
        <v>C_IL03002-ATTACH EXPOSED ELASTIC TO WAIST</v>
      </c>
    </row>
    <row r="1439" spans="1:12" x14ac:dyDescent="0.35">
      <c r="A1439" s="9" t="s">
        <v>287</v>
      </c>
      <c r="B1439" s="9" t="s">
        <v>11</v>
      </c>
      <c r="C1439" s="9" t="s">
        <v>12</v>
      </c>
      <c r="D1439" s="9" t="str">
        <f>_xlfn.XLOOKUP(F1439,OPCode!D:D,OPCode!I:I,0)</f>
        <v>SEAM RIGHT SIDE</v>
      </c>
      <c r="E1439" s="9" t="s">
        <v>21</v>
      </c>
      <c r="F1439" s="9" t="s">
        <v>22</v>
      </c>
      <c r="G1439" s="10">
        <v>4.3819999999999998E-2</v>
      </c>
      <c r="I1439" s="9" t="str">
        <f t="shared" si="44"/>
        <v>G18BRROP5</v>
      </c>
      <c r="J1439" s="9" t="str">
        <f>_xlfn.XLOOKUP(A1439,'[1]Style group code'!$A:$A,'[1]Style group code'!$B:$B,0)</f>
        <v>G.10GB</v>
      </c>
      <c r="L1439" s="9" t="str">
        <f t="shared" si="45"/>
        <v>C_OL02005-SEAM RIGHT SIDE</v>
      </c>
    </row>
    <row r="1440" spans="1:12" x14ac:dyDescent="0.35">
      <c r="A1440" s="9" t="s">
        <v>287</v>
      </c>
      <c r="B1440" s="9" t="s">
        <v>11</v>
      </c>
      <c r="C1440" s="9" t="s">
        <v>12</v>
      </c>
      <c r="D1440" s="9" t="str">
        <f>_xlfn.XLOOKUP(F1440,OPCode!D:D,OPCode!I:I,0)</f>
        <v>PAD PRINTING</v>
      </c>
      <c r="E1440" s="9" t="s">
        <v>27</v>
      </c>
      <c r="F1440" s="9" t="s">
        <v>28</v>
      </c>
      <c r="G1440" s="10">
        <v>1.6539999999999999E-2</v>
      </c>
      <c r="I1440" s="9" t="str">
        <f t="shared" si="44"/>
        <v>G18BRRPadPrinting</v>
      </c>
      <c r="J1440" s="9" t="str">
        <f>_xlfn.XLOOKUP(A1440,'[1]Style group code'!$A:$A,'[1]Style group code'!$B:$B,0)</f>
        <v>G.10GB</v>
      </c>
      <c r="L1440" s="9" t="str">
        <f t="shared" si="45"/>
        <v>C_PP05001-PAD PRINTING</v>
      </c>
    </row>
    <row r="1441" spans="1:12" x14ac:dyDescent="0.35">
      <c r="A1441" s="9" t="s">
        <v>287</v>
      </c>
      <c r="B1441" s="9" t="s">
        <v>29</v>
      </c>
      <c r="C1441" s="9" t="s">
        <v>12</v>
      </c>
      <c r="D1441" s="9" t="s">
        <v>286</v>
      </c>
      <c r="E1441" s="9" t="s">
        <v>31</v>
      </c>
      <c r="F1441" s="9" t="s">
        <v>32</v>
      </c>
      <c r="G1441" s="10">
        <v>3.0460000000000001E-2</v>
      </c>
      <c r="I1441" s="9" t="str">
        <f t="shared" si="44"/>
        <v>G18BRRRolling</v>
      </c>
      <c r="J1441" s="9" t="str">
        <f>_xlfn.XLOOKUP(A1441,'[1]Style group code'!$A:$A,'[1]Style group code'!$B:$B,0)</f>
        <v>G.10GB</v>
      </c>
      <c r="L1441" s="9" t="str">
        <f t="shared" si="45"/>
        <v>C_PK06001-Rolling RF19-A / SF8</v>
      </c>
    </row>
    <row r="1442" spans="1:12" x14ac:dyDescent="0.35">
      <c r="A1442" s="9" t="s">
        <v>287</v>
      </c>
      <c r="B1442" s="9" t="s">
        <v>29</v>
      </c>
      <c r="C1442" s="9" t="s">
        <v>12</v>
      </c>
      <c r="D1442" s="9" t="s">
        <v>33</v>
      </c>
      <c r="E1442" s="9" t="s">
        <v>33</v>
      </c>
      <c r="F1442" s="9" t="s">
        <v>34</v>
      </c>
      <c r="G1442" s="10">
        <v>5.5999999999999999E-3</v>
      </c>
      <c r="I1442" s="9" t="str">
        <f t="shared" si="44"/>
        <v>G18BRRPacking</v>
      </c>
      <c r="J1442" s="9" t="str">
        <f>_xlfn.XLOOKUP(A1442,'[1]Style group code'!$A:$A,'[1]Style group code'!$B:$B,0)</f>
        <v>G.10GB</v>
      </c>
      <c r="L1442" s="9" t="str">
        <f t="shared" si="45"/>
        <v>C_PK06002-Packing</v>
      </c>
    </row>
    <row r="1443" spans="1:12" x14ac:dyDescent="0.35">
      <c r="A1443" s="9" t="s">
        <v>287</v>
      </c>
      <c r="B1443" s="9" t="s">
        <v>29</v>
      </c>
      <c r="C1443" s="9" t="s">
        <v>12</v>
      </c>
      <c r="D1443" s="9" t="s">
        <v>35</v>
      </c>
      <c r="E1443" s="9" t="s">
        <v>35</v>
      </c>
      <c r="F1443" s="9" t="s">
        <v>36</v>
      </c>
      <c r="G1443" s="10">
        <v>2.7400000000000002E-3</v>
      </c>
      <c r="I1443" s="9" t="str">
        <f t="shared" si="44"/>
        <v>G18BRRCasing</v>
      </c>
      <c r="J1443" s="9" t="str">
        <f>_xlfn.XLOOKUP(A1443,'[1]Style group code'!$A:$A,'[1]Style group code'!$B:$B,0)</f>
        <v>G.10GB</v>
      </c>
      <c r="L1443" s="9" t="str">
        <f t="shared" si="45"/>
        <v>C_PK06003-Casing</v>
      </c>
    </row>
    <row r="1444" spans="1:12" x14ac:dyDescent="0.35">
      <c r="A1444" s="9" t="s">
        <v>288</v>
      </c>
      <c r="B1444" s="9" t="s">
        <v>11</v>
      </c>
      <c r="C1444" s="9" t="s">
        <v>12</v>
      </c>
      <c r="D1444" s="9" t="str">
        <f>_xlfn.XLOOKUP(F1444,OPCode!D:D,OPCode!I:I,0)</f>
        <v>SEAM CROTCH</v>
      </c>
      <c r="E1444" s="9" t="s">
        <v>13</v>
      </c>
      <c r="F1444" s="22" t="s">
        <v>14</v>
      </c>
      <c r="G1444" s="10">
        <v>7.46E-2</v>
      </c>
      <c r="I1444" s="9" t="str">
        <f t="shared" si="44"/>
        <v>G18BRBOP1</v>
      </c>
      <c r="J1444" s="9" t="str">
        <f>_xlfn.XLOOKUP(A1444,'[1]Style group code'!$A:$A,'[1]Style group code'!$B:$B,0)</f>
        <v>G.10GB</v>
      </c>
      <c r="L1444" s="9" t="str">
        <f t="shared" si="45"/>
        <v>C_OL01001-SEAM CROTCH</v>
      </c>
    </row>
    <row r="1445" spans="1:12" x14ac:dyDescent="0.35">
      <c r="A1445" s="9" t="s">
        <v>288</v>
      </c>
      <c r="B1445" s="9" t="s">
        <v>11</v>
      </c>
      <c r="C1445" s="9" t="s">
        <v>12</v>
      </c>
      <c r="D1445" s="9" t="str">
        <f>_xlfn.XLOOKUP(F1445,OPCode!D:D,OPCode!I:I,0)</f>
        <v>BIND LEGS</v>
      </c>
      <c r="E1445" s="9" t="s">
        <v>15</v>
      </c>
      <c r="F1445" s="22" t="s">
        <v>55</v>
      </c>
      <c r="G1445" s="10">
        <v>7.0640000000000008E-2</v>
      </c>
      <c r="I1445" s="9" t="str">
        <f t="shared" si="44"/>
        <v>G18BRBOP2</v>
      </c>
      <c r="J1445" s="9" t="str">
        <f>_xlfn.XLOOKUP(A1445,'[1]Style group code'!$A:$A,'[1]Style group code'!$B:$B,0)</f>
        <v>G.10GB</v>
      </c>
      <c r="L1445" s="9" t="str">
        <f t="shared" si="45"/>
        <v>C_IL02001-BIND LEGS</v>
      </c>
    </row>
    <row r="1446" spans="1:12" x14ac:dyDescent="0.35">
      <c r="A1446" s="9" t="s">
        <v>288</v>
      </c>
      <c r="B1446" s="9" t="s">
        <v>11</v>
      </c>
      <c r="C1446" s="9" t="s">
        <v>12</v>
      </c>
      <c r="D1446" s="9" t="str">
        <f>_xlfn.XLOOKUP(F1446,OPCode!D:D,OPCode!I:I,0)</f>
        <v>SEAM LEFT SIDE</v>
      </c>
      <c r="E1446" s="9" t="s">
        <v>17</v>
      </c>
      <c r="F1446" s="22" t="s">
        <v>18</v>
      </c>
      <c r="G1446" s="10">
        <v>2.8999999999999998E-2</v>
      </c>
      <c r="I1446" s="9" t="str">
        <f t="shared" si="44"/>
        <v>G18BRBOP3</v>
      </c>
      <c r="J1446" s="9" t="str">
        <f>_xlfn.XLOOKUP(A1446,'[1]Style group code'!$A:$A,'[1]Style group code'!$B:$B,0)</f>
        <v>G.10GB</v>
      </c>
      <c r="L1446" s="9" t="str">
        <f t="shared" si="45"/>
        <v>C_OL02004-SEAM LEFT SIDE</v>
      </c>
    </row>
    <row r="1447" spans="1:12" x14ac:dyDescent="0.35">
      <c r="A1447" s="9" t="s">
        <v>288</v>
      </c>
      <c r="B1447" s="9" t="s">
        <v>11</v>
      </c>
      <c r="C1447" s="9" t="s">
        <v>12</v>
      </c>
      <c r="D1447" s="9" t="str">
        <f>_xlfn.XLOOKUP(F1447,OPCode!D:D,OPCode!I:I,0)</f>
        <v>ATTACH EXPOSED ELASTIC TO WAIST</v>
      </c>
      <c r="E1447" s="9" t="s">
        <v>19</v>
      </c>
      <c r="F1447" s="22" t="s">
        <v>56</v>
      </c>
      <c r="G1447" s="10">
        <v>4.4679999999999997E-2</v>
      </c>
      <c r="I1447" s="9" t="str">
        <f t="shared" si="44"/>
        <v>G18BRBOP4</v>
      </c>
      <c r="J1447" s="9" t="str">
        <f>_xlfn.XLOOKUP(A1447,'[1]Style group code'!$A:$A,'[1]Style group code'!$B:$B,0)</f>
        <v>G.10GB</v>
      </c>
      <c r="L1447" s="9" t="str">
        <f t="shared" si="45"/>
        <v>C_IL03002-ATTACH EXPOSED ELASTIC TO WAIST</v>
      </c>
    </row>
    <row r="1448" spans="1:12" x14ac:dyDescent="0.35">
      <c r="A1448" s="9" t="s">
        <v>288</v>
      </c>
      <c r="B1448" s="9" t="s">
        <v>11</v>
      </c>
      <c r="C1448" s="9" t="s">
        <v>12</v>
      </c>
      <c r="D1448" s="9" t="str">
        <f>_xlfn.XLOOKUP(F1448,OPCode!D:D,OPCode!I:I,0)</f>
        <v>SEAM RIGHT SIDE</v>
      </c>
      <c r="E1448" s="9" t="s">
        <v>21</v>
      </c>
      <c r="F1448" s="9" t="s">
        <v>22</v>
      </c>
      <c r="G1448" s="10">
        <v>4.3819999999999998E-2</v>
      </c>
      <c r="I1448" s="9" t="str">
        <f t="shared" si="44"/>
        <v>G18BRBOP5</v>
      </c>
      <c r="J1448" s="9" t="str">
        <f>_xlfn.XLOOKUP(A1448,'[1]Style group code'!$A:$A,'[1]Style group code'!$B:$B,0)</f>
        <v>G.10GB</v>
      </c>
      <c r="L1448" s="9" t="str">
        <f t="shared" si="45"/>
        <v>C_OL02005-SEAM RIGHT SIDE</v>
      </c>
    </row>
    <row r="1449" spans="1:12" x14ac:dyDescent="0.35">
      <c r="A1449" s="9" t="s">
        <v>288</v>
      </c>
      <c r="B1449" s="9" t="s">
        <v>11</v>
      </c>
      <c r="C1449" s="9" t="s">
        <v>12</v>
      </c>
      <c r="D1449" s="9" t="str">
        <f>_xlfn.XLOOKUP(F1449,OPCode!D:D,OPCode!I:I,0)</f>
        <v>PAD PRINTING</v>
      </c>
      <c r="E1449" s="9" t="s">
        <v>27</v>
      </c>
      <c r="F1449" s="9" t="s">
        <v>28</v>
      </c>
      <c r="G1449" s="10">
        <v>1.6539999999999999E-2</v>
      </c>
      <c r="I1449" s="9" t="str">
        <f t="shared" si="44"/>
        <v>G18BRBPadPrinting</v>
      </c>
      <c r="J1449" s="9" t="str">
        <f>_xlfn.XLOOKUP(A1449,'[1]Style group code'!$A:$A,'[1]Style group code'!$B:$B,0)</f>
        <v>G.10GB</v>
      </c>
      <c r="L1449" s="9" t="str">
        <f t="shared" si="45"/>
        <v>C_PP05001-PAD PRINTING</v>
      </c>
    </row>
    <row r="1450" spans="1:12" x14ac:dyDescent="0.35">
      <c r="A1450" s="9" t="s">
        <v>288</v>
      </c>
      <c r="B1450" s="9" t="s">
        <v>29</v>
      </c>
      <c r="C1450" s="9" t="s">
        <v>12</v>
      </c>
      <c r="D1450" s="9" t="s">
        <v>289</v>
      </c>
      <c r="E1450" s="9" t="s">
        <v>31</v>
      </c>
      <c r="F1450" s="9" t="s">
        <v>32</v>
      </c>
      <c r="G1450" s="10">
        <v>3.4920000000000007E-2</v>
      </c>
      <c r="I1450" s="9" t="str">
        <f t="shared" si="44"/>
        <v>G18BRBRolling</v>
      </c>
      <c r="J1450" s="9" t="str">
        <f>_xlfn.XLOOKUP(A1450,'[1]Style group code'!$A:$A,'[1]Style group code'!$B:$B,0)</f>
        <v>G.10GB</v>
      </c>
      <c r="L1450" s="9" t="str">
        <f t="shared" si="45"/>
        <v>C_PK06001-Rolling RF25-A / SF8</v>
      </c>
    </row>
    <row r="1451" spans="1:12" x14ac:dyDescent="0.35">
      <c r="A1451" s="9" t="s">
        <v>288</v>
      </c>
      <c r="B1451" s="9" t="s">
        <v>29</v>
      </c>
      <c r="C1451" s="9" t="s">
        <v>12</v>
      </c>
      <c r="D1451" s="9" t="s">
        <v>33</v>
      </c>
      <c r="E1451" s="9" t="s">
        <v>33</v>
      </c>
      <c r="F1451" s="9" t="s">
        <v>34</v>
      </c>
      <c r="G1451" s="10">
        <v>4.5399999999999998E-3</v>
      </c>
      <c r="I1451" s="9" t="str">
        <f t="shared" si="44"/>
        <v>G18BRBPacking</v>
      </c>
      <c r="J1451" s="9" t="str">
        <f>_xlfn.XLOOKUP(A1451,'[1]Style group code'!$A:$A,'[1]Style group code'!$B:$B,0)</f>
        <v>G.10GB</v>
      </c>
      <c r="L1451" s="9" t="str">
        <f t="shared" si="45"/>
        <v>C_PK06002-Packing</v>
      </c>
    </row>
    <row r="1452" spans="1:12" x14ac:dyDescent="0.35">
      <c r="A1452" s="9" t="s">
        <v>288</v>
      </c>
      <c r="B1452" s="9" t="s">
        <v>29</v>
      </c>
      <c r="C1452" s="9" t="s">
        <v>12</v>
      </c>
      <c r="D1452" s="9" t="s">
        <v>35</v>
      </c>
      <c r="E1452" s="9" t="s">
        <v>35</v>
      </c>
      <c r="F1452" s="9" t="s">
        <v>36</v>
      </c>
      <c r="G1452" s="10">
        <v>2.7400000000000002E-3</v>
      </c>
      <c r="I1452" s="9" t="str">
        <f t="shared" si="44"/>
        <v>G18BRBCasing</v>
      </c>
      <c r="J1452" s="9" t="str">
        <f>_xlfn.XLOOKUP(A1452,'[1]Style group code'!$A:$A,'[1]Style group code'!$B:$B,0)</f>
        <v>G.10GB</v>
      </c>
      <c r="L1452" s="9" t="str">
        <f t="shared" si="45"/>
        <v>C_PK06003-Casing</v>
      </c>
    </row>
    <row r="1453" spans="1:12" x14ac:dyDescent="0.35">
      <c r="A1453" s="9" t="s">
        <v>290</v>
      </c>
      <c r="B1453" s="9" t="s">
        <v>11</v>
      </c>
      <c r="C1453" s="9" t="s">
        <v>12</v>
      </c>
      <c r="D1453" s="9" t="str">
        <f>_xlfn.XLOOKUP(F1453,OPCode!D:D,OPCode!I:I,0)</f>
        <v>SEAM CROTCH</v>
      </c>
      <c r="E1453" s="9" t="s">
        <v>13</v>
      </c>
      <c r="F1453" s="22" t="s">
        <v>14</v>
      </c>
      <c r="G1453" s="10">
        <v>7.46E-2</v>
      </c>
      <c r="I1453" s="9" t="str">
        <f t="shared" si="44"/>
        <v>G18BKCOP1</v>
      </c>
      <c r="J1453" s="9" t="str">
        <f>_xlfn.XLOOKUP(A1453,'[1]Style group code'!$A:$A,'[1]Style group code'!$B:$B,0)</f>
        <v>G.10GK</v>
      </c>
      <c r="L1453" s="9" t="str">
        <f t="shared" si="45"/>
        <v>C_OL01001-SEAM CROTCH</v>
      </c>
    </row>
    <row r="1454" spans="1:12" x14ac:dyDescent="0.35">
      <c r="A1454" s="9" t="s">
        <v>290</v>
      </c>
      <c r="B1454" s="9" t="s">
        <v>11</v>
      </c>
      <c r="C1454" s="9" t="s">
        <v>12</v>
      </c>
      <c r="D1454" s="9" t="str">
        <f>_xlfn.XLOOKUP(F1454,OPCode!D:D,OPCode!I:I,0)</f>
        <v>BIND LEGS</v>
      </c>
      <c r="E1454" s="9" t="s">
        <v>15</v>
      </c>
      <c r="F1454" s="22" t="s">
        <v>55</v>
      </c>
      <c r="G1454" s="10">
        <v>7.0640000000000008E-2</v>
      </c>
      <c r="I1454" s="9" t="str">
        <f t="shared" si="44"/>
        <v>G18BKCOP2</v>
      </c>
      <c r="J1454" s="9" t="str">
        <f>_xlfn.XLOOKUP(A1454,'[1]Style group code'!$A:$A,'[1]Style group code'!$B:$B,0)</f>
        <v>G.10GK</v>
      </c>
      <c r="L1454" s="9" t="str">
        <f t="shared" si="45"/>
        <v>C_IL02001-BIND LEGS</v>
      </c>
    </row>
    <row r="1455" spans="1:12" x14ac:dyDescent="0.35">
      <c r="A1455" s="9" t="s">
        <v>290</v>
      </c>
      <c r="B1455" s="9" t="s">
        <v>11</v>
      </c>
      <c r="C1455" s="9" t="s">
        <v>12</v>
      </c>
      <c r="D1455" s="9" t="str">
        <f>_xlfn.XLOOKUP(F1455,OPCode!D:D,OPCode!I:I,0)</f>
        <v>SEAM LEFT SIDE</v>
      </c>
      <c r="E1455" s="9" t="s">
        <v>17</v>
      </c>
      <c r="F1455" s="22" t="s">
        <v>18</v>
      </c>
      <c r="G1455" s="10">
        <v>2.7359999999999999E-2</v>
      </c>
      <c r="I1455" s="9" t="str">
        <f t="shared" si="44"/>
        <v>G18BKCOP3</v>
      </c>
      <c r="J1455" s="9" t="str">
        <f>_xlfn.XLOOKUP(A1455,'[1]Style group code'!$A:$A,'[1]Style group code'!$B:$B,0)</f>
        <v>G.10GK</v>
      </c>
      <c r="L1455" s="9" t="str">
        <f t="shared" si="45"/>
        <v>C_OL02004-SEAM LEFT SIDE</v>
      </c>
    </row>
    <row r="1456" spans="1:12" x14ac:dyDescent="0.35">
      <c r="A1456" s="9" t="s">
        <v>290</v>
      </c>
      <c r="B1456" s="9" t="s">
        <v>11</v>
      </c>
      <c r="C1456" s="9" t="s">
        <v>12</v>
      </c>
      <c r="D1456" s="9" t="str">
        <f>_xlfn.XLOOKUP(F1456,OPCode!D:D,OPCode!I:I,0)</f>
        <v>ATTACH EXPOSED ELASTIC TO WAIST</v>
      </c>
      <c r="E1456" s="9" t="s">
        <v>19</v>
      </c>
      <c r="F1456" s="22" t="s">
        <v>56</v>
      </c>
      <c r="G1456" s="10">
        <v>4.4679999999999997E-2</v>
      </c>
      <c r="I1456" s="9" t="str">
        <f t="shared" si="44"/>
        <v>G18BKCOP4</v>
      </c>
      <c r="J1456" s="9" t="str">
        <f>_xlfn.XLOOKUP(A1456,'[1]Style group code'!$A:$A,'[1]Style group code'!$B:$B,0)</f>
        <v>G.10GK</v>
      </c>
      <c r="L1456" s="9" t="str">
        <f t="shared" si="45"/>
        <v>C_IL03002-ATTACH EXPOSED ELASTIC TO WAIST</v>
      </c>
    </row>
    <row r="1457" spans="1:12" x14ac:dyDescent="0.35">
      <c r="A1457" s="9" t="s">
        <v>290</v>
      </c>
      <c r="B1457" s="9" t="s">
        <v>11</v>
      </c>
      <c r="C1457" s="9" t="s">
        <v>12</v>
      </c>
      <c r="D1457" s="9" t="str">
        <f>_xlfn.XLOOKUP(F1457,OPCode!D:D,OPCode!I:I,0)</f>
        <v>SEAM RIGHT SIDE</v>
      </c>
      <c r="E1457" s="9" t="s">
        <v>21</v>
      </c>
      <c r="F1457" s="9" t="s">
        <v>22</v>
      </c>
      <c r="G1457" s="10">
        <v>3.9420000000000004E-2</v>
      </c>
      <c r="I1457" s="9" t="str">
        <f t="shared" si="44"/>
        <v>G18BKCOP5</v>
      </c>
      <c r="J1457" s="9" t="str">
        <f>_xlfn.XLOOKUP(A1457,'[1]Style group code'!$A:$A,'[1]Style group code'!$B:$B,0)</f>
        <v>G.10GK</v>
      </c>
      <c r="L1457" s="9" t="str">
        <f t="shared" si="45"/>
        <v>C_OL02005-SEAM RIGHT SIDE</v>
      </c>
    </row>
    <row r="1458" spans="1:12" x14ac:dyDescent="0.35">
      <c r="A1458" s="9" t="s">
        <v>290</v>
      </c>
      <c r="B1458" s="9" t="s">
        <v>11</v>
      </c>
      <c r="C1458" s="9" t="s">
        <v>12</v>
      </c>
      <c r="D1458" s="9" t="str">
        <f>_xlfn.XLOOKUP(F1458,OPCode!D:D,OPCode!I:I,0)</f>
        <v>PAD PRINTING</v>
      </c>
      <c r="E1458" s="9" t="s">
        <v>27</v>
      </c>
      <c r="F1458" s="9" t="s">
        <v>28</v>
      </c>
      <c r="G1458" s="10">
        <v>1.6539999999999999E-2</v>
      </c>
      <c r="I1458" s="9" t="str">
        <f t="shared" si="44"/>
        <v>G18BKCPadPrinting</v>
      </c>
      <c r="J1458" s="9" t="str">
        <f>_xlfn.XLOOKUP(A1458,'[1]Style group code'!$A:$A,'[1]Style group code'!$B:$B,0)</f>
        <v>G.10GK</v>
      </c>
      <c r="L1458" s="9" t="str">
        <f t="shared" si="45"/>
        <v>C_PP05001-PAD PRINTING</v>
      </c>
    </row>
    <row r="1459" spans="1:12" x14ac:dyDescent="0.35">
      <c r="A1459" s="9" t="s">
        <v>290</v>
      </c>
      <c r="B1459" s="9" t="s">
        <v>29</v>
      </c>
      <c r="C1459" s="9" t="s">
        <v>12</v>
      </c>
      <c r="D1459" s="9" t="s">
        <v>218</v>
      </c>
      <c r="E1459" s="9" t="s">
        <v>31</v>
      </c>
      <c r="F1459" s="9" t="s">
        <v>32</v>
      </c>
      <c r="G1459" s="10">
        <v>3.4920000000000007E-2</v>
      </c>
      <c r="I1459" s="9" t="str">
        <f t="shared" si="44"/>
        <v>G18BKCRolling</v>
      </c>
      <c r="J1459" s="9" t="str">
        <f>_xlfn.XLOOKUP(A1459,'[1]Style group code'!$A:$A,'[1]Style group code'!$B:$B,0)</f>
        <v>G.10GK</v>
      </c>
      <c r="L1459" s="9" t="str">
        <f t="shared" si="45"/>
        <v>C_PK06001-Rolling RF25-A/SF8</v>
      </c>
    </row>
    <row r="1460" spans="1:12" x14ac:dyDescent="0.35">
      <c r="A1460" s="9" t="s">
        <v>290</v>
      </c>
      <c r="B1460" s="9" t="s">
        <v>29</v>
      </c>
      <c r="C1460" s="9" t="s">
        <v>12</v>
      </c>
      <c r="D1460" s="9" t="s">
        <v>33</v>
      </c>
      <c r="E1460" s="9" t="s">
        <v>33</v>
      </c>
      <c r="F1460" s="9" t="s">
        <v>34</v>
      </c>
      <c r="G1460" s="10">
        <v>4.5399999999999998E-3</v>
      </c>
      <c r="I1460" s="9" t="str">
        <f t="shared" si="44"/>
        <v>G18BKCPacking</v>
      </c>
      <c r="J1460" s="9" t="str">
        <f>_xlfn.XLOOKUP(A1460,'[1]Style group code'!$A:$A,'[1]Style group code'!$B:$B,0)</f>
        <v>G.10GK</v>
      </c>
      <c r="L1460" s="9" t="str">
        <f t="shared" si="45"/>
        <v>C_PK06002-Packing</v>
      </c>
    </row>
    <row r="1461" spans="1:12" x14ac:dyDescent="0.35">
      <c r="A1461" s="9" t="s">
        <v>290</v>
      </c>
      <c r="B1461" s="9" t="s">
        <v>29</v>
      </c>
      <c r="C1461" s="9" t="s">
        <v>12</v>
      </c>
      <c r="D1461" s="9" t="s">
        <v>35</v>
      </c>
      <c r="E1461" s="9" t="s">
        <v>35</v>
      </c>
      <c r="F1461" s="9" t="s">
        <v>36</v>
      </c>
      <c r="G1461" s="10">
        <v>2.7400000000000002E-3</v>
      </c>
      <c r="I1461" s="9" t="str">
        <f t="shared" si="44"/>
        <v>G18BKCCasing</v>
      </c>
      <c r="J1461" s="9" t="str">
        <f>_xlfn.XLOOKUP(A1461,'[1]Style group code'!$A:$A,'[1]Style group code'!$B:$B,0)</f>
        <v>G.10GK</v>
      </c>
      <c r="L1461" s="9" t="str">
        <f t="shared" si="45"/>
        <v>C_PK06003-Casing</v>
      </c>
    </row>
    <row r="1462" spans="1:12" x14ac:dyDescent="0.35">
      <c r="A1462" s="9" t="s">
        <v>291</v>
      </c>
      <c r="B1462" s="9" t="s">
        <v>11</v>
      </c>
      <c r="C1462" s="9" t="s">
        <v>12</v>
      </c>
      <c r="D1462" s="9" t="str">
        <f>_xlfn.XLOOKUP(F1462,OPCode!D:D,OPCode!I:I,0)</f>
        <v>SEAM CROTCH</v>
      </c>
      <c r="E1462" s="9" t="s">
        <v>13</v>
      </c>
      <c r="F1462" s="22" t="s">
        <v>14</v>
      </c>
      <c r="G1462" s="10">
        <v>7.46E-2</v>
      </c>
      <c r="I1462" s="9" t="str">
        <f t="shared" si="44"/>
        <v>G15NHCOP1</v>
      </c>
      <c r="J1462" s="9" t="str">
        <f>_xlfn.XLOOKUP(A1462,'[1]Style group code'!$A:$A,'[1]Style group code'!$B:$B,0)</f>
        <v>G.10GB</v>
      </c>
      <c r="L1462" s="9" t="str">
        <f t="shared" si="45"/>
        <v>C_OL01001-SEAM CROTCH</v>
      </c>
    </row>
    <row r="1463" spans="1:12" x14ac:dyDescent="0.35">
      <c r="A1463" s="9" t="s">
        <v>291</v>
      </c>
      <c r="B1463" s="9" t="s">
        <v>11</v>
      </c>
      <c r="C1463" s="9" t="s">
        <v>12</v>
      </c>
      <c r="D1463" s="9" t="str">
        <f>_xlfn.XLOOKUP(F1463,OPCode!D:D,OPCode!I:I,0)</f>
        <v>BIND LEGS</v>
      </c>
      <c r="E1463" s="9" t="s">
        <v>15</v>
      </c>
      <c r="F1463" s="22" t="s">
        <v>55</v>
      </c>
      <c r="G1463" s="10">
        <v>7.0640000000000008E-2</v>
      </c>
      <c r="I1463" s="9" t="str">
        <f t="shared" ref="I1463:I1526" si="46">A1463&amp;E1463</f>
        <v>G15NHCOP2</v>
      </c>
      <c r="J1463" s="9" t="str">
        <f>_xlfn.XLOOKUP(A1463,'[1]Style group code'!$A:$A,'[1]Style group code'!$B:$B,0)</f>
        <v>G.10GB</v>
      </c>
      <c r="L1463" s="9" t="str">
        <f t="shared" si="45"/>
        <v>C_IL02001-BIND LEGS</v>
      </c>
    </row>
    <row r="1464" spans="1:12" x14ac:dyDescent="0.35">
      <c r="A1464" s="9" t="s">
        <v>291</v>
      </c>
      <c r="B1464" s="9" t="s">
        <v>11</v>
      </c>
      <c r="C1464" s="9" t="s">
        <v>12</v>
      </c>
      <c r="D1464" s="9" t="str">
        <f>_xlfn.XLOOKUP(F1464,OPCode!D:D,OPCode!I:I,0)</f>
        <v>SEAM LEFT SIDE</v>
      </c>
      <c r="E1464" s="9" t="s">
        <v>17</v>
      </c>
      <c r="F1464" s="22" t="s">
        <v>18</v>
      </c>
      <c r="G1464" s="10">
        <v>2.7619999999999999E-2</v>
      </c>
      <c r="I1464" s="9" t="str">
        <f t="shared" si="46"/>
        <v>G15NHCOP3</v>
      </c>
      <c r="J1464" s="9" t="str">
        <f>_xlfn.XLOOKUP(A1464,'[1]Style group code'!$A:$A,'[1]Style group code'!$B:$B,0)</f>
        <v>G.10GB</v>
      </c>
      <c r="L1464" s="9" t="str">
        <f t="shared" si="45"/>
        <v>C_OL02004-SEAM LEFT SIDE</v>
      </c>
    </row>
    <row r="1465" spans="1:12" x14ac:dyDescent="0.35">
      <c r="A1465" s="9" t="s">
        <v>291</v>
      </c>
      <c r="B1465" s="9" t="s">
        <v>11</v>
      </c>
      <c r="C1465" s="9" t="s">
        <v>12</v>
      </c>
      <c r="D1465" s="9" t="str">
        <f>_xlfn.XLOOKUP(F1465,OPCode!D:D,OPCode!I:I,0)</f>
        <v>ATTACH EXPOSED ELASTIC TO WAIST</v>
      </c>
      <c r="E1465" s="9" t="s">
        <v>19</v>
      </c>
      <c r="F1465" s="22" t="s">
        <v>56</v>
      </c>
      <c r="G1465" s="10">
        <v>4.4679999999999997E-2</v>
      </c>
      <c r="I1465" s="9" t="str">
        <f t="shared" si="46"/>
        <v>G15NHCOP4</v>
      </c>
      <c r="J1465" s="9" t="str">
        <f>_xlfn.XLOOKUP(A1465,'[1]Style group code'!$A:$A,'[1]Style group code'!$B:$B,0)</f>
        <v>G.10GB</v>
      </c>
      <c r="L1465" s="9" t="str">
        <f t="shared" si="45"/>
        <v>C_IL03002-ATTACH EXPOSED ELASTIC TO WAIST</v>
      </c>
    </row>
    <row r="1466" spans="1:12" x14ac:dyDescent="0.35">
      <c r="A1466" s="9" t="s">
        <v>291</v>
      </c>
      <c r="B1466" s="9" t="s">
        <v>11</v>
      </c>
      <c r="C1466" s="9" t="s">
        <v>12</v>
      </c>
      <c r="D1466" s="9" t="str">
        <f>_xlfn.XLOOKUP(F1466,OPCode!D:D,OPCode!I:I,0)</f>
        <v>SEAM RIGHT SIDE</v>
      </c>
      <c r="E1466" s="9" t="s">
        <v>21</v>
      </c>
      <c r="F1466" s="9" t="s">
        <v>22</v>
      </c>
      <c r="G1466" s="10">
        <v>3.9420000000000004E-2</v>
      </c>
      <c r="I1466" s="9" t="str">
        <f t="shared" si="46"/>
        <v>G15NHCOP5</v>
      </c>
      <c r="J1466" s="9" t="str">
        <f>_xlfn.XLOOKUP(A1466,'[1]Style group code'!$A:$A,'[1]Style group code'!$B:$B,0)</f>
        <v>G.10GB</v>
      </c>
      <c r="L1466" s="9" t="str">
        <f t="shared" si="45"/>
        <v>C_OL02005-SEAM RIGHT SIDE</v>
      </c>
    </row>
    <row r="1467" spans="1:12" x14ac:dyDescent="0.35">
      <c r="A1467" s="9" t="s">
        <v>291</v>
      </c>
      <c r="B1467" s="9" t="s">
        <v>11</v>
      </c>
      <c r="C1467" s="9" t="s">
        <v>12</v>
      </c>
      <c r="D1467" s="9" t="str">
        <f>_xlfn.XLOOKUP(F1467,OPCode!D:D,OPCode!I:I,0)</f>
        <v>PAD PRINTING</v>
      </c>
      <c r="E1467" s="9" t="s">
        <v>27</v>
      </c>
      <c r="F1467" s="9" t="s">
        <v>28</v>
      </c>
      <c r="G1467" s="10">
        <v>1.6539999999999999E-2</v>
      </c>
      <c r="I1467" s="9" t="str">
        <f t="shared" si="46"/>
        <v>G15NHCPadPrinting</v>
      </c>
      <c r="J1467" s="9" t="str">
        <f>_xlfn.XLOOKUP(A1467,'[1]Style group code'!$A:$A,'[1]Style group code'!$B:$B,0)</f>
        <v>G.10GB</v>
      </c>
      <c r="L1467" s="9" t="str">
        <f t="shared" si="45"/>
        <v>C_PP05001-PAD PRINTING</v>
      </c>
    </row>
    <row r="1468" spans="1:12" x14ac:dyDescent="0.35">
      <c r="A1468" s="9" t="s">
        <v>291</v>
      </c>
      <c r="B1468" s="9" t="s">
        <v>29</v>
      </c>
      <c r="C1468" s="9" t="s">
        <v>12</v>
      </c>
      <c r="D1468" s="9" t="s">
        <v>292</v>
      </c>
      <c r="E1468" s="9" t="s">
        <v>31</v>
      </c>
      <c r="F1468" s="9" t="s">
        <v>32</v>
      </c>
      <c r="G1468" s="10">
        <v>3.5500000000000004E-2</v>
      </c>
      <c r="I1468" s="9" t="str">
        <f t="shared" si="46"/>
        <v>G15NHCRolling</v>
      </c>
      <c r="J1468" s="9" t="str">
        <f>_xlfn.XLOOKUP(A1468,'[1]Style group code'!$A:$A,'[1]Style group code'!$B:$B,0)</f>
        <v>G.10GB</v>
      </c>
      <c r="L1468" s="9" t="str">
        <f t="shared" si="45"/>
        <v>C_PK06001-Rolling RF25-A (P14) ,SF-3(1)</v>
      </c>
    </row>
    <row r="1469" spans="1:12" x14ac:dyDescent="0.35">
      <c r="A1469" s="9" t="s">
        <v>291</v>
      </c>
      <c r="B1469" s="9" t="s">
        <v>29</v>
      </c>
      <c r="C1469" s="9" t="s">
        <v>12</v>
      </c>
      <c r="D1469" s="9" t="s">
        <v>33</v>
      </c>
      <c r="E1469" s="9" t="s">
        <v>33</v>
      </c>
      <c r="F1469" s="9" t="s">
        <v>34</v>
      </c>
      <c r="G1469" s="10">
        <v>5.4200000000000003E-3</v>
      </c>
      <c r="I1469" s="9" t="str">
        <f t="shared" si="46"/>
        <v>G15NHCPacking</v>
      </c>
      <c r="J1469" s="9" t="str">
        <f>_xlfn.XLOOKUP(A1469,'[1]Style group code'!$A:$A,'[1]Style group code'!$B:$B,0)</f>
        <v>G.10GB</v>
      </c>
      <c r="L1469" s="9" t="str">
        <f t="shared" si="45"/>
        <v>C_PK06002-Packing</v>
      </c>
    </row>
    <row r="1470" spans="1:12" x14ac:dyDescent="0.35">
      <c r="A1470" s="9" t="s">
        <v>291</v>
      </c>
      <c r="B1470" s="9" t="s">
        <v>29</v>
      </c>
      <c r="C1470" s="9" t="s">
        <v>12</v>
      </c>
      <c r="D1470" s="9" t="s">
        <v>35</v>
      </c>
      <c r="E1470" s="9" t="s">
        <v>35</v>
      </c>
      <c r="F1470" s="9" t="s">
        <v>36</v>
      </c>
      <c r="G1470" s="10">
        <v>2.3400000000000001E-3</v>
      </c>
      <c r="I1470" s="9" t="str">
        <f t="shared" si="46"/>
        <v>G15NHCCasing</v>
      </c>
      <c r="J1470" s="9" t="str">
        <f>_xlfn.XLOOKUP(A1470,'[1]Style group code'!$A:$A,'[1]Style group code'!$B:$B,0)</f>
        <v>G.10GB</v>
      </c>
      <c r="L1470" s="9" t="str">
        <f t="shared" si="45"/>
        <v>C_PK06003-Casing</v>
      </c>
    </row>
    <row r="1471" spans="1:12" x14ac:dyDescent="0.35">
      <c r="A1471" s="9" t="s">
        <v>293</v>
      </c>
      <c r="B1471" s="9" t="s">
        <v>11</v>
      </c>
      <c r="C1471" s="9" t="s">
        <v>12</v>
      </c>
      <c r="D1471" s="9" t="str">
        <f>_xlfn.XLOOKUP(F1471,OPCode!D:D,OPCode!I:I,0)</f>
        <v>SEAM CROTCH</v>
      </c>
      <c r="E1471" s="9" t="s">
        <v>13</v>
      </c>
      <c r="F1471" s="22" t="s">
        <v>14</v>
      </c>
      <c r="G1471" s="10">
        <v>7.46E-2</v>
      </c>
      <c r="I1471" s="9" t="str">
        <f t="shared" si="46"/>
        <v>G15HPNOP1</v>
      </c>
      <c r="J1471" s="9" t="str">
        <f>_xlfn.XLOOKUP(A1471,'[1]Style group code'!$A:$A,'[1]Style group code'!$B:$B,0)</f>
        <v>G.10GB</v>
      </c>
      <c r="L1471" s="9" t="str">
        <f t="shared" si="45"/>
        <v>C_OL01001-SEAM CROTCH</v>
      </c>
    </row>
    <row r="1472" spans="1:12" x14ac:dyDescent="0.35">
      <c r="A1472" s="9" t="s">
        <v>293</v>
      </c>
      <c r="B1472" s="9" t="s">
        <v>11</v>
      </c>
      <c r="C1472" s="9" t="s">
        <v>12</v>
      </c>
      <c r="D1472" s="9" t="str">
        <f>_xlfn.XLOOKUP(F1472,OPCode!D:D,OPCode!I:I,0)</f>
        <v>BIND LEGS</v>
      </c>
      <c r="E1472" s="9" t="s">
        <v>15</v>
      </c>
      <c r="F1472" s="22" t="s">
        <v>55</v>
      </c>
      <c r="G1472" s="10">
        <v>7.0640000000000008E-2</v>
      </c>
      <c r="I1472" s="9" t="str">
        <f t="shared" si="46"/>
        <v>G15HPNOP2</v>
      </c>
      <c r="J1472" s="9" t="str">
        <f>_xlfn.XLOOKUP(A1472,'[1]Style group code'!$A:$A,'[1]Style group code'!$B:$B,0)</f>
        <v>G.10GB</v>
      </c>
      <c r="L1472" s="9" t="str">
        <f t="shared" si="45"/>
        <v>C_IL02001-BIND LEGS</v>
      </c>
    </row>
    <row r="1473" spans="1:12" x14ac:dyDescent="0.35">
      <c r="A1473" s="9" t="s">
        <v>293</v>
      </c>
      <c r="B1473" s="9" t="s">
        <v>11</v>
      </c>
      <c r="C1473" s="9" t="s">
        <v>12</v>
      </c>
      <c r="D1473" s="9" t="str">
        <f>_xlfn.XLOOKUP(F1473,OPCode!D:D,OPCode!I:I,0)</f>
        <v>SEAM LEFT SIDE</v>
      </c>
      <c r="E1473" s="9" t="s">
        <v>17</v>
      </c>
      <c r="F1473" s="22" t="s">
        <v>18</v>
      </c>
      <c r="G1473" s="10">
        <v>2.7619999999999999E-2</v>
      </c>
      <c r="I1473" s="9" t="str">
        <f t="shared" si="46"/>
        <v>G15HPNOP3</v>
      </c>
      <c r="J1473" s="9" t="str">
        <f>_xlfn.XLOOKUP(A1473,'[1]Style group code'!$A:$A,'[1]Style group code'!$B:$B,0)</f>
        <v>G.10GB</v>
      </c>
      <c r="L1473" s="9" t="str">
        <f t="shared" si="45"/>
        <v>C_OL02004-SEAM LEFT SIDE</v>
      </c>
    </row>
    <row r="1474" spans="1:12" x14ac:dyDescent="0.35">
      <c r="A1474" s="9" t="s">
        <v>293</v>
      </c>
      <c r="B1474" s="9" t="s">
        <v>11</v>
      </c>
      <c r="C1474" s="9" t="s">
        <v>12</v>
      </c>
      <c r="D1474" s="9" t="str">
        <f>_xlfn.XLOOKUP(F1474,OPCode!D:D,OPCode!I:I,0)</f>
        <v>ATTACH EXPOSED ELASTIC TO WAIST</v>
      </c>
      <c r="E1474" s="9" t="s">
        <v>19</v>
      </c>
      <c r="F1474" s="22" t="s">
        <v>56</v>
      </c>
      <c r="G1474" s="10">
        <v>4.4679999999999997E-2</v>
      </c>
      <c r="I1474" s="9" t="str">
        <f t="shared" si="46"/>
        <v>G15HPNOP4</v>
      </c>
      <c r="J1474" s="9" t="str">
        <f>_xlfn.XLOOKUP(A1474,'[1]Style group code'!$A:$A,'[1]Style group code'!$B:$B,0)</f>
        <v>G.10GB</v>
      </c>
      <c r="L1474" s="9" t="str">
        <f t="shared" ref="L1474:L1537" si="47">F1474&amp; "-" &amp;D1474</f>
        <v>C_IL03002-ATTACH EXPOSED ELASTIC TO WAIST</v>
      </c>
    </row>
    <row r="1475" spans="1:12" x14ac:dyDescent="0.35">
      <c r="A1475" s="9" t="s">
        <v>293</v>
      </c>
      <c r="B1475" s="9" t="s">
        <v>11</v>
      </c>
      <c r="C1475" s="9" t="s">
        <v>12</v>
      </c>
      <c r="D1475" s="9" t="str">
        <f>_xlfn.XLOOKUP(F1475,OPCode!D:D,OPCode!I:I,0)</f>
        <v>SEAM RIGHT SIDE</v>
      </c>
      <c r="E1475" s="9" t="s">
        <v>21</v>
      </c>
      <c r="F1475" s="9" t="s">
        <v>22</v>
      </c>
      <c r="G1475" s="10">
        <v>3.9420000000000004E-2</v>
      </c>
      <c r="I1475" s="9" t="str">
        <f t="shared" si="46"/>
        <v>G15HPNOP5</v>
      </c>
      <c r="J1475" s="9" t="str">
        <f>_xlfn.XLOOKUP(A1475,'[1]Style group code'!$A:$A,'[1]Style group code'!$B:$B,0)</f>
        <v>G.10GB</v>
      </c>
      <c r="L1475" s="9" t="str">
        <f t="shared" si="47"/>
        <v>C_OL02005-SEAM RIGHT SIDE</v>
      </c>
    </row>
    <row r="1476" spans="1:12" x14ac:dyDescent="0.35">
      <c r="A1476" s="9" t="s">
        <v>293</v>
      </c>
      <c r="B1476" s="9" t="s">
        <v>11</v>
      </c>
      <c r="C1476" s="9" t="s">
        <v>12</v>
      </c>
      <c r="D1476" s="9" t="str">
        <f>_xlfn.XLOOKUP(F1476,OPCode!D:D,OPCode!I:I,0)</f>
        <v>PAD PRINTING</v>
      </c>
      <c r="E1476" s="9" t="s">
        <v>27</v>
      </c>
      <c r="F1476" s="9" t="s">
        <v>28</v>
      </c>
      <c r="G1476" s="10">
        <v>1.6539999999999999E-2</v>
      </c>
      <c r="I1476" s="9" t="str">
        <f t="shared" si="46"/>
        <v>G15HPNPadPrinting</v>
      </c>
      <c r="J1476" s="9" t="str">
        <f>_xlfn.XLOOKUP(A1476,'[1]Style group code'!$A:$A,'[1]Style group code'!$B:$B,0)</f>
        <v>G.10GB</v>
      </c>
      <c r="L1476" s="9" t="str">
        <f t="shared" si="47"/>
        <v>C_PP05001-PAD PRINTING</v>
      </c>
    </row>
    <row r="1477" spans="1:12" x14ac:dyDescent="0.35">
      <c r="A1477" s="9" t="s">
        <v>293</v>
      </c>
      <c r="B1477" s="9" t="s">
        <v>29</v>
      </c>
      <c r="C1477" s="9" t="s">
        <v>12</v>
      </c>
      <c r="D1477" s="9" t="s">
        <v>294</v>
      </c>
      <c r="E1477" s="9" t="s">
        <v>31</v>
      </c>
      <c r="F1477" s="9" t="s">
        <v>32</v>
      </c>
      <c r="G1477" s="10">
        <v>2.4516E-2</v>
      </c>
      <c r="I1477" s="9" t="str">
        <f t="shared" si="46"/>
        <v>G15HPNRolling</v>
      </c>
      <c r="J1477" s="9" t="str">
        <f>_xlfn.XLOOKUP(A1477,'[1]Style group code'!$A:$A,'[1]Style group code'!$B:$B,0)</f>
        <v>G.10GB</v>
      </c>
      <c r="L1477" s="9" t="str">
        <f t="shared" si="47"/>
        <v>C_PK06001-Rolling R19 (ROLL 3 =12 Pcs.) ,FD8=1 roll2=2pcs.</v>
      </c>
    </row>
    <row r="1478" spans="1:12" x14ac:dyDescent="0.35">
      <c r="A1478" s="9" t="s">
        <v>293</v>
      </c>
      <c r="B1478" s="9" t="s">
        <v>29</v>
      </c>
      <c r="C1478" s="9" t="s">
        <v>12</v>
      </c>
      <c r="D1478" s="9" t="s">
        <v>33</v>
      </c>
      <c r="E1478" s="9" t="s">
        <v>33</v>
      </c>
      <c r="F1478" s="9" t="s">
        <v>34</v>
      </c>
      <c r="G1478" s="10">
        <v>4.6600000000000001E-3</v>
      </c>
      <c r="I1478" s="9" t="str">
        <f t="shared" si="46"/>
        <v>G15HPNPacking</v>
      </c>
      <c r="J1478" s="9" t="str">
        <f>_xlfn.XLOOKUP(A1478,'[1]Style group code'!$A:$A,'[1]Style group code'!$B:$B,0)</f>
        <v>G.10GB</v>
      </c>
      <c r="L1478" s="9" t="str">
        <f t="shared" si="47"/>
        <v>C_PK06002-Packing</v>
      </c>
    </row>
    <row r="1479" spans="1:12" x14ac:dyDescent="0.35">
      <c r="A1479" s="9" t="s">
        <v>293</v>
      </c>
      <c r="B1479" s="9" t="s">
        <v>29</v>
      </c>
      <c r="C1479" s="9" t="s">
        <v>12</v>
      </c>
      <c r="D1479" s="9" t="s">
        <v>35</v>
      </c>
      <c r="E1479" s="9" t="s">
        <v>35</v>
      </c>
      <c r="F1479" s="9" t="s">
        <v>36</v>
      </c>
      <c r="G1479" s="10">
        <v>2.3400000000000001E-3</v>
      </c>
      <c r="I1479" s="9" t="str">
        <f t="shared" si="46"/>
        <v>G15HPNCasing</v>
      </c>
      <c r="J1479" s="9" t="str">
        <f>_xlfn.XLOOKUP(A1479,'[1]Style group code'!$A:$A,'[1]Style group code'!$B:$B,0)</f>
        <v>G.10GB</v>
      </c>
      <c r="L1479" s="9" t="str">
        <f t="shared" si="47"/>
        <v>C_PK06003-Casing</v>
      </c>
    </row>
    <row r="1480" spans="1:12" x14ac:dyDescent="0.35">
      <c r="A1480" s="9" t="s">
        <v>295</v>
      </c>
      <c r="B1480" s="9" t="s">
        <v>11</v>
      </c>
      <c r="C1480" s="9" t="s">
        <v>12</v>
      </c>
      <c r="D1480" s="9" t="str">
        <f>_xlfn.XLOOKUP(F1480,OPCode!D:D,OPCode!I:I,0)</f>
        <v>SEAM CROTCH</v>
      </c>
      <c r="E1480" s="9" t="s">
        <v>13</v>
      </c>
      <c r="F1480" s="22" t="s">
        <v>14</v>
      </c>
      <c r="G1480" s="10">
        <v>7.46E-2</v>
      </c>
      <c r="I1480" s="9" t="str">
        <f t="shared" si="46"/>
        <v>G15EHNOP1</v>
      </c>
      <c r="J1480" s="9" t="str">
        <f>_xlfn.XLOOKUP(A1480,'[1]Style group code'!$A:$A,'[1]Style group code'!$B:$B,0)</f>
        <v>G.10GB</v>
      </c>
      <c r="L1480" s="9" t="str">
        <f t="shared" si="47"/>
        <v>C_OL01001-SEAM CROTCH</v>
      </c>
    </row>
    <row r="1481" spans="1:12" x14ac:dyDescent="0.35">
      <c r="A1481" s="9" t="s">
        <v>295</v>
      </c>
      <c r="B1481" s="9" t="s">
        <v>11</v>
      </c>
      <c r="C1481" s="9" t="s">
        <v>12</v>
      </c>
      <c r="D1481" s="9" t="str">
        <f>_xlfn.XLOOKUP(F1481,OPCode!D:D,OPCode!I:I,0)</f>
        <v>BIND LEGS</v>
      </c>
      <c r="E1481" s="9" t="s">
        <v>15</v>
      </c>
      <c r="F1481" s="22" t="s">
        <v>55</v>
      </c>
      <c r="G1481" s="10">
        <v>7.0640000000000008E-2</v>
      </c>
      <c r="I1481" s="9" t="str">
        <f t="shared" si="46"/>
        <v>G15EHNOP2</v>
      </c>
      <c r="J1481" s="9" t="str">
        <f>_xlfn.XLOOKUP(A1481,'[1]Style group code'!$A:$A,'[1]Style group code'!$B:$B,0)</f>
        <v>G.10GB</v>
      </c>
      <c r="L1481" s="9" t="str">
        <f t="shared" si="47"/>
        <v>C_IL02001-BIND LEGS</v>
      </c>
    </row>
    <row r="1482" spans="1:12" x14ac:dyDescent="0.35">
      <c r="A1482" s="9" t="s">
        <v>295</v>
      </c>
      <c r="B1482" s="9" t="s">
        <v>11</v>
      </c>
      <c r="C1482" s="9" t="s">
        <v>12</v>
      </c>
      <c r="D1482" s="9" t="str">
        <f>_xlfn.XLOOKUP(F1482,OPCode!D:D,OPCode!I:I,0)</f>
        <v>SEAM LEFT SIDE</v>
      </c>
      <c r="E1482" s="9" t="s">
        <v>17</v>
      </c>
      <c r="F1482" s="22" t="s">
        <v>18</v>
      </c>
      <c r="G1482" s="10">
        <v>2.7619999999999999E-2</v>
      </c>
      <c r="I1482" s="9" t="str">
        <f t="shared" si="46"/>
        <v>G15EHNOP3</v>
      </c>
      <c r="J1482" s="9" t="str">
        <f>_xlfn.XLOOKUP(A1482,'[1]Style group code'!$A:$A,'[1]Style group code'!$B:$B,0)</f>
        <v>G.10GB</v>
      </c>
      <c r="L1482" s="9" t="str">
        <f t="shared" si="47"/>
        <v>C_OL02004-SEAM LEFT SIDE</v>
      </c>
    </row>
    <row r="1483" spans="1:12" x14ac:dyDescent="0.35">
      <c r="A1483" s="9" t="s">
        <v>295</v>
      </c>
      <c r="B1483" s="9" t="s">
        <v>11</v>
      </c>
      <c r="C1483" s="9" t="s">
        <v>12</v>
      </c>
      <c r="D1483" s="9" t="str">
        <f>_xlfn.XLOOKUP(F1483,OPCode!D:D,OPCode!I:I,0)</f>
        <v>ATTACH EXPOSED ELASTIC TO WAIST</v>
      </c>
      <c r="E1483" s="9" t="s">
        <v>19</v>
      </c>
      <c r="F1483" s="22" t="s">
        <v>56</v>
      </c>
      <c r="G1483" s="10">
        <v>4.4679999999999997E-2</v>
      </c>
      <c r="I1483" s="9" t="str">
        <f t="shared" si="46"/>
        <v>G15EHNOP4</v>
      </c>
      <c r="J1483" s="9" t="str">
        <f>_xlfn.XLOOKUP(A1483,'[1]Style group code'!$A:$A,'[1]Style group code'!$B:$B,0)</f>
        <v>G.10GB</v>
      </c>
      <c r="L1483" s="9" t="str">
        <f t="shared" si="47"/>
        <v>C_IL03002-ATTACH EXPOSED ELASTIC TO WAIST</v>
      </c>
    </row>
    <row r="1484" spans="1:12" x14ac:dyDescent="0.35">
      <c r="A1484" s="9" t="s">
        <v>295</v>
      </c>
      <c r="B1484" s="9" t="s">
        <v>11</v>
      </c>
      <c r="C1484" s="9" t="s">
        <v>12</v>
      </c>
      <c r="D1484" s="9" t="str">
        <f>_xlfn.XLOOKUP(F1484,OPCode!D:D,OPCode!I:I,0)</f>
        <v>SEAM RIGHT SIDE</v>
      </c>
      <c r="E1484" s="9" t="s">
        <v>21</v>
      </c>
      <c r="F1484" s="9" t="s">
        <v>22</v>
      </c>
      <c r="G1484" s="10">
        <v>3.9420000000000004E-2</v>
      </c>
      <c r="I1484" s="9" t="str">
        <f t="shared" si="46"/>
        <v>G15EHNOP5</v>
      </c>
      <c r="J1484" s="9" t="str">
        <f>_xlfn.XLOOKUP(A1484,'[1]Style group code'!$A:$A,'[1]Style group code'!$B:$B,0)</f>
        <v>G.10GB</v>
      </c>
      <c r="L1484" s="9" t="str">
        <f t="shared" si="47"/>
        <v>C_OL02005-SEAM RIGHT SIDE</v>
      </c>
    </row>
    <row r="1485" spans="1:12" x14ac:dyDescent="0.35">
      <c r="A1485" s="9" t="s">
        <v>295</v>
      </c>
      <c r="B1485" s="9" t="s">
        <v>11</v>
      </c>
      <c r="C1485" s="9" t="s">
        <v>12</v>
      </c>
      <c r="D1485" s="9" t="str">
        <f>_xlfn.XLOOKUP(F1485,OPCode!D:D,OPCode!I:I,0)</f>
        <v>PAD PRINTING</v>
      </c>
      <c r="E1485" s="9" t="s">
        <v>27</v>
      </c>
      <c r="F1485" s="9" t="s">
        <v>28</v>
      </c>
      <c r="G1485" s="10">
        <v>1.6539999999999999E-2</v>
      </c>
      <c r="I1485" s="9" t="str">
        <f t="shared" si="46"/>
        <v>G15EHNPadPrinting</v>
      </c>
      <c r="J1485" s="9" t="str">
        <f>_xlfn.XLOOKUP(A1485,'[1]Style group code'!$A:$A,'[1]Style group code'!$B:$B,0)</f>
        <v>G.10GB</v>
      </c>
      <c r="L1485" s="9" t="str">
        <f t="shared" si="47"/>
        <v>C_PP05001-PAD PRINTING</v>
      </c>
    </row>
    <row r="1486" spans="1:12" x14ac:dyDescent="0.35">
      <c r="A1486" s="9" t="s">
        <v>295</v>
      </c>
      <c r="B1486" s="9" t="s">
        <v>29</v>
      </c>
      <c r="C1486" s="9" t="s">
        <v>12</v>
      </c>
      <c r="D1486" s="9" t="s">
        <v>296</v>
      </c>
      <c r="E1486" s="9" t="s">
        <v>31</v>
      </c>
      <c r="F1486" s="9" t="s">
        <v>32</v>
      </c>
      <c r="G1486" s="10">
        <v>3.0460000000000001E-2</v>
      </c>
      <c r="I1486" s="9" t="str">
        <f t="shared" si="46"/>
        <v>G15EHNRolling</v>
      </c>
      <c r="J1486" s="9" t="str">
        <f>_xlfn.XLOOKUP(A1486,'[1]Style group code'!$A:$A,'[1]Style group code'!$B:$B,0)</f>
        <v>G.10GB</v>
      </c>
      <c r="L1486" s="9" t="str">
        <f t="shared" si="47"/>
        <v>C_PK06001-Rolling RF19-A ,SF-8</v>
      </c>
    </row>
    <row r="1487" spans="1:12" x14ac:dyDescent="0.35">
      <c r="A1487" s="9" t="s">
        <v>295</v>
      </c>
      <c r="B1487" s="9" t="s">
        <v>29</v>
      </c>
      <c r="C1487" s="9" t="s">
        <v>12</v>
      </c>
      <c r="D1487" s="9" t="s">
        <v>33</v>
      </c>
      <c r="E1487" s="9" t="s">
        <v>33</v>
      </c>
      <c r="F1487" s="9" t="s">
        <v>34</v>
      </c>
      <c r="G1487" s="10">
        <v>7.4000000000000003E-3</v>
      </c>
      <c r="I1487" s="9" t="str">
        <f t="shared" si="46"/>
        <v>G15EHNPacking</v>
      </c>
      <c r="J1487" s="9" t="str">
        <f>_xlfn.XLOOKUP(A1487,'[1]Style group code'!$A:$A,'[1]Style group code'!$B:$B,0)</f>
        <v>G.10GB</v>
      </c>
      <c r="L1487" s="9" t="str">
        <f t="shared" si="47"/>
        <v>C_PK06002-Packing</v>
      </c>
    </row>
    <row r="1488" spans="1:12" x14ac:dyDescent="0.35">
      <c r="A1488" s="9" t="s">
        <v>295</v>
      </c>
      <c r="B1488" s="9" t="s">
        <v>29</v>
      </c>
      <c r="C1488" s="9" t="s">
        <v>12</v>
      </c>
      <c r="D1488" s="9" t="s">
        <v>35</v>
      </c>
      <c r="E1488" s="9" t="s">
        <v>35</v>
      </c>
      <c r="F1488" s="9" t="s">
        <v>36</v>
      </c>
      <c r="G1488" s="10">
        <v>1.34E-3</v>
      </c>
      <c r="I1488" s="9" t="str">
        <f t="shared" si="46"/>
        <v>G15EHNCasing</v>
      </c>
      <c r="J1488" s="9" t="str">
        <f>_xlfn.XLOOKUP(A1488,'[1]Style group code'!$A:$A,'[1]Style group code'!$B:$B,0)</f>
        <v>G.10GB</v>
      </c>
      <c r="L1488" s="9" t="str">
        <f t="shared" si="47"/>
        <v>C_PK06003-Casing</v>
      </c>
    </row>
    <row r="1489" spans="1:12" x14ac:dyDescent="0.35">
      <c r="A1489" s="9" t="s">
        <v>297</v>
      </c>
      <c r="B1489" s="9" t="s">
        <v>11</v>
      </c>
      <c r="C1489" s="9" t="s">
        <v>12</v>
      </c>
      <c r="D1489" s="9" t="str">
        <f>_xlfn.XLOOKUP(F1489,OPCode!D:D,OPCode!I:I,0)</f>
        <v>SEAM CROTCH</v>
      </c>
      <c r="E1489" s="9" t="s">
        <v>13</v>
      </c>
      <c r="F1489" s="22" t="s">
        <v>14</v>
      </c>
      <c r="G1489" s="10">
        <v>7.46E-2</v>
      </c>
      <c r="I1489" s="9" t="str">
        <f t="shared" si="46"/>
        <v>G15BRROP1</v>
      </c>
      <c r="J1489" s="9" t="str">
        <f>_xlfn.XLOOKUP(A1489,'[1]Style group code'!$A:$A,'[1]Style group code'!$B:$B,0)</f>
        <v>G.10GB</v>
      </c>
      <c r="L1489" s="9" t="str">
        <f t="shared" si="47"/>
        <v>C_OL01001-SEAM CROTCH</v>
      </c>
    </row>
    <row r="1490" spans="1:12" x14ac:dyDescent="0.35">
      <c r="A1490" s="9" t="s">
        <v>297</v>
      </c>
      <c r="B1490" s="9" t="s">
        <v>11</v>
      </c>
      <c r="C1490" s="9" t="s">
        <v>12</v>
      </c>
      <c r="D1490" s="9" t="str">
        <f>_xlfn.XLOOKUP(F1490,OPCode!D:D,OPCode!I:I,0)</f>
        <v>BIND LEGS</v>
      </c>
      <c r="E1490" s="9" t="s">
        <v>15</v>
      </c>
      <c r="F1490" s="22" t="s">
        <v>55</v>
      </c>
      <c r="G1490" s="10">
        <v>7.0640000000000008E-2</v>
      </c>
      <c r="I1490" s="9" t="str">
        <f t="shared" si="46"/>
        <v>G15BRROP2</v>
      </c>
      <c r="J1490" s="9" t="str">
        <f>_xlfn.XLOOKUP(A1490,'[1]Style group code'!$A:$A,'[1]Style group code'!$B:$B,0)</f>
        <v>G.10GB</v>
      </c>
      <c r="L1490" s="9" t="str">
        <f t="shared" si="47"/>
        <v>C_IL02001-BIND LEGS</v>
      </c>
    </row>
    <row r="1491" spans="1:12" x14ac:dyDescent="0.35">
      <c r="A1491" s="9" t="s">
        <v>297</v>
      </c>
      <c r="B1491" s="9" t="s">
        <v>11</v>
      </c>
      <c r="C1491" s="9" t="s">
        <v>12</v>
      </c>
      <c r="D1491" s="9" t="str">
        <f>_xlfn.XLOOKUP(F1491,OPCode!D:D,OPCode!I:I,0)</f>
        <v>SEAM LEFT SIDE</v>
      </c>
      <c r="E1491" s="9" t="s">
        <v>17</v>
      </c>
      <c r="F1491" s="22" t="s">
        <v>18</v>
      </c>
      <c r="G1491" s="10">
        <v>2.8999999999999998E-2</v>
      </c>
      <c r="I1491" s="9" t="str">
        <f t="shared" si="46"/>
        <v>G15BRROP3</v>
      </c>
      <c r="J1491" s="9" t="str">
        <f>_xlfn.XLOOKUP(A1491,'[1]Style group code'!$A:$A,'[1]Style group code'!$B:$B,0)</f>
        <v>G.10GB</v>
      </c>
      <c r="L1491" s="9" t="str">
        <f t="shared" si="47"/>
        <v>C_OL02004-SEAM LEFT SIDE</v>
      </c>
    </row>
    <row r="1492" spans="1:12" x14ac:dyDescent="0.35">
      <c r="A1492" s="9" t="s">
        <v>297</v>
      </c>
      <c r="B1492" s="9" t="s">
        <v>11</v>
      </c>
      <c r="C1492" s="9" t="s">
        <v>12</v>
      </c>
      <c r="D1492" s="9" t="str">
        <f>_xlfn.XLOOKUP(F1492,OPCode!D:D,OPCode!I:I,0)</f>
        <v>ATTACH EXPOSED ELASTIC TO WAIST</v>
      </c>
      <c r="E1492" s="9" t="s">
        <v>19</v>
      </c>
      <c r="F1492" s="22" t="s">
        <v>56</v>
      </c>
      <c r="G1492" s="10">
        <v>4.4679999999999997E-2</v>
      </c>
      <c r="I1492" s="9" t="str">
        <f t="shared" si="46"/>
        <v>G15BRROP4</v>
      </c>
      <c r="J1492" s="9" t="str">
        <f>_xlfn.XLOOKUP(A1492,'[1]Style group code'!$A:$A,'[1]Style group code'!$B:$B,0)</f>
        <v>G.10GB</v>
      </c>
      <c r="L1492" s="9" t="str">
        <f t="shared" si="47"/>
        <v>C_IL03002-ATTACH EXPOSED ELASTIC TO WAIST</v>
      </c>
    </row>
    <row r="1493" spans="1:12" x14ac:dyDescent="0.35">
      <c r="A1493" s="9" t="s">
        <v>297</v>
      </c>
      <c r="B1493" s="9" t="s">
        <v>11</v>
      </c>
      <c r="C1493" s="9" t="s">
        <v>12</v>
      </c>
      <c r="D1493" s="9" t="str">
        <f>_xlfn.XLOOKUP(F1493,OPCode!D:D,OPCode!I:I,0)</f>
        <v>SEAM RIGHT SIDE</v>
      </c>
      <c r="E1493" s="9" t="s">
        <v>21</v>
      </c>
      <c r="F1493" s="9" t="s">
        <v>22</v>
      </c>
      <c r="G1493" s="10">
        <v>4.3819999999999998E-2</v>
      </c>
      <c r="I1493" s="9" t="str">
        <f t="shared" si="46"/>
        <v>G15BRROP5</v>
      </c>
      <c r="J1493" s="9" t="str">
        <f>_xlfn.XLOOKUP(A1493,'[1]Style group code'!$A:$A,'[1]Style group code'!$B:$B,0)</f>
        <v>G.10GB</v>
      </c>
      <c r="L1493" s="9" t="str">
        <f t="shared" si="47"/>
        <v>C_OL02005-SEAM RIGHT SIDE</v>
      </c>
    </row>
    <row r="1494" spans="1:12" x14ac:dyDescent="0.35">
      <c r="A1494" s="9" t="s">
        <v>297</v>
      </c>
      <c r="B1494" s="9" t="s">
        <v>11</v>
      </c>
      <c r="C1494" s="9" t="s">
        <v>12</v>
      </c>
      <c r="D1494" s="9" t="str">
        <f>_xlfn.XLOOKUP(F1494,OPCode!D:D,OPCode!I:I,0)</f>
        <v>PAD PRINTING</v>
      </c>
      <c r="E1494" s="9" t="s">
        <v>27</v>
      </c>
      <c r="F1494" s="9" t="s">
        <v>28</v>
      </c>
      <c r="G1494" s="10">
        <v>1.6539999999999999E-2</v>
      </c>
      <c r="I1494" s="9" t="str">
        <f t="shared" si="46"/>
        <v>G15BRRPadPrinting</v>
      </c>
      <c r="J1494" s="9" t="str">
        <f>_xlfn.XLOOKUP(A1494,'[1]Style group code'!$A:$A,'[1]Style group code'!$B:$B,0)</f>
        <v>G.10GB</v>
      </c>
      <c r="L1494" s="9" t="str">
        <f t="shared" si="47"/>
        <v>C_PP05001-PAD PRINTING</v>
      </c>
    </row>
    <row r="1495" spans="1:12" x14ac:dyDescent="0.35">
      <c r="A1495" s="9" t="s">
        <v>297</v>
      </c>
      <c r="B1495" s="9" t="s">
        <v>29</v>
      </c>
      <c r="C1495" s="9" t="s">
        <v>12</v>
      </c>
      <c r="D1495" s="9" t="s">
        <v>298</v>
      </c>
      <c r="E1495" s="9" t="s">
        <v>31</v>
      </c>
      <c r="F1495" s="9" t="s">
        <v>32</v>
      </c>
      <c r="G1495" s="10">
        <v>2.6960000000000001E-2</v>
      </c>
      <c r="I1495" s="9" t="str">
        <f t="shared" si="46"/>
        <v>G15BRRRolling</v>
      </c>
      <c r="J1495" s="9" t="str">
        <f>_xlfn.XLOOKUP(A1495,'[1]Style group code'!$A:$A,'[1]Style group code'!$B:$B,0)</f>
        <v>G.10GB</v>
      </c>
      <c r="L1495" s="9" t="str">
        <f t="shared" si="47"/>
        <v>C_PK06001-Rolling RF19-A (ROLL3=12),ROLL2=,FD8=1</v>
      </c>
    </row>
    <row r="1496" spans="1:12" x14ac:dyDescent="0.35">
      <c r="A1496" s="9" t="s">
        <v>297</v>
      </c>
      <c r="B1496" s="9" t="s">
        <v>29</v>
      </c>
      <c r="C1496" s="9" t="s">
        <v>12</v>
      </c>
      <c r="D1496" s="9" t="s">
        <v>33</v>
      </c>
      <c r="E1496" s="9" t="s">
        <v>33</v>
      </c>
      <c r="F1496" s="9" t="s">
        <v>34</v>
      </c>
      <c r="G1496" s="10">
        <v>4.5599999999999998E-3</v>
      </c>
      <c r="I1496" s="9" t="str">
        <f t="shared" si="46"/>
        <v>G15BRRPacking</v>
      </c>
      <c r="J1496" s="9" t="str">
        <f>_xlfn.XLOOKUP(A1496,'[1]Style group code'!$A:$A,'[1]Style group code'!$B:$B,0)</f>
        <v>G.10GB</v>
      </c>
      <c r="L1496" s="9" t="str">
        <f t="shared" si="47"/>
        <v>C_PK06002-Packing</v>
      </c>
    </row>
    <row r="1497" spans="1:12" x14ac:dyDescent="0.35">
      <c r="A1497" s="9" t="s">
        <v>297</v>
      </c>
      <c r="B1497" s="9" t="s">
        <v>29</v>
      </c>
      <c r="C1497" s="9" t="s">
        <v>12</v>
      </c>
      <c r="D1497" s="9" t="s">
        <v>35</v>
      </c>
      <c r="E1497" s="9" t="s">
        <v>35</v>
      </c>
      <c r="F1497" s="9" t="s">
        <v>36</v>
      </c>
      <c r="G1497" s="10">
        <v>2.3400000000000001E-3</v>
      </c>
      <c r="I1497" s="9" t="str">
        <f t="shared" si="46"/>
        <v>G15BRRCasing</v>
      </c>
      <c r="J1497" s="9" t="str">
        <f>_xlfn.XLOOKUP(A1497,'[1]Style group code'!$A:$A,'[1]Style group code'!$B:$B,0)</f>
        <v>G.10GB</v>
      </c>
      <c r="L1497" s="9" t="str">
        <f t="shared" si="47"/>
        <v>C_PK06003-Casing</v>
      </c>
    </row>
    <row r="1498" spans="1:12" x14ac:dyDescent="0.35">
      <c r="A1498" s="9" t="s">
        <v>299</v>
      </c>
      <c r="B1498" s="9" t="s">
        <v>11</v>
      </c>
      <c r="C1498" s="9" t="s">
        <v>12</v>
      </c>
      <c r="D1498" s="9" t="str">
        <f>_xlfn.XLOOKUP(F1498,OPCode!D:D,OPCode!I:I,0)</f>
        <v>SEAM CROTCH</v>
      </c>
      <c r="E1498" s="9" t="s">
        <v>13</v>
      </c>
      <c r="F1498" s="22" t="s">
        <v>14</v>
      </c>
      <c r="G1498" s="10">
        <v>7.46E-2</v>
      </c>
      <c r="I1498" s="9" t="str">
        <f t="shared" si="46"/>
        <v>G15BRBOP1</v>
      </c>
      <c r="J1498" s="9" t="str">
        <f>_xlfn.XLOOKUP(A1498,'[1]Style group code'!$A:$A,'[1]Style group code'!$B:$B,0)</f>
        <v>G.10GB</v>
      </c>
      <c r="L1498" s="9" t="str">
        <f t="shared" si="47"/>
        <v>C_OL01001-SEAM CROTCH</v>
      </c>
    </row>
    <row r="1499" spans="1:12" x14ac:dyDescent="0.35">
      <c r="A1499" s="9" t="s">
        <v>299</v>
      </c>
      <c r="B1499" s="9" t="s">
        <v>11</v>
      </c>
      <c r="C1499" s="9" t="s">
        <v>12</v>
      </c>
      <c r="D1499" s="9" t="str">
        <f>_xlfn.XLOOKUP(F1499,OPCode!D:D,OPCode!I:I,0)</f>
        <v>BIND LEGS</v>
      </c>
      <c r="E1499" s="9" t="s">
        <v>15</v>
      </c>
      <c r="F1499" s="22" t="s">
        <v>55</v>
      </c>
      <c r="G1499" s="10">
        <v>7.0640000000000008E-2</v>
      </c>
      <c r="I1499" s="9" t="str">
        <f t="shared" si="46"/>
        <v>G15BRBOP2</v>
      </c>
      <c r="J1499" s="9" t="str">
        <f>_xlfn.XLOOKUP(A1499,'[1]Style group code'!$A:$A,'[1]Style group code'!$B:$B,0)</f>
        <v>G.10GB</v>
      </c>
      <c r="L1499" s="9" t="str">
        <f t="shared" si="47"/>
        <v>C_IL02001-BIND LEGS</v>
      </c>
    </row>
    <row r="1500" spans="1:12" x14ac:dyDescent="0.35">
      <c r="A1500" s="9" t="s">
        <v>299</v>
      </c>
      <c r="B1500" s="9" t="s">
        <v>11</v>
      </c>
      <c r="C1500" s="9" t="s">
        <v>12</v>
      </c>
      <c r="D1500" s="9" t="str">
        <f>_xlfn.XLOOKUP(F1500,OPCode!D:D,OPCode!I:I,0)</f>
        <v>SEAM LEFT SIDE</v>
      </c>
      <c r="E1500" s="9" t="s">
        <v>17</v>
      </c>
      <c r="F1500" s="22" t="s">
        <v>18</v>
      </c>
      <c r="G1500" s="10">
        <v>2.8999999999999998E-2</v>
      </c>
      <c r="I1500" s="9" t="str">
        <f t="shared" si="46"/>
        <v>G15BRBOP3</v>
      </c>
      <c r="J1500" s="9" t="str">
        <f>_xlfn.XLOOKUP(A1500,'[1]Style group code'!$A:$A,'[1]Style group code'!$B:$B,0)</f>
        <v>G.10GB</v>
      </c>
      <c r="L1500" s="9" t="str">
        <f t="shared" si="47"/>
        <v>C_OL02004-SEAM LEFT SIDE</v>
      </c>
    </row>
    <row r="1501" spans="1:12" x14ac:dyDescent="0.35">
      <c r="A1501" s="9" t="s">
        <v>299</v>
      </c>
      <c r="B1501" s="9" t="s">
        <v>11</v>
      </c>
      <c r="C1501" s="9" t="s">
        <v>12</v>
      </c>
      <c r="D1501" s="9" t="str">
        <f>_xlfn.XLOOKUP(F1501,OPCode!D:D,OPCode!I:I,0)</f>
        <v>ATTACH EXPOSED ELASTIC TO WAIST</v>
      </c>
      <c r="E1501" s="9" t="s">
        <v>19</v>
      </c>
      <c r="F1501" s="22" t="s">
        <v>56</v>
      </c>
      <c r="G1501" s="10">
        <v>4.4679999999999997E-2</v>
      </c>
      <c r="I1501" s="9" t="str">
        <f t="shared" si="46"/>
        <v>G15BRBOP4</v>
      </c>
      <c r="J1501" s="9" t="str">
        <f>_xlfn.XLOOKUP(A1501,'[1]Style group code'!$A:$A,'[1]Style group code'!$B:$B,0)</f>
        <v>G.10GB</v>
      </c>
      <c r="L1501" s="9" t="str">
        <f t="shared" si="47"/>
        <v>C_IL03002-ATTACH EXPOSED ELASTIC TO WAIST</v>
      </c>
    </row>
    <row r="1502" spans="1:12" x14ac:dyDescent="0.35">
      <c r="A1502" s="9" t="s">
        <v>299</v>
      </c>
      <c r="B1502" s="9" t="s">
        <v>11</v>
      </c>
      <c r="C1502" s="9" t="s">
        <v>12</v>
      </c>
      <c r="D1502" s="9" t="str">
        <f>_xlfn.XLOOKUP(F1502,OPCode!D:D,OPCode!I:I,0)</f>
        <v>SEAM RIGHT SIDE</v>
      </c>
      <c r="E1502" s="9" t="s">
        <v>21</v>
      </c>
      <c r="F1502" s="9" t="s">
        <v>22</v>
      </c>
      <c r="G1502" s="10">
        <v>4.3819999999999998E-2</v>
      </c>
      <c r="I1502" s="9" t="str">
        <f t="shared" si="46"/>
        <v>G15BRBOP5</v>
      </c>
      <c r="J1502" s="9" t="str">
        <f>_xlfn.XLOOKUP(A1502,'[1]Style group code'!$A:$A,'[1]Style group code'!$B:$B,0)</f>
        <v>G.10GB</v>
      </c>
      <c r="L1502" s="9" t="str">
        <f t="shared" si="47"/>
        <v>C_OL02005-SEAM RIGHT SIDE</v>
      </c>
    </row>
    <row r="1503" spans="1:12" x14ac:dyDescent="0.35">
      <c r="A1503" s="9" t="s">
        <v>299</v>
      </c>
      <c r="B1503" s="9" t="s">
        <v>11</v>
      </c>
      <c r="C1503" s="9" t="s">
        <v>12</v>
      </c>
      <c r="D1503" s="9" t="str">
        <f>_xlfn.XLOOKUP(F1503,OPCode!D:D,OPCode!I:I,0)</f>
        <v>PAD PRINTING</v>
      </c>
      <c r="E1503" s="9" t="s">
        <v>27</v>
      </c>
      <c r="F1503" s="9" t="s">
        <v>28</v>
      </c>
      <c r="G1503" s="10">
        <v>1.6539999999999999E-2</v>
      </c>
      <c r="I1503" s="9" t="str">
        <f t="shared" si="46"/>
        <v>G15BRBPadPrinting</v>
      </c>
      <c r="J1503" s="9" t="str">
        <f>_xlfn.XLOOKUP(A1503,'[1]Style group code'!$A:$A,'[1]Style group code'!$B:$B,0)</f>
        <v>G.10GB</v>
      </c>
      <c r="L1503" s="9" t="str">
        <f t="shared" si="47"/>
        <v>C_PP05001-PAD PRINTING</v>
      </c>
    </row>
    <row r="1504" spans="1:12" x14ac:dyDescent="0.35">
      <c r="A1504" s="9" t="s">
        <v>299</v>
      </c>
      <c r="B1504" s="9" t="s">
        <v>29</v>
      </c>
      <c r="C1504" s="9" t="s">
        <v>12</v>
      </c>
      <c r="D1504" s="9" t="s">
        <v>198</v>
      </c>
      <c r="E1504" s="9" t="s">
        <v>31</v>
      </c>
      <c r="F1504" s="9" t="s">
        <v>32</v>
      </c>
      <c r="G1504" s="10">
        <v>3.4599999999999999E-2</v>
      </c>
      <c r="I1504" s="9" t="str">
        <f t="shared" si="46"/>
        <v>G15BRBRolling</v>
      </c>
      <c r="J1504" s="9" t="str">
        <f>_xlfn.XLOOKUP(A1504,'[1]Style group code'!$A:$A,'[1]Style group code'!$B:$B,0)</f>
        <v>G.10GB</v>
      </c>
      <c r="L1504" s="9" t="str">
        <f t="shared" si="47"/>
        <v>C_PK06001-Rolling RF25-A</v>
      </c>
    </row>
    <row r="1505" spans="1:12" x14ac:dyDescent="0.35">
      <c r="A1505" s="9" t="s">
        <v>299</v>
      </c>
      <c r="B1505" s="9" t="s">
        <v>29</v>
      </c>
      <c r="C1505" s="9" t="s">
        <v>12</v>
      </c>
      <c r="D1505" s="9" t="s">
        <v>33</v>
      </c>
      <c r="E1505" s="9" t="s">
        <v>33</v>
      </c>
      <c r="F1505" s="9" t="s">
        <v>34</v>
      </c>
      <c r="G1505" s="10">
        <v>7.4000000000000003E-3</v>
      </c>
      <c r="I1505" s="9" t="str">
        <f t="shared" si="46"/>
        <v>G15BRBPacking</v>
      </c>
      <c r="J1505" s="9" t="str">
        <f>_xlfn.XLOOKUP(A1505,'[1]Style group code'!$A:$A,'[1]Style group code'!$B:$B,0)</f>
        <v>G.10GB</v>
      </c>
      <c r="L1505" s="9" t="str">
        <f t="shared" si="47"/>
        <v>C_PK06002-Packing</v>
      </c>
    </row>
    <row r="1506" spans="1:12" x14ac:dyDescent="0.35">
      <c r="A1506" s="9" t="s">
        <v>299</v>
      </c>
      <c r="B1506" s="9" t="s">
        <v>29</v>
      </c>
      <c r="C1506" s="9" t="s">
        <v>12</v>
      </c>
      <c r="D1506" s="9" t="s">
        <v>35</v>
      </c>
      <c r="E1506" s="9" t="s">
        <v>35</v>
      </c>
      <c r="F1506" s="9" t="s">
        <v>36</v>
      </c>
      <c r="G1506" s="10">
        <v>1.34E-3</v>
      </c>
      <c r="I1506" s="9" t="str">
        <f t="shared" si="46"/>
        <v>G15BRBCasing</v>
      </c>
      <c r="J1506" s="9" t="str">
        <f>_xlfn.XLOOKUP(A1506,'[1]Style group code'!$A:$A,'[1]Style group code'!$B:$B,0)</f>
        <v>G.10GB</v>
      </c>
      <c r="L1506" s="9" t="str">
        <f t="shared" si="47"/>
        <v>C_PK06003-Casing</v>
      </c>
    </row>
    <row r="1507" spans="1:12" x14ac:dyDescent="0.35">
      <c r="A1507" s="9" t="s">
        <v>300</v>
      </c>
      <c r="B1507" s="9" t="s">
        <v>11</v>
      </c>
      <c r="C1507" s="9" t="s">
        <v>12</v>
      </c>
      <c r="D1507" s="9" t="str">
        <f>_xlfn.XLOOKUP(F1507,OPCode!D:D,OPCode!I:I,0)</f>
        <v>SEAM CROTCH</v>
      </c>
      <c r="E1507" s="9" t="s">
        <v>13</v>
      </c>
      <c r="F1507" s="22" t="s">
        <v>14</v>
      </c>
      <c r="G1507" s="10">
        <v>7.46E-2</v>
      </c>
      <c r="I1507" s="9" t="str">
        <f t="shared" si="46"/>
        <v>G15BKKOP1</v>
      </c>
      <c r="J1507" s="9" t="str">
        <f>_xlfn.XLOOKUP(A1507,'[1]Style group code'!$A:$A,'[1]Style group code'!$B:$B,0)</f>
        <v>G.10GK</v>
      </c>
      <c r="L1507" s="9" t="str">
        <f t="shared" si="47"/>
        <v>C_OL01001-SEAM CROTCH</v>
      </c>
    </row>
    <row r="1508" spans="1:12" x14ac:dyDescent="0.35">
      <c r="A1508" s="9" t="s">
        <v>300</v>
      </c>
      <c r="B1508" s="9" t="s">
        <v>11</v>
      </c>
      <c r="C1508" s="9" t="s">
        <v>12</v>
      </c>
      <c r="D1508" s="9" t="str">
        <f>_xlfn.XLOOKUP(F1508,OPCode!D:D,OPCode!I:I,0)</f>
        <v>BIND LEGS</v>
      </c>
      <c r="E1508" s="9" t="s">
        <v>15</v>
      </c>
      <c r="F1508" s="22" t="s">
        <v>55</v>
      </c>
      <c r="G1508" s="10">
        <v>7.0640000000000008E-2</v>
      </c>
      <c r="I1508" s="9" t="str">
        <f t="shared" si="46"/>
        <v>G15BKKOP2</v>
      </c>
      <c r="J1508" s="9" t="str">
        <f>_xlfn.XLOOKUP(A1508,'[1]Style group code'!$A:$A,'[1]Style group code'!$B:$B,0)</f>
        <v>G.10GK</v>
      </c>
      <c r="L1508" s="9" t="str">
        <f t="shared" si="47"/>
        <v>C_IL02001-BIND LEGS</v>
      </c>
    </row>
    <row r="1509" spans="1:12" x14ac:dyDescent="0.35">
      <c r="A1509" s="9" t="s">
        <v>300</v>
      </c>
      <c r="B1509" s="9" t="s">
        <v>11</v>
      </c>
      <c r="C1509" s="9" t="s">
        <v>12</v>
      </c>
      <c r="D1509" s="9" t="str">
        <f>_xlfn.XLOOKUP(F1509,OPCode!D:D,OPCode!I:I,0)</f>
        <v>SEAM LEFT SIDE</v>
      </c>
      <c r="E1509" s="9" t="s">
        <v>17</v>
      </c>
      <c r="F1509" s="22" t="s">
        <v>18</v>
      </c>
      <c r="G1509" s="10">
        <v>2.7359999999999999E-2</v>
      </c>
      <c r="I1509" s="9" t="str">
        <f t="shared" si="46"/>
        <v>G15BKKOP3</v>
      </c>
      <c r="J1509" s="9" t="str">
        <f>_xlfn.XLOOKUP(A1509,'[1]Style group code'!$A:$A,'[1]Style group code'!$B:$B,0)</f>
        <v>G.10GK</v>
      </c>
      <c r="L1509" s="9" t="str">
        <f t="shared" si="47"/>
        <v>C_OL02004-SEAM LEFT SIDE</v>
      </c>
    </row>
    <row r="1510" spans="1:12" x14ac:dyDescent="0.35">
      <c r="A1510" s="9" t="s">
        <v>300</v>
      </c>
      <c r="B1510" s="9" t="s">
        <v>11</v>
      </c>
      <c r="C1510" s="9" t="s">
        <v>12</v>
      </c>
      <c r="D1510" s="9" t="str">
        <f>_xlfn.XLOOKUP(F1510,OPCode!D:D,OPCode!I:I,0)</f>
        <v>ATTACH EXPOSED ELASTIC TO WAIST</v>
      </c>
      <c r="E1510" s="9" t="s">
        <v>19</v>
      </c>
      <c r="F1510" s="22" t="s">
        <v>56</v>
      </c>
      <c r="G1510" s="10">
        <v>4.4679999999999997E-2</v>
      </c>
      <c r="I1510" s="9" t="str">
        <f t="shared" si="46"/>
        <v>G15BKKOP4</v>
      </c>
      <c r="J1510" s="9" t="str">
        <f>_xlfn.XLOOKUP(A1510,'[1]Style group code'!$A:$A,'[1]Style group code'!$B:$B,0)</f>
        <v>G.10GK</v>
      </c>
      <c r="L1510" s="9" t="str">
        <f t="shared" si="47"/>
        <v>C_IL03002-ATTACH EXPOSED ELASTIC TO WAIST</v>
      </c>
    </row>
    <row r="1511" spans="1:12" x14ac:dyDescent="0.35">
      <c r="A1511" s="9" t="s">
        <v>300</v>
      </c>
      <c r="B1511" s="9" t="s">
        <v>11</v>
      </c>
      <c r="C1511" s="9" t="s">
        <v>12</v>
      </c>
      <c r="D1511" s="9" t="str">
        <f>_xlfn.XLOOKUP(F1511,OPCode!D:D,OPCode!I:I,0)</f>
        <v>SEAM RIGHT SIDE</v>
      </c>
      <c r="E1511" s="9" t="s">
        <v>21</v>
      </c>
      <c r="F1511" s="9" t="s">
        <v>22</v>
      </c>
      <c r="G1511" s="10">
        <v>3.9420000000000004E-2</v>
      </c>
      <c r="I1511" s="9" t="str">
        <f t="shared" si="46"/>
        <v>G15BKKOP5</v>
      </c>
      <c r="J1511" s="9" t="str">
        <f>_xlfn.XLOOKUP(A1511,'[1]Style group code'!$A:$A,'[1]Style group code'!$B:$B,0)</f>
        <v>G.10GK</v>
      </c>
      <c r="L1511" s="9" t="str">
        <f t="shared" si="47"/>
        <v>C_OL02005-SEAM RIGHT SIDE</v>
      </c>
    </row>
    <row r="1512" spans="1:12" x14ac:dyDescent="0.35">
      <c r="A1512" s="9" t="s">
        <v>300</v>
      </c>
      <c r="B1512" s="9" t="s">
        <v>11</v>
      </c>
      <c r="C1512" s="9" t="s">
        <v>12</v>
      </c>
      <c r="D1512" s="9" t="str">
        <f>_xlfn.XLOOKUP(F1512,OPCode!D:D,OPCode!I:I,0)</f>
        <v>PAD PRINTING</v>
      </c>
      <c r="E1512" s="9" t="s">
        <v>27</v>
      </c>
      <c r="F1512" s="9" t="s">
        <v>28</v>
      </c>
      <c r="G1512" s="10">
        <v>1.6539999999999999E-2</v>
      </c>
      <c r="I1512" s="9" t="str">
        <f t="shared" si="46"/>
        <v>G15BKKPadPrinting</v>
      </c>
      <c r="J1512" s="9" t="str">
        <f>_xlfn.XLOOKUP(A1512,'[1]Style group code'!$A:$A,'[1]Style group code'!$B:$B,0)</f>
        <v>G.10GK</v>
      </c>
      <c r="L1512" s="9" t="str">
        <f t="shared" si="47"/>
        <v>C_PP05001-PAD PRINTING</v>
      </c>
    </row>
    <row r="1513" spans="1:12" x14ac:dyDescent="0.35">
      <c r="A1513" s="9" t="s">
        <v>300</v>
      </c>
      <c r="B1513" s="9" t="s">
        <v>29</v>
      </c>
      <c r="C1513" s="9" t="s">
        <v>12</v>
      </c>
      <c r="D1513" s="9" t="s">
        <v>286</v>
      </c>
      <c r="E1513" s="9" t="s">
        <v>31</v>
      </c>
      <c r="F1513" s="9" t="s">
        <v>32</v>
      </c>
      <c r="G1513" s="10">
        <v>2.6519999999999998E-2</v>
      </c>
      <c r="I1513" s="9" t="str">
        <f t="shared" si="46"/>
        <v>G15BKKRolling</v>
      </c>
      <c r="J1513" s="9" t="str">
        <f>_xlfn.XLOOKUP(A1513,'[1]Style group code'!$A:$A,'[1]Style group code'!$B:$B,0)</f>
        <v>G.10GK</v>
      </c>
      <c r="L1513" s="9" t="str">
        <f t="shared" si="47"/>
        <v>C_PK06001-Rolling RF19-A / SF8</v>
      </c>
    </row>
    <row r="1514" spans="1:12" x14ac:dyDescent="0.35">
      <c r="A1514" s="9" t="s">
        <v>300</v>
      </c>
      <c r="B1514" s="9" t="s">
        <v>29</v>
      </c>
      <c r="C1514" s="9" t="s">
        <v>12</v>
      </c>
      <c r="D1514" s="9" t="s">
        <v>33</v>
      </c>
      <c r="E1514" s="9" t="s">
        <v>33</v>
      </c>
      <c r="F1514" s="9" t="s">
        <v>34</v>
      </c>
      <c r="G1514" s="10">
        <v>4.5599999999999998E-3</v>
      </c>
      <c r="I1514" s="9" t="str">
        <f t="shared" si="46"/>
        <v>G15BKKPacking</v>
      </c>
      <c r="J1514" s="9" t="str">
        <f>_xlfn.XLOOKUP(A1514,'[1]Style group code'!$A:$A,'[1]Style group code'!$B:$B,0)</f>
        <v>G.10GK</v>
      </c>
      <c r="L1514" s="9" t="str">
        <f t="shared" si="47"/>
        <v>C_PK06002-Packing</v>
      </c>
    </row>
    <row r="1515" spans="1:12" x14ac:dyDescent="0.35">
      <c r="A1515" s="9" t="s">
        <v>300</v>
      </c>
      <c r="B1515" s="9" t="s">
        <v>29</v>
      </c>
      <c r="C1515" s="9" t="s">
        <v>12</v>
      </c>
      <c r="D1515" s="9" t="s">
        <v>35</v>
      </c>
      <c r="E1515" s="9" t="s">
        <v>35</v>
      </c>
      <c r="F1515" s="9" t="s">
        <v>36</v>
      </c>
      <c r="G1515" s="10">
        <v>2.3400000000000001E-3</v>
      </c>
      <c r="I1515" s="9" t="str">
        <f t="shared" si="46"/>
        <v>G15BKKCasing</v>
      </c>
      <c r="J1515" s="9" t="str">
        <f>_xlfn.XLOOKUP(A1515,'[1]Style group code'!$A:$A,'[1]Style group code'!$B:$B,0)</f>
        <v>G.10GK</v>
      </c>
      <c r="L1515" s="9" t="str">
        <f t="shared" si="47"/>
        <v>C_PK06003-Casing</v>
      </c>
    </row>
    <row r="1516" spans="1:12" x14ac:dyDescent="0.35">
      <c r="A1516" s="9" t="s">
        <v>301</v>
      </c>
      <c r="B1516" s="9" t="s">
        <v>11</v>
      </c>
      <c r="C1516" s="9" t="s">
        <v>12</v>
      </c>
      <c r="D1516" s="9" t="str">
        <f>_xlfn.XLOOKUP(F1516,OPCode!D:D,OPCode!I:I,0)</f>
        <v>SEAM CROTCH</v>
      </c>
      <c r="E1516" s="9" t="s">
        <v>13</v>
      </c>
      <c r="F1516" s="22" t="s">
        <v>14</v>
      </c>
      <c r="G1516" s="10">
        <v>7.46E-2</v>
      </c>
      <c r="I1516" s="9" t="str">
        <f t="shared" si="46"/>
        <v>G14NHCOP1</v>
      </c>
      <c r="J1516" s="9" t="str">
        <f>_xlfn.XLOOKUP(A1516,'[1]Style group code'!$A:$A,'[1]Style group code'!$B:$B,0)</f>
        <v>G.10GB</v>
      </c>
      <c r="L1516" s="9" t="str">
        <f t="shared" si="47"/>
        <v>C_OL01001-SEAM CROTCH</v>
      </c>
    </row>
    <row r="1517" spans="1:12" x14ac:dyDescent="0.35">
      <c r="A1517" s="9" t="s">
        <v>301</v>
      </c>
      <c r="B1517" s="9" t="s">
        <v>11</v>
      </c>
      <c r="C1517" s="9" t="s">
        <v>12</v>
      </c>
      <c r="D1517" s="9" t="str">
        <f>_xlfn.XLOOKUP(F1517,OPCode!D:D,OPCode!I:I,0)</f>
        <v>BIND LEGS</v>
      </c>
      <c r="E1517" s="9" t="s">
        <v>15</v>
      </c>
      <c r="F1517" s="22" t="s">
        <v>55</v>
      </c>
      <c r="G1517" s="10">
        <v>7.0640000000000008E-2</v>
      </c>
      <c r="I1517" s="9" t="str">
        <f t="shared" si="46"/>
        <v>G14NHCOP2</v>
      </c>
      <c r="J1517" s="9" t="str">
        <f>_xlfn.XLOOKUP(A1517,'[1]Style group code'!$A:$A,'[1]Style group code'!$B:$B,0)</f>
        <v>G.10GB</v>
      </c>
      <c r="L1517" s="9" t="str">
        <f t="shared" si="47"/>
        <v>C_IL02001-BIND LEGS</v>
      </c>
    </row>
    <row r="1518" spans="1:12" x14ac:dyDescent="0.35">
      <c r="A1518" s="9" t="s">
        <v>301</v>
      </c>
      <c r="B1518" s="9" t="s">
        <v>11</v>
      </c>
      <c r="C1518" s="9" t="s">
        <v>12</v>
      </c>
      <c r="D1518" s="9" t="str">
        <f>_xlfn.XLOOKUP(F1518,OPCode!D:D,OPCode!I:I,0)</f>
        <v>SEAM LEFT SIDE</v>
      </c>
      <c r="E1518" s="9" t="s">
        <v>17</v>
      </c>
      <c r="F1518" s="22" t="s">
        <v>18</v>
      </c>
      <c r="G1518" s="10">
        <v>2.7619999999999999E-2</v>
      </c>
      <c r="I1518" s="9" t="str">
        <f t="shared" si="46"/>
        <v>G14NHCOP3</v>
      </c>
      <c r="J1518" s="9" t="str">
        <f>_xlfn.XLOOKUP(A1518,'[1]Style group code'!$A:$A,'[1]Style group code'!$B:$B,0)</f>
        <v>G.10GB</v>
      </c>
      <c r="L1518" s="9" t="str">
        <f t="shared" si="47"/>
        <v>C_OL02004-SEAM LEFT SIDE</v>
      </c>
    </row>
    <row r="1519" spans="1:12" x14ac:dyDescent="0.35">
      <c r="A1519" s="9" t="s">
        <v>301</v>
      </c>
      <c r="B1519" s="9" t="s">
        <v>11</v>
      </c>
      <c r="C1519" s="9" t="s">
        <v>12</v>
      </c>
      <c r="D1519" s="9" t="str">
        <f>_xlfn.XLOOKUP(F1519,OPCode!D:D,OPCode!I:I,0)</f>
        <v>ATTACH EXPOSED ELASTIC TO WAIST</v>
      </c>
      <c r="E1519" s="9" t="s">
        <v>19</v>
      </c>
      <c r="F1519" s="22" t="s">
        <v>56</v>
      </c>
      <c r="G1519" s="10">
        <v>4.4679999999999997E-2</v>
      </c>
      <c r="I1519" s="9" t="str">
        <f t="shared" si="46"/>
        <v>G14NHCOP4</v>
      </c>
      <c r="J1519" s="9" t="str">
        <f>_xlfn.XLOOKUP(A1519,'[1]Style group code'!$A:$A,'[1]Style group code'!$B:$B,0)</f>
        <v>G.10GB</v>
      </c>
      <c r="L1519" s="9" t="str">
        <f t="shared" si="47"/>
        <v>C_IL03002-ATTACH EXPOSED ELASTIC TO WAIST</v>
      </c>
    </row>
    <row r="1520" spans="1:12" x14ac:dyDescent="0.35">
      <c r="A1520" s="9" t="s">
        <v>301</v>
      </c>
      <c r="B1520" s="9" t="s">
        <v>11</v>
      </c>
      <c r="C1520" s="9" t="s">
        <v>12</v>
      </c>
      <c r="D1520" s="9" t="str">
        <f>_xlfn.XLOOKUP(F1520,OPCode!D:D,OPCode!I:I,0)</f>
        <v>SEAM RIGHT SIDE</v>
      </c>
      <c r="E1520" s="9" t="s">
        <v>21</v>
      </c>
      <c r="F1520" s="9" t="s">
        <v>22</v>
      </c>
      <c r="G1520" s="10">
        <v>3.9420000000000004E-2</v>
      </c>
      <c r="I1520" s="9" t="str">
        <f t="shared" si="46"/>
        <v>G14NHCOP5</v>
      </c>
      <c r="J1520" s="9" t="str">
        <f>_xlfn.XLOOKUP(A1520,'[1]Style group code'!$A:$A,'[1]Style group code'!$B:$B,0)</f>
        <v>G.10GB</v>
      </c>
      <c r="L1520" s="9" t="str">
        <f t="shared" si="47"/>
        <v>C_OL02005-SEAM RIGHT SIDE</v>
      </c>
    </row>
    <row r="1521" spans="1:12" x14ac:dyDescent="0.35">
      <c r="A1521" s="9" t="s">
        <v>301</v>
      </c>
      <c r="B1521" s="9" t="s">
        <v>11</v>
      </c>
      <c r="C1521" s="9" t="s">
        <v>12</v>
      </c>
      <c r="D1521" s="9" t="str">
        <f>_xlfn.XLOOKUP(F1521,OPCode!D:D,OPCode!I:I,0)</f>
        <v>PAD PRINTING</v>
      </c>
      <c r="E1521" s="9" t="s">
        <v>27</v>
      </c>
      <c r="F1521" s="9" t="s">
        <v>28</v>
      </c>
      <c r="G1521" s="10">
        <v>1.6539999999999999E-2</v>
      </c>
      <c r="I1521" s="9" t="str">
        <f t="shared" si="46"/>
        <v>G14NHCPadPrinting</v>
      </c>
      <c r="J1521" s="9" t="str">
        <f>_xlfn.XLOOKUP(A1521,'[1]Style group code'!$A:$A,'[1]Style group code'!$B:$B,0)</f>
        <v>G.10GB</v>
      </c>
      <c r="L1521" s="9" t="str">
        <f t="shared" si="47"/>
        <v>C_PP05001-PAD PRINTING</v>
      </c>
    </row>
    <row r="1522" spans="1:12" x14ac:dyDescent="0.35">
      <c r="A1522" s="9" t="s">
        <v>301</v>
      </c>
      <c r="B1522" s="9" t="s">
        <v>29</v>
      </c>
      <c r="C1522" s="9" t="s">
        <v>12</v>
      </c>
      <c r="D1522" s="9" t="s">
        <v>198</v>
      </c>
      <c r="E1522" s="9" t="s">
        <v>31</v>
      </c>
      <c r="F1522" s="9" t="s">
        <v>32</v>
      </c>
      <c r="G1522" s="10">
        <v>3.4599999999999999E-2</v>
      </c>
      <c r="I1522" s="9" t="str">
        <f t="shared" si="46"/>
        <v>G14NHCRolling</v>
      </c>
      <c r="J1522" s="9" t="str">
        <f>_xlfn.XLOOKUP(A1522,'[1]Style group code'!$A:$A,'[1]Style group code'!$B:$B,0)</f>
        <v>G.10GB</v>
      </c>
      <c r="L1522" s="9" t="str">
        <f t="shared" si="47"/>
        <v>C_PK06001-Rolling RF25-A</v>
      </c>
    </row>
    <row r="1523" spans="1:12" x14ac:dyDescent="0.35">
      <c r="A1523" s="9" t="s">
        <v>301</v>
      </c>
      <c r="B1523" s="9" t="s">
        <v>29</v>
      </c>
      <c r="C1523" s="9" t="s">
        <v>12</v>
      </c>
      <c r="D1523" s="9" t="s">
        <v>33</v>
      </c>
      <c r="E1523" s="9" t="s">
        <v>33</v>
      </c>
      <c r="F1523" s="9" t="s">
        <v>34</v>
      </c>
      <c r="G1523" s="10">
        <v>7.3999999999999995E-3</v>
      </c>
      <c r="I1523" s="9" t="str">
        <f t="shared" si="46"/>
        <v>G14NHCPacking</v>
      </c>
      <c r="J1523" s="9" t="str">
        <f>_xlfn.XLOOKUP(A1523,'[1]Style group code'!$A:$A,'[1]Style group code'!$B:$B,0)</f>
        <v>G.10GB</v>
      </c>
      <c r="L1523" s="9" t="str">
        <f t="shared" si="47"/>
        <v>C_PK06002-Packing</v>
      </c>
    </row>
    <row r="1524" spans="1:12" x14ac:dyDescent="0.35">
      <c r="A1524" s="9" t="s">
        <v>301</v>
      </c>
      <c r="B1524" s="9" t="s">
        <v>29</v>
      </c>
      <c r="C1524" s="9" t="s">
        <v>12</v>
      </c>
      <c r="D1524" s="9" t="s">
        <v>35</v>
      </c>
      <c r="E1524" s="9" t="s">
        <v>35</v>
      </c>
      <c r="F1524" s="9" t="s">
        <v>36</v>
      </c>
      <c r="G1524" s="10">
        <v>2.16E-3</v>
      </c>
      <c r="I1524" s="9" t="str">
        <f t="shared" si="46"/>
        <v>G14NHCCasing</v>
      </c>
      <c r="J1524" s="9" t="str">
        <f>_xlfn.XLOOKUP(A1524,'[1]Style group code'!$A:$A,'[1]Style group code'!$B:$B,0)</f>
        <v>G.10GB</v>
      </c>
      <c r="L1524" s="9" t="str">
        <f t="shared" si="47"/>
        <v>C_PK06003-Casing</v>
      </c>
    </row>
    <row r="1525" spans="1:12" x14ac:dyDescent="0.35">
      <c r="A1525" s="9" t="s">
        <v>302</v>
      </c>
      <c r="B1525" s="9" t="s">
        <v>11</v>
      </c>
      <c r="C1525" s="9" t="s">
        <v>12</v>
      </c>
      <c r="D1525" s="9" t="str">
        <f>_xlfn.XLOOKUP(F1525,OPCode!D:D,OPCode!I:I,0)</f>
        <v>SEAM CROTCH</v>
      </c>
      <c r="E1525" s="9" t="s">
        <v>13</v>
      </c>
      <c r="F1525" s="22" t="s">
        <v>14</v>
      </c>
      <c r="G1525" s="10">
        <v>7.46E-2</v>
      </c>
      <c r="I1525" s="9" t="str">
        <f t="shared" si="46"/>
        <v>G14HPNOP1</v>
      </c>
      <c r="J1525" s="9" t="str">
        <f>_xlfn.XLOOKUP(A1525,'[1]Style group code'!$A:$A,'[1]Style group code'!$B:$B,0)</f>
        <v>G.10GB</v>
      </c>
      <c r="L1525" s="9" t="str">
        <f t="shared" si="47"/>
        <v>C_OL01001-SEAM CROTCH</v>
      </c>
    </row>
    <row r="1526" spans="1:12" x14ac:dyDescent="0.35">
      <c r="A1526" s="9" t="s">
        <v>302</v>
      </c>
      <c r="B1526" s="9" t="s">
        <v>11</v>
      </c>
      <c r="C1526" s="9" t="s">
        <v>12</v>
      </c>
      <c r="D1526" s="9" t="str">
        <f>_xlfn.XLOOKUP(F1526,OPCode!D:D,OPCode!I:I,0)</f>
        <v>BIND LEGS</v>
      </c>
      <c r="E1526" s="9" t="s">
        <v>15</v>
      </c>
      <c r="F1526" s="22" t="s">
        <v>55</v>
      </c>
      <c r="G1526" s="10">
        <v>7.0640000000000008E-2</v>
      </c>
      <c r="I1526" s="9" t="str">
        <f t="shared" si="46"/>
        <v>G14HPNOP2</v>
      </c>
      <c r="J1526" s="9" t="str">
        <f>_xlfn.XLOOKUP(A1526,'[1]Style group code'!$A:$A,'[1]Style group code'!$B:$B,0)</f>
        <v>G.10GB</v>
      </c>
      <c r="L1526" s="9" t="str">
        <f t="shared" si="47"/>
        <v>C_IL02001-BIND LEGS</v>
      </c>
    </row>
    <row r="1527" spans="1:12" x14ac:dyDescent="0.35">
      <c r="A1527" s="9" t="s">
        <v>302</v>
      </c>
      <c r="B1527" s="9" t="s">
        <v>11</v>
      </c>
      <c r="C1527" s="9" t="s">
        <v>12</v>
      </c>
      <c r="D1527" s="9" t="str">
        <f>_xlfn.XLOOKUP(F1527,OPCode!D:D,OPCode!I:I,0)</f>
        <v>SEAM LEFT SIDE</v>
      </c>
      <c r="E1527" s="9" t="s">
        <v>17</v>
      </c>
      <c r="F1527" s="22" t="s">
        <v>18</v>
      </c>
      <c r="G1527" s="10">
        <v>2.7619999999999999E-2</v>
      </c>
      <c r="I1527" s="9" t="str">
        <f t="shared" ref="I1527:I1590" si="48">A1527&amp;E1527</f>
        <v>G14HPNOP3</v>
      </c>
      <c r="J1527" s="9" t="str">
        <f>_xlfn.XLOOKUP(A1527,'[1]Style group code'!$A:$A,'[1]Style group code'!$B:$B,0)</f>
        <v>G.10GB</v>
      </c>
      <c r="L1527" s="9" t="str">
        <f t="shared" si="47"/>
        <v>C_OL02004-SEAM LEFT SIDE</v>
      </c>
    </row>
    <row r="1528" spans="1:12" x14ac:dyDescent="0.35">
      <c r="A1528" s="9" t="s">
        <v>302</v>
      </c>
      <c r="B1528" s="9" t="s">
        <v>11</v>
      </c>
      <c r="C1528" s="9" t="s">
        <v>12</v>
      </c>
      <c r="D1528" s="9" t="str">
        <f>_xlfn.XLOOKUP(F1528,OPCode!D:D,OPCode!I:I,0)</f>
        <v>ATTACH EXPOSED ELASTIC TO WAIST</v>
      </c>
      <c r="E1528" s="9" t="s">
        <v>19</v>
      </c>
      <c r="F1528" s="22" t="s">
        <v>56</v>
      </c>
      <c r="G1528" s="10">
        <v>4.4679999999999997E-2</v>
      </c>
      <c r="I1528" s="9" t="str">
        <f t="shared" si="48"/>
        <v>G14HPNOP4</v>
      </c>
      <c r="J1528" s="9" t="str">
        <f>_xlfn.XLOOKUP(A1528,'[1]Style group code'!$A:$A,'[1]Style group code'!$B:$B,0)</f>
        <v>G.10GB</v>
      </c>
      <c r="L1528" s="9" t="str">
        <f t="shared" si="47"/>
        <v>C_IL03002-ATTACH EXPOSED ELASTIC TO WAIST</v>
      </c>
    </row>
    <row r="1529" spans="1:12" x14ac:dyDescent="0.35">
      <c r="A1529" s="9" t="s">
        <v>302</v>
      </c>
      <c r="B1529" s="9" t="s">
        <v>11</v>
      </c>
      <c r="C1529" s="9" t="s">
        <v>12</v>
      </c>
      <c r="D1529" s="9" t="str">
        <f>_xlfn.XLOOKUP(F1529,OPCode!D:D,OPCode!I:I,0)</f>
        <v>SEAM RIGHT SIDE</v>
      </c>
      <c r="E1529" s="9" t="s">
        <v>21</v>
      </c>
      <c r="F1529" s="9" t="s">
        <v>22</v>
      </c>
      <c r="G1529" s="10">
        <v>3.9420000000000004E-2</v>
      </c>
      <c r="I1529" s="9" t="str">
        <f t="shared" si="48"/>
        <v>G14HPNOP5</v>
      </c>
      <c r="J1529" s="9" t="str">
        <f>_xlfn.XLOOKUP(A1529,'[1]Style group code'!$A:$A,'[1]Style group code'!$B:$B,0)</f>
        <v>G.10GB</v>
      </c>
      <c r="L1529" s="9" t="str">
        <f t="shared" si="47"/>
        <v>C_OL02005-SEAM RIGHT SIDE</v>
      </c>
    </row>
    <row r="1530" spans="1:12" x14ac:dyDescent="0.35">
      <c r="A1530" s="9" t="s">
        <v>302</v>
      </c>
      <c r="B1530" s="9" t="s">
        <v>11</v>
      </c>
      <c r="C1530" s="9" t="s">
        <v>12</v>
      </c>
      <c r="D1530" s="9" t="str">
        <f>_xlfn.XLOOKUP(F1530,OPCode!D:D,OPCode!I:I,0)</f>
        <v>PAD PRINTING</v>
      </c>
      <c r="E1530" s="9" t="s">
        <v>27</v>
      </c>
      <c r="F1530" s="9" t="s">
        <v>28</v>
      </c>
      <c r="G1530" s="10">
        <v>1.6539999999999999E-2</v>
      </c>
      <c r="I1530" s="9" t="str">
        <f t="shared" si="48"/>
        <v>G14HPNPadPrinting</v>
      </c>
      <c r="J1530" s="9" t="str">
        <f>_xlfn.XLOOKUP(A1530,'[1]Style group code'!$A:$A,'[1]Style group code'!$B:$B,0)</f>
        <v>G.10GB</v>
      </c>
      <c r="L1530" s="9" t="str">
        <f t="shared" si="47"/>
        <v>C_PP05001-PAD PRINTING</v>
      </c>
    </row>
    <row r="1531" spans="1:12" x14ac:dyDescent="0.35">
      <c r="A1531" s="9" t="s">
        <v>302</v>
      </c>
      <c r="B1531" s="9" t="s">
        <v>29</v>
      </c>
      <c r="C1531" s="9" t="s">
        <v>12</v>
      </c>
      <c r="D1531" s="9" t="s">
        <v>213</v>
      </c>
      <c r="E1531" s="9" t="s">
        <v>31</v>
      </c>
      <c r="F1531" s="9" t="s">
        <v>32</v>
      </c>
      <c r="G1531" s="10">
        <v>3.6979999999999999E-2</v>
      </c>
      <c r="I1531" s="9" t="str">
        <f t="shared" si="48"/>
        <v>G14HPNRolling</v>
      </c>
      <c r="J1531" s="9" t="str">
        <f>_xlfn.XLOOKUP(A1531,'[1]Style group code'!$A:$A,'[1]Style group code'!$B:$B,0)</f>
        <v>G.10GB</v>
      </c>
      <c r="L1531" s="9" t="str">
        <f t="shared" si="47"/>
        <v>C_PK06001-Rolling RF19-B</v>
      </c>
    </row>
    <row r="1532" spans="1:12" x14ac:dyDescent="0.35">
      <c r="A1532" s="9" t="s">
        <v>302</v>
      </c>
      <c r="B1532" s="9" t="s">
        <v>29</v>
      </c>
      <c r="C1532" s="9" t="s">
        <v>12</v>
      </c>
      <c r="D1532" s="9" t="s">
        <v>33</v>
      </c>
      <c r="E1532" s="9" t="s">
        <v>33</v>
      </c>
      <c r="F1532" s="9" t="s">
        <v>34</v>
      </c>
      <c r="G1532" s="10">
        <v>4.5799999999999999E-3</v>
      </c>
      <c r="I1532" s="9" t="str">
        <f t="shared" si="48"/>
        <v>G14HPNPacking</v>
      </c>
      <c r="J1532" s="9" t="str">
        <f>_xlfn.XLOOKUP(A1532,'[1]Style group code'!$A:$A,'[1]Style group code'!$B:$B,0)</f>
        <v>G.10GB</v>
      </c>
      <c r="L1532" s="9" t="str">
        <f t="shared" si="47"/>
        <v>C_PK06002-Packing</v>
      </c>
    </row>
    <row r="1533" spans="1:12" x14ac:dyDescent="0.35">
      <c r="A1533" s="9" t="s">
        <v>302</v>
      </c>
      <c r="B1533" s="9" t="s">
        <v>29</v>
      </c>
      <c r="C1533" s="9" t="s">
        <v>12</v>
      </c>
      <c r="D1533" s="9" t="s">
        <v>35</v>
      </c>
      <c r="E1533" s="9" t="s">
        <v>35</v>
      </c>
      <c r="F1533" s="9" t="s">
        <v>36</v>
      </c>
      <c r="G1533" s="10">
        <v>2.16E-3</v>
      </c>
      <c r="I1533" s="9" t="str">
        <f t="shared" si="48"/>
        <v>G14HPNCasing</v>
      </c>
      <c r="J1533" s="9" t="str">
        <f>_xlfn.XLOOKUP(A1533,'[1]Style group code'!$A:$A,'[1]Style group code'!$B:$B,0)</f>
        <v>G.10GB</v>
      </c>
      <c r="L1533" s="9" t="str">
        <f t="shared" si="47"/>
        <v>C_PK06003-Casing</v>
      </c>
    </row>
    <row r="1534" spans="1:12" x14ac:dyDescent="0.35">
      <c r="A1534" s="9" t="s">
        <v>303</v>
      </c>
      <c r="B1534" s="9" t="s">
        <v>11</v>
      </c>
      <c r="C1534" s="9" t="s">
        <v>12</v>
      </c>
      <c r="D1534" s="9" t="str">
        <f>_xlfn.XLOOKUP(F1534,OPCode!D:D,OPCode!I:I,0)</f>
        <v>SEAM CROTCH</v>
      </c>
      <c r="E1534" s="9" t="s">
        <v>13</v>
      </c>
      <c r="F1534" s="22" t="s">
        <v>14</v>
      </c>
      <c r="G1534" s="10">
        <v>7.4189959294436919E-2</v>
      </c>
      <c r="I1534" s="9" t="str">
        <f t="shared" si="48"/>
        <v>G14BRFOP1</v>
      </c>
      <c r="J1534" s="9" t="str">
        <f>_xlfn.XLOOKUP(A1534,'[1]Style group code'!$A:$A,'[1]Style group code'!$B:$B,0)</f>
        <v>G.10GB</v>
      </c>
      <c r="L1534" s="9" t="str">
        <f t="shared" si="47"/>
        <v>C_OL01001-SEAM CROTCH</v>
      </c>
    </row>
    <row r="1535" spans="1:12" x14ac:dyDescent="0.35">
      <c r="A1535" s="9" t="s">
        <v>303</v>
      </c>
      <c r="B1535" s="9" t="s">
        <v>11</v>
      </c>
      <c r="C1535" s="9" t="s">
        <v>12</v>
      </c>
      <c r="D1535" s="9" t="str">
        <f>_xlfn.XLOOKUP(F1535,OPCode!D:D,OPCode!I:I,0)</f>
        <v>BIND LEGS</v>
      </c>
      <c r="E1535" s="9" t="s">
        <v>15</v>
      </c>
      <c r="F1535" s="22" t="s">
        <v>55</v>
      </c>
      <c r="G1535" s="10">
        <v>7.0640000000000008E-2</v>
      </c>
      <c r="I1535" s="9" t="str">
        <f t="shared" si="48"/>
        <v>G14BRFOP2</v>
      </c>
      <c r="J1535" s="9" t="str">
        <f>_xlfn.XLOOKUP(A1535,'[1]Style group code'!$A:$A,'[1]Style group code'!$B:$B,0)</f>
        <v>G.10GB</v>
      </c>
      <c r="L1535" s="9" t="str">
        <f t="shared" si="47"/>
        <v>C_IL02001-BIND LEGS</v>
      </c>
    </row>
    <row r="1536" spans="1:12" x14ac:dyDescent="0.35">
      <c r="A1536" s="9" t="s">
        <v>303</v>
      </c>
      <c r="B1536" s="9" t="s">
        <v>11</v>
      </c>
      <c r="C1536" s="9" t="s">
        <v>12</v>
      </c>
      <c r="D1536" s="9" t="str">
        <f>_xlfn.XLOOKUP(F1536,OPCode!D:D,OPCode!I:I,0)</f>
        <v>SEAM LEFT SIDE</v>
      </c>
      <c r="E1536" s="9" t="s">
        <v>17</v>
      </c>
      <c r="F1536" s="22" t="s">
        <v>18</v>
      </c>
      <c r="G1536" s="10">
        <v>2.8999999999999998E-2</v>
      </c>
      <c r="I1536" s="9" t="str">
        <f t="shared" si="48"/>
        <v>G14BRFOP3</v>
      </c>
      <c r="J1536" s="9" t="str">
        <f>_xlfn.XLOOKUP(A1536,'[1]Style group code'!$A:$A,'[1]Style group code'!$B:$B,0)</f>
        <v>G.10GB</v>
      </c>
      <c r="L1536" s="9" t="str">
        <f t="shared" si="47"/>
        <v>C_OL02004-SEAM LEFT SIDE</v>
      </c>
    </row>
    <row r="1537" spans="1:12" x14ac:dyDescent="0.35">
      <c r="A1537" s="9" t="s">
        <v>303</v>
      </c>
      <c r="B1537" s="9" t="s">
        <v>11</v>
      </c>
      <c r="C1537" s="9" t="s">
        <v>12</v>
      </c>
      <c r="D1537" s="9" t="str">
        <f>_xlfn.XLOOKUP(F1537,OPCode!D:D,OPCode!I:I,0)</f>
        <v>ATTACH EXPOSED ELASTIC TO WAIST</v>
      </c>
      <c r="E1537" s="9" t="s">
        <v>19</v>
      </c>
      <c r="F1537" s="22" t="s">
        <v>56</v>
      </c>
      <c r="G1537" s="10">
        <v>4.4679999999999997E-2</v>
      </c>
      <c r="I1537" s="9" t="str">
        <f t="shared" si="48"/>
        <v>G14BRFOP4</v>
      </c>
      <c r="J1537" s="9" t="str">
        <f>_xlfn.XLOOKUP(A1537,'[1]Style group code'!$A:$A,'[1]Style group code'!$B:$B,0)</f>
        <v>G.10GB</v>
      </c>
      <c r="L1537" s="9" t="str">
        <f t="shared" si="47"/>
        <v>C_IL03002-ATTACH EXPOSED ELASTIC TO WAIST</v>
      </c>
    </row>
    <row r="1538" spans="1:12" x14ac:dyDescent="0.35">
      <c r="A1538" s="9" t="s">
        <v>303</v>
      </c>
      <c r="B1538" s="9" t="s">
        <v>11</v>
      </c>
      <c r="C1538" s="9" t="s">
        <v>12</v>
      </c>
      <c r="D1538" s="9" t="str">
        <f>_xlfn.XLOOKUP(F1538,OPCode!D:D,OPCode!I:I,0)</f>
        <v>SEAM RIGHT SIDE</v>
      </c>
      <c r="E1538" s="9" t="s">
        <v>21</v>
      </c>
      <c r="F1538" s="9" t="s">
        <v>22</v>
      </c>
      <c r="G1538" s="10">
        <v>4.3819999999999998E-2</v>
      </c>
      <c r="I1538" s="9" t="str">
        <f t="shared" si="48"/>
        <v>G14BRFOP5</v>
      </c>
      <c r="J1538" s="9" t="str">
        <f>_xlfn.XLOOKUP(A1538,'[1]Style group code'!$A:$A,'[1]Style group code'!$B:$B,0)</f>
        <v>G.10GB</v>
      </c>
      <c r="L1538" s="9" t="str">
        <f t="shared" ref="L1538:L1601" si="49">F1538&amp; "-" &amp;D1538</f>
        <v>C_OL02005-SEAM RIGHT SIDE</v>
      </c>
    </row>
    <row r="1539" spans="1:12" x14ac:dyDescent="0.35">
      <c r="A1539" s="9" t="s">
        <v>303</v>
      </c>
      <c r="B1539" s="9" t="s">
        <v>11</v>
      </c>
      <c r="C1539" s="9" t="s">
        <v>12</v>
      </c>
      <c r="D1539" s="9" t="str">
        <f>_xlfn.XLOOKUP(F1539,OPCode!D:D,OPCode!I:I,0)</f>
        <v>PAD PRINTING</v>
      </c>
      <c r="E1539" s="9" t="s">
        <v>27</v>
      </c>
      <c r="F1539" s="9" t="s">
        <v>28</v>
      </c>
      <c r="G1539" s="10">
        <v>1.6539999999999999E-2</v>
      </c>
      <c r="I1539" s="9" t="str">
        <f t="shared" si="48"/>
        <v>G14BRFPadPrinting</v>
      </c>
      <c r="J1539" s="9" t="str">
        <f>_xlfn.XLOOKUP(A1539,'[1]Style group code'!$A:$A,'[1]Style group code'!$B:$B,0)</f>
        <v>G.10GB</v>
      </c>
      <c r="L1539" s="9" t="str">
        <f t="shared" si="49"/>
        <v>C_PP05001-PAD PRINTING</v>
      </c>
    </row>
    <row r="1540" spans="1:12" x14ac:dyDescent="0.35">
      <c r="A1540" s="9" t="s">
        <v>303</v>
      </c>
      <c r="B1540" s="9" t="s">
        <v>29</v>
      </c>
      <c r="C1540" s="9" t="s">
        <v>12</v>
      </c>
      <c r="D1540" s="9" t="s">
        <v>120</v>
      </c>
      <c r="E1540" s="9" t="s">
        <v>31</v>
      </c>
      <c r="F1540" s="9" t="s">
        <v>32</v>
      </c>
      <c r="G1540" s="10">
        <v>3.4599999999999999E-2</v>
      </c>
      <c r="I1540" s="9" t="str">
        <f t="shared" si="48"/>
        <v>G14BRFRolling</v>
      </c>
      <c r="J1540" s="9" t="str">
        <f>_xlfn.XLOOKUP(A1540,'[1]Style group code'!$A:$A,'[1]Style group code'!$B:$B,0)</f>
        <v>G.10GB</v>
      </c>
      <c r="L1540" s="9" t="str">
        <f t="shared" si="49"/>
        <v>C_PK06001-ROLL</v>
      </c>
    </row>
    <row r="1541" spans="1:12" x14ac:dyDescent="0.35">
      <c r="A1541" s="9" t="s">
        <v>303</v>
      </c>
      <c r="B1541" s="9" t="s">
        <v>29</v>
      </c>
      <c r="C1541" s="9" t="s">
        <v>12</v>
      </c>
      <c r="D1541" s="9" t="s">
        <v>29</v>
      </c>
      <c r="E1541" s="9" t="s">
        <v>33</v>
      </c>
      <c r="F1541" s="9" t="s">
        <v>34</v>
      </c>
      <c r="G1541" s="10">
        <v>5.28E-3</v>
      </c>
      <c r="I1541" s="9" t="str">
        <f t="shared" si="48"/>
        <v>G14BRFPacking</v>
      </c>
      <c r="J1541" s="9" t="str">
        <f>_xlfn.XLOOKUP(A1541,'[1]Style group code'!$A:$A,'[1]Style group code'!$B:$B,0)</f>
        <v>G.10GB</v>
      </c>
      <c r="L1541" s="9" t="str">
        <f t="shared" si="49"/>
        <v>C_PK06002-Pack</v>
      </c>
    </row>
    <row r="1542" spans="1:12" x14ac:dyDescent="0.35">
      <c r="A1542" s="9" t="s">
        <v>303</v>
      </c>
      <c r="B1542" s="9" t="s">
        <v>29</v>
      </c>
      <c r="C1542" s="9" t="s">
        <v>12</v>
      </c>
      <c r="D1542" s="9" t="s">
        <v>35</v>
      </c>
      <c r="E1542" s="9" t="s">
        <v>35</v>
      </c>
      <c r="F1542" s="9" t="s">
        <v>36</v>
      </c>
      <c r="G1542" s="10">
        <v>2.16E-3</v>
      </c>
      <c r="I1542" s="9" t="str">
        <f t="shared" si="48"/>
        <v>G14BRFCasing</v>
      </c>
      <c r="J1542" s="9" t="str">
        <f>_xlfn.XLOOKUP(A1542,'[1]Style group code'!$A:$A,'[1]Style group code'!$B:$B,0)</f>
        <v>G.10GB</v>
      </c>
      <c r="L1542" s="9" t="str">
        <f t="shared" si="49"/>
        <v>C_PK06003-Casing</v>
      </c>
    </row>
    <row r="1543" spans="1:12" x14ac:dyDescent="0.35">
      <c r="A1543" s="9" t="s">
        <v>304</v>
      </c>
      <c r="B1543" s="9" t="s">
        <v>11</v>
      </c>
      <c r="C1543" s="9" t="s">
        <v>12</v>
      </c>
      <c r="D1543" s="9" t="str">
        <f>_xlfn.XLOOKUP(F1543,OPCode!D:D,OPCode!I:I,0)</f>
        <v>SEAM CROTCH</v>
      </c>
      <c r="E1543" s="9" t="s">
        <v>13</v>
      </c>
      <c r="F1543" s="22" t="s">
        <v>14</v>
      </c>
      <c r="G1543" s="10">
        <v>7.46E-2</v>
      </c>
      <c r="I1543" s="9" t="str">
        <f t="shared" si="48"/>
        <v>G14BRBOP1</v>
      </c>
      <c r="J1543" s="9" t="str">
        <f>_xlfn.XLOOKUP(A1543,'[1]Style group code'!$A:$A,'[1]Style group code'!$B:$B,0)</f>
        <v>G.10GB</v>
      </c>
      <c r="L1543" s="9" t="str">
        <f t="shared" si="49"/>
        <v>C_OL01001-SEAM CROTCH</v>
      </c>
    </row>
    <row r="1544" spans="1:12" x14ac:dyDescent="0.35">
      <c r="A1544" s="9" t="s">
        <v>304</v>
      </c>
      <c r="B1544" s="9" t="s">
        <v>11</v>
      </c>
      <c r="C1544" s="9" t="s">
        <v>12</v>
      </c>
      <c r="D1544" s="9" t="str">
        <f>_xlfn.XLOOKUP(F1544,OPCode!D:D,OPCode!I:I,0)</f>
        <v>BIND LEGS</v>
      </c>
      <c r="E1544" s="9" t="s">
        <v>15</v>
      </c>
      <c r="F1544" s="22" t="s">
        <v>55</v>
      </c>
      <c r="G1544" s="10">
        <v>7.0640000000000008E-2</v>
      </c>
      <c r="I1544" s="9" t="str">
        <f t="shared" si="48"/>
        <v>G14BRBOP2</v>
      </c>
      <c r="J1544" s="9" t="str">
        <f>_xlfn.XLOOKUP(A1544,'[1]Style group code'!$A:$A,'[1]Style group code'!$B:$B,0)</f>
        <v>G.10GB</v>
      </c>
      <c r="L1544" s="9" t="str">
        <f t="shared" si="49"/>
        <v>C_IL02001-BIND LEGS</v>
      </c>
    </row>
    <row r="1545" spans="1:12" x14ac:dyDescent="0.35">
      <c r="A1545" s="9" t="s">
        <v>304</v>
      </c>
      <c r="B1545" s="9" t="s">
        <v>11</v>
      </c>
      <c r="C1545" s="9" t="s">
        <v>12</v>
      </c>
      <c r="D1545" s="9" t="str">
        <f>_xlfn.XLOOKUP(F1545,OPCode!D:D,OPCode!I:I,0)</f>
        <v>SEAM LEFT SIDE</v>
      </c>
      <c r="E1545" s="9" t="s">
        <v>17</v>
      </c>
      <c r="F1545" s="22" t="s">
        <v>18</v>
      </c>
      <c r="G1545" s="10">
        <v>2.8999999999999998E-2</v>
      </c>
      <c r="I1545" s="9" t="str">
        <f t="shared" si="48"/>
        <v>G14BRBOP3</v>
      </c>
      <c r="J1545" s="9" t="str">
        <f>_xlfn.XLOOKUP(A1545,'[1]Style group code'!$A:$A,'[1]Style group code'!$B:$B,0)</f>
        <v>G.10GB</v>
      </c>
      <c r="L1545" s="9" t="str">
        <f t="shared" si="49"/>
        <v>C_OL02004-SEAM LEFT SIDE</v>
      </c>
    </row>
    <row r="1546" spans="1:12" x14ac:dyDescent="0.35">
      <c r="A1546" s="9" t="s">
        <v>304</v>
      </c>
      <c r="B1546" s="9" t="s">
        <v>11</v>
      </c>
      <c r="C1546" s="9" t="s">
        <v>12</v>
      </c>
      <c r="D1546" s="9" t="str">
        <f>_xlfn.XLOOKUP(F1546,OPCode!D:D,OPCode!I:I,0)</f>
        <v>ATTACH EXPOSED ELASTIC TO WAIST</v>
      </c>
      <c r="E1546" s="9" t="s">
        <v>19</v>
      </c>
      <c r="F1546" s="22" t="s">
        <v>56</v>
      </c>
      <c r="G1546" s="10">
        <v>4.4679999999999997E-2</v>
      </c>
      <c r="I1546" s="9" t="str">
        <f t="shared" si="48"/>
        <v>G14BRBOP4</v>
      </c>
      <c r="J1546" s="9" t="str">
        <f>_xlfn.XLOOKUP(A1546,'[1]Style group code'!$A:$A,'[1]Style group code'!$B:$B,0)</f>
        <v>G.10GB</v>
      </c>
      <c r="L1546" s="9" t="str">
        <f t="shared" si="49"/>
        <v>C_IL03002-ATTACH EXPOSED ELASTIC TO WAIST</v>
      </c>
    </row>
    <row r="1547" spans="1:12" x14ac:dyDescent="0.35">
      <c r="A1547" s="9" t="s">
        <v>304</v>
      </c>
      <c r="B1547" s="9" t="s">
        <v>11</v>
      </c>
      <c r="C1547" s="9" t="s">
        <v>12</v>
      </c>
      <c r="D1547" s="9" t="str">
        <f>_xlfn.XLOOKUP(F1547,OPCode!D:D,OPCode!I:I,0)</f>
        <v>SEAM RIGHT SIDE</v>
      </c>
      <c r="E1547" s="9" t="s">
        <v>21</v>
      </c>
      <c r="F1547" s="9" t="s">
        <v>22</v>
      </c>
      <c r="G1547" s="10">
        <v>4.3819999999999998E-2</v>
      </c>
      <c r="I1547" s="9" t="str">
        <f t="shared" si="48"/>
        <v>G14BRBOP5</v>
      </c>
      <c r="J1547" s="9" t="str">
        <f>_xlfn.XLOOKUP(A1547,'[1]Style group code'!$A:$A,'[1]Style group code'!$B:$B,0)</f>
        <v>G.10GB</v>
      </c>
      <c r="L1547" s="9" t="str">
        <f t="shared" si="49"/>
        <v>C_OL02005-SEAM RIGHT SIDE</v>
      </c>
    </row>
    <row r="1548" spans="1:12" x14ac:dyDescent="0.35">
      <c r="A1548" s="9" t="s">
        <v>304</v>
      </c>
      <c r="B1548" s="9" t="s">
        <v>11</v>
      </c>
      <c r="C1548" s="9" t="s">
        <v>12</v>
      </c>
      <c r="D1548" s="9" t="str">
        <f>_xlfn.XLOOKUP(F1548,OPCode!D:D,OPCode!I:I,0)</f>
        <v>PAD PRINTING</v>
      </c>
      <c r="E1548" s="9" t="s">
        <v>27</v>
      </c>
      <c r="F1548" s="9" t="s">
        <v>28</v>
      </c>
      <c r="G1548" s="10">
        <v>1.6539999999999999E-2</v>
      </c>
      <c r="I1548" s="9" t="str">
        <f t="shared" si="48"/>
        <v>G14BRBPadPrinting</v>
      </c>
      <c r="J1548" s="9" t="str">
        <f>_xlfn.XLOOKUP(A1548,'[1]Style group code'!$A:$A,'[1]Style group code'!$B:$B,0)</f>
        <v>G.10GB</v>
      </c>
      <c r="L1548" s="9" t="str">
        <f t="shared" si="49"/>
        <v>C_PP05001-PAD PRINTING</v>
      </c>
    </row>
    <row r="1549" spans="1:12" x14ac:dyDescent="0.35">
      <c r="A1549" s="9" t="s">
        <v>304</v>
      </c>
      <c r="B1549" s="9" t="s">
        <v>29</v>
      </c>
      <c r="C1549" s="9" t="s">
        <v>12</v>
      </c>
      <c r="D1549" s="9" t="s">
        <v>292</v>
      </c>
      <c r="E1549" s="9" t="s">
        <v>31</v>
      </c>
      <c r="F1549" s="9" t="s">
        <v>32</v>
      </c>
      <c r="G1549" s="10">
        <v>3.4599999999999999E-2</v>
      </c>
      <c r="I1549" s="9" t="str">
        <f t="shared" si="48"/>
        <v>G14BRBRolling</v>
      </c>
      <c r="J1549" s="9" t="str">
        <f>_xlfn.XLOOKUP(A1549,'[1]Style group code'!$A:$A,'[1]Style group code'!$B:$B,0)</f>
        <v>G.10GB</v>
      </c>
      <c r="L1549" s="9" t="str">
        <f t="shared" si="49"/>
        <v>C_PK06001-Rolling RF25-A (P14) ,SF-3(1)</v>
      </c>
    </row>
    <row r="1550" spans="1:12" x14ac:dyDescent="0.35">
      <c r="A1550" s="9" t="s">
        <v>304</v>
      </c>
      <c r="B1550" s="9" t="s">
        <v>29</v>
      </c>
      <c r="C1550" s="9" t="s">
        <v>12</v>
      </c>
      <c r="D1550" s="9" t="s">
        <v>33</v>
      </c>
      <c r="E1550" s="9" t="s">
        <v>33</v>
      </c>
      <c r="F1550" s="9" t="s">
        <v>34</v>
      </c>
      <c r="G1550" s="10">
        <v>7.3999999999999995E-3</v>
      </c>
      <c r="I1550" s="9" t="str">
        <f t="shared" si="48"/>
        <v>G14BRBPacking</v>
      </c>
      <c r="J1550" s="9" t="str">
        <f>_xlfn.XLOOKUP(A1550,'[1]Style group code'!$A:$A,'[1]Style group code'!$B:$B,0)</f>
        <v>G.10GB</v>
      </c>
      <c r="L1550" s="9" t="str">
        <f t="shared" si="49"/>
        <v>C_PK06002-Packing</v>
      </c>
    </row>
    <row r="1551" spans="1:12" x14ac:dyDescent="0.35">
      <c r="A1551" s="9" t="s">
        <v>304</v>
      </c>
      <c r="B1551" s="9" t="s">
        <v>29</v>
      </c>
      <c r="C1551" s="9" t="s">
        <v>12</v>
      </c>
      <c r="D1551" s="9" t="s">
        <v>35</v>
      </c>
      <c r="E1551" s="9" t="s">
        <v>35</v>
      </c>
      <c r="F1551" s="9" t="s">
        <v>36</v>
      </c>
      <c r="G1551" s="10">
        <v>2.16E-3</v>
      </c>
      <c r="I1551" s="9" t="str">
        <f t="shared" si="48"/>
        <v>G14BRBCasing</v>
      </c>
      <c r="J1551" s="9" t="str">
        <f>_xlfn.XLOOKUP(A1551,'[1]Style group code'!$A:$A,'[1]Style group code'!$B:$B,0)</f>
        <v>G.10GB</v>
      </c>
      <c r="L1551" s="9" t="str">
        <f t="shared" si="49"/>
        <v>C_PK06003-Casing</v>
      </c>
    </row>
    <row r="1552" spans="1:12" x14ac:dyDescent="0.35">
      <c r="A1552" s="9" t="s">
        <v>305</v>
      </c>
      <c r="B1552" s="9" t="s">
        <v>11</v>
      </c>
      <c r="C1552" s="9" t="s">
        <v>12</v>
      </c>
      <c r="D1552" s="9" t="str">
        <f>_xlfn.XLOOKUP(F1552,OPCode!D:D,OPCode!I:I,0)</f>
        <v>SEAM CROTCH</v>
      </c>
      <c r="E1552" s="9" t="s">
        <v>13</v>
      </c>
      <c r="F1552" s="22" t="s">
        <v>14</v>
      </c>
      <c r="G1552" s="10">
        <v>7.4600000000000014E-2</v>
      </c>
      <c r="I1552" s="9" t="str">
        <f t="shared" si="48"/>
        <v>G14BRAOP1</v>
      </c>
      <c r="J1552" s="9" t="str">
        <f>_xlfn.XLOOKUP(A1552,'[1]Style group code'!$A:$A,'[1]Style group code'!$B:$B,0)</f>
        <v>G.10GB</v>
      </c>
      <c r="L1552" s="9" t="str">
        <f t="shared" si="49"/>
        <v>C_OL01001-SEAM CROTCH</v>
      </c>
    </row>
    <row r="1553" spans="1:12" x14ac:dyDescent="0.35">
      <c r="A1553" s="9" t="s">
        <v>305</v>
      </c>
      <c r="B1553" s="9" t="s">
        <v>11</v>
      </c>
      <c r="C1553" s="9" t="s">
        <v>12</v>
      </c>
      <c r="D1553" s="9" t="str">
        <f>_xlfn.XLOOKUP(F1553,OPCode!D:D,OPCode!I:I,0)</f>
        <v>BIND LEGS</v>
      </c>
      <c r="E1553" s="9" t="s">
        <v>15</v>
      </c>
      <c r="F1553" s="22" t="s">
        <v>55</v>
      </c>
      <c r="G1553" s="10">
        <v>7.0640000000000008E-2</v>
      </c>
      <c r="I1553" s="9" t="str">
        <f t="shared" si="48"/>
        <v>G14BRAOP2</v>
      </c>
      <c r="J1553" s="9" t="str">
        <f>_xlfn.XLOOKUP(A1553,'[1]Style group code'!$A:$A,'[1]Style group code'!$B:$B,0)</f>
        <v>G.10GB</v>
      </c>
      <c r="L1553" s="9" t="str">
        <f t="shared" si="49"/>
        <v>C_IL02001-BIND LEGS</v>
      </c>
    </row>
    <row r="1554" spans="1:12" x14ac:dyDescent="0.35">
      <c r="A1554" s="9" t="s">
        <v>305</v>
      </c>
      <c r="B1554" s="9" t="s">
        <v>11</v>
      </c>
      <c r="C1554" s="9" t="s">
        <v>12</v>
      </c>
      <c r="D1554" s="9" t="str">
        <f>_xlfn.XLOOKUP(F1554,OPCode!D:D,OPCode!I:I,0)</f>
        <v>SEAM LEFT SIDE</v>
      </c>
      <c r="E1554" s="9" t="s">
        <v>17</v>
      </c>
      <c r="F1554" s="22" t="s">
        <v>18</v>
      </c>
      <c r="G1554" s="10">
        <v>2.8999999999999998E-2</v>
      </c>
      <c r="I1554" s="9" t="str">
        <f t="shared" si="48"/>
        <v>G14BRAOP3</v>
      </c>
      <c r="J1554" s="9" t="str">
        <f>_xlfn.XLOOKUP(A1554,'[1]Style group code'!$A:$A,'[1]Style group code'!$B:$B,0)</f>
        <v>G.10GB</v>
      </c>
      <c r="L1554" s="9" t="str">
        <f t="shared" si="49"/>
        <v>C_OL02004-SEAM LEFT SIDE</v>
      </c>
    </row>
    <row r="1555" spans="1:12" x14ac:dyDescent="0.35">
      <c r="A1555" s="9" t="s">
        <v>305</v>
      </c>
      <c r="B1555" s="9" t="s">
        <v>11</v>
      </c>
      <c r="C1555" s="9" t="s">
        <v>12</v>
      </c>
      <c r="D1555" s="9" t="str">
        <f>_xlfn.XLOOKUP(F1555,OPCode!D:D,OPCode!I:I,0)</f>
        <v>ATTACH EXPOSED ELASTIC TO WAIST</v>
      </c>
      <c r="E1555" s="9" t="s">
        <v>19</v>
      </c>
      <c r="F1555" s="22" t="s">
        <v>56</v>
      </c>
      <c r="G1555" s="10">
        <v>4.4679999999999997E-2</v>
      </c>
      <c r="I1555" s="9" t="str">
        <f t="shared" si="48"/>
        <v>G14BRAOP4</v>
      </c>
      <c r="J1555" s="9" t="str">
        <f>_xlfn.XLOOKUP(A1555,'[1]Style group code'!$A:$A,'[1]Style group code'!$B:$B,0)</f>
        <v>G.10GB</v>
      </c>
      <c r="L1555" s="9" t="str">
        <f t="shared" si="49"/>
        <v>C_IL03002-ATTACH EXPOSED ELASTIC TO WAIST</v>
      </c>
    </row>
    <row r="1556" spans="1:12" x14ac:dyDescent="0.35">
      <c r="A1556" s="9" t="s">
        <v>305</v>
      </c>
      <c r="B1556" s="9" t="s">
        <v>11</v>
      </c>
      <c r="C1556" s="9" t="s">
        <v>12</v>
      </c>
      <c r="D1556" s="9" t="str">
        <f>_xlfn.XLOOKUP(F1556,OPCode!D:D,OPCode!I:I,0)</f>
        <v>SEAM RIGHT SIDE</v>
      </c>
      <c r="E1556" s="9" t="s">
        <v>21</v>
      </c>
      <c r="F1556" s="9" t="s">
        <v>22</v>
      </c>
      <c r="G1556" s="10">
        <v>4.3819999999999998E-2</v>
      </c>
      <c r="I1556" s="9" t="str">
        <f t="shared" si="48"/>
        <v>G14BRAOP5</v>
      </c>
      <c r="J1556" s="9" t="str">
        <f>_xlfn.XLOOKUP(A1556,'[1]Style group code'!$A:$A,'[1]Style group code'!$B:$B,0)</f>
        <v>G.10GB</v>
      </c>
      <c r="L1556" s="9" t="str">
        <f t="shared" si="49"/>
        <v>C_OL02005-SEAM RIGHT SIDE</v>
      </c>
    </row>
    <row r="1557" spans="1:12" x14ac:dyDescent="0.35">
      <c r="A1557" s="9" t="s">
        <v>305</v>
      </c>
      <c r="B1557" s="9" t="s">
        <v>11</v>
      </c>
      <c r="C1557" s="9" t="s">
        <v>12</v>
      </c>
      <c r="D1557" s="9" t="str">
        <f>_xlfn.XLOOKUP(F1557,OPCode!D:D,OPCode!I:I,0)</f>
        <v>PAD PRINTING</v>
      </c>
      <c r="E1557" s="9" t="s">
        <v>27</v>
      </c>
      <c r="F1557" s="9" t="s">
        <v>28</v>
      </c>
      <c r="G1557" s="10">
        <v>1.6539999999999999E-2</v>
      </c>
      <c r="I1557" s="9" t="str">
        <f t="shared" si="48"/>
        <v>G14BRAPadPrinting</v>
      </c>
      <c r="J1557" s="9" t="str">
        <f>_xlfn.XLOOKUP(A1557,'[1]Style group code'!$A:$A,'[1]Style group code'!$B:$B,0)</f>
        <v>G.10GB</v>
      </c>
      <c r="L1557" s="9" t="str">
        <f t="shared" si="49"/>
        <v>C_PP05001-PAD PRINTING</v>
      </c>
    </row>
    <row r="1558" spans="1:12" x14ac:dyDescent="0.35">
      <c r="A1558" s="9" t="s">
        <v>305</v>
      </c>
      <c r="B1558" s="9" t="s">
        <v>29</v>
      </c>
      <c r="C1558" s="9" t="s">
        <v>12</v>
      </c>
      <c r="D1558" s="9" t="s">
        <v>198</v>
      </c>
      <c r="E1558" s="9" t="s">
        <v>31</v>
      </c>
      <c r="F1558" s="9" t="s">
        <v>32</v>
      </c>
      <c r="G1558" s="10">
        <v>3.4599999999999999E-2</v>
      </c>
      <c r="I1558" s="9" t="str">
        <f t="shared" si="48"/>
        <v>G14BRARolling</v>
      </c>
      <c r="J1558" s="9" t="str">
        <f>_xlfn.XLOOKUP(A1558,'[1]Style group code'!$A:$A,'[1]Style group code'!$B:$B,0)</f>
        <v>G.10GB</v>
      </c>
      <c r="L1558" s="9" t="str">
        <f t="shared" si="49"/>
        <v>C_PK06001-Rolling RF25-A</v>
      </c>
    </row>
    <row r="1559" spans="1:12" x14ac:dyDescent="0.35">
      <c r="A1559" s="9" t="s">
        <v>305</v>
      </c>
      <c r="B1559" s="9" t="s">
        <v>29</v>
      </c>
      <c r="C1559" s="9" t="s">
        <v>12</v>
      </c>
      <c r="D1559" s="9" t="s">
        <v>33</v>
      </c>
      <c r="E1559" s="9" t="s">
        <v>33</v>
      </c>
      <c r="F1559" s="9" t="s">
        <v>34</v>
      </c>
      <c r="G1559" s="10">
        <v>7.4000000000000003E-3</v>
      </c>
      <c r="I1559" s="9" t="str">
        <f t="shared" si="48"/>
        <v>G14BRAPacking</v>
      </c>
      <c r="J1559" s="9" t="str">
        <f>_xlfn.XLOOKUP(A1559,'[1]Style group code'!$A:$A,'[1]Style group code'!$B:$B,0)</f>
        <v>G.10GB</v>
      </c>
      <c r="L1559" s="9" t="str">
        <f t="shared" si="49"/>
        <v>C_PK06002-Packing</v>
      </c>
    </row>
    <row r="1560" spans="1:12" x14ac:dyDescent="0.35">
      <c r="A1560" s="9" t="s">
        <v>305</v>
      </c>
      <c r="B1560" s="9" t="s">
        <v>29</v>
      </c>
      <c r="C1560" s="9" t="s">
        <v>12</v>
      </c>
      <c r="D1560" s="9" t="s">
        <v>35</v>
      </c>
      <c r="E1560" s="9" t="s">
        <v>35</v>
      </c>
      <c r="F1560" s="9" t="s">
        <v>36</v>
      </c>
      <c r="G1560" s="10">
        <v>2.16E-3</v>
      </c>
      <c r="I1560" s="9" t="str">
        <f t="shared" si="48"/>
        <v>G14BRACasing</v>
      </c>
      <c r="J1560" s="9" t="str">
        <f>_xlfn.XLOOKUP(A1560,'[1]Style group code'!$A:$A,'[1]Style group code'!$B:$B,0)</f>
        <v>G.10GB</v>
      </c>
      <c r="L1560" s="9" t="str">
        <f t="shared" si="49"/>
        <v>C_PK06003-Casing</v>
      </c>
    </row>
    <row r="1561" spans="1:12" x14ac:dyDescent="0.35">
      <c r="A1561" s="9" t="s">
        <v>306</v>
      </c>
      <c r="B1561" s="9" t="s">
        <v>11</v>
      </c>
      <c r="C1561" s="9" t="s">
        <v>12</v>
      </c>
      <c r="D1561" s="9" t="str">
        <f>_xlfn.XLOOKUP(F1561,OPCode!D:D,OPCode!I:I,0)</f>
        <v>SEAM CROTCH</v>
      </c>
      <c r="E1561" s="9" t="s">
        <v>13</v>
      </c>
      <c r="F1561" s="22" t="s">
        <v>14</v>
      </c>
      <c r="G1561" s="10">
        <v>7.46E-2</v>
      </c>
      <c r="I1561" s="9" t="str">
        <f t="shared" si="48"/>
        <v>G14BKKOP1</v>
      </c>
      <c r="J1561" s="9" t="str">
        <f>_xlfn.XLOOKUP(A1561,'[1]Style group code'!$A:$A,'[1]Style group code'!$B:$B,0)</f>
        <v>G.10GK</v>
      </c>
      <c r="L1561" s="9" t="str">
        <f t="shared" si="49"/>
        <v>C_OL01001-SEAM CROTCH</v>
      </c>
    </row>
    <row r="1562" spans="1:12" x14ac:dyDescent="0.35">
      <c r="A1562" s="9" t="s">
        <v>306</v>
      </c>
      <c r="B1562" s="9" t="s">
        <v>11</v>
      </c>
      <c r="C1562" s="9" t="s">
        <v>12</v>
      </c>
      <c r="D1562" s="9" t="str">
        <f>_xlfn.XLOOKUP(F1562,OPCode!D:D,OPCode!I:I,0)</f>
        <v>BIND LEGS</v>
      </c>
      <c r="E1562" s="9" t="s">
        <v>15</v>
      </c>
      <c r="F1562" s="22" t="s">
        <v>55</v>
      </c>
      <c r="G1562" s="10">
        <v>7.0640000000000008E-2</v>
      </c>
      <c r="I1562" s="9" t="str">
        <f t="shared" si="48"/>
        <v>G14BKKOP2</v>
      </c>
      <c r="J1562" s="9" t="str">
        <f>_xlfn.XLOOKUP(A1562,'[1]Style group code'!$A:$A,'[1]Style group code'!$B:$B,0)</f>
        <v>G.10GK</v>
      </c>
      <c r="L1562" s="9" t="str">
        <f t="shared" si="49"/>
        <v>C_IL02001-BIND LEGS</v>
      </c>
    </row>
    <row r="1563" spans="1:12" x14ac:dyDescent="0.35">
      <c r="A1563" s="9" t="s">
        <v>306</v>
      </c>
      <c r="B1563" s="9" t="s">
        <v>11</v>
      </c>
      <c r="C1563" s="9" t="s">
        <v>12</v>
      </c>
      <c r="D1563" s="9" t="str">
        <f>_xlfn.XLOOKUP(F1563,OPCode!D:D,OPCode!I:I,0)</f>
        <v>SEAM LEFT SIDE</v>
      </c>
      <c r="E1563" s="9" t="s">
        <v>17</v>
      </c>
      <c r="F1563" s="22" t="s">
        <v>18</v>
      </c>
      <c r="G1563" s="10">
        <v>2.7359999999999999E-2</v>
      </c>
      <c r="I1563" s="9" t="str">
        <f t="shared" si="48"/>
        <v>G14BKKOP3</v>
      </c>
      <c r="J1563" s="9" t="str">
        <f>_xlfn.XLOOKUP(A1563,'[1]Style group code'!$A:$A,'[1]Style group code'!$B:$B,0)</f>
        <v>G.10GK</v>
      </c>
      <c r="L1563" s="9" t="str">
        <f t="shared" si="49"/>
        <v>C_OL02004-SEAM LEFT SIDE</v>
      </c>
    </row>
    <row r="1564" spans="1:12" x14ac:dyDescent="0.35">
      <c r="A1564" s="9" t="s">
        <v>306</v>
      </c>
      <c r="B1564" s="9" t="s">
        <v>11</v>
      </c>
      <c r="C1564" s="9" t="s">
        <v>12</v>
      </c>
      <c r="D1564" s="9" t="str">
        <f>_xlfn.XLOOKUP(F1564,OPCode!D:D,OPCode!I:I,0)</f>
        <v>ATTACH EXPOSED ELASTIC TO WAIST</v>
      </c>
      <c r="E1564" s="9" t="s">
        <v>19</v>
      </c>
      <c r="F1564" s="22" t="s">
        <v>56</v>
      </c>
      <c r="G1564" s="10">
        <v>4.4679999999999997E-2</v>
      </c>
      <c r="I1564" s="9" t="str">
        <f t="shared" si="48"/>
        <v>G14BKKOP4</v>
      </c>
      <c r="J1564" s="9" t="str">
        <f>_xlfn.XLOOKUP(A1564,'[1]Style group code'!$A:$A,'[1]Style group code'!$B:$B,0)</f>
        <v>G.10GK</v>
      </c>
      <c r="L1564" s="9" t="str">
        <f t="shared" si="49"/>
        <v>C_IL03002-ATTACH EXPOSED ELASTIC TO WAIST</v>
      </c>
    </row>
    <row r="1565" spans="1:12" x14ac:dyDescent="0.35">
      <c r="A1565" s="9" t="s">
        <v>306</v>
      </c>
      <c r="B1565" s="9" t="s">
        <v>11</v>
      </c>
      <c r="C1565" s="9" t="s">
        <v>12</v>
      </c>
      <c r="D1565" s="9" t="str">
        <f>_xlfn.XLOOKUP(F1565,OPCode!D:D,OPCode!I:I,0)</f>
        <v>SEAM RIGHT SIDE</v>
      </c>
      <c r="E1565" s="9" t="s">
        <v>21</v>
      </c>
      <c r="F1565" s="9" t="s">
        <v>22</v>
      </c>
      <c r="G1565" s="10">
        <v>3.9420000000000004E-2</v>
      </c>
      <c r="I1565" s="9" t="str">
        <f t="shared" si="48"/>
        <v>G14BKKOP5</v>
      </c>
      <c r="J1565" s="9" t="str">
        <f>_xlfn.XLOOKUP(A1565,'[1]Style group code'!$A:$A,'[1]Style group code'!$B:$B,0)</f>
        <v>G.10GK</v>
      </c>
      <c r="L1565" s="9" t="str">
        <f t="shared" si="49"/>
        <v>C_OL02005-SEAM RIGHT SIDE</v>
      </c>
    </row>
    <row r="1566" spans="1:12" x14ac:dyDescent="0.35">
      <c r="A1566" s="9" t="s">
        <v>306</v>
      </c>
      <c r="B1566" s="9" t="s">
        <v>11</v>
      </c>
      <c r="C1566" s="9" t="s">
        <v>12</v>
      </c>
      <c r="D1566" s="9" t="str">
        <f>_xlfn.XLOOKUP(F1566,OPCode!D:D,OPCode!I:I,0)</f>
        <v>PAD PRINTING</v>
      </c>
      <c r="E1566" s="9" t="s">
        <v>27</v>
      </c>
      <c r="F1566" s="9" t="s">
        <v>28</v>
      </c>
      <c r="G1566" s="10">
        <v>1.6539999999999999E-2</v>
      </c>
      <c r="I1566" s="9" t="str">
        <f t="shared" si="48"/>
        <v>G14BKKPadPrinting</v>
      </c>
      <c r="J1566" s="9" t="str">
        <f>_xlfn.XLOOKUP(A1566,'[1]Style group code'!$A:$A,'[1]Style group code'!$B:$B,0)</f>
        <v>G.10GK</v>
      </c>
      <c r="L1566" s="9" t="str">
        <f t="shared" si="49"/>
        <v>C_PP05001-PAD PRINTING</v>
      </c>
    </row>
    <row r="1567" spans="1:12" x14ac:dyDescent="0.35">
      <c r="A1567" s="9" t="s">
        <v>306</v>
      </c>
      <c r="B1567" s="9" t="s">
        <v>29</v>
      </c>
      <c r="C1567" s="9" t="s">
        <v>12</v>
      </c>
      <c r="D1567" s="9" t="s">
        <v>211</v>
      </c>
      <c r="E1567" s="9" t="s">
        <v>31</v>
      </c>
      <c r="F1567" s="9" t="s">
        <v>32</v>
      </c>
      <c r="G1567" s="10">
        <v>2.6273333333333336E-2</v>
      </c>
      <c r="I1567" s="9" t="str">
        <f t="shared" si="48"/>
        <v>G14BKKRolling</v>
      </c>
      <c r="J1567" s="9" t="str">
        <f>_xlfn.XLOOKUP(A1567,'[1]Style group code'!$A:$A,'[1]Style group code'!$B:$B,0)</f>
        <v>G.10GK</v>
      </c>
      <c r="L1567" s="9" t="str">
        <f t="shared" si="49"/>
        <v>C_PK06001-Rolling RF 19A</v>
      </c>
    </row>
    <row r="1568" spans="1:12" x14ac:dyDescent="0.35">
      <c r="A1568" s="9" t="s">
        <v>306</v>
      </c>
      <c r="B1568" s="9" t="s">
        <v>29</v>
      </c>
      <c r="C1568" s="9" t="s">
        <v>12</v>
      </c>
      <c r="D1568" s="9" t="s">
        <v>33</v>
      </c>
      <c r="E1568" s="9" t="s">
        <v>33</v>
      </c>
      <c r="F1568" s="9" t="s">
        <v>34</v>
      </c>
      <c r="G1568" s="10">
        <v>8.5599999999999999E-3</v>
      </c>
      <c r="I1568" s="9" t="str">
        <f t="shared" si="48"/>
        <v>G14BKKPacking</v>
      </c>
      <c r="J1568" s="9" t="str">
        <f>_xlfn.XLOOKUP(A1568,'[1]Style group code'!$A:$A,'[1]Style group code'!$B:$B,0)</f>
        <v>G.10GK</v>
      </c>
      <c r="L1568" s="9" t="str">
        <f t="shared" si="49"/>
        <v>C_PK06002-Packing</v>
      </c>
    </row>
    <row r="1569" spans="1:12" x14ac:dyDescent="0.35">
      <c r="A1569" s="9" t="s">
        <v>306</v>
      </c>
      <c r="B1569" s="9" t="s">
        <v>29</v>
      </c>
      <c r="C1569" s="9" t="s">
        <v>12</v>
      </c>
      <c r="D1569" s="9" t="s">
        <v>35</v>
      </c>
      <c r="E1569" s="9" t="s">
        <v>35</v>
      </c>
      <c r="F1569" s="9" t="s">
        <v>36</v>
      </c>
      <c r="G1569" s="10">
        <v>2.16E-3</v>
      </c>
      <c r="I1569" s="9" t="str">
        <f t="shared" si="48"/>
        <v>G14BKKCasing</v>
      </c>
      <c r="J1569" s="9" t="str">
        <f>_xlfn.XLOOKUP(A1569,'[1]Style group code'!$A:$A,'[1]Style group code'!$B:$B,0)</f>
        <v>G.10GK</v>
      </c>
      <c r="L1569" s="9" t="str">
        <f t="shared" si="49"/>
        <v>C_PK06003-Casing</v>
      </c>
    </row>
    <row r="1570" spans="1:12" x14ac:dyDescent="0.35">
      <c r="A1570" s="9" t="s">
        <v>307</v>
      </c>
      <c r="B1570" s="9" t="s">
        <v>11</v>
      </c>
      <c r="C1570" s="9" t="s">
        <v>12</v>
      </c>
      <c r="D1570" s="9" t="str">
        <f>_xlfn.XLOOKUP(F1570,OPCode!D:D,OPCode!I:I,0)</f>
        <v>SEAM CROTCH</v>
      </c>
      <c r="E1570" s="9" t="s">
        <v>13</v>
      </c>
      <c r="F1570" s="22" t="s">
        <v>14</v>
      </c>
      <c r="G1570" s="10">
        <v>7.46E-2</v>
      </c>
      <c r="I1570" s="9" t="str">
        <f t="shared" si="48"/>
        <v>G14BKCOP1</v>
      </c>
      <c r="J1570" s="9" t="str">
        <f>_xlfn.XLOOKUP(A1570,'[1]Style group code'!$A:$A,'[1]Style group code'!$B:$B,0)</f>
        <v>G.10GK</v>
      </c>
      <c r="L1570" s="9" t="str">
        <f t="shared" si="49"/>
        <v>C_OL01001-SEAM CROTCH</v>
      </c>
    </row>
    <row r="1571" spans="1:12" x14ac:dyDescent="0.35">
      <c r="A1571" s="9" t="s">
        <v>307</v>
      </c>
      <c r="B1571" s="9" t="s">
        <v>11</v>
      </c>
      <c r="C1571" s="9" t="s">
        <v>12</v>
      </c>
      <c r="D1571" s="9" t="str">
        <f>_xlfn.XLOOKUP(F1571,OPCode!D:D,OPCode!I:I,0)</f>
        <v>BIND LEGS</v>
      </c>
      <c r="E1571" s="9" t="s">
        <v>15</v>
      </c>
      <c r="F1571" s="22" t="s">
        <v>55</v>
      </c>
      <c r="G1571" s="10">
        <v>7.0640000000000008E-2</v>
      </c>
      <c r="I1571" s="9" t="str">
        <f t="shared" si="48"/>
        <v>G14BKCOP2</v>
      </c>
      <c r="J1571" s="9" t="str">
        <f>_xlfn.XLOOKUP(A1571,'[1]Style group code'!$A:$A,'[1]Style group code'!$B:$B,0)</f>
        <v>G.10GK</v>
      </c>
      <c r="L1571" s="9" t="str">
        <f t="shared" si="49"/>
        <v>C_IL02001-BIND LEGS</v>
      </c>
    </row>
    <row r="1572" spans="1:12" x14ac:dyDescent="0.35">
      <c r="A1572" s="9" t="s">
        <v>307</v>
      </c>
      <c r="B1572" s="9" t="s">
        <v>11</v>
      </c>
      <c r="C1572" s="9" t="s">
        <v>12</v>
      </c>
      <c r="D1572" s="9" t="str">
        <f>_xlfn.XLOOKUP(F1572,OPCode!D:D,OPCode!I:I,0)</f>
        <v>SEAM LEFT SIDE</v>
      </c>
      <c r="E1572" s="9" t="s">
        <v>17</v>
      </c>
      <c r="F1572" s="22" t="s">
        <v>18</v>
      </c>
      <c r="G1572" s="10">
        <v>2.7359999999999999E-2</v>
      </c>
      <c r="I1572" s="9" t="str">
        <f t="shared" si="48"/>
        <v>G14BKCOP3</v>
      </c>
      <c r="J1572" s="9" t="str">
        <f>_xlfn.XLOOKUP(A1572,'[1]Style group code'!$A:$A,'[1]Style group code'!$B:$B,0)</f>
        <v>G.10GK</v>
      </c>
      <c r="L1572" s="9" t="str">
        <f t="shared" si="49"/>
        <v>C_OL02004-SEAM LEFT SIDE</v>
      </c>
    </row>
    <row r="1573" spans="1:12" x14ac:dyDescent="0.35">
      <c r="A1573" s="9" t="s">
        <v>307</v>
      </c>
      <c r="B1573" s="9" t="s">
        <v>11</v>
      </c>
      <c r="C1573" s="9" t="s">
        <v>12</v>
      </c>
      <c r="D1573" s="9" t="str">
        <f>_xlfn.XLOOKUP(F1573,OPCode!D:D,OPCode!I:I,0)</f>
        <v>ATTACH EXPOSED ELASTIC TO WAIST</v>
      </c>
      <c r="E1573" s="9" t="s">
        <v>19</v>
      </c>
      <c r="F1573" s="22" t="s">
        <v>56</v>
      </c>
      <c r="G1573" s="10">
        <v>4.4679999999999997E-2</v>
      </c>
      <c r="I1573" s="9" t="str">
        <f t="shared" si="48"/>
        <v>G14BKCOP4</v>
      </c>
      <c r="J1573" s="9" t="str">
        <f>_xlfn.XLOOKUP(A1573,'[1]Style group code'!$A:$A,'[1]Style group code'!$B:$B,0)</f>
        <v>G.10GK</v>
      </c>
      <c r="L1573" s="9" t="str">
        <f t="shared" si="49"/>
        <v>C_IL03002-ATTACH EXPOSED ELASTIC TO WAIST</v>
      </c>
    </row>
    <row r="1574" spans="1:12" x14ac:dyDescent="0.35">
      <c r="A1574" s="9" t="s">
        <v>307</v>
      </c>
      <c r="B1574" s="9" t="s">
        <v>11</v>
      </c>
      <c r="C1574" s="9" t="s">
        <v>12</v>
      </c>
      <c r="D1574" s="9" t="str">
        <f>_xlfn.XLOOKUP(F1574,OPCode!D:D,OPCode!I:I,0)</f>
        <v>SEAM RIGHT SIDE</v>
      </c>
      <c r="E1574" s="9" t="s">
        <v>21</v>
      </c>
      <c r="F1574" s="9" t="s">
        <v>22</v>
      </c>
      <c r="G1574" s="10">
        <v>3.9420000000000004E-2</v>
      </c>
      <c r="I1574" s="9" t="str">
        <f t="shared" si="48"/>
        <v>G14BKCOP5</v>
      </c>
      <c r="J1574" s="9" t="str">
        <f>_xlfn.XLOOKUP(A1574,'[1]Style group code'!$A:$A,'[1]Style group code'!$B:$B,0)</f>
        <v>G.10GK</v>
      </c>
      <c r="L1574" s="9" t="str">
        <f t="shared" si="49"/>
        <v>C_OL02005-SEAM RIGHT SIDE</v>
      </c>
    </row>
    <row r="1575" spans="1:12" x14ac:dyDescent="0.35">
      <c r="A1575" s="9" t="s">
        <v>307</v>
      </c>
      <c r="B1575" s="9" t="s">
        <v>11</v>
      </c>
      <c r="C1575" s="9" t="s">
        <v>12</v>
      </c>
      <c r="D1575" s="9" t="str">
        <f>_xlfn.XLOOKUP(F1575,OPCode!D:D,OPCode!I:I,0)</f>
        <v>PAD PRINTING</v>
      </c>
      <c r="E1575" s="9" t="s">
        <v>27</v>
      </c>
      <c r="F1575" s="9" t="s">
        <v>28</v>
      </c>
      <c r="G1575" s="10">
        <v>1.6539999999999999E-2</v>
      </c>
      <c r="I1575" s="9" t="str">
        <f t="shared" si="48"/>
        <v>G14BKCPadPrinting</v>
      </c>
      <c r="J1575" s="9" t="str">
        <f>_xlfn.XLOOKUP(A1575,'[1]Style group code'!$A:$A,'[1]Style group code'!$B:$B,0)</f>
        <v>G.10GK</v>
      </c>
      <c r="L1575" s="9" t="str">
        <f t="shared" si="49"/>
        <v>C_PP05001-PAD PRINTING</v>
      </c>
    </row>
    <row r="1576" spans="1:12" x14ac:dyDescent="0.35">
      <c r="A1576" s="9" t="s">
        <v>307</v>
      </c>
      <c r="B1576" s="9" t="s">
        <v>29</v>
      </c>
      <c r="C1576" s="9" t="s">
        <v>12</v>
      </c>
      <c r="D1576" s="9" t="s">
        <v>198</v>
      </c>
      <c r="E1576" s="9" t="s">
        <v>31</v>
      </c>
      <c r="F1576" s="9" t="s">
        <v>32</v>
      </c>
      <c r="G1576" s="10">
        <v>3.4599999999999999E-2</v>
      </c>
      <c r="I1576" s="9" t="str">
        <f t="shared" si="48"/>
        <v>G14BKCRolling</v>
      </c>
      <c r="J1576" s="9" t="str">
        <f>_xlfn.XLOOKUP(A1576,'[1]Style group code'!$A:$A,'[1]Style group code'!$B:$B,0)</f>
        <v>G.10GK</v>
      </c>
      <c r="L1576" s="9" t="str">
        <f t="shared" si="49"/>
        <v>C_PK06001-Rolling RF25-A</v>
      </c>
    </row>
    <row r="1577" spans="1:12" x14ac:dyDescent="0.35">
      <c r="A1577" s="9" t="s">
        <v>307</v>
      </c>
      <c r="B1577" s="9" t="s">
        <v>29</v>
      </c>
      <c r="C1577" s="9" t="s">
        <v>12</v>
      </c>
      <c r="D1577" s="9" t="s">
        <v>33</v>
      </c>
      <c r="E1577" s="9" t="s">
        <v>33</v>
      </c>
      <c r="F1577" s="9" t="s">
        <v>34</v>
      </c>
      <c r="G1577" s="10">
        <v>7.2599999999999991E-3</v>
      </c>
      <c r="I1577" s="9" t="str">
        <f t="shared" si="48"/>
        <v>G14BKCPacking</v>
      </c>
      <c r="J1577" s="9" t="str">
        <f>_xlfn.XLOOKUP(A1577,'[1]Style group code'!$A:$A,'[1]Style group code'!$B:$B,0)</f>
        <v>G.10GK</v>
      </c>
      <c r="L1577" s="9" t="str">
        <f t="shared" si="49"/>
        <v>C_PK06002-Packing</v>
      </c>
    </row>
    <row r="1578" spans="1:12" x14ac:dyDescent="0.35">
      <c r="A1578" s="9" t="s">
        <v>307</v>
      </c>
      <c r="B1578" s="9" t="s">
        <v>29</v>
      </c>
      <c r="C1578" s="9" t="s">
        <v>12</v>
      </c>
      <c r="D1578" s="9" t="s">
        <v>35</v>
      </c>
      <c r="E1578" s="9" t="s">
        <v>35</v>
      </c>
      <c r="F1578" s="9" t="s">
        <v>36</v>
      </c>
      <c r="G1578" s="10">
        <v>2.16E-3</v>
      </c>
      <c r="I1578" s="9" t="str">
        <f t="shared" si="48"/>
        <v>G14BKCCasing</v>
      </c>
      <c r="J1578" s="9" t="str">
        <f>_xlfn.XLOOKUP(A1578,'[1]Style group code'!$A:$A,'[1]Style group code'!$B:$B,0)</f>
        <v>G.10GK</v>
      </c>
      <c r="L1578" s="9" t="str">
        <f t="shared" si="49"/>
        <v>C_PK06003-Casing</v>
      </c>
    </row>
    <row r="1579" spans="1:12" x14ac:dyDescent="0.35">
      <c r="A1579" s="9" t="s">
        <v>308</v>
      </c>
      <c r="B1579" s="9" t="s">
        <v>11</v>
      </c>
      <c r="C1579" s="9" t="s">
        <v>12</v>
      </c>
      <c r="D1579" s="9" t="str">
        <f>_xlfn.XLOOKUP(F1579,OPCode!D:D,OPCode!I:I,0)</f>
        <v>SEAM CROTCH</v>
      </c>
      <c r="E1579" s="9" t="s">
        <v>13</v>
      </c>
      <c r="F1579" s="22" t="s">
        <v>14</v>
      </c>
      <c r="G1579" s="10">
        <v>7.46E-2</v>
      </c>
      <c r="I1579" s="9" t="str">
        <f t="shared" si="48"/>
        <v>G12HPNOP1</v>
      </c>
      <c r="J1579" s="9" t="str">
        <f>_xlfn.XLOOKUP(A1579,'[1]Style group code'!$A:$A,'[1]Style group code'!$B:$B,0)</f>
        <v>G.10GB</v>
      </c>
      <c r="L1579" s="9" t="str">
        <f t="shared" si="49"/>
        <v>C_OL01001-SEAM CROTCH</v>
      </c>
    </row>
    <row r="1580" spans="1:12" x14ac:dyDescent="0.35">
      <c r="A1580" s="9" t="s">
        <v>308</v>
      </c>
      <c r="B1580" s="9" t="s">
        <v>11</v>
      </c>
      <c r="C1580" s="9" t="s">
        <v>12</v>
      </c>
      <c r="D1580" s="9" t="str">
        <f>_xlfn.XLOOKUP(F1580,OPCode!D:D,OPCode!I:I,0)</f>
        <v>BIND LEGS</v>
      </c>
      <c r="E1580" s="9" t="s">
        <v>15</v>
      </c>
      <c r="F1580" s="22" t="s">
        <v>55</v>
      </c>
      <c r="G1580" s="10">
        <v>7.0640000000000008E-2</v>
      </c>
      <c r="I1580" s="9" t="str">
        <f t="shared" si="48"/>
        <v>G12HPNOP2</v>
      </c>
      <c r="J1580" s="9" t="str">
        <f>_xlfn.XLOOKUP(A1580,'[1]Style group code'!$A:$A,'[1]Style group code'!$B:$B,0)</f>
        <v>G.10GB</v>
      </c>
      <c r="L1580" s="9" t="str">
        <f t="shared" si="49"/>
        <v>C_IL02001-BIND LEGS</v>
      </c>
    </row>
    <row r="1581" spans="1:12" x14ac:dyDescent="0.35">
      <c r="A1581" s="9" t="s">
        <v>308</v>
      </c>
      <c r="B1581" s="9" t="s">
        <v>11</v>
      </c>
      <c r="C1581" s="9" t="s">
        <v>12</v>
      </c>
      <c r="D1581" s="9" t="str">
        <f>_xlfn.XLOOKUP(F1581,OPCode!D:D,OPCode!I:I,0)</f>
        <v>SEAM LEFT SIDE</v>
      </c>
      <c r="E1581" s="9" t="s">
        <v>17</v>
      </c>
      <c r="F1581" s="22" t="s">
        <v>18</v>
      </c>
      <c r="G1581" s="10">
        <v>2.7619999999999999E-2</v>
      </c>
      <c r="I1581" s="9" t="str">
        <f t="shared" si="48"/>
        <v>G12HPNOP3</v>
      </c>
      <c r="J1581" s="9" t="str">
        <f>_xlfn.XLOOKUP(A1581,'[1]Style group code'!$A:$A,'[1]Style group code'!$B:$B,0)</f>
        <v>G.10GB</v>
      </c>
      <c r="L1581" s="9" t="str">
        <f t="shared" si="49"/>
        <v>C_OL02004-SEAM LEFT SIDE</v>
      </c>
    </row>
    <row r="1582" spans="1:12" x14ac:dyDescent="0.35">
      <c r="A1582" s="9" t="s">
        <v>308</v>
      </c>
      <c r="B1582" s="9" t="s">
        <v>11</v>
      </c>
      <c r="C1582" s="9" t="s">
        <v>12</v>
      </c>
      <c r="D1582" s="9" t="str">
        <f>_xlfn.XLOOKUP(F1582,OPCode!D:D,OPCode!I:I,0)</f>
        <v>ATTACH EXPOSED ELASTIC TO WAIST</v>
      </c>
      <c r="E1582" s="9" t="s">
        <v>19</v>
      </c>
      <c r="F1582" s="22" t="s">
        <v>56</v>
      </c>
      <c r="G1582" s="10">
        <v>4.4679999999999997E-2</v>
      </c>
      <c r="I1582" s="9" t="str">
        <f t="shared" si="48"/>
        <v>G12HPNOP4</v>
      </c>
      <c r="J1582" s="9" t="str">
        <f>_xlfn.XLOOKUP(A1582,'[1]Style group code'!$A:$A,'[1]Style group code'!$B:$B,0)</f>
        <v>G.10GB</v>
      </c>
      <c r="L1582" s="9" t="str">
        <f t="shared" si="49"/>
        <v>C_IL03002-ATTACH EXPOSED ELASTIC TO WAIST</v>
      </c>
    </row>
    <row r="1583" spans="1:12" x14ac:dyDescent="0.35">
      <c r="A1583" s="9" t="s">
        <v>308</v>
      </c>
      <c r="B1583" s="9" t="s">
        <v>11</v>
      </c>
      <c r="C1583" s="9" t="s">
        <v>12</v>
      </c>
      <c r="D1583" s="9" t="str">
        <f>_xlfn.XLOOKUP(F1583,OPCode!D:D,OPCode!I:I,0)</f>
        <v>SEAM RIGHT SIDE</v>
      </c>
      <c r="E1583" s="9" t="s">
        <v>21</v>
      </c>
      <c r="F1583" s="9" t="s">
        <v>22</v>
      </c>
      <c r="G1583" s="10">
        <v>3.9420000000000004E-2</v>
      </c>
      <c r="I1583" s="9" t="str">
        <f t="shared" si="48"/>
        <v>G12HPNOP5</v>
      </c>
      <c r="J1583" s="9" t="str">
        <f>_xlfn.XLOOKUP(A1583,'[1]Style group code'!$A:$A,'[1]Style group code'!$B:$B,0)</f>
        <v>G.10GB</v>
      </c>
      <c r="L1583" s="9" t="str">
        <f t="shared" si="49"/>
        <v>C_OL02005-SEAM RIGHT SIDE</v>
      </c>
    </row>
    <row r="1584" spans="1:12" x14ac:dyDescent="0.35">
      <c r="A1584" s="9" t="s">
        <v>308</v>
      </c>
      <c r="B1584" s="9" t="s">
        <v>11</v>
      </c>
      <c r="C1584" s="9" t="s">
        <v>12</v>
      </c>
      <c r="D1584" s="9" t="str">
        <f>_xlfn.XLOOKUP(F1584,OPCode!D:D,OPCode!I:I,0)</f>
        <v>PAD PRINTING</v>
      </c>
      <c r="E1584" s="9" t="s">
        <v>27</v>
      </c>
      <c r="F1584" s="9" t="s">
        <v>28</v>
      </c>
      <c r="G1584" s="10">
        <v>1.6539999999999999E-2</v>
      </c>
      <c r="I1584" s="9" t="str">
        <f t="shared" si="48"/>
        <v>G12HPNPadPrinting</v>
      </c>
      <c r="J1584" s="9" t="str">
        <f>_xlfn.XLOOKUP(A1584,'[1]Style group code'!$A:$A,'[1]Style group code'!$B:$B,0)</f>
        <v>G.10GB</v>
      </c>
      <c r="L1584" s="9" t="str">
        <f t="shared" si="49"/>
        <v>C_PP05001-PAD PRINTING</v>
      </c>
    </row>
    <row r="1585" spans="1:12" x14ac:dyDescent="0.35">
      <c r="A1585" s="9" t="s">
        <v>308</v>
      </c>
      <c r="B1585" s="9" t="s">
        <v>29</v>
      </c>
      <c r="C1585" s="9" t="s">
        <v>12</v>
      </c>
      <c r="D1585" s="9" t="s">
        <v>224</v>
      </c>
      <c r="E1585" s="9" t="s">
        <v>31</v>
      </c>
      <c r="F1585" s="9" t="s">
        <v>32</v>
      </c>
      <c r="G1585" s="9">
        <v>2.3699999999999999E-2</v>
      </c>
      <c r="I1585" s="9" t="str">
        <f t="shared" si="48"/>
        <v>G12HPNRolling</v>
      </c>
      <c r="J1585" s="9" t="str">
        <f>_xlfn.XLOOKUP(A1585,'[1]Style group code'!$A:$A,'[1]Style group code'!$B:$B,0)</f>
        <v>G.10GB</v>
      </c>
      <c r="L1585" s="9" t="str">
        <f t="shared" si="49"/>
        <v>C_PK06001-Rolling RF19-B/SF3</v>
      </c>
    </row>
    <row r="1586" spans="1:12" x14ac:dyDescent="0.35">
      <c r="A1586" s="9" t="s">
        <v>308</v>
      </c>
      <c r="B1586" s="9" t="s">
        <v>29</v>
      </c>
      <c r="C1586" s="9" t="s">
        <v>12</v>
      </c>
      <c r="D1586" s="9" t="s">
        <v>33</v>
      </c>
      <c r="E1586" s="9" t="s">
        <v>33</v>
      </c>
      <c r="F1586" s="9" t="s">
        <v>34</v>
      </c>
      <c r="G1586" s="9">
        <v>5.1200000000000004E-3</v>
      </c>
      <c r="I1586" s="9" t="str">
        <f t="shared" si="48"/>
        <v>G12HPNPacking</v>
      </c>
      <c r="J1586" s="9" t="str">
        <f>_xlfn.XLOOKUP(A1586,'[1]Style group code'!$A:$A,'[1]Style group code'!$B:$B,0)</f>
        <v>G.10GB</v>
      </c>
      <c r="L1586" s="9" t="str">
        <f t="shared" si="49"/>
        <v>C_PK06002-Packing</v>
      </c>
    </row>
    <row r="1587" spans="1:12" x14ac:dyDescent="0.35">
      <c r="A1587" s="9" t="s">
        <v>308</v>
      </c>
      <c r="B1587" s="9" t="s">
        <v>29</v>
      </c>
      <c r="C1587" s="9" t="s">
        <v>12</v>
      </c>
      <c r="D1587" s="9" t="s">
        <v>35</v>
      </c>
      <c r="E1587" s="9" t="s">
        <v>35</v>
      </c>
      <c r="F1587" s="9" t="s">
        <v>36</v>
      </c>
      <c r="G1587" s="9">
        <v>2.48E-3</v>
      </c>
      <c r="I1587" s="9" t="str">
        <f t="shared" si="48"/>
        <v>G12HPNCasing</v>
      </c>
      <c r="J1587" s="9" t="str">
        <f>_xlfn.XLOOKUP(A1587,'[1]Style group code'!$A:$A,'[1]Style group code'!$B:$B,0)</f>
        <v>G.10GB</v>
      </c>
      <c r="L1587" s="9" t="str">
        <f t="shared" si="49"/>
        <v>C_PK06003-Casing</v>
      </c>
    </row>
    <row r="1588" spans="1:12" x14ac:dyDescent="0.35">
      <c r="A1588" s="9" t="s">
        <v>309</v>
      </c>
      <c r="B1588" s="9" t="s">
        <v>11</v>
      </c>
      <c r="C1588" s="9" t="s">
        <v>12</v>
      </c>
      <c r="D1588" s="9" t="str">
        <f>_xlfn.XLOOKUP(F1588,OPCode!D:D,OPCode!I:I,0)</f>
        <v>SEAM CROTCH</v>
      </c>
      <c r="E1588" s="9" t="s">
        <v>13</v>
      </c>
      <c r="F1588" s="22" t="s">
        <v>14</v>
      </c>
      <c r="G1588" s="10">
        <v>7.46E-2</v>
      </c>
      <c r="I1588" s="9" t="str">
        <f t="shared" si="48"/>
        <v>G12HPCOP1</v>
      </c>
      <c r="J1588" s="9" t="str">
        <f>_xlfn.XLOOKUP(A1588,'[1]Style group code'!$A:$A,'[1]Style group code'!$B:$B,0)</f>
        <v>G.10GB</v>
      </c>
      <c r="L1588" s="9" t="str">
        <f t="shared" si="49"/>
        <v>C_OL01001-SEAM CROTCH</v>
      </c>
    </row>
    <row r="1589" spans="1:12" x14ac:dyDescent="0.35">
      <c r="A1589" s="9" t="s">
        <v>309</v>
      </c>
      <c r="B1589" s="9" t="s">
        <v>11</v>
      </c>
      <c r="C1589" s="9" t="s">
        <v>12</v>
      </c>
      <c r="D1589" s="9" t="str">
        <f>_xlfn.XLOOKUP(F1589,OPCode!D:D,OPCode!I:I,0)</f>
        <v>BIND LEGS</v>
      </c>
      <c r="E1589" s="9" t="s">
        <v>15</v>
      </c>
      <c r="F1589" s="22" t="s">
        <v>55</v>
      </c>
      <c r="G1589" s="10">
        <v>7.0640000000000008E-2</v>
      </c>
      <c r="I1589" s="9" t="str">
        <f t="shared" si="48"/>
        <v>G12HPCOP2</v>
      </c>
      <c r="J1589" s="9" t="str">
        <f>_xlfn.XLOOKUP(A1589,'[1]Style group code'!$A:$A,'[1]Style group code'!$B:$B,0)</f>
        <v>G.10GB</v>
      </c>
      <c r="L1589" s="9" t="str">
        <f t="shared" si="49"/>
        <v>C_IL02001-BIND LEGS</v>
      </c>
    </row>
    <row r="1590" spans="1:12" x14ac:dyDescent="0.35">
      <c r="A1590" s="9" t="s">
        <v>309</v>
      </c>
      <c r="B1590" s="9" t="s">
        <v>11</v>
      </c>
      <c r="C1590" s="9" t="s">
        <v>12</v>
      </c>
      <c r="D1590" s="9" t="str">
        <f>_xlfn.XLOOKUP(F1590,OPCode!D:D,OPCode!I:I,0)</f>
        <v>SEAM LEFT SIDE</v>
      </c>
      <c r="E1590" s="9" t="s">
        <v>17</v>
      </c>
      <c r="F1590" s="22" t="s">
        <v>18</v>
      </c>
      <c r="G1590" s="10">
        <v>2.7619999999999999E-2</v>
      </c>
      <c r="I1590" s="9" t="str">
        <f t="shared" si="48"/>
        <v>G12HPCOP3</v>
      </c>
      <c r="J1590" s="9" t="str">
        <f>_xlfn.XLOOKUP(A1590,'[1]Style group code'!$A:$A,'[1]Style group code'!$B:$B,0)</f>
        <v>G.10GB</v>
      </c>
      <c r="L1590" s="9" t="str">
        <f t="shared" si="49"/>
        <v>C_OL02004-SEAM LEFT SIDE</v>
      </c>
    </row>
    <row r="1591" spans="1:12" x14ac:dyDescent="0.35">
      <c r="A1591" s="9" t="s">
        <v>309</v>
      </c>
      <c r="B1591" s="9" t="s">
        <v>11</v>
      </c>
      <c r="C1591" s="9" t="s">
        <v>12</v>
      </c>
      <c r="D1591" s="9" t="str">
        <f>_xlfn.XLOOKUP(F1591,OPCode!D:D,OPCode!I:I,0)</f>
        <v>ATTACH EXPOSED ELASTIC TO WAIST</v>
      </c>
      <c r="E1591" s="9" t="s">
        <v>19</v>
      </c>
      <c r="F1591" s="22" t="s">
        <v>56</v>
      </c>
      <c r="G1591" s="10">
        <v>4.4679999999999997E-2</v>
      </c>
      <c r="I1591" s="9" t="str">
        <f t="shared" ref="I1591:I1654" si="50">A1591&amp;E1591</f>
        <v>G12HPCOP4</v>
      </c>
      <c r="J1591" s="9" t="str">
        <f>_xlfn.XLOOKUP(A1591,'[1]Style group code'!$A:$A,'[1]Style group code'!$B:$B,0)</f>
        <v>G.10GB</v>
      </c>
      <c r="L1591" s="9" t="str">
        <f t="shared" si="49"/>
        <v>C_IL03002-ATTACH EXPOSED ELASTIC TO WAIST</v>
      </c>
    </row>
    <row r="1592" spans="1:12" x14ac:dyDescent="0.35">
      <c r="A1592" s="9" t="s">
        <v>309</v>
      </c>
      <c r="B1592" s="9" t="s">
        <v>11</v>
      </c>
      <c r="C1592" s="9" t="s">
        <v>12</v>
      </c>
      <c r="D1592" s="9" t="str">
        <f>_xlfn.XLOOKUP(F1592,OPCode!D:D,OPCode!I:I,0)</f>
        <v>SEAM RIGHT SIDE</v>
      </c>
      <c r="E1592" s="9" t="s">
        <v>21</v>
      </c>
      <c r="F1592" s="9" t="s">
        <v>22</v>
      </c>
      <c r="G1592" s="10">
        <v>3.9420000000000004E-2</v>
      </c>
      <c r="I1592" s="9" t="str">
        <f t="shared" si="50"/>
        <v>G12HPCOP5</v>
      </c>
      <c r="J1592" s="9" t="str">
        <f>_xlfn.XLOOKUP(A1592,'[1]Style group code'!$A:$A,'[1]Style group code'!$B:$B,0)</f>
        <v>G.10GB</v>
      </c>
      <c r="L1592" s="9" t="str">
        <f t="shared" si="49"/>
        <v>C_OL02005-SEAM RIGHT SIDE</v>
      </c>
    </row>
    <row r="1593" spans="1:12" x14ac:dyDescent="0.35">
      <c r="A1593" s="9" t="s">
        <v>309</v>
      </c>
      <c r="B1593" s="9" t="s">
        <v>11</v>
      </c>
      <c r="C1593" s="9" t="s">
        <v>12</v>
      </c>
      <c r="D1593" s="9" t="str">
        <f>_xlfn.XLOOKUP(F1593,OPCode!D:D,OPCode!I:I,0)</f>
        <v>PAD PRINTING</v>
      </c>
      <c r="E1593" s="9" t="s">
        <v>27</v>
      </c>
      <c r="F1593" s="9" t="s">
        <v>28</v>
      </c>
      <c r="G1593" s="10">
        <v>1.6539999999999999E-2</v>
      </c>
      <c r="I1593" s="9" t="str">
        <f t="shared" si="50"/>
        <v>G12HPCPadPrinting</v>
      </c>
      <c r="J1593" s="9" t="str">
        <f>_xlfn.XLOOKUP(A1593,'[1]Style group code'!$A:$A,'[1]Style group code'!$B:$B,0)</f>
        <v>G.10GB</v>
      </c>
      <c r="L1593" s="9" t="str">
        <f t="shared" si="49"/>
        <v>C_PP05001-PAD PRINTING</v>
      </c>
    </row>
    <row r="1594" spans="1:12" x14ac:dyDescent="0.35">
      <c r="A1594" s="9" t="s">
        <v>309</v>
      </c>
      <c r="B1594" s="9" t="s">
        <v>29</v>
      </c>
      <c r="C1594" s="9" t="s">
        <v>12</v>
      </c>
      <c r="D1594" s="9" t="s">
        <v>224</v>
      </c>
      <c r="E1594" s="9" t="s">
        <v>31</v>
      </c>
      <c r="F1594" s="9" t="s">
        <v>32</v>
      </c>
      <c r="G1594" s="10">
        <v>3.15E-2</v>
      </c>
      <c r="I1594" s="9" t="str">
        <f t="shared" si="50"/>
        <v>G12HPCRolling</v>
      </c>
      <c r="J1594" s="9" t="str">
        <f>_xlfn.XLOOKUP(A1594,'[1]Style group code'!$A:$A,'[1]Style group code'!$B:$B,0)</f>
        <v>G.10GB</v>
      </c>
      <c r="L1594" s="9" t="str">
        <f t="shared" si="49"/>
        <v>C_PK06001-Rolling RF19-B/SF3</v>
      </c>
    </row>
    <row r="1595" spans="1:12" x14ac:dyDescent="0.35">
      <c r="A1595" s="9" t="s">
        <v>309</v>
      </c>
      <c r="B1595" s="9" t="s">
        <v>29</v>
      </c>
      <c r="C1595" s="9" t="s">
        <v>12</v>
      </c>
      <c r="D1595" s="9" t="s">
        <v>33</v>
      </c>
      <c r="E1595" s="9" t="s">
        <v>33</v>
      </c>
      <c r="F1595" s="9" t="s">
        <v>34</v>
      </c>
      <c r="G1595" s="10">
        <v>7.6199999999999992E-3</v>
      </c>
      <c r="I1595" s="9" t="str">
        <f t="shared" si="50"/>
        <v>G12HPCPacking</v>
      </c>
      <c r="J1595" s="9" t="str">
        <f>_xlfn.XLOOKUP(A1595,'[1]Style group code'!$A:$A,'[1]Style group code'!$B:$B,0)</f>
        <v>G.10GB</v>
      </c>
      <c r="L1595" s="9" t="str">
        <f t="shared" si="49"/>
        <v>C_PK06002-Packing</v>
      </c>
    </row>
    <row r="1596" spans="1:12" x14ac:dyDescent="0.35">
      <c r="A1596" s="9" t="s">
        <v>309</v>
      </c>
      <c r="B1596" s="9" t="s">
        <v>29</v>
      </c>
      <c r="C1596" s="9" t="s">
        <v>12</v>
      </c>
      <c r="D1596" s="9" t="s">
        <v>35</v>
      </c>
      <c r="E1596" s="9" t="s">
        <v>35</v>
      </c>
      <c r="F1596" s="9" t="s">
        <v>36</v>
      </c>
      <c r="G1596" s="10">
        <v>2.48E-3</v>
      </c>
      <c r="I1596" s="9" t="str">
        <f t="shared" si="50"/>
        <v>G12HPCCasing</v>
      </c>
      <c r="J1596" s="9" t="str">
        <f>_xlfn.XLOOKUP(A1596,'[1]Style group code'!$A:$A,'[1]Style group code'!$B:$B,0)</f>
        <v>G.10GB</v>
      </c>
      <c r="L1596" s="9" t="str">
        <f t="shared" si="49"/>
        <v>C_PK06003-Casing</v>
      </c>
    </row>
    <row r="1597" spans="1:12" x14ac:dyDescent="0.35">
      <c r="A1597" s="9" t="s">
        <v>310</v>
      </c>
      <c r="B1597" s="9" t="s">
        <v>11</v>
      </c>
      <c r="C1597" s="9" t="s">
        <v>12</v>
      </c>
      <c r="D1597" s="9" t="str">
        <f>_xlfn.XLOOKUP(F1597,OPCode!D:D,OPCode!I:I,0)</f>
        <v>SEAM CROTCH</v>
      </c>
      <c r="E1597" s="9" t="s">
        <v>13</v>
      </c>
      <c r="F1597" s="22" t="s">
        <v>14</v>
      </c>
      <c r="G1597" s="10">
        <v>7.46E-2</v>
      </c>
      <c r="I1597" s="9" t="str">
        <f t="shared" si="50"/>
        <v>G12BRFOP1</v>
      </c>
      <c r="J1597" s="9" t="str">
        <f>_xlfn.XLOOKUP(A1597,'[1]Style group code'!$A:$A,'[1]Style group code'!$B:$B,0)</f>
        <v>G.10GB</v>
      </c>
      <c r="L1597" s="9" t="str">
        <f t="shared" si="49"/>
        <v>C_OL01001-SEAM CROTCH</v>
      </c>
    </row>
    <row r="1598" spans="1:12" x14ac:dyDescent="0.35">
      <c r="A1598" s="9" t="s">
        <v>310</v>
      </c>
      <c r="B1598" s="9" t="s">
        <v>11</v>
      </c>
      <c r="C1598" s="9" t="s">
        <v>12</v>
      </c>
      <c r="D1598" s="9" t="str">
        <f>_xlfn.XLOOKUP(F1598,OPCode!D:D,OPCode!I:I,0)</f>
        <v>BIND LEGS</v>
      </c>
      <c r="E1598" s="9" t="s">
        <v>15</v>
      </c>
      <c r="F1598" s="22" t="s">
        <v>55</v>
      </c>
      <c r="G1598" s="10">
        <v>7.0640000000000008E-2</v>
      </c>
      <c r="I1598" s="9" t="str">
        <f t="shared" si="50"/>
        <v>G12BRFOP2</v>
      </c>
      <c r="J1598" s="9" t="str">
        <f>_xlfn.XLOOKUP(A1598,'[1]Style group code'!$A:$A,'[1]Style group code'!$B:$B,0)</f>
        <v>G.10GB</v>
      </c>
      <c r="L1598" s="9" t="str">
        <f t="shared" si="49"/>
        <v>C_IL02001-BIND LEGS</v>
      </c>
    </row>
    <row r="1599" spans="1:12" x14ac:dyDescent="0.35">
      <c r="A1599" s="9" t="s">
        <v>310</v>
      </c>
      <c r="B1599" s="9" t="s">
        <v>11</v>
      </c>
      <c r="C1599" s="9" t="s">
        <v>12</v>
      </c>
      <c r="D1599" s="9" t="str">
        <f>_xlfn.XLOOKUP(F1599,OPCode!D:D,OPCode!I:I,0)</f>
        <v>SEAM LEFT SIDE</v>
      </c>
      <c r="E1599" s="9" t="s">
        <v>17</v>
      </c>
      <c r="F1599" s="22" t="s">
        <v>18</v>
      </c>
      <c r="G1599" s="10">
        <v>2.8999999999999998E-2</v>
      </c>
      <c r="I1599" s="9" t="str">
        <f t="shared" si="50"/>
        <v>G12BRFOP3</v>
      </c>
      <c r="J1599" s="9" t="str">
        <f>_xlfn.XLOOKUP(A1599,'[1]Style group code'!$A:$A,'[1]Style group code'!$B:$B,0)</f>
        <v>G.10GB</v>
      </c>
      <c r="L1599" s="9" t="str">
        <f t="shared" si="49"/>
        <v>C_OL02004-SEAM LEFT SIDE</v>
      </c>
    </row>
    <row r="1600" spans="1:12" x14ac:dyDescent="0.35">
      <c r="A1600" s="9" t="s">
        <v>310</v>
      </c>
      <c r="B1600" s="9" t="s">
        <v>11</v>
      </c>
      <c r="C1600" s="9" t="s">
        <v>12</v>
      </c>
      <c r="D1600" s="9" t="str">
        <f>_xlfn.XLOOKUP(F1600,OPCode!D:D,OPCode!I:I,0)</f>
        <v>ATTACH EXPOSED ELASTIC TO WAIST</v>
      </c>
      <c r="E1600" s="9" t="s">
        <v>19</v>
      </c>
      <c r="F1600" s="22" t="s">
        <v>56</v>
      </c>
      <c r="G1600" s="10">
        <v>4.4679999999999997E-2</v>
      </c>
      <c r="I1600" s="9" t="str">
        <f t="shared" si="50"/>
        <v>G12BRFOP4</v>
      </c>
      <c r="J1600" s="9" t="str">
        <f>_xlfn.XLOOKUP(A1600,'[1]Style group code'!$A:$A,'[1]Style group code'!$B:$B,0)</f>
        <v>G.10GB</v>
      </c>
      <c r="L1600" s="9" t="str">
        <f t="shared" si="49"/>
        <v>C_IL03002-ATTACH EXPOSED ELASTIC TO WAIST</v>
      </c>
    </row>
    <row r="1601" spans="1:12" x14ac:dyDescent="0.35">
      <c r="A1601" s="9" t="s">
        <v>310</v>
      </c>
      <c r="B1601" s="9" t="s">
        <v>11</v>
      </c>
      <c r="C1601" s="9" t="s">
        <v>12</v>
      </c>
      <c r="D1601" s="9" t="str">
        <f>_xlfn.XLOOKUP(F1601,OPCode!D:D,OPCode!I:I,0)</f>
        <v>SEAM RIGHT SIDE</v>
      </c>
      <c r="E1601" s="9" t="s">
        <v>21</v>
      </c>
      <c r="F1601" s="9" t="s">
        <v>22</v>
      </c>
      <c r="G1601" s="10">
        <v>4.3819999999999998E-2</v>
      </c>
      <c r="I1601" s="9" t="str">
        <f t="shared" si="50"/>
        <v>G12BRFOP5</v>
      </c>
      <c r="J1601" s="9" t="str">
        <f>_xlfn.XLOOKUP(A1601,'[1]Style group code'!$A:$A,'[1]Style group code'!$B:$B,0)</f>
        <v>G.10GB</v>
      </c>
      <c r="L1601" s="9" t="str">
        <f t="shared" si="49"/>
        <v>C_OL02005-SEAM RIGHT SIDE</v>
      </c>
    </row>
    <row r="1602" spans="1:12" x14ac:dyDescent="0.35">
      <c r="A1602" s="9" t="s">
        <v>310</v>
      </c>
      <c r="B1602" s="9" t="s">
        <v>11</v>
      </c>
      <c r="C1602" s="9" t="s">
        <v>12</v>
      </c>
      <c r="D1602" s="9" t="str">
        <f>_xlfn.XLOOKUP(F1602,OPCode!D:D,OPCode!I:I,0)</f>
        <v>PAD PRINTING</v>
      </c>
      <c r="E1602" s="9" t="s">
        <v>27</v>
      </c>
      <c r="F1602" s="9" t="s">
        <v>28</v>
      </c>
      <c r="G1602" s="10">
        <v>1.6539999999999999E-2</v>
      </c>
      <c r="I1602" s="9" t="str">
        <f t="shared" si="50"/>
        <v>G12BRFPadPrinting</v>
      </c>
      <c r="J1602" s="9" t="str">
        <f>_xlfn.XLOOKUP(A1602,'[1]Style group code'!$A:$A,'[1]Style group code'!$B:$B,0)</f>
        <v>G.10GB</v>
      </c>
      <c r="L1602" s="9" t="str">
        <f t="shared" ref="L1602:L1665" si="51">F1602&amp; "-" &amp;D1602</f>
        <v>C_PP05001-PAD PRINTING</v>
      </c>
    </row>
    <row r="1603" spans="1:12" x14ac:dyDescent="0.35">
      <c r="A1603" s="9" t="s">
        <v>310</v>
      </c>
      <c r="B1603" s="9" t="s">
        <v>29</v>
      </c>
      <c r="C1603" s="9" t="s">
        <v>12</v>
      </c>
      <c r="D1603" s="9" t="s">
        <v>213</v>
      </c>
      <c r="E1603" s="9" t="s">
        <v>31</v>
      </c>
      <c r="F1603" s="9" t="s">
        <v>32</v>
      </c>
      <c r="G1603" s="10">
        <v>2.3769999999999999E-2</v>
      </c>
      <c r="I1603" s="9" t="str">
        <f t="shared" si="50"/>
        <v>G12BRFRolling</v>
      </c>
      <c r="J1603" s="9" t="str">
        <f>_xlfn.XLOOKUP(A1603,'[1]Style group code'!$A:$A,'[1]Style group code'!$B:$B,0)</f>
        <v>G.10GB</v>
      </c>
      <c r="L1603" s="9" t="str">
        <f t="shared" si="51"/>
        <v>C_PK06001-Rolling RF19-B</v>
      </c>
    </row>
    <row r="1604" spans="1:12" x14ac:dyDescent="0.35">
      <c r="A1604" s="9" t="s">
        <v>310</v>
      </c>
      <c r="B1604" s="9" t="s">
        <v>29</v>
      </c>
      <c r="C1604" s="9" t="s">
        <v>12</v>
      </c>
      <c r="D1604" s="9" t="s">
        <v>33</v>
      </c>
      <c r="E1604" s="9" t="s">
        <v>33</v>
      </c>
      <c r="F1604" s="9" t="s">
        <v>34</v>
      </c>
      <c r="G1604" s="10">
        <v>5.1199999999999996E-3</v>
      </c>
      <c r="I1604" s="9" t="str">
        <f t="shared" si="50"/>
        <v>G12BRFPacking</v>
      </c>
      <c r="J1604" s="9" t="str">
        <f>_xlfn.XLOOKUP(A1604,'[1]Style group code'!$A:$A,'[1]Style group code'!$B:$B,0)</f>
        <v>G.10GB</v>
      </c>
      <c r="L1604" s="9" t="str">
        <f t="shared" si="51"/>
        <v>C_PK06002-Packing</v>
      </c>
    </row>
    <row r="1605" spans="1:12" x14ac:dyDescent="0.35">
      <c r="A1605" s="9" t="s">
        <v>310</v>
      </c>
      <c r="B1605" s="9" t="s">
        <v>29</v>
      </c>
      <c r="C1605" s="9" t="s">
        <v>12</v>
      </c>
      <c r="D1605" s="9" t="s">
        <v>35</v>
      </c>
      <c r="E1605" s="9" t="s">
        <v>35</v>
      </c>
      <c r="F1605" s="9" t="s">
        <v>36</v>
      </c>
      <c r="G1605" s="10">
        <v>2.48E-3</v>
      </c>
      <c r="I1605" s="9" t="str">
        <f t="shared" si="50"/>
        <v>G12BRFCasing</v>
      </c>
      <c r="J1605" s="9" t="str">
        <f>_xlfn.XLOOKUP(A1605,'[1]Style group code'!$A:$A,'[1]Style group code'!$B:$B,0)</f>
        <v>G.10GB</v>
      </c>
      <c r="L1605" s="9" t="str">
        <f t="shared" si="51"/>
        <v>C_PK06003-Casing</v>
      </c>
    </row>
    <row r="1606" spans="1:12" x14ac:dyDescent="0.35">
      <c r="A1606" s="9" t="s">
        <v>311</v>
      </c>
      <c r="B1606" s="9" t="s">
        <v>11</v>
      </c>
      <c r="C1606" s="9" t="s">
        <v>12</v>
      </c>
      <c r="D1606" s="9" t="str">
        <f>_xlfn.XLOOKUP(F1606,OPCode!D:D,OPCode!I:I,0)</f>
        <v>SEAM CROTCH</v>
      </c>
      <c r="E1606" s="9" t="s">
        <v>13</v>
      </c>
      <c r="F1606" s="22" t="s">
        <v>14</v>
      </c>
      <c r="G1606" s="10">
        <v>7.46E-2</v>
      </c>
      <c r="I1606" s="9" t="str">
        <f t="shared" si="50"/>
        <v>G10HPCOP1</v>
      </c>
      <c r="J1606" s="9" t="str">
        <f>_xlfn.XLOOKUP(A1606,'[1]Style group code'!$A:$A,'[1]Style group code'!$B:$B,0)</f>
        <v>G.10GB</v>
      </c>
      <c r="L1606" s="9" t="str">
        <f t="shared" si="51"/>
        <v>C_OL01001-SEAM CROTCH</v>
      </c>
    </row>
    <row r="1607" spans="1:12" x14ac:dyDescent="0.35">
      <c r="A1607" s="9" t="s">
        <v>311</v>
      </c>
      <c r="B1607" s="9" t="s">
        <v>11</v>
      </c>
      <c r="C1607" s="9" t="s">
        <v>12</v>
      </c>
      <c r="D1607" s="9" t="str">
        <f>_xlfn.XLOOKUP(F1607,OPCode!D:D,OPCode!I:I,0)</f>
        <v>BIND LEGS</v>
      </c>
      <c r="E1607" s="9" t="s">
        <v>15</v>
      </c>
      <c r="F1607" s="22" t="s">
        <v>55</v>
      </c>
      <c r="G1607" s="10">
        <v>7.0640000000000008E-2</v>
      </c>
      <c r="I1607" s="9" t="str">
        <f t="shared" si="50"/>
        <v>G10HPCOP2</v>
      </c>
      <c r="J1607" s="9" t="str">
        <f>_xlfn.XLOOKUP(A1607,'[1]Style group code'!$A:$A,'[1]Style group code'!$B:$B,0)</f>
        <v>G.10GB</v>
      </c>
      <c r="L1607" s="9" t="str">
        <f t="shared" si="51"/>
        <v>C_IL02001-BIND LEGS</v>
      </c>
    </row>
    <row r="1608" spans="1:12" x14ac:dyDescent="0.35">
      <c r="A1608" s="9" t="s">
        <v>311</v>
      </c>
      <c r="B1608" s="9" t="s">
        <v>11</v>
      </c>
      <c r="C1608" s="9" t="s">
        <v>12</v>
      </c>
      <c r="D1608" s="9" t="str">
        <f>_xlfn.XLOOKUP(F1608,OPCode!D:D,OPCode!I:I,0)</f>
        <v>SEAM LEFT SIDE</v>
      </c>
      <c r="E1608" s="9" t="s">
        <v>17</v>
      </c>
      <c r="F1608" s="22" t="s">
        <v>18</v>
      </c>
      <c r="G1608" s="10">
        <v>2.7619999999999999E-2</v>
      </c>
      <c r="I1608" s="9" t="str">
        <f t="shared" si="50"/>
        <v>G10HPCOP3</v>
      </c>
      <c r="J1608" s="9" t="str">
        <f>_xlfn.XLOOKUP(A1608,'[1]Style group code'!$A:$A,'[1]Style group code'!$B:$B,0)</f>
        <v>G.10GB</v>
      </c>
      <c r="L1608" s="9" t="str">
        <f t="shared" si="51"/>
        <v>C_OL02004-SEAM LEFT SIDE</v>
      </c>
    </row>
    <row r="1609" spans="1:12" x14ac:dyDescent="0.35">
      <c r="A1609" s="9" t="s">
        <v>311</v>
      </c>
      <c r="B1609" s="9" t="s">
        <v>11</v>
      </c>
      <c r="C1609" s="9" t="s">
        <v>12</v>
      </c>
      <c r="D1609" s="9" t="str">
        <f>_xlfn.XLOOKUP(F1609,OPCode!D:D,OPCode!I:I,0)</f>
        <v>ATTACH EXPOSED ELASTIC TO WAIST</v>
      </c>
      <c r="E1609" s="9" t="s">
        <v>19</v>
      </c>
      <c r="F1609" s="22" t="s">
        <v>56</v>
      </c>
      <c r="G1609" s="10">
        <v>4.4679999999999997E-2</v>
      </c>
      <c r="I1609" s="9" t="str">
        <f t="shared" si="50"/>
        <v>G10HPCOP4</v>
      </c>
      <c r="J1609" s="9" t="str">
        <f>_xlfn.XLOOKUP(A1609,'[1]Style group code'!$A:$A,'[1]Style group code'!$B:$B,0)</f>
        <v>G.10GB</v>
      </c>
      <c r="L1609" s="9" t="str">
        <f t="shared" si="51"/>
        <v>C_IL03002-ATTACH EXPOSED ELASTIC TO WAIST</v>
      </c>
    </row>
    <row r="1610" spans="1:12" x14ac:dyDescent="0.35">
      <c r="A1610" s="9" t="s">
        <v>311</v>
      </c>
      <c r="B1610" s="9" t="s">
        <v>11</v>
      </c>
      <c r="C1610" s="9" t="s">
        <v>12</v>
      </c>
      <c r="D1610" s="9" t="str">
        <f>_xlfn.XLOOKUP(F1610,OPCode!D:D,OPCode!I:I,0)</f>
        <v>SEAM RIGHT SIDE</v>
      </c>
      <c r="E1610" s="9" t="s">
        <v>21</v>
      </c>
      <c r="F1610" s="9" t="s">
        <v>22</v>
      </c>
      <c r="G1610" s="10">
        <v>3.9420000000000004E-2</v>
      </c>
      <c r="I1610" s="9" t="str">
        <f t="shared" si="50"/>
        <v>G10HPCOP5</v>
      </c>
      <c r="J1610" s="9" t="str">
        <f>_xlfn.XLOOKUP(A1610,'[1]Style group code'!$A:$A,'[1]Style group code'!$B:$B,0)</f>
        <v>G.10GB</v>
      </c>
      <c r="L1610" s="9" t="str">
        <f t="shared" si="51"/>
        <v>C_OL02005-SEAM RIGHT SIDE</v>
      </c>
    </row>
    <row r="1611" spans="1:12" x14ac:dyDescent="0.35">
      <c r="A1611" s="9" t="s">
        <v>311</v>
      </c>
      <c r="B1611" s="9" t="s">
        <v>11</v>
      </c>
      <c r="C1611" s="9" t="s">
        <v>12</v>
      </c>
      <c r="D1611" s="9" t="str">
        <f>_xlfn.XLOOKUP(F1611,OPCode!D:D,OPCode!I:I,0)</f>
        <v>PAD PRINTING</v>
      </c>
      <c r="E1611" s="9" t="s">
        <v>27</v>
      </c>
      <c r="F1611" s="9" t="s">
        <v>28</v>
      </c>
      <c r="G1611" s="10">
        <v>1.6539999999999999E-2</v>
      </c>
      <c r="I1611" s="9" t="str">
        <f t="shared" si="50"/>
        <v>G10HPCPadPrinting</v>
      </c>
      <c r="J1611" s="9" t="str">
        <f>_xlfn.XLOOKUP(A1611,'[1]Style group code'!$A:$A,'[1]Style group code'!$B:$B,0)</f>
        <v>G.10GB</v>
      </c>
      <c r="L1611" s="9" t="str">
        <f t="shared" si="51"/>
        <v>C_PP05001-PAD PRINTING</v>
      </c>
    </row>
    <row r="1612" spans="1:12" x14ac:dyDescent="0.35">
      <c r="A1612" s="9" t="s">
        <v>311</v>
      </c>
      <c r="B1612" s="9" t="s">
        <v>29</v>
      </c>
      <c r="C1612" s="9" t="s">
        <v>12</v>
      </c>
      <c r="D1612" s="9" t="s">
        <v>213</v>
      </c>
      <c r="E1612" s="9" t="s">
        <v>31</v>
      </c>
      <c r="F1612" s="9" t="s">
        <v>32</v>
      </c>
      <c r="G1612" s="10">
        <v>3.4460000000000005E-2</v>
      </c>
      <c r="I1612" s="9" t="str">
        <f t="shared" si="50"/>
        <v>G10HPCRolling</v>
      </c>
      <c r="J1612" s="9" t="str">
        <f>_xlfn.XLOOKUP(A1612,'[1]Style group code'!$A:$A,'[1]Style group code'!$B:$B,0)</f>
        <v>G.10GB</v>
      </c>
      <c r="L1612" s="9" t="str">
        <f t="shared" si="51"/>
        <v>C_PK06001-Rolling RF19-B</v>
      </c>
    </row>
    <row r="1613" spans="1:12" x14ac:dyDescent="0.35">
      <c r="A1613" s="9" t="s">
        <v>311</v>
      </c>
      <c r="B1613" s="9" t="s">
        <v>29</v>
      </c>
      <c r="C1613" s="9" t="s">
        <v>12</v>
      </c>
      <c r="D1613" s="9" t="s">
        <v>33</v>
      </c>
      <c r="E1613" s="9" t="s">
        <v>33</v>
      </c>
      <c r="F1613" s="9" t="s">
        <v>34</v>
      </c>
      <c r="G1613" s="10">
        <v>5.3400000000000001E-3</v>
      </c>
      <c r="I1613" s="9" t="str">
        <f t="shared" si="50"/>
        <v>G10HPCPacking</v>
      </c>
      <c r="J1613" s="9" t="str">
        <f>_xlfn.XLOOKUP(A1613,'[1]Style group code'!$A:$A,'[1]Style group code'!$B:$B,0)</f>
        <v>G.10GB</v>
      </c>
      <c r="L1613" s="9" t="str">
        <f t="shared" si="51"/>
        <v>C_PK06002-Packing</v>
      </c>
    </row>
    <row r="1614" spans="1:12" x14ac:dyDescent="0.35">
      <c r="A1614" s="9" t="s">
        <v>311</v>
      </c>
      <c r="B1614" s="9" t="s">
        <v>29</v>
      </c>
      <c r="C1614" s="9" t="s">
        <v>12</v>
      </c>
      <c r="D1614" s="9" t="s">
        <v>35</v>
      </c>
      <c r="E1614" s="9" t="s">
        <v>35</v>
      </c>
      <c r="F1614" s="9" t="s">
        <v>36</v>
      </c>
      <c r="G1614" s="10">
        <v>2.9399999999999999E-3</v>
      </c>
      <c r="I1614" s="9" t="str">
        <f t="shared" si="50"/>
        <v>G10HPCCasing</v>
      </c>
      <c r="J1614" s="9" t="str">
        <f>_xlfn.XLOOKUP(A1614,'[1]Style group code'!$A:$A,'[1]Style group code'!$B:$B,0)</f>
        <v>G.10GB</v>
      </c>
      <c r="L1614" s="9" t="str">
        <f t="shared" si="51"/>
        <v>C_PK06003-Casing</v>
      </c>
    </row>
    <row r="1615" spans="1:12" x14ac:dyDescent="0.35">
      <c r="A1615" s="9" t="s">
        <v>312</v>
      </c>
      <c r="B1615" s="9" t="s">
        <v>11</v>
      </c>
      <c r="C1615" s="9" t="s">
        <v>12</v>
      </c>
      <c r="D1615" s="9" t="str">
        <f>_xlfn.XLOOKUP(F1615,OPCode!D:D,OPCode!I:I,0)</f>
        <v>SEAM CROTCH</v>
      </c>
      <c r="E1615" s="9" t="s">
        <v>13</v>
      </c>
      <c r="F1615" s="22" t="s">
        <v>14</v>
      </c>
      <c r="G1615" s="10">
        <v>7.46E-2</v>
      </c>
      <c r="I1615" s="9" t="str">
        <f t="shared" si="50"/>
        <v>G10BRBOP1</v>
      </c>
      <c r="J1615" s="9" t="str">
        <f>_xlfn.XLOOKUP(A1615,'[1]Style group code'!$A:$A,'[1]Style group code'!$B:$B,0)</f>
        <v>G.10GB</v>
      </c>
      <c r="L1615" s="9" t="str">
        <f t="shared" si="51"/>
        <v>C_OL01001-SEAM CROTCH</v>
      </c>
    </row>
    <row r="1616" spans="1:12" x14ac:dyDescent="0.35">
      <c r="A1616" s="9" t="s">
        <v>312</v>
      </c>
      <c r="B1616" s="9" t="s">
        <v>11</v>
      </c>
      <c r="C1616" s="9" t="s">
        <v>12</v>
      </c>
      <c r="D1616" s="9" t="str">
        <f>_xlfn.XLOOKUP(F1616,OPCode!D:D,OPCode!I:I,0)</f>
        <v>BIND LEGS</v>
      </c>
      <c r="E1616" s="9" t="s">
        <v>15</v>
      </c>
      <c r="F1616" s="22" t="s">
        <v>55</v>
      </c>
      <c r="G1616" s="10">
        <v>7.0640000000000008E-2</v>
      </c>
      <c r="I1616" s="9" t="str">
        <f t="shared" si="50"/>
        <v>G10BRBOP2</v>
      </c>
      <c r="J1616" s="9" t="str">
        <f>_xlfn.XLOOKUP(A1616,'[1]Style group code'!$A:$A,'[1]Style group code'!$B:$B,0)</f>
        <v>G.10GB</v>
      </c>
      <c r="L1616" s="9" t="str">
        <f t="shared" si="51"/>
        <v>C_IL02001-BIND LEGS</v>
      </c>
    </row>
    <row r="1617" spans="1:12" x14ac:dyDescent="0.35">
      <c r="A1617" s="9" t="s">
        <v>312</v>
      </c>
      <c r="B1617" s="9" t="s">
        <v>11</v>
      </c>
      <c r="C1617" s="9" t="s">
        <v>12</v>
      </c>
      <c r="D1617" s="9" t="str">
        <f>_xlfn.XLOOKUP(F1617,OPCode!D:D,OPCode!I:I,0)</f>
        <v>SEAM LEFT SIDE</v>
      </c>
      <c r="E1617" s="9" t="s">
        <v>17</v>
      </c>
      <c r="F1617" s="22" t="s">
        <v>18</v>
      </c>
      <c r="G1617" s="10">
        <v>2.8999999999999998E-2</v>
      </c>
      <c r="I1617" s="9" t="str">
        <f t="shared" si="50"/>
        <v>G10BRBOP3</v>
      </c>
      <c r="J1617" s="9" t="str">
        <f>_xlfn.XLOOKUP(A1617,'[1]Style group code'!$A:$A,'[1]Style group code'!$B:$B,0)</f>
        <v>G.10GB</v>
      </c>
      <c r="L1617" s="9" t="str">
        <f t="shared" si="51"/>
        <v>C_OL02004-SEAM LEFT SIDE</v>
      </c>
    </row>
    <row r="1618" spans="1:12" x14ac:dyDescent="0.35">
      <c r="A1618" s="9" t="s">
        <v>312</v>
      </c>
      <c r="B1618" s="9" t="s">
        <v>11</v>
      </c>
      <c r="C1618" s="9" t="s">
        <v>12</v>
      </c>
      <c r="D1618" s="9" t="str">
        <f>_xlfn.XLOOKUP(F1618,OPCode!D:D,OPCode!I:I,0)</f>
        <v>ATTACH EXPOSED ELASTIC TO WAIST</v>
      </c>
      <c r="E1618" s="9" t="s">
        <v>19</v>
      </c>
      <c r="F1618" s="22" t="s">
        <v>56</v>
      </c>
      <c r="G1618" s="10">
        <v>4.4679999999999997E-2</v>
      </c>
      <c r="I1618" s="9" t="str">
        <f t="shared" si="50"/>
        <v>G10BRBOP4</v>
      </c>
      <c r="J1618" s="9" t="str">
        <f>_xlfn.XLOOKUP(A1618,'[1]Style group code'!$A:$A,'[1]Style group code'!$B:$B,0)</f>
        <v>G.10GB</v>
      </c>
      <c r="L1618" s="9" t="str">
        <f t="shared" si="51"/>
        <v>C_IL03002-ATTACH EXPOSED ELASTIC TO WAIST</v>
      </c>
    </row>
    <row r="1619" spans="1:12" x14ac:dyDescent="0.35">
      <c r="A1619" s="9" t="s">
        <v>312</v>
      </c>
      <c r="B1619" s="9" t="s">
        <v>11</v>
      </c>
      <c r="C1619" s="9" t="s">
        <v>12</v>
      </c>
      <c r="D1619" s="9" t="str">
        <f>_xlfn.XLOOKUP(F1619,OPCode!D:D,OPCode!I:I,0)</f>
        <v>SEAM RIGHT SIDE</v>
      </c>
      <c r="E1619" s="9" t="s">
        <v>21</v>
      </c>
      <c r="F1619" s="9" t="s">
        <v>22</v>
      </c>
      <c r="G1619" s="10">
        <v>4.3819999999999998E-2</v>
      </c>
      <c r="I1619" s="9" t="str">
        <f t="shared" si="50"/>
        <v>G10BRBOP5</v>
      </c>
      <c r="J1619" s="9" t="str">
        <f>_xlfn.XLOOKUP(A1619,'[1]Style group code'!$A:$A,'[1]Style group code'!$B:$B,0)</f>
        <v>G.10GB</v>
      </c>
      <c r="L1619" s="9" t="str">
        <f t="shared" si="51"/>
        <v>C_OL02005-SEAM RIGHT SIDE</v>
      </c>
    </row>
    <row r="1620" spans="1:12" x14ac:dyDescent="0.35">
      <c r="A1620" s="9" t="s">
        <v>312</v>
      </c>
      <c r="B1620" s="9" t="s">
        <v>11</v>
      </c>
      <c r="C1620" s="9" t="s">
        <v>12</v>
      </c>
      <c r="D1620" s="9" t="str">
        <f>_xlfn.XLOOKUP(F1620,OPCode!D:D,OPCode!I:I,0)</f>
        <v>PAD PRINTING</v>
      </c>
      <c r="E1620" s="9" t="s">
        <v>27</v>
      </c>
      <c r="F1620" s="9" t="s">
        <v>28</v>
      </c>
      <c r="G1620" s="10">
        <v>1.6539999999999999E-2</v>
      </c>
      <c r="I1620" s="9" t="str">
        <f t="shared" si="50"/>
        <v>G10BRBPadPrinting</v>
      </c>
      <c r="J1620" s="9" t="str">
        <f>_xlfn.XLOOKUP(A1620,'[1]Style group code'!$A:$A,'[1]Style group code'!$B:$B,0)</f>
        <v>G.10GB</v>
      </c>
      <c r="L1620" s="9" t="str">
        <f t="shared" si="51"/>
        <v>C_PP05001-PAD PRINTING</v>
      </c>
    </row>
    <row r="1621" spans="1:12" x14ac:dyDescent="0.35">
      <c r="A1621" s="9" t="s">
        <v>312</v>
      </c>
      <c r="B1621" s="9" t="s">
        <v>29</v>
      </c>
      <c r="C1621" s="9" t="s">
        <v>12</v>
      </c>
      <c r="D1621" s="9" t="s">
        <v>213</v>
      </c>
      <c r="E1621" s="9" t="s">
        <v>31</v>
      </c>
      <c r="F1621" s="9" t="s">
        <v>32</v>
      </c>
      <c r="G1621" s="10">
        <v>3.1280000000000002E-2</v>
      </c>
      <c r="I1621" s="9" t="str">
        <f t="shared" si="50"/>
        <v>G10BRBRolling</v>
      </c>
      <c r="J1621" s="9" t="str">
        <f>_xlfn.XLOOKUP(A1621,'[1]Style group code'!$A:$A,'[1]Style group code'!$B:$B,0)</f>
        <v>G.10GB</v>
      </c>
      <c r="L1621" s="9" t="str">
        <f t="shared" si="51"/>
        <v>C_PK06001-Rolling RF19-B</v>
      </c>
    </row>
    <row r="1622" spans="1:12" x14ac:dyDescent="0.35">
      <c r="A1622" s="9" t="s">
        <v>312</v>
      </c>
      <c r="B1622" s="9" t="s">
        <v>29</v>
      </c>
      <c r="C1622" s="9" t="s">
        <v>12</v>
      </c>
      <c r="D1622" s="9" t="s">
        <v>33</v>
      </c>
      <c r="E1622" s="9" t="s">
        <v>33</v>
      </c>
      <c r="F1622" s="9" t="s">
        <v>34</v>
      </c>
      <c r="G1622" s="10">
        <v>1.108E-2</v>
      </c>
      <c r="I1622" s="9" t="str">
        <f t="shared" si="50"/>
        <v>G10BRBPacking</v>
      </c>
      <c r="J1622" s="9" t="str">
        <f>_xlfn.XLOOKUP(A1622,'[1]Style group code'!$A:$A,'[1]Style group code'!$B:$B,0)</f>
        <v>G.10GB</v>
      </c>
      <c r="L1622" s="9" t="str">
        <f t="shared" si="51"/>
        <v>C_PK06002-Packing</v>
      </c>
    </row>
    <row r="1623" spans="1:12" x14ac:dyDescent="0.35">
      <c r="A1623" s="9" t="s">
        <v>312</v>
      </c>
      <c r="B1623" s="9" t="s">
        <v>29</v>
      </c>
      <c r="C1623" s="9" t="s">
        <v>12</v>
      </c>
      <c r="D1623" s="9" t="s">
        <v>35</v>
      </c>
      <c r="E1623" s="9" t="s">
        <v>35</v>
      </c>
      <c r="F1623" s="9" t="s">
        <v>36</v>
      </c>
      <c r="G1623" s="10">
        <v>2.9399999999999999E-3</v>
      </c>
      <c r="I1623" s="9" t="str">
        <f t="shared" si="50"/>
        <v>G10BRBCasing</v>
      </c>
      <c r="J1623" s="9" t="str">
        <f>_xlfn.XLOOKUP(A1623,'[1]Style group code'!$A:$A,'[1]Style group code'!$B:$B,0)</f>
        <v>G.10GB</v>
      </c>
      <c r="L1623" s="9" t="str">
        <f t="shared" si="51"/>
        <v>C_PK06003-Casing</v>
      </c>
    </row>
    <row r="1624" spans="1:12" x14ac:dyDescent="0.35">
      <c r="A1624" s="9" t="s">
        <v>313</v>
      </c>
      <c r="B1624" s="9" t="s">
        <v>11</v>
      </c>
      <c r="C1624" s="9" t="s">
        <v>12</v>
      </c>
      <c r="D1624" s="9" t="str">
        <f>_xlfn.XLOOKUP(F1624,OPCode!D:D,OPCode!I:I,0)</f>
        <v>SEAM CROTCH</v>
      </c>
      <c r="E1624" s="9" t="s">
        <v>13</v>
      </c>
      <c r="F1624" s="22" t="s">
        <v>14</v>
      </c>
      <c r="G1624" s="10">
        <v>7.4600000000000014E-2</v>
      </c>
      <c r="I1624" s="9" t="str">
        <f t="shared" si="50"/>
        <v>G10BRAOP1</v>
      </c>
      <c r="J1624" s="9" t="str">
        <f>_xlfn.XLOOKUP(A1624,'[1]Style group code'!$A:$A,'[1]Style group code'!$B:$B,0)</f>
        <v>G.10GB</v>
      </c>
      <c r="L1624" s="9" t="str">
        <f t="shared" si="51"/>
        <v>C_OL01001-SEAM CROTCH</v>
      </c>
    </row>
    <row r="1625" spans="1:12" x14ac:dyDescent="0.35">
      <c r="A1625" s="9" t="s">
        <v>313</v>
      </c>
      <c r="B1625" s="9" t="s">
        <v>11</v>
      </c>
      <c r="C1625" s="9" t="s">
        <v>12</v>
      </c>
      <c r="D1625" s="9" t="str">
        <f>_xlfn.XLOOKUP(F1625,OPCode!D:D,OPCode!I:I,0)</f>
        <v>BIND LEGS</v>
      </c>
      <c r="E1625" s="9" t="s">
        <v>15</v>
      </c>
      <c r="F1625" s="22" t="s">
        <v>55</v>
      </c>
      <c r="G1625" s="10">
        <v>7.0640000000000008E-2</v>
      </c>
      <c r="I1625" s="9" t="str">
        <f t="shared" si="50"/>
        <v>G10BRAOP2</v>
      </c>
      <c r="J1625" s="9" t="str">
        <f>_xlfn.XLOOKUP(A1625,'[1]Style group code'!$A:$A,'[1]Style group code'!$B:$B,0)</f>
        <v>G.10GB</v>
      </c>
      <c r="L1625" s="9" t="str">
        <f t="shared" si="51"/>
        <v>C_IL02001-BIND LEGS</v>
      </c>
    </row>
    <row r="1626" spans="1:12" x14ac:dyDescent="0.35">
      <c r="A1626" s="9" t="s">
        <v>313</v>
      </c>
      <c r="B1626" s="9" t="s">
        <v>11</v>
      </c>
      <c r="C1626" s="9" t="s">
        <v>12</v>
      </c>
      <c r="D1626" s="9" t="str">
        <f>_xlfn.XLOOKUP(F1626,OPCode!D:D,OPCode!I:I,0)</f>
        <v>SEAM LEFT SIDE</v>
      </c>
      <c r="E1626" s="9" t="s">
        <v>17</v>
      </c>
      <c r="F1626" s="22" t="s">
        <v>18</v>
      </c>
      <c r="G1626" s="10">
        <v>2.8999999999999998E-2</v>
      </c>
      <c r="I1626" s="9" t="str">
        <f t="shared" si="50"/>
        <v>G10BRAOP3</v>
      </c>
      <c r="J1626" s="9" t="str">
        <f>_xlfn.XLOOKUP(A1626,'[1]Style group code'!$A:$A,'[1]Style group code'!$B:$B,0)</f>
        <v>G.10GB</v>
      </c>
      <c r="L1626" s="9" t="str">
        <f t="shared" si="51"/>
        <v>C_OL02004-SEAM LEFT SIDE</v>
      </c>
    </row>
    <row r="1627" spans="1:12" x14ac:dyDescent="0.35">
      <c r="A1627" s="9" t="s">
        <v>313</v>
      </c>
      <c r="B1627" s="9" t="s">
        <v>11</v>
      </c>
      <c r="C1627" s="9" t="s">
        <v>12</v>
      </c>
      <c r="D1627" s="9" t="str">
        <f>_xlfn.XLOOKUP(F1627,OPCode!D:D,OPCode!I:I,0)</f>
        <v>ATTACH EXPOSED ELASTIC TO WAIST</v>
      </c>
      <c r="E1627" s="9" t="s">
        <v>19</v>
      </c>
      <c r="F1627" s="22" t="s">
        <v>56</v>
      </c>
      <c r="G1627" s="10">
        <v>4.4679999999999997E-2</v>
      </c>
      <c r="I1627" s="9" t="str">
        <f t="shared" si="50"/>
        <v>G10BRAOP4</v>
      </c>
      <c r="J1627" s="9" t="str">
        <f>_xlfn.XLOOKUP(A1627,'[1]Style group code'!$A:$A,'[1]Style group code'!$B:$B,0)</f>
        <v>G.10GB</v>
      </c>
      <c r="L1627" s="9" t="str">
        <f t="shared" si="51"/>
        <v>C_IL03002-ATTACH EXPOSED ELASTIC TO WAIST</v>
      </c>
    </row>
    <row r="1628" spans="1:12" x14ac:dyDescent="0.35">
      <c r="A1628" s="9" t="s">
        <v>313</v>
      </c>
      <c r="B1628" s="9" t="s">
        <v>11</v>
      </c>
      <c r="C1628" s="9" t="s">
        <v>12</v>
      </c>
      <c r="D1628" s="9" t="str">
        <f>_xlfn.XLOOKUP(F1628,OPCode!D:D,OPCode!I:I,0)</f>
        <v>SEAM RIGHT SIDE</v>
      </c>
      <c r="E1628" s="9" t="s">
        <v>21</v>
      </c>
      <c r="F1628" s="9" t="s">
        <v>22</v>
      </c>
      <c r="G1628" s="10">
        <v>4.3819999999999998E-2</v>
      </c>
      <c r="I1628" s="9" t="str">
        <f t="shared" si="50"/>
        <v>G10BRAOP5</v>
      </c>
      <c r="J1628" s="9" t="str">
        <f>_xlfn.XLOOKUP(A1628,'[1]Style group code'!$A:$A,'[1]Style group code'!$B:$B,0)</f>
        <v>G.10GB</v>
      </c>
      <c r="L1628" s="9" t="str">
        <f t="shared" si="51"/>
        <v>C_OL02005-SEAM RIGHT SIDE</v>
      </c>
    </row>
    <row r="1629" spans="1:12" x14ac:dyDescent="0.35">
      <c r="A1629" s="9" t="s">
        <v>313</v>
      </c>
      <c r="B1629" s="9" t="s">
        <v>11</v>
      </c>
      <c r="C1629" s="9" t="s">
        <v>12</v>
      </c>
      <c r="D1629" s="9" t="str">
        <f>_xlfn.XLOOKUP(F1629,OPCode!D:D,OPCode!I:I,0)</f>
        <v>PAD PRINTING</v>
      </c>
      <c r="E1629" s="9" t="s">
        <v>27</v>
      </c>
      <c r="F1629" s="9" t="s">
        <v>28</v>
      </c>
      <c r="G1629" s="10">
        <v>1.6539999999999999E-2</v>
      </c>
      <c r="I1629" s="9" t="str">
        <f t="shared" si="50"/>
        <v>G10BRAPadPrinting</v>
      </c>
      <c r="J1629" s="9" t="str">
        <f>_xlfn.XLOOKUP(A1629,'[1]Style group code'!$A:$A,'[1]Style group code'!$B:$B,0)</f>
        <v>G.10GB</v>
      </c>
      <c r="L1629" s="9" t="str">
        <f t="shared" si="51"/>
        <v>C_PP05001-PAD PRINTING</v>
      </c>
    </row>
    <row r="1630" spans="1:12" x14ac:dyDescent="0.35">
      <c r="A1630" s="9" t="s">
        <v>313</v>
      </c>
      <c r="B1630" s="9" t="s">
        <v>29</v>
      </c>
      <c r="C1630" s="9" t="s">
        <v>12</v>
      </c>
      <c r="D1630" s="9" t="s">
        <v>213</v>
      </c>
      <c r="E1630" s="9" t="s">
        <v>31</v>
      </c>
      <c r="F1630" s="9" t="s">
        <v>32</v>
      </c>
      <c r="G1630" s="10">
        <v>3.1280000000000002E-2</v>
      </c>
      <c r="I1630" s="9" t="str">
        <f t="shared" si="50"/>
        <v>G10BRARolling</v>
      </c>
      <c r="J1630" s="9" t="str">
        <f>_xlfn.XLOOKUP(A1630,'[1]Style group code'!$A:$A,'[1]Style group code'!$B:$B,0)</f>
        <v>G.10GB</v>
      </c>
      <c r="L1630" s="9" t="str">
        <f t="shared" si="51"/>
        <v>C_PK06001-Rolling RF19-B</v>
      </c>
    </row>
    <row r="1631" spans="1:12" x14ac:dyDescent="0.35">
      <c r="A1631" s="9" t="s">
        <v>313</v>
      </c>
      <c r="B1631" s="9" t="s">
        <v>29</v>
      </c>
      <c r="C1631" s="9" t="s">
        <v>12</v>
      </c>
      <c r="D1631" s="9" t="s">
        <v>33</v>
      </c>
      <c r="E1631" s="9" t="s">
        <v>33</v>
      </c>
      <c r="F1631" s="9" t="s">
        <v>34</v>
      </c>
      <c r="G1631" s="10">
        <v>1.108E-2</v>
      </c>
      <c r="I1631" s="9" t="str">
        <f t="shared" si="50"/>
        <v>G10BRAPacking</v>
      </c>
      <c r="J1631" s="9" t="str">
        <f>_xlfn.XLOOKUP(A1631,'[1]Style group code'!$A:$A,'[1]Style group code'!$B:$B,0)</f>
        <v>G.10GB</v>
      </c>
      <c r="L1631" s="9" t="str">
        <f t="shared" si="51"/>
        <v>C_PK06002-Packing</v>
      </c>
    </row>
    <row r="1632" spans="1:12" x14ac:dyDescent="0.35">
      <c r="A1632" s="9" t="s">
        <v>313</v>
      </c>
      <c r="B1632" s="9" t="s">
        <v>29</v>
      </c>
      <c r="C1632" s="9" t="s">
        <v>12</v>
      </c>
      <c r="D1632" s="9" t="s">
        <v>35</v>
      </c>
      <c r="E1632" s="9" t="s">
        <v>35</v>
      </c>
      <c r="F1632" s="9" t="s">
        <v>36</v>
      </c>
      <c r="G1632" s="10">
        <v>2.9399999999999999E-3</v>
      </c>
      <c r="I1632" s="9" t="str">
        <f t="shared" si="50"/>
        <v>G10BRACasing</v>
      </c>
      <c r="J1632" s="9" t="str">
        <f>_xlfn.XLOOKUP(A1632,'[1]Style group code'!$A:$A,'[1]Style group code'!$B:$B,0)</f>
        <v>G.10GB</v>
      </c>
      <c r="L1632" s="9" t="str">
        <f t="shared" si="51"/>
        <v>C_PK06003-Casing</v>
      </c>
    </row>
    <row r="1633" spans="1:12" x14ac:dyDescent="0.35">
      <c r="A1633" s="9" t="s">
        <v>314</v>
      </c>
      <c r="B1633" s="9" t="s">
        <v>11</v>
      </c>
      <c r="C1633" s="9" t="s">
        <v>12</v>
      </c>
      <c r="D1633" s="9" t="str">
        <f>_xlfn.XLOOKUP(F1633,OPCode!D:D,OPCode!I:I,0)</f>
        <v>SEAM CROTCH LIGHT LEAK 5 LAYER</v>
      </c>
      <c r="E1633" s="9" t="s">
        <v>13</v>
      </c>
      <c r="F1633" s="23" t="s">
        <v>64</v>
      </c>
      <c r="G1633" s="10">
        <v>0.16258</v>
      </c>
      <c r="I1633" s="9" t="str">
        <f t="shared" si="50"/>
        <v>FD49ASOP1</v>
      </c>
      <c r="J1633" s="9" t="str">
        <f>_xlfn.XLOOKUP(A1633,'[1]Style group code'!$A:$A,'[1]Style group code'!$B:$B,0)</f>
        <v>G.70WOM</v>
      </c>
      <c r="L1633" s="9" t="str">
        <f t="shared" si="51"/>
        <v>C_OL01013-SEAM CROTCH LIGHT LEAK 5 LAYER</v>
      </c>
    </row>
    <row r="1634" spans="1:12" x14ac:dyDescent="0.35">
      <c r="A1634" s="9" t="s">
        <v>314</v>
      </c>
      <c r="B1634" s="9" t="s">
        <v>11</v>
      </c>
      <c r="C1634" s="9" t="s">
        <v>12</v>
      </c>
      <c r="D1634" s="9" t="str">
        <f>_xlfn.XLOOKUP(F1634,OPCode!D:D,OPCode!I:I,0)</f>
        <v>ATTACH FRONT AND BACK LAP OVER LIGHT LEAK</v>
      </c>
      <c r="E1634" s="9" t="s">
        <v>15</v>
      </c>
      <c r="F1634" s="22" t="s">
        <v>65</v>
      </c>
      <c r="G1634" s="10">
        <v>9.2260000000000009E-2</v>
      </c>
      <c r="I1634" s="9" t="str">
        <f t="shared" si="50"/>
        <v>FD49ASOP2</v>
      </c>
      <c r="J1634" s="9" t="str">
        <f>_xlfn.XLOOKUP(A1634,'[1]Style group code'!$A:$A,'[1]Style group code'!$B:$B,0)</f>
        <v>G.70WOM</v>
      </c>
      <c r="L1634" s="9" t="str">
        <f t="shared" si="51"/>
        <v>C_IL02008-ATTACH FRONT AND BACK LAP OVER LIGHT LEAK</v>
      </c>
    </row>
    <row r="1635" spans="1:12" x14ac:dyDescent="0.35">
      <c r="A1635" s="9" t="s">
        <v>314</v>
      </c>
      <c r="B1635" s="9" t="s">
        <v>11</v>
      </c>
      <c r="C1635" s="9" t="s">
        <v>12</v>
      </c>
      <c r="D1635" s="9" t="str">
        <f>_xlfn.XLOOKUP(F1635,OPCode!D:D,OPCode!I:I,0)</f>
        <v>ATTACH FOLD OVER TO LEGS LIGHT LEAK</v>
      </c>
      <c r="E1635" s="9" t="s">
        <v>17</v>
      </c>
      <c r="F1635" s="22" t="s">
        <v>66</v>
      </c>
      <c r="G1635" s="10">
        <v>7.8000000000000014E-2</v>
      </c>
      <c r="I1635" s="9" t="str">
        <f t="shared" si="50"/>
        <v>FD49ASOP3</v>
      </c>
      <c r="J1635" s="9" t="str">
        <f>_xlfn.XLOOKUP(A1635,'[1]Style group code'!$A:$A,'[1]Style group code'!$B:$B,0)</f>
        <v>G.70WOM</v>
      </c>
      <c r="L1635" s="9" t="str">
        <f t="shared" si="51"/>
        <v>C_IL02002-ATTACH FOLD OVER TO LEGS LIGHT LEAK</v>
      </c>
    </row>
    <row r="1636" spans="1:12" x14ac:dyDescent="0.35">
      <c r="A1636" s="9" t="s">
        <v>314</v>
      </c>
      <c r="B1636" s="9" t="s">
        <v>11</v>
      </c>
      <c r="C1636" s="9" t="s">
        <v>12</v>
      </c>
      <c r="D1636" s="9" t="str">
        <f>_xlfn.XLOOKUP(F1636,OPCode!D:D,OPCode!I:I,0)</f>
        <v>SEAM LEFT SIDE LIGHT LEAK</v>
      </c>
      <c r="E1636" s="9" t="s">
        <v>19</v>
      </c>
      <c r="F1636" s="9" t="s">
        <v>67</v>
      </c>
      <c r="G1636" s="10">
        <v>3.2379999999999992E-2</v>
      </c>
      <c r="I1636" s="9" t="str">
        <f t="shared" si="50"/>
        <v>FD49ASOP4</v>
      </c>
      <c r="J1636" s="9" t="str">
        <f>_xlfn.XLOOKUP(A1636,'[1]Style group code'!$A:$A,'[1]Style group code'!$B:$B,0)</f>
        <v>G.70WOM</v>
      </c>
      <c r="L1636" s="9" t="str">
        <f t="shared" si="51"/>
        <v>C_OL02009-SEAM LEFT SIDE LIGHT LEAK</v>
      </c>
    </row>
    <row r="1637" spans="1:12" x14ac:dyDescent="0.35">
      <c r="A1637" s="9" t="s">
        <v>314</v>
      </c>
      <c r="B1637" s="9" t="s">
        <v>11</v>
      </c>
      <c r="C1637" s="9" t="s">
        <v>12</v>
      </c>
      <c r="D1637" s="9" t="str">
        <f>_xlfn.XLOOKUP(F1637,OPCode!D:D,OPCode!I:I,0)</f>
        <v>BIND WAIST TO ELASTIC LIGHT LEAK</v>
      </c>
      <c r="E1637" s="9" t="s">
        <v>21</v>
      </c>
      <c r="F1637" s="22" t="s">
        <v>68</v>
      </c>
      <c r="G1637" s="10">
        <v>8.7520000000000001E-2</v>
      </c>
      <c r="I1637" s="9" t="str">
        <f t="shared" si="50"/>
        <v>FD49ASOP5</v>
      </c>
      <c r="J1637" s="9" t="str">
        <f>_xlfn.XLOOKUP(A1637,'[1]Style group code'!$A:$A,'[1]Style group code'!$B:$B,0)</f>
        <v>G.70WOM</v>
      </c>
      <c r="L1637" s="9" t="str">
        <f t="shared" si="51"/>
        <v>C_IL03006-BIND WAIST TO ELASTIC LIGHT LEAK</v>
      </c>
    </row>
    <row r="1638" spans="1:12" x14ac:dyDescent="0.35">
      <c r="A1638" s="9" t="s">
        <v>314</v>
      </c>
      <c r="B1638" s="9" t="s">
        <v>11</v>
      </c>
      <c r="C1638" s="9" t="s">
        <v>12</v>
      </c>
      <c r="D1638" s="9" t="str">
        <f>_xlfn.XLOOKUP(F1638,OPCode!D:D,OPCode!I:I,0)</f>
        <v>SEAM RIGHT SIDE LIGHT LEAK</v>
      </c>
      <c r="E1638" s="9" t="s">
        <v>25</v>
      </c>
      <c r="F1638" s="22" t="s">
        <v>69</v>
      </c>
      <c r="G1638" s="10">
        <v>4.7060000000000005E-2</v>
      </c>
      <c r="I1638" s="9" t="str">
        <f t="shared" si="50"/>
        <v>FD49ASOP6</v>
      </c>
      <c r="J1638" s="9" t="str">
        <f>_xlfn.XLOOKUP(A1638,'[1]Style group code'!$A:$A,'[1]Style group code'!$B:$B,0)</f>
        <v>G.70WOM</v>
      </c>
      <c r="L1638" s="9" t="str">
        <f t="shared" si="51"/>
        <v>C_OL02010-SEAM RIGHT SIDE LIGHT LEAK</v>
      </c>
    </row>
    <row r="1639" spans="1:12" x14ac:dyDescent="0.35">
      <c r="A1639" s="9" t="s">
        <v>314</v>
      </c>
      <c r="B1639" s="9" t="s">
        <v>11</v>
      </c>
      <c r="C1639" s="9" t="s">
        <v>12</v>
      </c>
      <c r="D1639" s="9" t="str">
        <f>_xlfn.XLOOKUP(F1639,OPCode!D:D,OPCode!I:I,0)</f>
        <v>BARTACK LIGHT LEAK</v>
      </c>
      <c r="E1639" s="9" t="s">
        <v>23</v>
      </c>
      <c r="F1639" s="22" t="s">
        <v>70</v>
      </c>
      <c r="G1639" s="10">
        <v>3.1320000000000001E-2</v>
      </c>
      <c r="I1639" s="9" t="str">
        <f t="shared" si="50"/>
        <v>FD49ASOP7</v>
      </c>
      <c r="J1639" s="9" t="str">
        <f>_xlfn.XLOOKUP(A1639,'[1]Style group code'!$A:$A,'[1]Style group code'!$B:$B,0)</f>
        <v>G.70WOM</v>
      </c>
      <c r="L1639" s="9" t="str">
        <f t="shared" si="51"/>
        <v>C_BT04004-BARTACK LIGHT LEAK</v>
      </c>
    </row>
    <row r="1640" spans="1:12" x14ac:dyDescent="0.35">
      <c r="A1640" s="9" t="s">
        <v>314</v>
      </c>
      <c r="B1640" s="9" t="s">
        <v>11</v>
      </c>
      <c r="C1640" s="9" t="s">
        <v>12</v>
      </c>
      <c r="D1640" s="9" t="str">
        <f>_xlfn.XLOOKUP(F1640,OPCode!D:D,OPCode!I:I,0)</f>
        <v>PAD PRINTING</v>
      </c>
      <c r="E1640" s="9" t="s">
        <v>27</v>
      </c>
      <c r="F1640" s="9" t="s">
        <v>28</v>
      </c>
      <c r="G1640" s="10">
        <v>1.6539999999999999E-2</v>
      </c>
      <c r="I1640" s="9" t="str">
        <f t="shared" si="50"/>
        <v>FD49ASPadPrinting</v>
      </c>
      <c r="J1640" s="9" t="str">
        <f>_xlfn.XLOOKUP(A1640,'[1]Style group code'!$A:$A,'[1]Style group code'!$B:$B,0)</f>
        <v>G.70WOM</v>
      </c>
      <c r="L1640" s="9" t="str">
        <f t="shared" si="51"/>
        <v>C_PP05001-PAD PRINTING</v>
      </c>
    </row>
    <row r="1641" spans="1:12" x14ac:dyDescent="0.35">
      <c r="A1641" s="9" t="s">
        <v>314</v>
      </c>
      <c r="B1641" s="9" t="s">
        <v>29</v>
      </c>
      <c r="C1641" s="9" t="s">
        <v>12</v>
      </c>
      <c r="D1641" s="9" t="s">
        <v>71</v>
      </c>
      <c r="E1641" s="9" t="s">
        <v>31</v>
      </c>
      <c r="F1641" s="9" t="s">
        <v>32</v>
      </c>
      <c r="G1641" s="10">
        <v>6.4159999999999995E-2</v>
      </c>
      <c r="I1641" s="9" t="str">
        <f t="shared" si="50"/>
        <v>FD49ASRolling</v>
      </c>
      <c r="J1641" s="9" t="str">
        <f>_xlfn.XLOOKUP(A1641,'[1]Style group code'!$A:$A,'[1]Style group code'!$B:$B,0)</f>
        <v>G.70WOM</v>
      </c>
      <c r="L1641" s="9" t="str">
        <f t="shared" si="51"/>
        <v xml:space="preserve">C_PK06001-Rolling </v>
      </c>
    </row>
    <row r="1642" spans="1:12" x14ac:dyDescent="0.35">
      <c r="A1642" s="9" t="s">
        <v>314</v>
      </c>
      <c r="B1642" s="9" t="s">
        <v>29</v>
      </c>
      <c r="C1642" s="9" t="s">
        <v>12</v>
      </c>
      <c r="D1642" s="9" t="s">
        <v>33</v>
      </c>
      <c r="E1642" s="9" t="s">
        <v>33</v>
      </c>
      <c r="F1642" s="9" t="s">
        <v>34</v>
      </c>
      <c r="G1642" s="10">
        <v>6.4799999999999996E-3</v>
      </c>
      <c r="I1642" s="9" t="str">
        <f t="shared" si="50"/>
        <v>FD49ASPacking</v>
      </c>
      <c r="J1642" s="9" t="str">
        <f>_xlfn.XLOOKUP(A1642,'[1]Style group code'!$A:$A,'[1]Style group code'!$B:$B,0)</f>
        <v>G.70WOM</v>
      </c>
      <c r="L1642" s="9" t="str">
        <f t="shared" si="51"/>
        <v>C_PK06002-Packing</v>
      </c>
    </row>
    <row r="1643" spans="1:12" x14ac:dyDescent="0.35">
      <c r="A1643" s="9" t="s">
        <v>314</v>
      </c>
      <c r="B1643" s="9" t="s">
        <v>29</v>
      </c>
      <c r="C1643" s="9" t="s">
        <v>12</v>
      </c>
      <c r="D1643" s="9" t="s">
        <v>35</v>
      </c>
      <c r="E1643" s="9" t="s">
        <v>35</v>
      </c>
      <c r="F1643" s="9" t="s">
        <v>36</v>
      </c>
      <c r="G1643" s="10">
        <v>1.0360000000000001E-2</v>
      </c>
      <c r="I1643" s="9" t="str">
        <f t="shared" si="50"/>
        <v>FD49ASCasing</v>
      </c>
      <c r="J1643" s="9" t="str">
        <f>_xlfn.XLOOKUP(A1643,'[1]Style group code'!$A:$A,'[1]Style group code'!$B:$B,0)</f>
        <v>G.70WOM</v>
      </c>
      <c r="L1643" s="9" t="str">
        <f t="shared" si="51"/>
        <v>C_PK06003-Casing</v>
      </c>
    </row>
    <row r="1644" spans="1:12" x14ac:dyDescent="0.35">
      <c r="A1644" s="9" t="s">
        <v>315</v>
      </c>
      <c r="B1644" s="9" t="s">
        <v>11</v>
      </c>
      <c r="C1644" s="9" t="s">
        <v>12</v>
      </c>
      <c r="D1644" s="9" t="str">
        <f>_xlfn.XLOOKUP(F1644,OPCode!D:D,OPCode!I:I,0)</f>
        <v>SEAM CROTCH LIGHT LEAK 5 LAYER</v>
      </c>
      <c r="E1644" s="9" t="s">
        <v>13</v>
      </c>
      <c r="F1644" s="23" t="s">
        <v>64</v>
      </c>
      <c r="G1644" s="10">
        <v>0.16508</v>
      </c>
      <c r="I1644" s="9" t="str">
        <f t="shared" si="50"/>
        <v>FD42ASOP1</v>
      </c>
      <c r="J1644" s="9" t="str">
        <f>_xlfn.XLOOKUP(A1644,'[1]Style group code'!$A:$A,'[1]Style group code'!$B:$B,0)</f>
        <v>G.70WOM</v>
      </c>
      <c r="L1644" s="9" t="str">
        <f t="shared" si="51"/>
        <v>C_OL01013-SEAM CROTCH LIGHT LEAK 5 LAYER</v>
      </c>
    </row>
    <row r="1645" spans="1:12" x14ac:dyDescent="0.35">
      <c r="A1645" s="9" t="s">
        <v>315</v>
      </c>
      <c r="B1645" s="9" t="s">
        <v>11</v>
      </c>
      <c r="C1645" s="9" t="s">
        <v>12</v>
      </c>
      <c r="D1645" s="9" t="str">
        <f>_xlfn.XLOOKUP(F1645,OPCode!D:D,OPCode!I:I,0)</f>
        <v>ATTACH FRONT AND BACK LAP OVER LIGHT LEAK</v>
      </c>
      <c r="E1645" s="9" t="s">
        <v>15</v>
      </c>
      <c r="F1645" s="22" t="s">
        <v>65</v>
      </c>
      <c r="G1645" s="10">
        <v>8.9440000000000006E-2</v>
      </c>
      <c r="I1645" s="9" t="str">
        <f t="shared" si="50"/>
        <v>FD42ASOP2</v>
      </c>
      <c r="J1645" s="9" t="str">
        <f>_xlfn.XLOOKUP(A1645,'[1]Style group code'!$A:$A,'[1]Style group code'!$B:$B,0)</f>
        <v>G.70WOM</v>
      </c>
      <c r="L1645" s="9" t="str">
        <f t="shared" si="51"/>
        <v>C_IL02008-ATTACH FRONT AND BACK LAP OVER LIGHT LEAK</v>
      </c>
    </row>
    <row r="1646" spans="1:12" x14ac:dyDescent="0.35">
      <c r="A1646" s="9" t="s">
        <v>315</v>
      </c>
      <c r="B1646" s="9" t="s">
        <v>11</v>
      </c>
      <c r="C1646" s="9" t="s">
        <v>12</v>
      </c>
      <c r="D1646" s="9" t="str">
        <f>_xlfn.XLOOKUP(F1646,OPCode!D:D,OPCode!I:I,0)</f>
        <v>ATTACH FOLD OVER TO LEGS LIGHT LEAK</v>
      </c>
      <c r="E1646" s="9" t="s">
        <v>17</v>
      </c>
      <c r="F1646" s="22" t="s">
        <v>66</v>
      </c>
      <c r="G1646" s="10">
        <v>7.8000000000000014E-2</v>
      </c>
      <c r="I1646" s="9" t="str">
        <f t="shared" si="50"/>
        <v>FD42ASOP3</v>
      </c>
      <c r="J1646" s="9" t="str">
        <f>_xlfn.XLOOKUP(A1646,'[1]Style group code'!$A:$A,'[1]Style group code'!$B:$B,0)</f>
        <v>G.70WOM</v>
      </c>
      <c r="L1646" s="9" t="str">
        <f t="shared" si="51"/>
        <v>C_IL02002-ATTACH FOLD OVER TO LEGS LIGHT LEAK</v>
      </c>
    </row>
    <row r="1647" spans="1:12" x14ac:dyDescent="0.35">
      <c r="A1647" s="9" t="s">
        <v>315</v>
      </c>
      <c r="B1647" s="9" t="s">
        <v>11</v>
      </c>
      <c r="C1647" s="9" t="s">
        <v>12</v>
      </c>
      <c r="D1647" s="9" t="str">
        <f>_xlfn.XLOOKUP(F1647,OPCode!D:D,OPCode!I:I,0)</f>
        <v>SEAM LEFT SIDE LIGHT LEAK</v>
      </c>
      <c r="E1647" s="9" t="s">
        <v>19</v>
      </c>
      <c r="F1647" s="9" t="s">
        <v>67</v>
      </c>
      <c r="G1647" s="10">
        <v>2.6720000000000001E-2</v>
      </c>
      <c r="I1647" s="9" t="str">
        <f t="shared" si="50"/>
        <v>FD42ASOP4</v>
      </c>
      <c r="J1647" s="9" t="str">
        <f>_xlfn.XLOOKUP(A1647,'[1]Style group code'!$A:$A,'[1]Style group code'!$B:$B,0)</f>
        <v>G.70WOM</v>
      </c>
      <c r="L1647" s="9" t="str">
        <f t="shared" si="51"/>
        <v>C_OL02009-SEAM LEFT SIDE LIGHT LEAK</v>
      </c>
    </row>
    <row r="1648" spans="1:12" x14ac:dyDescent="0.35">
      <c r="A1648" s="9" t="s">
        <v>315</v>
      </c>
      <c r="B1648" s="9" t="s">
        <v>11</v>
      </c>
      <c r="C1648" s="9" t="s">
        <v>12</v>
      </c>
      <c r="D1648" s="9" t="str">
        <f>_xlfn.XLOOKUP(F1648,OPCode!D:D,OPCode!I:I,0)</f>
        <v>BIND WAIST TO ELASTIC LIGHT LEAK</v>
      </c>
      <c r="E1648" s="9" t="s">
        <v>21</v>
      </c>
      <c r="F1648" s="22" t="s">
        <v>68</v>
      </c>
      <c r="G1648" s="10">
        <v>5.1360000000000003E-2</v>
      </c>
      <c r="I1648" s="9" t="str">
        <f t="shared" si="50"/>
        <v>FD42ASOP5</v>
      </c>
      <c r="J1648" s="9" t="str">
        <f>_xlfn.XLOOKUP(A1648,'[1]Style group code'!$A:$A,'[1]Style group code'!$B:$B,0)</f>
        <v>G.70WOM</v>
      </c>
      <c r="L1648" s="9" t="str">
        <f t="shared" si="51"/>
        <v>C_IL03006-BIND WAIST TO ELASTIC LIGHT LEAK</v>
      </c>
    </row>
    <row r="1649" spans="1:12" x14ac:dyDescent="0.35">
      <c r="A1649" s="9" t="s">
        <v>315</v>
      </c>
      <c r="B1649" s="9" t="s">
        <v>11</v>
      </c>
      <c r="C1649" s="9" t="s">
        <v>12</v>
      </c>
      <c r="D1649" s="9" t="str">
        <f>_xlfn.XLOOKUP(F1649,OPCode!D:D,OPCode!I:I,0)</f>
        <v>SEAM RIGHT SIDE LIGHT LEAK</v>
      </c>
      <c r="E1649" s="9" t="s">
        <v>25</v>
      </c>
      <c r="F1649" s="22" t="s">
        <v>69</v>
      </c>
      <c r="G1649" s="10">
        <v>3.8699999999999998E-2</v>
      </c>
      <c r="I1649" s="9" t="str">
        <f t="shared" si="50"/>
        <v>FD42ASOP6</v>
      </c>
      <c r="J1649" s="9" t="str">
        <f>_xlfn.XLOOKUP(A1649,'[1]Style group code'!$A:$A,'[1]Style group code'!$B:$B,0)</f>
        <v>G.70WOM</v>
      </c>
      <c r="L1649" s="9" t="str">
        <f t="shared" si="51"/>
        <v>C_OL02010-SEAM RIGHT SIDE LIGHT LEAK</v>
      </c>
    </row>
    <row r="1650" spans="1:12" x14ac:dyDescent="0.35">
      <c r="A1650" s="9" t="s">
        <v>315</v>
      </c>
      <c r="B1650" s="9" t="s">
        <v>11</v>
      </c>
      <c r="C1650" s="9" t="s">
        <v>12</v>
      </c>
      <c r="D1650" s="9" t="str">
        <f>_xlfn.XLOOKUP(F1650,OPCode!D:D,OPCode!I:I,0)</f>
        <v>BARTACK LIGHT LEAK</v>
      </c>
      <c r="E1650" s="9" t="s">
        <v>23</v>
      </c>
      <c r="F1650" s="22" t="s">
        <v>70</v>
      </c>
      <c r="G1650" s="10">
        <v>4.786E-2</v>
      </c>
      <c r="I1650" s="9" t="str">
        <f t="shared" si="50"/>
        <v>FD42ASOP7</v>
      </c>
      <c r="J1650" s="9" t="str">
        <f>_xlfn.XLOOKUP(A1650,'[1]Style group code'!$A:$A,'[1]Style group code'!$B:$B,0)</f>
        <v>G.70WOM</v>
      </c>
      <c r="L1650" s="9" t="str">
        <f t="shared" si="51"/>
        <v>C_BT04004-BARTACK LIGHT LEAK</v>
      </c>
    </row>
    <row r="1651" spans="1:12" x14ac:dyDescent="0.35">
      <c r="A1651" s="9" t="s">
        <v>315</v>
      </c>
      <c r="B1651" s="9" t="s">
        <v>11</v>
      </c>
      <c r="C1651" s="9" t="s">
        <v>12</v>
      </c>
      <c r="D1651" s="9" t="str">
        <f>_xlfn.XLOOKUP(F1651,OPCode!D:D,OPCode!I:I,0)</f>
        <v>PAD PRINTING</v>
      </c>
      <c r="E1651" s="9" t="s">
        <v>27</v>
      </c>
      <c r="F1651" s="9" t="s">
        <v>28</v>
      </c>
      <c r="G1651" s="10">
        <v>5.64E-3</v>
      </c>
      <c r="I1651" s="9" t="str">
        <f t="shared" si="50"/>
        <v>FD42ASPadPrinting</v>
      </c>
      <c r="J1651" s="9" t="str">
        <f>_xlfn.XLOOKUP(A1651,'[1]Style group code'!$A:$A,'[1]Style group code'!$B:$B,0)</f>
        <v>G.70WOM</v>
      </c>
      <c r="L1651" s="9" t="str">
        <f t="shared" si="51"/>
        <v>C_PP05001-PAD PRINTING</v>
      </c>
    </row>
    <row r="1652" spans="1:12" x14ac:dyDescent="0.35">
      <c r="A1652" s="9" t="s">
        <v>315</v>
      </c>
      <c r="B1652" s="9" t="s">
        <v>29</v>
      </c>
      <c r="C1652" s="9" t="s">
        <v>12</v>
      </c>
      <c r="D1652" s="9" t="s">
        <v>316</v>
      </c>
      <c r="E1652" s="9" t="s">
        <v>31</v>
      </c>
      <c r="F1652" s="9" t="s">
        <v>32</v>
      </c>
      <c r="G1652" s="10">
        <v>4.1697804439112168E-2</v>
      </c>
      <c r="I1652" s="9" t="str">
        <f t="shared" si="50"/>
        <v>FD42ASRolling</v>
      </c>
      <c r="J1652" s="9" t="str">
        <f>_xlfn.XLOOKUP(A1652,'[1]Style group code'!$A:$A,'[1]Style group code'!$B:$B,0)</f>
        <v>G.70WOM</v>
      </c>
      <c r="L1652" s="9" t="str">
        <f t="shared" si="51"/>
        <v>C_PK06001-Fold XF6-A (P3)</v>
      </c>
    </row>
    <row r="1653" spans="1:12" x14ac:dyDescent="0.35">
      <c r="A1653" s="9" t="s">
        <v>315</v>
      </c>
      <c r="B1653" s="9" t="s">
        <v>29</v>
      </c>
      <c r="C1653" s="9" t="s">
        <v>12</v>
      </c>
      <c r="D1653" s="9" t="s">
        <v>317</v>
      </c>
      <c r="E1653" s="9" t="s">
        <v>33</v>
      </c>
      <c r="F1653" s="9" t="s">
        <v>34</v>
      </c>
      <c r="G1653" s="10">
        <v>2.68494301139772E-2</v>
      </c>
      <c r="I1653" s="9" t="str">
        <f t="shared" si="50"/>
        <v>FD42ASPacking</v>
      </c>
      <c r="J1653" s="9" t="str">
        <f>_xlfn.XLOOKUP(A1653,'[1]Style group code'!$A:$A,'[1]Style group code'!$B:$B,0)</f>
        <v>G.70WOM</v>
      </c>
      <c r="L1653" s="9" t="str">
        <f t="shared" si="51"/>
        <v>C_PK06002-Packing P3 +WS(2)</v>
      </c>
    </row>
    <row r="1654" spans="1:12" x14ac:dyDescent="0.35">
      <c r="A1654" s="9" t="s">
        <v>315</v>
      </c>
      <c r="B1654" s="9" t="s">
        <v>29</v>
      </c>
      <c r="C1654" s="9" t="s">
        <v>12</v>
      </c>
      <c r="D1654" s="9" t="s">
        <v>318</v>
      </c>
      <c r="E1654" s="9" t="s">
        <v>35</v>
      </c>
      <c r="F1654" s="9" t="s">
        <v>36</v>
      </c>
      <c r="G1654" s="10">
        <v>1.0360000000000001E-2</v>
      </c>
      <c r="I1654" s="9" t="str">
        <f t="shared" si="50"/>
        <v>FD42ASCasing</v>
      </c>
      <c r="J1654" s="9" t="str">
        <f>_xlfn.XLOOKUP(A1654,'[1]Style group code'!$A:$A,'[1]Style group code'!$B:$B,0)</f>
        <v>G.70WOM</v>
      </c>
      <c r="L1654" s="9" t="str">
        <f t="shared" si="51"/>
        <v>C_PK06003-Casing-4.5 dz.</v>
      </c>
    </row>
    <row r="1655" spans="1:12" x14ac:dyDescent="0.35">
      <c r="A1655" s="9" t="s">
        <v>319</v>
      </c>
      <c r="B1655" s="9" t="s">
        <v>11</v>
      </c>
      <c r="C1655" s="9" t="s">
        <v>12</v>
      </c>
      <c r="D1655" s="9" t="str">
        <f>_xlfn.XLOOKUP(F1655,OPCode!D:D,OPCode!I:I,0)</f>
        <v>SEAM CROTCH LIGHT LEAK 5 LAYER</v>
      </c>
      <c r="E1655" s="9" t="s">
        <v>13</v>
      </c>
      <c r="F1655" s="23" t="s">
        <v>64</v>
      </c>
      <c r="G1655" s="10">
        <v>0.16258</v>
      </c>
      <c r="I1655" s="9" t="str">
        <f t="shared" ref="I1655:I1718" si="52">A1655&amp;E1655</f>
        <v>FD41MSOP1</v>
      </c>
      <c r="J1655" s="9" t="str">
        <f>_xlfn.XLOOKUP(A1655,'[1]Style group code'!$A:$A,'[1]Style group code'!$B:$B,0)</f>
        <v>G.70WOM</v>
      </c>
      <c r="L1655" s="9" t="str">
        <f t="shared" si="51"/>
        <v>C_OL01013-SEAM CROTCH LIGHT LEAK 5 LAYER</v>
      </c>
    </row>
    <row r="1656" spans="1:12" x14ac:dyDescent="0.35">
      <c r="A1656" s="9" t="s">
        <v>319</v>
      </c>
      <c r="B1656" s="9" t="s">
        <v>11</v>
      </c>
      <c r="C1656" s="9" t="s">
        <v>12</v>
      </c>
      <c r="D1656" s="9" t="str">
        <f>_xlfn.XLOOKUP(F1656,OPCode!D:D,OPCode!I:I,0)</f>
        <v>ATTACH FRONT AND BACK LAP OVER LIGHT LEAK</v>
      </c>
      <c r="E1656" s="9" t="s">
        <v>15</v>
      </c>
      <c r="F1656" s="22" t="s">
        <v>65</v>
      </c>
      <c r="G1656" s="10">
        <v>9.1920000000000016E-2</v>
      </c>
      <c r="I1656" s="9" t="str">
        <f t="shared" si="52"/>
        <v>FD41MSOP2</v>
      </c>
      <c r="J1656" s="9" t="str">
        <f>_xlfn.XLOOKUP(A1656,'[1]Style group code'!$A:$A,'[1]Style group code'!$B:$B,0)</f>
        <v>G.70WOM</v>
      </c>
      <c r="L1656" s="9" t="str">
        <f t="shared" si="51"/>
        <v>C_IL02008-ATTACH FRONT AND BACK LAP OVER LIGHT LEAK</v>
      </c>
    </row>
    <row r="1657" spans="1:12" x14ac:dyDescent="0.35">
      <c r="A1657" s="9" t="s">
        <v>319</v>
      </c>
      <c r="B1657" s="9" t="s">
        <v>11</v>
      </c>
      <c r="C1657" s="9" t="s">
        <v>12</v>
      </c>
      <c r="D1657" s="9" t="str">
        <f>_xlfn.XLOOKUP(F1657,OPCode!D:D,OPCode!I:I,0)</f>
        <v>ATTACH FOLD OVER TO LEGS LIGHT LEAK</v>
      </c>
      <c r="E1657" s="9" t="s">
        <v>17</v>
      </c>
      <c r="F1657" s="22" t="s">
        <v>66</v>
      </c>
      <c r="G1657" s="10">
        <v>7.8000000000000014E-2</v>
      </c>
      <c r="I1657" s="9" t="str">
        <f t="shared" si="52"/>
        <v>FD41MSOP3</v>
      </c>
      <c r="J1657" s="9" t="str">
        <f>_xlfn.XLOOKUP(A1657,'[1]Style group code'!$A:$A,'[1]Style group code'!$B:$B,0)</f>
        <v>G.70WOM</v>
      </c>
      <c r="L1657" s="9" t="str">
        <f t="shared" si="51"/>
        <v>C_IL02002-ATTACH FOLD OVER TO LEGS LIGHT LEAK</v>
      </c>
    </row>
    <row r="1658" spans="1:12" x14ac:dyDescent="0.35">
      <c r="A1658" s="9" t="s">
        <v>319</v>
      </c>
      <c r="B1658" s="9" t="s">
        <v>11</v>
      </c>
      <c r="C1658" s="9" t="s">
        <v>12</v>
      </c>
      <c r="D1658" s="9" t="str">
        <f>_xlfn.XLOOKUP(F1658,OPCode!D:D,OPCode!I:I,0)</f>
        <v>SEAM LEFT SIDE LIGHT LEAK</v>
      </c>
      <c r="E1658" s="9" t="s">
        <v>19</v>
      </c>
      <c r="F1658" s="9" t="s">
        <v>67</v>
      </c>
      <c r="G1658" s="10">
        <v>2.7619999999999999E-2</v>
      </c>
      <c r="I1658" s="9" t="str">
        <f t="shared" si="52"/>
        <v>FD41MSOP4</v>
      </c>
      <c r="J1658" s="9" t="str">
        <f>_xlfn.XLOOKUP(A1658,'[1]Style group code'!$A:$A,'[1]Style group code'!$B:$B,0)</f>
        <v>G.70WOM</v>
      </c>
      <c r="L1658" s="9" t="str">
        <f t="shared" si="51"/>
        <v>C_OL02009-SEAM LEFT SIDE LIGHT LEAK</v>
      </c>
    </row>
    <row r="1659" spans="1:12" x14ac:dyDescent="0.35">
      <c r="A1659" s="9" t="s">
        <v>319</v>
      </c>
      <c r="B1659" s="9" t="s">
        <v>11</v>
      </c>
      <c r="C1659" s="9" t="s">
        <v>12</v>
      </c>
      <c r="D1659" s="9" t="str">
        <f>_xlfn.XLOOKUP(F1659,OPCode!D:D,OPCode!I:I,0)</f>
        <v>BIND WAIST TO ELASTIC LIGHT LEAK</v>
      </c>
      <c r="E1659" s="9" t="s">
        <v>21</v>
      </c>
      <c r="F1659" s="22" t="s">
        <v>68</v>
      </c>
      <c r="G1659" s="10">
        <v>5.6100000000000004E-2</v>
      </c>
      <c r="I1659" s="9" t="str">
        <f t="shared" si="52"/>
        <v>FD41MSOP5</v>
      </c>
      <c r="J1659" s="9" t="str">
        <f>_xlfn.XLOOKUP(A1659,'[1]Style group code'!$A:$A,'[1]Style group code'!$B:$B,0)</f>
        <v>G.70WOM</v>
      </c>
      <c r="L1659" s="9" t="str">
        <f t="shared" si="51"/>
        <v>C_IL03006-BIND WAIST TO ELASTIC LIGHT LEAK</v>
      </c>
    </row>
    <row r="1660" spans="1:12" x14ac:dyDescent="0.35">
      <c r="A1660" s="9" t="s">
        <v>319</v>
      </c>
      <c r="B1660" s="9" t="s">
        <v>11</v>
      </c>
      <c r="C1660" s="9" t="s">
        <v>12</v>
      </c>
      <c r="D1660" s="9" t="str">
        <f>_xlfn.XLOOKUP(F1660,OPCode!D:D,OPCode!I:I,0)</f>
        <v>SEAM RIGHT SIDE LIGHT LEAK</v>
      </c>
      <c r="E1660" s="9" t="s">
        <v>25</v>
      </c>
      <c r="F1660" s="22" t="s">
        <v>69</v>
      </c>
      <c r="G1660" s="10">
        <v>4.5339999999999998E-2</v>
      </c>
      <c r="I1660" s="9" t="str">
        <f t="shared" si="52"/>
        <v>FD41MSOP6</v>
      </c>
      <c r="J1660" s="9" t="str">
        <f>_xlfn.XLOOKUP(A1660,'[1]Style group code'!$A:$A,'[1]Style group code'!$B:$B,0)</f>
        <v>G.70WOM</v>
      </c>
      <c r="L1660" s="9" t="str">
        <f t="shared" si="51"/>
        <v>C_OL02010-SEAM RIGHT SIDE LIGHT LEAK</v>
      </c>
    </row>
    <row r="1661" spans="1:12" x14ac:dyDescent="0.35">
      <c r="A1661" s="9" t="s">
        <v>319</v>
      </c>
      <c r="B1661" s="9" t="s">
        <v>11</v>
      </c>
      <c r="C1661" s="9" t="s">
        <v>12</v>
      </c>
      <c r="D1661" s="9" t="str">
        <f>_xlfn.XLOOKUP(F1661,OPCode!D:D,OPCode!I:I,0)</f>
        <v>BARTACK LIGHT LEAK</v>
      </c>
      <c r="E1661" s="9" t="s">
        <v>23</v>
      </c>
      <c r="F1661" s="22" t="s">
        <v>70</v>
      </c>
      <c r="G1661" s="10">
        <v>5.1700000000000003E-2</v>
      </c>
      <c r="I1661" s="9" t="str">
        <f t="shared" si="52"/>
        <v>FD41MSOP7</v>
      </c>
      <c r="J1661" s="9" t="str">
        <f>_xlfn.XLOOKUP(A1661,'[1]Style group code'!$A:$A,'[1]Style group code'!$B:$B,0)</f>
        <v>G.70WOM</v>
      </c>
      <c r="L1661" s="9" t="str">
        <f t="shared" si="51"/>
        <v>C_BT04004-BARTACK LIGHT LEAK</v>
      </c>
    </row>
    <row r="1662" spans="1:12" x14ac:dyDescent="0.35">
      <c r="A1662" s="9" t="s">
        <v>319</v>
      </c>
      <c r="B1662" s="9" t="s">
        <v>11</v>
      </c>
      <c r="C1662" s="9" t="s">
        <v>12</v>
      </c>
      <c r="D1662" s="9" t="str">
        <f>_xlfn.XLOOKUP(F1662,OPCode!D:D,OPCode!I:I,0)</f>
        <v>PAD PRINTING</v>
      </c>
      <c r="E1662" s="9" t="s">
        <v>27</v>
      </c>
      <c r="F1662" s="9" t="s">
        <v>28</v>
      </c>
      <c r="G1662" s="10">
        <v>1.6539999999999999E-2</v>
      </c>
      <c r="I1662" s="9" t="str">
        <f t="shared" si="52"/>
        <v>FD41MSPadPrinting</v>
      </c>
      <c r="J1662" s="9" t="str">
        <f>_xlfn.XLOOKUP(A1662,'[1]Style group code'!$A:$A,'[1]Style group code'!$B:$B,0)</f>
        <v>G.70WOM</v>
      </c>
      <c r="L1662" s="9" t="str">
        <f t="shared" si="51"/>
        <v>C_PP05001-PAD PRINTING</v>
      </c>
    </row>
    <row r="1663" spans="1:12" x14ac:dyDescent="0.35">
      <c r="A1663" s="9" t="s">
        <v>319</v>
      </c>
      <c r="B1663" s="9" t="s">
        <v>29</v>
      </c>
      <c r="C1663" s="9" t="s">
        <v>12</v>
      </c>
      <c r="D1663" s="9" t="s">
        <v>71</v>
      </c>
      <c r="E1663" s="9" t="s">
        <v>31</v>
      </c>
      <c r="F1663" s="9" t="s">
        <v>32</v>
      </c>
      <c r="G1663" s="10">
        <v>3.732407918416316E-2</v>
      </c>
      <c r="I1663" s="9" t="str">
        <f t="shared" si="52"/>
        <v>FD41MSRolling</v>
      </c>
      <c r="J1663" s="9" t="str">
        <f>_xlfn.XLOOKUP(A1663,'[1]Style group code'!$A:$A,'[1]Style group code'!$B:$B,0)</f>
        <v>G.70WOM</v>
      </c>
      <c r="L1663" s="9" t="str">
        <f t="shared" si="51"/>
        <v xml:space="preserve">C_PK06001-Rolling </v>
      </c>
    </row>
    <row r="1664" spans="1:12" x14ac:dyDescent="0.35">
      <c r="A1664" s="9" t="s">
        <v>319</v>
      </c>
      <c r="B1664" s="9" t="s">
        <v>29</v>
      </c>
      <c r="C1664" s="9" t="s">
        <v>12</v>
      </c>
      <c r="D1664" s="9" t="s">
        <v>33</v>
      </c>
      <c r="E1664" s="9" t="s">
        <v>33</v>
      </c>
      <c r="F1664" s="9" t="s">
        <v>34</v>
      </c>
      <c r="G1664" s="10">
        <v>2.68494301139772E-2</v>
      </c>
      <c r="I1664" s="9" t="str">
        <f t="shared" si="52"/>
        <v>FD41MSPacking</v>
      </c>
      <c r="J1664" s="9" t="str">
        <f>_xlfn.XLOOKUP(A1664,'[1]Style group code'!$A:$A,'[1]Style group code'!$B:$B,0)</f>
        <v>G.70WOM</v>
      </c>
      <c r="L1664" s="9" t="str">
        <f t="shared" si="51"/>
        <v>C_PK06002-Packing</v>
      </c>
    </row>
    <row r="1665" spans="1:12" x14ac:dyDescent="0.35">
      <c r="A1665" s="9" t="s">
        <v>319</v>
      </c>
      <c r="B1665" s="9" t="s">
        <v>29</v>
      </c>
      <c r="C1665" s="9" t="s">
        <v>12</v>
      </c>
      <c r="D1665" s="9" t="s">
        <v>35</v>
      </c>
      <c r="E1665" s="9" t="s">
        <v>35</v>
      </c>
      <c r="F1665" s="9" t="s">
        <v>36</v>
      </c>
      <c r="G1665" s="10">
        <v>1.0360000000000001E-2</v>
      </c>
      <c r="I1665" s="9" t="str">
        <f t="shared" si="52"/>
        <v>FD41MSCasing</v>
      </c>
      <c r="J1665" s="9" t="str">
        <f>_xlfn.XLOOKUP(A1665,'[1]Style group code'!$A:$A,'[1]Style group code'!$B:$B,0)</f>
        <v>G.70WOM</v>
      </c>
      <c r="L1665" s="9" t="str">
        <f t="shared" si="51"/>
        <v>C_PK06003-Casing</v>
      </c>
    </row>
    <row r="1666" spans="1:12" x14ac:dyDescent="0.35">
      <c r="A1666" s="9" t="s">
        <v>320</v>
      </c>
      <c r="B1666" s="9" t="s">
        <v>11</v>
      </c>
      <c r="C1666" s="9" t="s">
        <v>12</v>
      </c>
      <c r="D1666" s="9" t="str">
        <f>_xlfn.XLOOKUP(F1666,OPCode!D:D,OPCode!I:I,0)</f>
        <v>SEAM CROTCH LIGHT LEAK 5 LAYER</v>
      </c>
      <c r="E1666" s="9" t="s">
        <v>13</v>
      </c>
      <c r="F1666" s="23" t="s">
        <v>64</v>
      </c>
      <c r="G1666" s="10">
        <v>0.16258</v>
      </c>
      <c r="I1666" s="9" t="str">
        <f t="shared" si="52"/>
        <v>FD40ASOP1</v>
      </c>
      <c r="J1666" s="9" t="str">
        <f>_xlfn.XLOOKUP(A1666,'[1]Style group code'!$A:$A,'[1]Style group code'!$B:$B,0)</f>
        <v>G.70WOM</v>
      </c>
      <c r="L1666" s="9" t="str">
        <f t="shared" ref="L1666:L1729" si="53">F1666&amp; "-" &amp;D1666</f>
        <v>C_OL01013-SEAM CROTCH LIGHT LEAK 5 LAYER</v>
      </c>
    </row>
    <row r="1667" spans="1:12" x14ac:dyDescent="0.35">
      <c r="A1667" s="9" t="s">
        <v>320</v>
      </c>
      <c r="B1667" s="9" t="s">
        <v>11</v>
      </c>
      <c r="C1667" s="9" t="s">
        <v>12</v>
      </c>
      <c r="D1667" s="9" t="str">
        <f>_xlfn.XLOOKUP(F1667,OPCode!D:D,OPCode!I:I,0)</f>
        <v>ATTACH FRONT AND BACK LAP OVER LIGHT LEAK</v>
      </c>
      <c r="E1667" s="9" t="s">
        <v>15</v>
      </c>
      <c r="F1667" s="22" t="s">
        <v>65</v>
      </c>
      <c r="G1667" s="10">
        <v>9.5080000000000012E-2</v>
      </c>
      <c r="I1667" s="9" t="str">
        <f t="shared" si="52"/>
        <v>FD40ASOP2</v>
      </c>
      <c r="J1667" s="9" t="str">
        <f>_xlfn.XLOOKUP(A1667,'[1]Style group code'!$A:$A,'[1]Style group code'!$B:$B,0)</f>
        <v>G.70WOM</v>
      </c>
      <c r="L1667" s="9" t="str">
        <f t="shared" si="53"/>
        <v>C_IL02008-ATTACH FRONT AND BACK LAP OVER LIGHT LEAK</v>
      </c>
    </row>
    <row r="1668" spans="1:12" x14ac:dyDescent="0.35">
      <c r="A1668" s="9" t="s">
        <v>320</v>
      </c>
      <c r="B1668" s="9" t="s">
        <v>11</v>
      </c>
      <c r="C1668" s="9" t="s">
        <v>12</v>
      </c>
      <c r="D1668" s="9" t="str">
        <f>_xlfn.XLOOKUP(F1668,OPCode!D:D,OPCode!I:I,0)</f>
        <v>ATTACH FOLD OVER TO LEGS LIGHT LEAK</v>
      </c>
      <c r="E1668" s="9" t="s">
        <v>17</v>
      </c>
      <c r="F1668" s="22" t="s">
        <v>66</v>
      </c>
      <c r="G1668" s="10">
        <v>7.8000000000000014E-2</v>
      </c>
      <c r="I1668" s="9" t="str">
        <f t="shared" si="52"/>
        <v>FD40ASOP3</v>
      </c>
      <c r="J1668" s="9" t="str">
        <f>_xlfn.XLOOKUP(A1668,'[1]Style group code'!$A:$A,'[1]Style group code'!$B:$B,0)</f>
        <v>G.70WOM</v>
      </c>
      <c r="L1668" s="9" t="str">
        <f t="shared" si="53"/>
        <v>C_IL02002-ATTACH FOLD OVER TO LEGS LIGHT LEAK</v>
      </c>
    </row>
    <row r="1669" spans="1:12" x14ac:dyDescent="0.35">
      <c r="A1669" s="9" t="s">
        <v>320</v>
      </c>
      <c r="B1669" s="9" t="s">
        <v>11</v>
      </c>
      <c r="C1669" s="9" t="s">
        <v>12</v>
      </c>
      <c r="D1669" s="9" t="str">
        <f>_xlfn.XLOOKUP(F1669,OPCode!D:D,OPCode!I:I,0)</f>
        <v>SEAM LEFT SIDE LIGHT LEAK</v>
      </c>
      <c r="E1669" s="9" t="s">
        <v>19</v>
      </c>
      <c r="F1669" s="9" t="s">
        <v>67</v>
      </c>
      <c r="G1669" s="10">
        <v>3.2379999999999992E-2</v>
      </c>
      <c r="I1669" s="9" t="str">
        <f t="shared" si="52"/>
        <v>FD40ASOP4</v>
      </c>
      <c r="J1669" s="9" t="str">
        <f>_xlfn.XLOOKUP(A1669,'[1]Style group code'!$A:$A,'[1]Style group code'!$B:$B,0)</f>
        <v>G.70WOM</v>
      </c>
      <c r="L1669" s="9" t="str">
        <f t="shared" si="53"/>
        <v>C_OL02009-SEAM LEFT SIDE LIGHT LEAK</v>
      </c>
    </row>
    <row r="1670" spans="1:12" x14ac:dyDescent="0.35">
      <c r="A1670" s="9" t="s">
        <v>320</v>
      </c>
      <c r="B1670" s="9" t="s">
        <v>11</v>
      </c>
      <c r="C1670" s="9" t="s">
        <v>12</v>
      </c>
      <c r="D1670" s="9" t="str">
        <f>_xlfn.XLOOKUP(F1670,OPCode!D:D,OPCode!I:I,0)</f>
        <v>BIND WAIST TO ELASTIC LIGHT LEAK</v>
      </c>
      <c r="E1670" s="9" t="s">
        <v>21</v>
      </c>
      <c r="F1670" s="22" t="s">
        <v>68</v>
      </c>
      <c r="G1670" s="10">
        <v>5.1360000000000003E-2</v>
      </c>
      <c r="I1670" s="9" t="str">
        <f t="shared" si="52"/>
        <v>FD40ASOP5</v>
      </c>
      <c r="J1670" s="9" t="str">
        <f>_xlfn.XLOOKUP(A1670,'[1]Style group code'!$A:$A,'[1]Style group code'!$B:$B,0)</f>
        <v>G.70WOM</v>
      </c>
      <c r="L1670" s="9" t="str">
        <f t="shared" si="53"/>
        <v>C_IL03006-BIND WAIST TO ELASTIC LIGHT LEAK</v>
      </c>
    </row>
    <row r="1671" spans="1:12" x14ac:dyDescent="0.35">
      <c r="A1671" s="9" t="s">
        <v>320</v>
      </c>
      <c r="B1671" s="9" t="s">
        <v>11</v>
      </c>
      <c r="C1671" s="9" t="s">
        <v>12</v>
      </c>
      <c r="D1671" s="9" t="str">
        <f>_xlfn.XLOOKUP(F1671,OPCode!D:D,OPCode!I:I,0)</f>
        <v>SEAM RIGHT SIDE LIGHT LEAK</v>
      </c>
      <c r="E1671" s="9" t="s">
        <v>25</v>
      </c>
      <c r="F1671" s="22" t="s">
        <v>69</v>
      </c>
      <c r="G1671" s="10">
        <v>4.7060000000000005E-2</v>
      </c>
      <c r="I1671" s="9" t="str">
        <f t="shared" si="52"/>
        <v>FD40ASOP6</v>
      </c>
      <c r="J1671" s="9" t="str">
        <f>_xlfn.XLOOKUP(A1671,'[1]Style group code'!$A:$A,'[1]Style group code'!$B:$B,0)</f>
        <v>G.70WOM</v>
      </c>
      <c r="L1671" s="9" t="str">
        <f t="shared" si="53"/>
        <v>C_OL02010-SEAM RIGHT SIDE LIGHT LEAK</v>
      </c>
    </row>
    <row r="1672" spans="1:12" x14ac:dyDescent="0.35">
      <c r="A1672" s="9" t="s">
        <v>320</v>
      </c>
      <c r="B1672" s="9" t="s">
        <v>11</v>
      </c>
      <c r="C1672" s="9" t="s">
        <v>12</v>
      </c>
      <c r="D1672" s="9" t="str">
        <f>_xlfn.XLOOKUP(F1672,OPCode!D:D,OPCode!I:I,0)</f>
        <v>BARTACK LIGHT LEAK</v>
      </c>
      <c r="E1672" s="9" t="s">
        <v>23</v>
      </c>
      <c r="F1672" s="22" t="s">
        <v>70</v>
      </c>
      <c r="G1672" s="10">
        <v>3.1320000000000001E-2</v>
      </c>
      <c r="I1672" s="9" t="str">
        <f t="shared" si="52"/>
        <v>FD40ASOP7</v>
      </c>
      <c r="J1672" s="9" t="str">
        <f>_xlfn.XLOOKUP(A1672,'[1]Style group code'!$A:$A,'[1]Style group code'!$B:$B,0)</f>
        <v>G.70WOM</v>
      </c>
      <c r="L1672" s="9" t="str">
        <f t="shared" si="53"/>
        <v>C_BT04004-BARTACK LIGHT LEAK</v>
      </c>
    </row>
    <row r="1673" spans="1:12" x14ac:dyDescent="0.35">
      <c r="A1673" s="9" t="s">
        <v>320</v>
      </c>
      <c r="B1673" s="9" t="s">
        <v>11</v>
      </c>
      <c r="C1673" s="9" t="s">
        <v>12</v>
      </c>
      <c r="D1673" s="9" t="str">
        <f>_xlfn.XLOOKUP(F1673,OPCode!D:D,OPCode!I:I,0)</f>
        <v>PAD PRINTING</v>
      </c>
      <c r="E1673" s="9" t="s">
        <v>27</v>
      </c>
      <c r="F1673" s="9" t="s">
        <v>28</v>
      </c>
      <c r="G1673" s="10">
        <v>1.6539999999999999E-2</v>
      </c>
      <c r="I1673" s="9" t="str">
        <f t="shared" si="52"/>
        <v>FD40ASPadPrinting</v>
      </c>
      <c r="J1673" s="9" t="str">
        <f>_xlfn.XLOOKUP(A1673,'[1]Style group code'!$A:$A,'[1]Style group code'!$B:$B,0)</f>
        <v>G.70WOM</v>
      </c>
      <c r="L1673" s="9" t="str">
        <f t="shared" si="53"/>
        <v>C_PP05001-PAD PRINTING</v>
      </c>
    </row>
    <row r="1674" spans="1:12" x14ac:dyDescent="0.35">
      <c r="A1674" s="9" t="s">
        <v>320</v>
      </c>
      <c r="B1674" s="9" t="s">
        <v>29</v>
      </c>
      <c r="C1674" s="9" t="s">
        <v>12</v>
      </c>
      <c r="D1674" s="9" t="s">
        <v>71</v>
      </c>
      <c r="E1674" s="9" t="s">
        <v>31</v>
      </c>
      <c r="F1674" s="9" t="s">
        <v>32</v>
      </c>
      <c r="G1674" s="10">
        <v>3.732407918416316E-2</v>
      </c>
      <c r="I1674" s="9" t="str">
        <f t="shared" si="52"/>
        <v>FD40ASRolling</v>
      </c>
      <c r="J1674" s="9" t="str">
        <f>_xlfn.XLOOKUP(A1674,'[1]Style group code'!$A:$A,'[1]Style group code'!$B:$B,0)</f>
        <v>G.70WOM</v>
      </c>
      <c r="L1674" s="9" t="str">
        <f t="shared" si="53"/>
        <v xml:space="preserve">C_PK06001-Rolling </v>
      </c>
    </row>
    <row r="1675" spans="1:12" x14ac:dyDescent="0.35">
      <c r="A1675" s="9" t="s">
        <v>320</v>
      </c>
      <c r="B1675" s="9" t="s">
        <v>29</v>
      </c>
      <c r="C1675" s="9" t="s">
        <v>12</v>
      </c>
      <c r="D1675" s="9" t="s">
        <v>33</v>
      </c>
      <c r="E1675" s="9" t="s">
        <v>33</v>
      </c>
      <c r="F1675" s="9" t="s">
        <v>34</v>
      </c>
      <c r="G1675" s="10">
        <v>2.68494301139772E-2</v>
      </c>
      <c r="I1675" s="9" t="str">
        <f t="shared" si="52"/>
        <v>FD40ASPacking</v>
      </c>
      <c r="J1675" s="9" t="str">
        <f>_xlfn.XLOOKUP(A1675,'[1]Style group code'!$A:$A,'[1]Style group code'!$B:$B,0)</f>
        <v>G.70WOM</v>
      </c>
      <c r="L1675" s="9" t="str">
        <f t="shared" si="53"/>
        <v>C_PK06002-Packing</v>
      </c>
    </row>
    <row r="1676" spans="1:12" x14ac:dyDescent="0.35">
      <c r="A1676" s="9" t="s">
        <v>320</v>
      </c>
      <c r="B1676" s="9" t="s">
        <v>29</v>
      </c>
      <c r="C1676" s="9" t="s">
        <v>12</v>
      </c>
      <c r="D1676" s="9" t="s">
        <v>35</v>
      </c>
      <c r="E1676" s="9" t="s">
        <v>35</v>
      </c>
      <c r="F1676" s="9" t="s">
        <v>36</v>
      </c>
      <c r="G1676" s="10">
        <v>1.0360000000000001E-2</v>
      </c>
      <c r="I1676" s="9" t="str">
        <f t="shared" si="52"/>
        <v>FD40ASCasing</v>
      </c>
      <c r="J1676" s="9" t="str">
        <f>_xlfn.XLOOKUP(A1676,'[1]Style group code'!$A:$A,'[1]Style group code'!$B:$B,0)</f>
        <v>G.70WOM</v>
      </c>
      <c r="L1676" s="9" t="str">
        <f t="shared" si="53"/>
        <v>C_PK06003-Casing</v>
      </c>
    </row>
    <row r="1677" spans="1:12" x14ac:dyDescent="0.35">
      <c r="A1677" s="9" t="s">
        <v>321</v>
      </c>
      <c r="B1677" s="9" t="s">
        <v>11</v>
      </c>
      <c r="C1677" s="9" t="s">
        <v>12</v>
      </c>
      <c r="D1677" s="9" t="str">
        <f>_xlfn.XLOOKUP(F1677,OPCode!D:D,OPCode!I:I,0)</f>
        <v>OVEREDGE CROTCH LINING</v>
      </c>
      <c r="E1677" s="9" t="s">
        <v>13</v>
      </c>
      <c r="F1677" s="23" t="s">
        <v>152</v>
      </c>
      <c r="G1677" s="10">
        <v>1.5299999999999998E-2</v>
      </c>
      <c r="I1677" s="9" t="str">
        <f t="shared" si="52"/>
        <v>EE49FAOP1</v>
      </c>
      <c r="J1677" s="9" t="str">
        <f>_xlfn.XLOOKUP(A1677,'[1]Style group code'!$A:$A,'[1]Style group code'!$B:$B,0)</f>
        <v>G.40EE4</v>
      </c>
      <c r="L1677" s="9" t="str">
        <f t="shared" si="53"/>
        <v>C_OL01010-OVEREDGE CROTCH LINING</v>
      </c>
    </row>
    <row r="1678" spans="1:12" x14ac:dyDescent="0.35">
      <c r="A1678" s="9" t="s">
        <v>321</v>
      </c>
      <c r="B1678" s="9" t="s">
        <v>11</v>
      </c>
      <c r="C1678" s="9" t="s">
        <v>12</v>
      </c>
      <c r="D1678" s="9" t="str">
        <f>_xlfn.XLOOKUP(F1678,OPCode!D:D,OPCode!I:I,0)</f>
        <v xml:space="preserve">ATTACH LINER  AND SEAM FRONT PANEL </v>
      </c>
      <c r="E1678" s="9" t="s">
        <v>15</v>
      </c>
      <c r="F1678" s="22" t="s">
        <v>153</v>
      </c>
      <c r="G1678" s="10">
        <v>0.19703999999999999</v>
      </c>
      <c r="I1678" s="9" t="str">
        <f t="shared" si="52"/>
        <v>EE49FAOP2</v>
      </c>
      <c r="J1678" s="9" t="str">
        <f>_xlfn.XLOOKUP(A1678,'[1]Style group code'!$A:$A,'[1]Style group code'!$B:$B,0)</f>
        <v>G.40EE4</v>
      </c>
      <c r="L1678" s="9" t="str">
        <f t="shared" si="53"/>
        <v xml:space="preserve">C_OL01009 -ATTACH LINER  AND SEAM FRONT PANEL </v>
      </c>
    </row>
    <row r="1679" spans="1:12" x14ac:dyDescent="0.35">
      <c r="A1679" s="9" t="s">
        <v>321</v>
      </c>
      <c r="B1679" s="9" t="s">
        <v>11</v>
      </c>
      <c r="C1679" s="9" t="s">
        <v>12</v>
      </c>
      <c r="D1679" s="9" t="str">
        <f>_xlfn.XLOOKUP(F1679,OPCode!D:D,OPCode!I:I,0)</f>
        <v>PULL SEAM</v>
      </c>
      <c r="E1679" s="9" t="s">
        <v>17</v>
      </c>
      <c r="F1679" t="s">
        <v>154</v>
      </c>
      <c r="G1679" s="10">
        <v>2.1000000000000005E-2</v>
      </c>
      <c r="I1679" s="9" t="str">
        <f t="shared" si="52"/>
        <v>EE49FAOP3</v>
      </c>
      <c r="J1679" s="9" t="str">
        <f>_xlfn.XLOOKUP(A1679,'[1]Style group code'!$A:$A,'[1]Style group code'!$B:$B,0)</f>
        <v>G.40EE4</v>
      </c>
      <c r="L1679" s="9" t="str">
        <f t="shared" si="53"/>
        <v>C_MN07001-PULL SEAM</v>
      </c>
    </row>
    <row r="1680" spans="1:12" x14ac:dyDescent="0.35">
      <c r="A1680" s="9" t="s">
        <v>321</v>
      </c>
      <c r="B1680" s="9" t="s">
        <v>11</v>
      </c>
      <c r="C1680" s="9" t="s">
        <v>12</v>
      </c>
      <c r="D1680" s="9" t="str">
        <f>_xlfn.XLOOKUP(F1680,OPCode!D:D,OPCode!I:I,0)</f>
        <v>ATTACH EXPOSED ELASTIC TO WAIST</v>
      </c>
      <c r="E1680" s="9" t="s">
        <v>19</v>
      </c>
      <c r="F1680" s="22" t="s">
        <v>56</v>
      </c>
      <c r="G1680" s="10">
        <v>5.6100000000000004E-2</v>
      </c>
      <c r="I1680" s="9" t="str">
        <f t="shared" si="52"/>
        <v>EE49FAOP4</v>
      </c>
      <c r="J1680" s="9" t="str">
        <f>_xlfn.XLOOKUP(A1680,'[1]Style group code'!$A:$A,'[1]Style group code'!$B:$B,0)</f>
        <v>G.40EE4</v>
      </c>
      <c r="L1680" s="9" t="str">
        <f t="shared" si="53"/>
        <v>C_IL03002-ATTACH EXPOSED ELASTIC TO WAIST</v>
      </c>
    </row>
    <row r="1681" spans="1:12" x14ac:dyDescent="0.35">
      <c r="A1681" s="9" t="s">
        <v>321</v>
      </c>
      <c r="B1681" s="9" t="s">
        <v>11</v>
      </c>
      <c r="C1681" s="9" t="s">
        <v>12</v>
      </c>
      <c r="D1681" s="9" t="str">
        <f>_xlfn.XLOOKUP(F1681,OPCode!D:D,OPCode!I:I,0)</f>
        <v>SEAM BACK RISE</v>
      </c>
      <c r="E1681" s="9" t="s">
        <v>21</v>
      </c>
      <c r="F1681" s="22" t="s">
        <v>38</v>
      </c>
      <c r="G1681" s="10">
        <v>3.7419999999999995E-2</v>
      </c>
      <c r="I1681" s="9" t="str">
        <f t="shared" si="52"/>
        <v>EE49FAOP5</v>
      </c>
      <c r="J1681" s="9" t="str">
        <f>_xlfn.XLOOKUP(A1681,'[1]Style group code'!$A:$A,'[1]Style group code'!$B:$B,0)</f>
        <v>G.40EE4</v>
      </c>
      <c r="L1681" s="9" t="str">
        <f t="shared" si="53"/>
        <v>C_OL01008-SEAM BACK RISE</v>
      </c>
    </row>
    <row r="1682" spans="1:12" x14ac:dyDescent="0.35">
      <c r="A1682" s="9" t="s">
        <v>321</v>
      </c>
      <c r="B1682" s="9" t="s">
        <v>11</v>
      </c>
      <c r="C1682" s="9" t="s">
        <v>12</v>
      </c>
      <c r="D1682" s="9" t="str">
        <f>_xlfn.XLOOKUP(F1682,OPCode!D:D,OPCode!I:I,0)</f>
        <v>SEAM IN SEAMS</v>
      </c>
      <c r="E1682" s="9" t="s">
        <v>25</v>
      </c>
      <c r="F1682" s="22" t="s">
        <v>147</v>
      </c>
      <c r="G1682" s="10">
        <v>3.9620000000000002E-2</v>
      </c>
      <c r="I1682" s="9" t="str">
        <f t="shared" si="52"/>
        <v>EE49FAOP6</v>
      </c>
      <c r="J1682" s="9" t="str">
        <f>_xlfn.XLOOKUP(A1682,'[1]Style group code'!$A:$A,'[1]Style group code'!$B:$B,0)</f>
        <v>G.40EE4</v>
      </c>
      <c r="L1682" s="9" t="str">
        <f t="shared" si="53"/>
        <v>C_OL01007-SEAM IN SEAMS</v>
      </c>
    </row>
    <row r="1683" spans="1:12" x14ac:dyDescent="0.35">
      <c r="A1683" s="9" t="s">
        <v>321</v>
      </c>
      <c r="B1683" s="9" t="s">
        <v>11</v>
      </c>
      <c r="C1683" s="9" t="s">
        <v>12</v>
      </c>
      <c r="D1683" s="9" t="str">
        <f>_xlfn.XLOOKUP(F1683,OPCode!D:D,OPCode!I:I,0)</f>
        <v>HEM LEGS CIRCULAR</v>
      </c>
      <c r="E1683" s="9" t="s">
        <v>23</v>
      </c>
      <c r="F1683" s="22" t="s">
        <v>41</v>
      </c>
      <c r="G1683" s="10">
        <v>0.12204000000000001</v>
      </c>
      <c r="I1683" s="9" t="str">
        <f t="shared" si="52"/>
        <v>EE49FAOP7</v>
      </c>
      <c r="J1683" s="9" t="str">
        <f>_xlfn.XLOOKUP(A1683,'[1]Style group code'!$A:$A,'[1]Style group code'!$B:$B,0)</f>
        <v>G.40EE4</v>
      </c>
      <c r="L1683" s="9" t="str">
        <f t="shared" si="53"/>
        <v>C_IL02007-HEM LEGS CIRCULAR</v>
      </c>
    </row>
    <row r="1684" spans="1:12" x14ac:dyDescent="0.35">
      <c r="A1684" s="9" t="s">
        <v>321</v>
      </c>
      <c r="B1684" s="9" t="s">
        <v>11</v>
      </c>
      <c r="C1684" s="9" t="s">
        <v>12</v>
      </c>
      <c r="D1684" s="9" t="str">
        <f>_xlfn.XLOOKUP(F1684,OPCode!D:D,OPCode!I:I,0)</f>
        <v>BARTACK AT WAIST</v>
      </c>
      <c r="E1684" s="9" t="s">
        <v>80</v>
      </c>
      <c r="F1684" s="22" t="s">
        <v>130</v>
      </c>
      <c r="G1684" s="10">
        <v>2.1340000000000001E-2</v>
      </c>
      <c r="I1684" s="9" t="str">
        <f t="shared" si="52"/>
        <v>EE49FAOP8</v>
      </c>
      <c r="J1684" s="9" t="str">
        <f>_xlfn.XLOOKUP(A1684,'[1]Style group code'!$A:$A,'[1]Style group code'!$B:$B,0)</f>
        <v>G.40EE4</v>
      </c>
      <c r="L1684" s="9" t="str">
        <f t="shared" si="53"/>
        <v>C_BT04002-BARTACK AT WAIST</v>
      </c>
    </row>
    <row r="1685" spans="1:12" x14ac:dyDescent="0.35">
      <c r="A1685" s="9" t="s">
        <v>321</v>
      </c>
      <c r="B1685" s="9" t="s">
        <v>11</v>
      </c>
      <c r="C1685" s="9" t="s">
        <v>12</v>
      </c>
      <c r="D1685" s="9" t="str">
        <f>_xlfn.XLOOKUP(F1685,OPCode!D:D,OPCode!I:I,0)</f>
        <v>PAD PRINTING</v>
      </c>
      <c r="E1685" s="9" t="s">
        <v>27</v>
      </c>
      <c r="F1685" s="9" t="s">
        <v>28</v>
      </c>
      <c r="G1685" s="10">
        <v>1.6539999999999999E-2</v>
      </c>
      <c r="I1685" s="9" t="str">
        <f t="shared" si="52"/>
        <v>EE49FAPadPrinting</v>
      </c>
      <c r="J1685" s="9" t="str">
        <f>_xlfn.XLOOKUP(A1685,'[1]Style group code'!$A:$A,'[1]Style group code'!$B:$B,0)</f>
        <v>G.40EE4</v>
      </c>
      <c r="L1685" s="9" t="str">
        <f t="shared" si="53"/>
        <v>C_PP05001-PAD PRINTING</v>
      </c>
    </row>
    <row r="1686" spans="1:12" x14ac:dyDescent="0.35">
      <c r="A1686" s="9" t="s">
        <v>321</v>
      </c>
      <c r="B1686" s="9" t="s">
        <v>29</v>
      </c>
      <c r="C1686" s="9" t="s">
        <v>12</v>
      </c>
      <c r="D1686" s="9" t="s">
        <v>322</v>
      </c>
      <c r="E1686" s="9" t="s">
        <v>31</v>
      </c>
      <c r="F1686" s="9" t="s">
        <v>32</v>
      </c>
      <c r="G1686" s="10">
        <v>2.546E-2</v>
      </c>
      <c r="I1686" s="9" t="str">
        <f t="shared" si="52"/>
        <v>EE49FARolling</v>
      </c>
      <c r="J1686" s="9" t="str">
        <f>_xlfn.XLOOKUP(A1686,'[1]Style group code'!$A:$A,'[1]Style group code'!$B:$B,0)</f>
        <v>G.40EE4</v>
      </c>
      <c r="L1686" s="9" t="str">
        <f t="shared" si="53"/>
        <v>C_PK06001-SF3</v>
      </c>
    </row>
    <row r="1687" spans="1:12" x14ac:dyDescent="0.35">
      <c r="A1687" s="9" t="s">
        <v>321</v>
      </c>
      <c r="B1687" s="9" t="s">
        <v>29</v>
      </c>
      <c r="C1687" s="9" t="s">
        <v>12</v>
      </c>
      <c r="D1687" s="9" t="s">
        <v>29</v>
      </c>
      <c r="E1687" s="9" t="s">
        <v>33</v>
      </c>
      <c r="F1687" s="9" t="s">
        <v>34</v>
      </c>
      <c r="G1687" s="10">
        <v>3.8940000000000002E-2</v>
      </c>
      <c r="I1687" s="9" t="str">
        <f t="shared" si="52"/>
        <v>EE49FAPacking</v>
      </c>
      <c r="J1687" s="9" t="str">
        <f>_xlfn.XLOOKUP(A1687,'[1]Style group code'!$A:$A,'[1]Style group code'!$B:$B,0)</f>
        <v>G.40EE4</v>
      </c>
      <c r="L1687" s="9" t="str">
        <f t="shared" si="53"/>
        <v>C_PK06002-Pack</v>
      </c>
    </row>
    <row r="1688" spans="1:12" x14ac:dyDescent="0.35">
      <c r="A1688" s="9" t="s">
        <v>321</v>
      </c>
      <c r="B1688" s="9" t="s">
        <v>29</v>
      </c>
      <c r="C1688" s="9" t="s">
        <v>12</v>
      </c>
      <c r="D1688" s="9" t="s">
        <v>35</v>
      </c>
      <c r="E1688" s="9" t="s">
        <v>35</v>
      </c>
      <c r="F1688" s="9" t="s">
        <v>36</v>
      </c>
      <c r="G1688" s="10">
        <v>1.0360000000000001E-2</v>
      </c>
      <c r="I1688" s="9" t="str">
        <f t="shared" si="52"/>
        <v>EE49FACasing</v>
      </c>
      <c r="J1688" s="9" t="str">
        <f>_xlfn.XLOOKUP(A1688,'[1]Style group code'!$A:$A,'[1]Style group code'!$B:$B,0)</f>
        <v>G.40EE4</v>
      </c>
      <c r="L1688" s="9" t="str">
        <f t="shared" si="53"/>
        <v>C_PK06003-Casing</v>
      </c>
    </row>
    <row r="1689" spans="1:12" x14ac:dyDescent="0.35">
      <c r="A1689" s="9" t="s">
        <v>323</v>
      </c>
      <c r="B1689" s="9" t="s">
        <v>11</v>
      </c>
      <c r="C1689" s="9" t="s">
        <v>12</v>
      </c>
      <c r="D1689" s="9" t="str">
        <f>_xlfn.XLOOKUP(F1689,OPCode!D:D,OPCode!I:I,0)</f>
        <v>OVEREDGE CROTCH LINING</v>
      </c>
      <c r="E1689" s="9" t="s">
        <v>13</v>
      </c>
      <c r="F1689" s="23" t="s">
        <v>152</v>
      </c>
      <c r="G1689" s="10">
        <v>1.5299999999999998E-2</v>
      </c>
      <c r="I1689" s="9" t="str">
        <f t="shared" si="52"/>
        <v>EE49F4OP1</v>
      </c>
      <c r="J1689" s="9" t="str">
        <f>_xlfn.XLOOKUP(A1689,'[1]Style group code'!$A:$A,'[1]Style group code'!$B:$B,0)</f>
        <v>G.40EE4</v>
      </c>
      <c r="L1689" s="9" t="str">
        <f t="shared" si="53"/>
        <v>C_OL01010-OVEREDGE CROTCH LINING</v>
      </c>
    </row>
    <row r="1690" spans="1:12" x14ac:dyDescent="0.35">
      <c r="A1690" s="9" t="s">
        <v>323</v>
      </c>
      <c r="B1690" s="9" t="s">
        <v>11</v>
      </c>
      <c r="C1690" s="9" t="s">
        <v>12</v>
      </c>
      <c r="D1690" s="9" t="str">
        <f>_xlfn.XLOOKUP(F1690,OPCode!D:D,OPCode!I:I,0)</f>
        <v xml:space="preserve">ATTACH LINER  AND SEAM FRONT PANEL </v>
      </c>
      <c r="E1690" s="9" t="s">
        <v>15</v>
      </c>
      <c r="F1690" s="22" t="s">
        <v>153</v>
      </c>
      <c r="G1690" s="10">
        <v>0.19703999999999999</v>
      </c>
      <c r="I1690" s="9" t="str">
        <f t="shared" si="52"/>
        <v>EE49F4OP2</v>
      </c>
      <c r="J1690" s="9" t="str">
        <f>_xlfn.XLOOKUP(A1690,'[1]Style group code'!$A:$A,'[1]Style group code'!$B:$B,0)</f>
        <v>G.40EE4</v>
      </c>
      <c r="L1690" s="9" t="str">
        <f t="shared" si="53"/>
        <v xml:space="preserve">C_OL01009 -ATTACH LINER  AND SEAM FRONT PANEL </v>
      </c>
    </row>
    <row r="1691" spans="1:12" x14ac:dyDescent="0.35">
      <c r="A1691" s="9" t="s">
        <v>323</v>
      </c>
      <c r="B1691" s="9" t="s">
        <v>11</v>
      </c>
      <c r="C1691" s="9" t="s">
        <v>12</v>
      </c>
      <c r="D1691" s="9" t="str">
        <f>_xlfn.XLOOKUP(F1691,OPCode!D:D,OPCode!I:I,0)</f>
        <v>PULL SEAM</v>
      </c>
      <c r="E1691" s="9" t="s">
        <v>17</v>
      </c>
      <c r="F1691" t="s">
        <v>154</v>
      </c>
      <c r="G1691" s="10">
        <v>2.1000000000000005E-2</v>
      </c>
      <c r="I1691" s="9" t="str">
        <f t="shared" si="52"/>
        <v>EE49F4OP3</v>
      </c>
      <c r="J1691" s="9" t="str">
        <f>_xlfn.XLOOKUP(A1691,'[1]Style group code'!$A:$A,'[1]Style group code'!$B:$B,0)</f>
        <v>G.40EE4</v>
      </c>
      <c r="L1691" s="9" t="str">
        <f t="shared" si="53"/>
        <v>C_MN07001-PULL SEAM</v>
      </c>
    </row>
    <row r="1692" spans="1:12" x14ac:dyDescent="0.35">
      <c r="A1692" s="9" t="s">
        <v>323</v>
      </c>
      <c r="B1692" s="9" t="s">
        <v>11</v>
      </c>
      <c r="C1692" s="9" t="s">
        <v>12</v>
      </c>
      <c r="D1692" s="9" t="str">
        <f>_xlfn.XLOOKUP(F1692,OPCode!D:D,OPCode!I:I,0)</f>
        <v>ATTACH EXPOSED ELASTIC TO WAIST</v>
      </c>
      <c r="E1692" s="9" t="s">
        <v>19</v>
      </c>
      <c r="F1692" s="22" t="s">
        <v>56</v>
      </c>
      <c r="G1692" s="10">
        <v>5.6100000000000004E-2</v>
      </c>
      <c r="I1692" s="9" t="str">
        <f t="shared" si="52"/>
        <v>EE49F4OP4</v>
      </c>
      <c r="J1692" s="9" t="str">
        <f>_xlfn.XLOOKUP(A1692,'[1]Style group code'!$A:$A,'[1]Style group code'!$B:$B,0)</f>
        <v>G.40EE4</v>
      </c>
      <c r="L1692" s="9" t="str">
        <f t="shared" si="53"/>
        <v>C_IL03002-ATTACH EXPOSED ELASTIC TO WAIST</v>
      </c>
    </row>
    <row r="1693" spans="1:12" x14ac:dyDescent="0.35">
      <c r="A1693" s="9" t="s">
        <v>323</v>
      </c>
      <c r="B1693" s="9" t="s">
        <v>11</v>
      </c>
      <c r="C1693" s="9" t="s">
        <v>12</v>
      </c>
      <c r="D1693" s="9" t="str">
        <f>_xlfn.XLOOKUP(F1693,OPCode!D:D,OPCode!I:I,0)</f>
        <v>SEAM BACK RISE</v>
      </c>
      <c r="E1693" s="9" t="s">
        <v>21</v>
      </c>
      <c r="F1693" s="22" t="s">
        <v>38</v>
      </c>
      <c r="G1693" s="10">
        <v>3.5540000000000002E-2</v>
      </c>
      <c r="I1693" s="9" t="str">
        <f t="shared" si="52"/>
        <v>EE49F4OP5</v>
      </c>
      <c r="J1693" s="9" t="str">
        <f>_xlfn.XLOOKUP(A1693,'[1]Style group code'!$A:$A,'[1]Style group code'!$B:$B,0)</f>
        <v>G.40EE4</v>
      </c>
      <c r="L1693" s="9" t="str">
        <f t="shared" si="53"/>
        <v>C_OL01008-SEAM BACK RISE</v>
      </c>
    </row>
    <row r="1694" spans="1:12" x14ac:dyDescent="0.35">
      <c r="A1694" s="9" t="s">
        <v>323</v>
      </c>
      <c r="B1694" s="9" t="s">
        <v>11</v>
      </c>
      <c r="C1694" s="9" t="s">
        <v>12</v>
      </c>
      <c r="D1694" s="9" t="str">
        <f>_xlfn.XLOOKUP(F1694,OPCode!D:D,OPCode!I:I,0)</f>
        <v>SEAM IN SEAMS</v>
      </c>
      <c r="E1694" s="9" t="s">
        <v>25</v>
      </c>
      <c r="F1694" s="22" t="s">
        <v>147</v>
      </c>
      <c r="G1694" s="10">
        <v>3.9620000000000002E-2</v>
      </c>
      <c r="I1694" s="9" t="str">
        <f t="shared" si="52"/>
        <v>EE49F4OP6</v>
      </c>
      <c r="J1694" s="9" t="str">
        <f>_xlfn.XLOOKUP(A1694,'[1]Style group code'!$A:$A,'[1]Style group code'!$B:$B,0)</f>
        <v>G.40EE4</v>
      </c>
      <c r="L1694" s="9" t="str">
        <f t="shared" si="53"/>
        <v>C_OL01007-SEAM IN SEAMS</v>
      </c>
    </row>
    <row r="1695" spans="1:12" x14ac:dyDescent="0.35">
      <c r="A1695" s="9" t="s">
        <v>323</v>
      </c>
      <c r="B1695" s="9" t="s">
        <v>11</v>
      </c>
      <c r="C1695" s="9" t="s">
        <v>12</v>
      </c>
      <c r="D1695" s="9" t="str">
        <f>_xlfn.XLOOKUP(F1695,OPCode!D:D,OPCode!I:I,0)</f>
        <v>HEM LEGS CIRCULAR</v>
      </c>
      <c r="E1695" s="9" t="s">
        <v>23</v>
      </c>
      <c r="F1695" s="22" t="s">
        <v>41</v>
      </c>
      <c r="G1695" s="10">
        <v>0.12702000000000002</v>
      </c>
      <c r="I1695" s="9" t="str">
        <f t="shared" si="52"/>
        <v>EE49F4OP7</v>
      </c>
      <c r="J1695" s="9" t="str">
        <f>_xlfn.XLOOKUP(A1695,'[1]Style group code'!$A:$A,'[1]Style group code'!$B:$B,0)</f>
        <v>G.40EE4</v>
      </c>
      <c r="L1695" s="9" t="str">
        <f t="shared" si="53"/>
        <v>C_IL02007-HEM LEGS CIRCULAR</v>
      </c>
    </row>
    <row r="1696" spans="1:12" x14ac:dyDescent="0.35">
      <c r="A1696" s="9" t="s">
        <v>323</v>
      </c>
      <c r="B1696" s="9" t="s">
        <v>11</v>
      </c>
      <c r="C1696" s="9" t="s">
        <v>12</v>
      </c>
      <c r="D1696" s="9" t="str">
        <f>_xlfn.XLOOKUP(F1696,OPCode!D:D,OPCode!I:I,0)</f>
        <v>BARTACK AT WAIST</v>
      </c>
      <c r="E1696" s="9" t="s">
        <v>80</v>
      </c>
      <c r="F1696" s="22" t="s">
        <v>130</v>
      </c>
      <c r="G1696" s="10">
        <v>2.1340000000000001E-2</v>
      </c>
      <c r="I1696" s="9" t="str">
        <f t="shared" si="52"/>
        <v>EE49F4OP8</v>
      </c>
      <c r="J1696" s="9" t="str">
        <f>_xlfn.XLOOKUP(A1696,'[1]Style group code'!$A:$A,'[1]Style group code'!$B:$B,0)</f>
        <v>G.40EE4</v>
      </c>
      <c r="L1696" s="9" t="str">
        <f t="shared" si="53"/>
        <v>C_BT04002-BARTACK AT WAIST</v>
      </c>
    </row>
    <row r="1697" spans="1:12" x14ac:dyDescent="0.35">
      <c r="A1697" s="9" t="s">
        <v>323</v>
      </c>
      <c r="B1697" s="9" t="s">
        <v>11</v>
      </c>
      <c r="C1697" s="9" t="s">
        <v>12</v>
      </c>
      <c r="D1697" s="9" t="str">
        <f>_xlfn.XLOOKUP(F1697,OPCode!D:D,OPCode!I:I,0)</f>
        <v>PAD PRINTING</v>
      </c>
      <c r="E1697" s="9" t="s">
        <v>27</v>
      </c>
      <c r="F1697" s="9" t="s">
        <v>28</v>
      </c>
      <c r="G1697" s="10">
        <v>1.6539999999999999E-2</v>
      </c>
      <c r="I1697" s="9" t="str">
        <f t="shared" si="52"/>
        <v>EE49F4PadPrinting</v>
      </c>
      <c r="J1697" s="9" t="str">
        <f>_xlfn.XLOOKUP(A1697,'[1]Style group code'!$A:$A,'[1]Style group code'!$B:$B,0)</f>
        <v>G.40EE4</v>
      </c>
      <c r="L1697" s="9" t="str">
        <f t="shared" si="53"/>
        <v>C_PP05001-PAD PRINTING</v>
      </c>
    </row>
    <row r="1698" spans="1:12" x14ac:dyDescent="0.35">
      <c r="A1698" s="9" t="s">
        <v>323</v>
      </c>
      <c r="B1698" s="9" t="s">
        <v>29</v>
      </c>
      <c r="C1698" s="9" t="s">
        <v>12</v>
      </c>
      <c r="D1698" s="9" t="s">
        <v>322</v>
      </c>
      <c r="E1698" s="9" t="s">
        <v>31</v>
      </c>
      <c r="F1698" s="9" t="s">
        <v>32</v>
      </c>
      <c r="G1698" s="10">
        <v>3.3800000000000004E-2</v>
      </c>
      <c r="I1698" s="9" t="str">
        <f t="shared" si="52"/>
        <v>EE49F4Rolling</v>
      </c>
      <c r="J1698" s="9" t="str">
        <f>_xlfn.XLOOKUP(A1698,'[1]Style group code'!$A:$A,'[1]Style group code'!$B:$B,0)</f>
        <v>G.40EE4</v>
      </c>
      <c r="L1698" s="9" t="str">
        <f t="shared" si="53"/>
        <v>C_PK06001-SF3</v>
      </c>
    </row>
    <row r="1699" spans="1:12" x14ac:dyDescent="0.35">
      <c r="A1699" s="9" t="s">
        <v>323</v>
      </c>
      <c r="B1699" s="9" t="s">
        <v>29</v>
      </c>
      <c r="C1699" s="9" t="s">
        <v>12</v>
      </c>
      <c r="D1699" s="9" t="s">
        <v>29</v>
      </c>
      <c r="E1699" s="9" t="s">
        <v>33</v>
      </c>
      <c r="F1699" s="9" t="s">
        <v>34</v>
      </c>
      <c r="G1699" s="10">
        <v>2.4040000000000002E-2</v>
      </c>
      <c r="I1699" s="9" t="str">
        <f t="shared" si="52"/>
        <v>EE49F4Packing</v>
      </c>
      <c r="J1699" s="9" t="str">
        <f>_xlfn.XLOOKUP(A1699,'[1]Style group code'!$A:$A,'[1]Style group code'!$B:$B,0)</f>
        <v>G.40EE4</v>
      </c>
      <c r="L1699" s="9" t="str">
        <f t="shared" si="53"/>
        <v>C_PK06002-Pack</v>
      </c>
    </row>
    <row r="1700" spans="1:12" x14ac:dyDescent="0.35">
      <c r="A1700" s="9" t="s">
        <v>323</v>
      </c>
      <c r="B1700" s="9" t="s">
        <v>29</v>
      </c>
      <c r="C1700" s="9" t="s">
        <v>12</v>
      </c>
      <c r="D1700" s="9" t="s">
        <v>35</v>
      </c>
      <c r="E1700" s="9" t="s">
        <v>35</v>
      </c>
      <c r="F1700" s="9" t="s">
        <v>36</v>
      </c>
      <c r="G1700" s="9">
        <v>7.7600000000000004E-3</v>
      </c>
      <c r="I1700" s="9" t="str">
        <f t="shared" si="52"/>
        <v>EE49F4Casing</v>
      </c>
      <c r="J1700" s="9" t="str">
        <f>_xlfn.XLOOKUP(A1700,'[1]Style group code'!$A:$A,'[1]Style group code'!$B:$B,0)</f>
        <v>G.40EE4</v>
      </c>
      <c r="L1700" s="9" t="str">
        <f t="shared" si="53"/>
        <v>C_PK06003-Casing</v>
      </c>
    </row>
    <row r="1701" spans="1:12" x14ac:dyDescent="0.35">
      <c r="A1701" s="9" t="s">
        <v>324</v>
      </c>
      <c r="B1701" s="9" t="s">
        <v>11</v>
      </c>
      <c r="C1701" s="9" t="s">
        <v>12</v>
      </c>
      <c r="D1701" s="9" t="str">
        <f>_xlfn.XLOOKUP(F1701,OPCode!D:D,OPCode!I:I,0)</f>
        <v>OVEREDGE CROTCH LINING</v>
      </c>
      <c r="E1701" s="9" t="s">
        <v>13</v>
      </c>
      <c r="F1701" s="23" t="s">
        <v>152</v>
      </c>
      <c r="G1701" s="10">
        <v>1.524E-2</v>
      </c>
      <c r="I1701" s="9" t="str">
        <f t="shared" si="52"/>
        <v>EE49BPOP1</v>
      </c>
      <c r="J1701" s="9" t="str">
        <f>_xlfn.XLOOKUP(A1701,'[1]Style group code'!$A:$A,'[1]Style group code'!$B:$B,0)</f>
        <v>G.40EE4</v>
      </c>
      <c r="L1701" s="9" t="str">
        <f t="shared" si="53"/>
        <v>C_OL01010-OVEREDGE CROTCH LINING</v>
      </c>
    </row>
    <row r="1702" spans="1:12" x14ac:dyDescent="0.35">
      <c r="A1702" s="9" t="s">
        <v>324</v>
      </c>
      <c r="B1702" s="9" t="s">
        <v>11</v>
      </c>
      <c r="C1702" s="9" t="s">
        <v>12</v>
      </c>
      <c r="D1702" s="9" t="str">
        <f>_xlfn.XLOOKUP(F1702,OPCode!D:D,OPCode!I:I,0)</f>
        <v xml:space="preserve">ATTACH LINER  AND SEAM FRONT PANEL </v>
      </c>
      <c r="E1702" s="9" t="s">
        <v>15</v>
      </c>
      <c r="F1702" s="22" t="s">
        <v>153</v>
      </c>
      <c r="G1702" s="10">
        <v>0.18440000000000001</v>
      </c>
      <c r="I1702" s="9" t="str">
        <f t="shared" si="52"/>
        <v>EE49BPOP2</v>
      </c>
      <c r="J1702" s="9" t="str">
        <f>_xlfn.XLOOKUP(A1702,'[1]Style group code'!$A:$A,'[1]Style group code'!$B:$B,0)</f>
        <v>G.40EE4</v>
      </c>
      <c r="L1702" s="9" t="str">
        <f t="shared" si="53"/>
        <v xml:space="preserve">C_OL01009 -ATTACH LINER  AND SEAM FRONT PANEL </v>
      </c>
    </row>
    <row r="1703" spans="1:12" x14ac:dyDescent="0.35">
      <c r="A1703" s="9" t="s">
        <v>324</v>
      </c>
      <c r="B1703" s="9" t="s">
        <v>11</v>
      </c>
      <c r="C1703" s="9" t="s">
        <v>12</v>
      </c>
      <c r="D1703" s="9" t="str">
        <f>_xlfn.XLOOKUP(F1703,OPCode!D:D,OPCode!I:I,0)</f>
        <v>PULL SEAM</v>
      </c>
      <c r="E1703" s="9" t="s">
        <v>17</v>
      </c>
      <c r="F1703" t="s">
        <v>154</v>
      </c>
      <c r="G1703" s="10">
        <v>3.3590000000000002E-2</v>
      </c>
      <c r="I1703" s="9" t="str">
        <f t="shared" si="52"/>
        <v>EE49BPOP3</v>
      </c>
      <c r="J1703" s="9" t="str">
        <f>_xlfn.XLOOKUP(A1703,'[1]Style group code'!$A:$A,'[1]Style group code'!$B:$B,0)</f>
        <v>G.40EE4</v>
      </c>
      <c r="L1703" s="9" t="str">
        <f t="shared" si="53"/>
        <v>C_MN07001-PULL SEAM</v>
      </c>
    </row>
    <row r="1704" spans="1:12" x14ac:dyDescent="0.35">
      <c r="A1704" s="9" t="s">
        <v>324</v>
      </c>
      <c r="B1704" s="9" t="s">
        <v>11</v>
      </c>
      <c r="C1704" s="9" t="s">
        <v>12</v>
      </c>
      <c r="D1704" s="9" t="str">
        <f>_xlfn.XLOOKUP(F1704,OPCode!D:D,OPCode!I:I,0)</f>
        <v>ATTACH EXPOSED ELASTIC TO WAIST</v>
      </c>
      <c r="E1704" s="9" t="s">
        <v>19</v>
      </c>
      <c r="F1704" s="22" t="s">
        <v>56</v>
      </c>
      <c r="G1704" s="10">
        <v>5.6099999999999997E-2</v>
      </c>
      <c r="I1704" s="9" t="str">
        <f t="shared" si="52"/>
        <v>EE49BPOP4</v>
      </c>
      <c r="J1704" s="9" t="str">
        <f>_xlfn.XLOOKUP(A1704,'[1]Style group code'!$A:$A,'[1]Style group code'!$B:$B,0)</f>
        <v>G.40EE4</v>
      </c>
      <c r="L1704" s="9" t="str">
        <f t="shared" si="53"/>
        <v>C_IL03002-ATTACH EXPOSED ELASTIC TO WAIST</v>
      </c>
    </row>
    <row r="1705" spans="1:12" x14ac:dyDescent="0.35">
      <c r="A1705" s="9" t="s">
        <v>324</v>
      </c>
      <c r="B1705" s="9" t="s">
        <v>11</v>
      </c>
      <c r="C1705" s="9" t="s">
        <v>12</v>
      </c>
      <c r="D1705" s="9" t="str">
        <f>_xlfn.XLOOKUP(F1705,OPCode!D:D,OPCode!I:I,0)</f>
        <v>SEAM BACK RISE</v>
      </c>
      <c r="E1705" s="9" t="s">
        <v>21</v>
      </c>
      <c r="F1705" s="22" t="s">
        <v>38</v>
      </c>
      <c r="G1705" s="10">
        <v>3.7420000000000002E-2</v>
      </c>
      <c r="I1705" s="9" t="str">
        <f t="shared" si="52"/>
        <v>EE49BPOP5</v>
      </c>
      <c r="J1705" s="9" t="str">
        <f>_xlfn.XLOOKUP(A1705,'[1]Style group code'!$A:$A,'[1]Style group code'!$B:$B,0)</f>
        <v>G.40EE4</v>
      </c>
      <c r="L1705" s="9" t="str">
        <f t="shared" si="53"/>
        <v>C_OL01008-SEAM BACK RISE</v>
      </c>
    </row>
    <row r="1706" spans="1:12" x14ac:dyDescent="0.35">
      <c r="A1706" s="9" t="s">
        <v>324</v>
      </c>
      <c r="B1706" s="9" t="s">
        <v>11</v>
      </c>
      <c r="C1706" s="9" t="s">
        <v>12</v>
      </c>
      <c r="D1706" s="9" t="str">
        <f>_xlfn.XLOOKUP(F1706,OPCode!D:D,OPCode!I:I,0)</f>
        <v>SEAM IN SEAMS</v>
      </c>
      <c r="E1706" s="9" t="s">
        <v>25</v>
      </c>
      <c r="F1706" s="22" t="s">
        <v>147</v>
      </c>
      <c r="G1706" s="10">
        <v>3.9620000000000002E-2</v>
      </c>
      <c r="I1706" s="9" t="str">
        <f t="shared" si="52"/>
        <v>EE49BPOP6</v>
      </c>
      <c r="J1706" s="9" t="str">
        <f>_xlfn.XLOOKUP(A1706,'[1]Style group code'!$A:$A,'[1]Style group code'!$B:$B,0)</f>
        <v>G.40EE4</v>
      </c>
      <c r="L1706" s="9" t="str">
        <f t="shared" si="53"/>
        <v>C_OL01007-SEAM IN SEAMS</v>
      </c>
    </row>
    <row r="1707" spans="1:12" x14ac:dyDescent="0.35">
      <c r="A1707" s="9" t="s">
        <v>324</v>
      </c>
      <c r="B1707" s="9" t="s">
        <v>11</v>
      </c>
      <c r="C1707" s="9" t="s">
        <v>12</v>
      </c>
      <c r="D1707" s="9" t="str">
        <f>_xlfn.XLOOKUP(F1707,OPCode!D:D,OPCode!I:I,0)</f>
        <v>HEM LEGS CIRCULAR</v>
      </c>
      <c r="E1707" s="9" t="s">
        <v>23</v>
      </c>
      <c r="F1707" s="22" t="s">
        <v>41</v>
      </c>
      <c r="G1707" s="10">
        <v>0.12204</v>
      </c>
      <c r="I1707" s="9" t="str">
        <f t="shared" si="52"/>
        <v>EE49BPOP7</v>
      </c>
      <c r="J1707" s="9" t="str">
        <f>_xlfn.XLOOKUP(A1707,'[1]Style group code'!$A:$A,'[1]Style group code'!$B:$B,0)</f>
        <v>G.40EE4</v>
      </c>
      <c r="L1707" s="9" t="str">
        <f t="shared" si="53"/>
        <v>C_IL02007-HEM LEGS CIRCULAR</v>
      </c>
    </row>
    <row r="1708" spans="1:12" x14ac:dyDescent="0.35">
      <c r="A1708" s="9" t="s">
        <v>324</v>
      </c>
      <c r="B1708" s="9" t="s">
        <v>11</v>
      </c>
      <c r="C1708" s="9" t="s">
        <v>12</v>
      </c>
      <c r="D1708" s="9" t="str">
        <f>_xlfn.XLOOKUP(F1708,OPCode!D:D,OPCode!I:I,0)</f>
        <v>BARTACK AT WAIST</v>
      </c>
      <c r="E1708" s="9" t="s">
        <v>80</v>
      </c>
      <c r="F1708" s="22" t="s">
        <v>130</v>
      </c>
      <c r="G1708" s="10">
        <v>2.1340000000000001E-2</v>
      </c>
      <c r="I1708" s="9" t="str">
        <f t="shared" si="52"/>
        <v>EE49BPOP8</v>
      </c>
      <c r="J1708" s="9" t="str">
        <f>_xlfn.XLOOKUP(A1708,'[1]Style group code'!$A:$A,'[1]Style group code'!$B:$B,0)</f>
        <v>G.40EE4</v>
      </c>
      <c r="L1708" s="9" t="str">
        <f t="shared" si="53"/>
        <v>C_BT04002-BARTACK AT WAIST</v>
      </c>
    </row>
    <row r="1709" spans="1:12" x14ac:dyDescent="0.35">
      <c r="A1709" s="9" t="s">
        <v>324</v>
      </c>
      <c r="B1709" s="9" t="s">
        <v>11</v>
      </c>
      <c r="C1709" s="9" t="s">
        <v>12</v>
      </c>
      <c r="D1709" s="9" t="str">
        <f>_xlfn.XLOOKUP(F1709,OPCode!D:D,OPCode!I:I,0)</f>
        <v>PAD PRINTING</v>
      </c>
      <c r="E1709" s="9" t="s">
        <v>27</v>
      </c>
      <c r="F1709" s="9" t="s">
        <v>28</v>
      </c>
      <c r="G1709" s="10">
        <v>1.6539999999999999E-2</v>
      </c>
      <c r="I1709" s="9" t="str">
        <f t="shared" si="52"/>
        <v>EE49BPPadPrinting</v>
      </c>
      <c r="J1709" s="9" t="str">
        <f>_xlfn.XLOOKUP(A1709,'[1]Style group code'!$A:$A,'[1]Style group code'!$B:$B,0)</f>
        <v>G.40EE4</v>
      </c>
      <c r="L1709" s="9" t="str">
        <f t="shared" si="53"/>
        <v>C_PP05001-PAD PRINTING</v>
      </c>
    </row>
    <row r="1710" spans="1:12" x14ac:dyDescent="0.35">
      <c r="A1710" s="9" t="s">
        <v>324</v>
      </c>
      <c r="B1710" s="9" t="s">
        <v>29</v>
      </c>
      <c r="C1710" s="9" t="s">
        <v>12</v>
      </c>
      <c r="D1710" s="9" t="s">
        <v>155</v>
      </c>
      <c r="E1710" s="9" t="s">
        <v>31</v>
      </c>
      <c r="F1710" s="9" t="s">
        <v>32</v>
      </c>
      <c r="G1710" s="10">
        <v>3.3175000000000003E-2</v>
      </c>
      <c r="I1710" s="9" t="str">
        <f t="shared" si="52"/>
        <v>EE49BPRolling</v>
      </c>
      <c r="J1710" s="9" t="str">
        <f>_xlfn.XLOOKUP(A1710,'[1]Style group code'!$A:$A,'[1]Style group code'!$B:$B,0)</f>
        <v>G.40EE4</v>
      </c>
      <c r="L1710" s="9" t="str">
        <f t="shared" si="53"/>
        <v>C_PK06001-XF35</v>
      </c>
    </row>
    <row r="1711" spans="1:12" x14ac:dyDescent="0.35">
      <c r="A1711" s="9" t="s">
        <v>324</v>
      </c>
      <c r="B1711" s="9" t="s">
        <v>29</v>
      </c>
      <c r="C1711" s="9" t="s">
        <v>12</v>
      </c>
      <c r="D1711" s="9" t="s">
        <v>33</v>
      </c>
      <c r="E1711" s="9" t="s">
        <v>33</v>
      </c>
      <c r="F1711" s="9" t="s">
        <v>34</v>
      </c>
      <c r="G1711" s="10">
        <v>6.6E-3</v>
      </c>
      <c r="I1711" s="9" t="str">
        <f t="shared" si="52"/>
        <v>EE49BPPacking</v>
      </c>
      <c r="J1711" s="9" t="str">
        <f>_xlfn.XLOOKUP(A1711,'[1]Style group code'!$A:$A,'[1]Style group code'!$B:$B,0)</f>
        <v>G.40EE4</v>
      </c>
      <c r="L1711" s="9" t="str">
        <f t="shared" si="53"/>
        <v>C_PK06002-Packing</v>
      </c>
    </row>
    <row r="1712" spans="1:12" x14ac:dyDescent="0.35">
      <c r="A1712" s="9" t="s">
        <v>324</v>
      </c>
      <c r="B1712" s="9" t="s">
        <v>29</v>
      </c>
      <c r="C1712" s="9" t="s">
        <v>12</v>
      </c>
      <c r="D1712" s="9" t="s">
        <v>35</v>
      </c>
      <c r="E1712" s="9" t="s">
        <v>35</v>
      </c>
      <c r="F1712" s="9" t="s">
        <v>36</v>
      </c>
      <c r="G1712" s="10">
        <v>6.3E-3</v>
      </c>
      <c r="I1712" s="9" t="str">
        <f t="shared" si="52"/>
        <v>EE49BPCasing</v>
      </c>
      <c r="J1712" s="9" t="str">
        <f>_xlfn.XLOOKUP(A1712,'[1]Style group code'!$A:$A,'[1]Style group code'!$B:$B,0)</f>
        <v>G.40EE4</v>
      </c>
      <c r="L1712" s="9" t="str">
        <f t="shared" si="53"/>
        <v>C_PK06003-Casing</v>
      </c>
    </row>
    <row r="1713" spans="1:12" x14ac:dyDescent="0.35">
      <c r="A1713" s="9" t="s">
        <v>325</v>
      </c>
      <c r="B1713" s="9" t="s">
        <v>11</v>
      </c>
      <c r="C1713" s="9" t="s">
        <v>12</v>
      </c>
      <c r="D1713" s="9" t="str">
        <f>_xlfn.XLOOKUP(F1713,OPCode!D:D,OPCode!I:I,0)</f>
        <v>OVEREDGE CROTCH LINING</v>
      </c>
      <c r="E1713" s="9" t="s">
        <v>13</v>
      </c>
      <c r="F1713" s="23" t="s">
        <v>152</v>
      </c>
      <c r="G1713" s="10">
        <v>1.5299999999999998E-2</v>
      </c>
      <c r="I1713" s="9" t="str">
        <f t="shared" si="52"/>
        <v>EE49ASOP1</v>
      </c>
      <c r="J1713" s="9" t="str">
        <f>_xlfn.XLOOKUP(A1713,'[1]Style group code'!$A:$A,'[1]Style group code'!$B:$B,0)</f>
        <v>G.40EE4</v>
      </c>
      <c r="L1713" s="9" t="str">
        <f t="shared" si="53"/>
        <v>C_OL01010-OVEREDGE CROTCH LINING</v>
      </c>
    </row>
    <row r="1714" spans="1:12" x14ac:dyDescent="0.35">
      <c r="A1714" s="9" t="s">
        <v>325</v>
      </c>
      <c r="B1714" s="9" t="s">
        <v>11</v>
      </c>
      <c r="C1714" s="9" t="s">
        <v>12</v>
      </c>
      <c r="D1714" s="9" t="str">
        <f>_xlfn.XLOOKUP(F1714,OPCode!D:D,OPCode!I:I,0)</f>
        <v xml:space="preserve">ATTACH LINER  AND SEAM FRONT PANEL </v>
      </c>
      <c r="E1714" s="9" t="s">
        <v>15</v>
      </c>
      <c r="F1714" s="22" t="s">
        <v>153</v>
      </c>
      <c r="G1714" s="10">
        <v>0.19703999999999999</v>
      </c>
      <c r="I1714" s="9" t="str">
        <f t="shared" si="52"/>
        <v>EE49ASOP2</v>
      </c>
      <c r="J1714" s="9" t="str">
        <f>_xlfn.XLOOKUP(A1714,'[1]Style group code'!$A:$A,'[1]Style group code'!$B:$B,0)</f>
        <v>G.40EE4</v>
      </c>
      <c r="L1714" s="9" t="str">
        <f t="shared" si="53"/>
        <v xml:space="preserve">C_OL01009 -ATTACH LINER  AND SEAM FRONT PANEL </v>
      </c>
    </row>
    <row r="1715" spans="1:12" x14ac:dyDescent="0.35">
      <c r="A1715" s="9" t="s">
        <v>325</v>
      </c>
      <c r="B1715" s="9" t="s">
        <v>11</v>
      </c>
      <c r="C1715" s="9" t="s">
        <v>12</v>
      </c>
      <c r="D1715" s="9" t="str">
        <f>_xlfn.XLOOKUP(F1715,OPCode!D:D,OPCode!I:I,0)</f>
        <v>PULL SEAM</v>
      </c>
      <c r="E1715" s="9" t="s">
        <v>17</v>
      </c>
      <c r="F1715" t="s">
        <v>154</v>
      </c>
      <c r="G1715" s="10">
        <v>2.1000000000000005E-2</v>
      </c>
      <c r="I1715" s="9" t="str">
        <f t="shared" si="52"/>
        <v>EE49ASOP3</v>
      </c>
      <c r="J1715" s="9" t="str">
        <f>_xlfn.XLOOKUP(A1715,'[1]Style group code'!$A:$A,'[1]Style group code'!$B:$B,0)</f>
        <v>G.40EE4</v>
      </c>
      <c r="L1715" s="9" t="str">
        <f t="shared" si="53"/>
        <v>C_MN07001-PULL SEAM</v>
      </c>
    </row>
    <row r="1716" spans="1:12" x14ac:dyDescent="0.35">
      <c r="A1716" s="9" t="s">
        <v>325</v>
      </c>
      <c r="B1716" s="9" t="s">
        <v>11</v>
      </c>
      <c r="C1716" s="9" t="s">
        <v>12</v>
      </c>
      <c r="D1716" s="9" t="str">
        <f>_xlfn.XLOOKUP(F1716,OPCode!D:D,OPCode!I:I,0)</f>
        <v>ATTACH EXPOSED ELASTIC TO WAIST</v>
      </c>
      <c r="E1716" s="9" t="s">
        <v>19</v>
      </c>
      <c r="F1716" s="22" t="s">
        <v>56</v>
      </c>
      <c r="G1716" s="10">
        <v>5.6100000000000004E-2</v>
      </c>
      <c r="I1716" s="9" t="str">
        <f t="shared" si="52"/>
        <v>EE49ASOP4</v>
      </c>
      <c r="J1716" s="9" t="str">
        <f>_xlfn.XLOOKUP(A1716,'[1]Style group code'!$A:$A,'[1]Style group code'!$B:$B,0)</f>
        <v>G.40EE4</v>
      </c>
      <c r="L1716" s="9" t="str">
        <f t="shared" si="53"/>
        <v>C_IL03002-ATTACH EXPOSED ELASTIC TO WAIST</v>
      </c>
    </row>
    <row r="1717" spans="1:12" x14ac:dyDescent="0.35">
      <c r="A1717" s="9" t="s">
        <v>325</v>
      </c>
      <c r="B1717" s="9" t="s">
        <v>11</v>
      </c>
      <c r="C1717" s="9" t="s">
        <v>12</v>
      </c>
      <c r="D1717" s="9" t="str">
        <f>_xlfn.XLOOKUP(F1717,OPCode!D:D,OPCode!I:I,0)</f>
        <v>SEAM BACK RISE</v>
      </c>
      <c r="E1717" s="9" t="s">
        <v>21</v>
      </c>
      <c r="F1717" s="22" t="s">
        <v>38</v>
      </c>
      <c r="G1717" s="10">
        <v>3.7419999999999995E-2</v>
      </c>
      <c r="I1717" s="9" t="str">
        <f t="shared" si="52"/>
        <v>EE49ASOP5</v>
      </c>
      <c r="J1717" s="9" t="str">
        <f>_xlfn.XLOOKUP(A1717,'[1]Style group code'!$A:$A,'[1]Style group code'!$B:$B,0)</f>
        <v>G.40EE4</v>
      </c>
      <c r="L1717" s="9" t="str">
        <f t="shared" si="53"/>
        <v>C_OL01008-SEAM BACK RISE</v>
      </c>
    </row>
    <row r="1718" spans="1:12" x14ac:dyDescent="0.35">
      <c r="A1718" s="9" t="s">
        <v>325</v>
      </c>
      <c r="B1718" s="9" t="s">
        <v>11</v>
      </c>
      <c r="C1718" s="9" t="s">
        <v>12</v>
      </c>
      <c r="D1718" s="9" t="str">
        <f>_xlfn.XLOOKUP(F1718,OPCode!D:D,OPCode!I:I,0)</f>
        <v>SEAM IN SEAMS</v>
      </c>
      <c r="E1718" s="9" t="s">
        <v>25</v>
      </c>
      <c r="F1718" s="22" t="s">
        <v>147</v>
      </c>
      <c r="G1718" s="10">
        <v>3.9620000000000002E-2</v>
      </c>
      <c r="I1718" s="9" t="str">
        <f t="shared" si="52"/>
        <v>EE49ASOP6</v>
      </c>
      <c r="J1718" s="9" t="str">
        <f>_xlfn.XLOOKUP(A1718,'[1]Style group code'!$A:$A,'[1]Style group code'!$B:$B,0)</f>
        <v>G.40EE4</v>
      </c>
      <c r="L1718" s="9" t="str">
        <f t="shared" si="53"/>
        <v>C_OL01007-SEAM IN SEAMS</v>
      </c>
    </row>
    <row r="1719" spans="1:12" x14ac:dyDescent="0.35">
      <c r="A1719" s="9" t="s">
        <v>325</v>
      </c>
      <c r="B1719" s="9" t="s">
        <v>11</v>
      </c>
      <c r="C1719" s="9" t="s">
        <v>12</v>
      </c>
      <c r="D1719" s="9" t="str">
        <f>_xlfn.XLOOKUP(F1719,OPCode!D:D,OPCode!I:I,0)</f>
        <v>HEM LEGS CIRCULAR</v>
      </c>
      <c r="E1719" s="9" t="s">
        <v>23</v>
      </c>
      <c r="F1719" s="22" t="s">
        <v>41</v>
      </c>
      <c r="G1719" s="10">
        <v>0.12204000000000001</v>
      </c>
      <c r="I1719" s="9" t="str">
        <f t="shared" ref="I1719:I1782" si="54">A1719&amp;E1719</f>
        <v>EE49ASOP7</v>
      </c>
      <c r="J1719" s="9" t="str">
        <f>_xlfn.XLOOKUP(A1719,'[1]Style group code'!$A:$A,'[1]Style group code'!$B:$B,0)</f>
        <v>G.40EE4</v>
      </c>
      <c r="L1719" s="9" t="str">
        <f t="shared" si="53"/>
        <v>C_IL02007-HEM LEGS CIRCULAR</v>
      </c>
    </row>
    <row r="1720" spans="1:12" x14ac:dyDescent="0.35">
      <c r="A1720" s="9" t="s">
        <v>325</v>
      </c>
      <c r="B1720" s="9" t="s">
        <v>11</v>
      </c>
      <c r="C1720" s="9" t="s">
        <v>12</v>
      </c>
      <c r="D1720" s="9" t="str">
        <f>_xlfn.XLOOKUP(F1720,OPCode!D:D,OPCode!I:I,0)</f>
        <v>BARTACK AT WAIST</v>
      </c>
      <c r="E1720" s="9" t="s">
        <v>80</v>
      </c>
      <c r="F1720" s="22" t="s">
        <v>130</v>
      </c>
      <c r="G1720" s="10">
        <v>2.1340000000000001E-2</v>
      </c>
      <c r="I1720" s="9" t="str">
        <f t="shared" si="54"/>
        <v>EE49ASOP8</v>
      </c>
      <c r="J1720" s="9" t="str">
        <f>_xlfn.XLOOKUP(A1720,'[1]Style group code'!$A:$A,'[1]Style group code'!$B:$B,0)</f>
        <v>G.40EE4</v>
      </c>
      <c r="L1720" s="9" t="str">
        <f t="shared" si="53"/>
        <v>C_BT04002-BARTACK AT WAIST</v>
      </c>
    </row>
    <row r="1721" spans="1:12" x14ac:dyDescent="0.35">
      <c r="A1721" s="9" t="s">
        <v>325</v>
      </c>
      <c r="B1721" s="9" t="s">
        <v>11</v>
      </c>
      <c r="C1721" s="9" t="s">
        <v>12</v>
      </c>
      <c r="D1721" s="9" t="str">
        <f>_xlfn.XLOOKUP(F1721,OPCode!D:D,OPCode!I:I,0)</f>
        <v>PAD PRINTING</v>
      </c>
      <c r="E1721" s="9" t="s">
        <v>27</v>
      </c>
      <c r="F1721" s="9" t="s">
        <v>28</v>
      </c>
      <c r="G1721" s="10">
        <v>1.6539999999999999E-2</v>
      </c>
      <c r="I1721" s="9" t="str">
        <f t="shared" si="54"/>
        <v>EE49ASPadPrinting</v>
      </c>
      <c r="J1721" s="9" t="str">
        <f>_xlfn.XLOOKUP(A1721,'[1]Style group code'!$A:$A,'[1]Style group code'!$B:$B,0)</f>
        <v>G.40EE4</v>
      </c>
      <c r="L1721" s="9" t="str">
        <f t="shared" si="53"/>
        <v>C_PP05001-PAD PRINTING</v>
      </c>
    </row>
    <row r="1722" spans="1:12" x14ac:dyDescent="0.35">
      <c r="A1722" s="9" t="s">
        <v>325</v>
      </c>
      <c r="B1722" s="9" t="s">
        <v>29</v>
      </c>
      <c r="C1722" s="9" t="s">
        <v>12</v>
      </c>
      <c r="D1722" s="9" t="s">
        <v>322</v>
      </c>
      <c r="E1722" s="9" t="s">
        <v>31</v>
      </c>
      <c r="F1722" s="9" t="s">
        <v>32</v>
      </c>
      <c r="G1722" s="10">
        <v>2.546E-2</v>
      </c>
      <c r="I1722" s="9" t="str">
        <f t="shared" si="54"/>
        <v>EE49ASRolling</v>
      </c>
      <c r="J1722" s="9" t="str">
        <f>_xlfn.XLOOKUP(A1722,'[1]Style group code'!$A:$A,'[1]Style group code'!$B:$B,0)</f>
        <v>G.40EE4</v>
      </c>
      <c r="L1722" s="9" t="str">
        <f t="shared" si="53"/>
        <v>C_PK06001-SF3</v>
      </c>
    </row>
    <row r="1723" spans="1:12" x14ac:dyDescent="0.35">
      <c r="A1723" s="9" t="s">
        <v>325</v>
      </c>
      <c r="B1723" s="9" t="s">
        <v>29</v>
      </c>
      <c r="C1723" s="9" t="s">
        <v>12</v>
      </c>
      <c r="D1723" s="9" t="s">
        <v>29</v>
      </c>
      <c r="E1723" s="9" t="s">
        <v>33</v>
      </c>
      <c r="F1723" s="9" t="s">
        <v>34</v>
      </c>
      <c r="G1723" s="10">
        <v>3.8940000000000002E-2</v>
      </c>
      <c r="I1723" s="9" t="str">
        <f t="shared" si="54"/>
        <v>EE49ASPacking</v>
      </c>
      <c r="J1723" s="9" t="str">
        <f>_xlfn.XLOOKUP(A1723,'[1]Style group code'!$A:$A,'[1]Style group code'!$B:$B,0)</f>
        <v>G.40EE4</v>
      </c>
      <c r="L1723" s="9" t="str">
        <f t="shared" si="53"/>
        <v>C_PK06002-Pack</v>
      </c>
    </row>
    <row r="1724" spans="1:12" x14ac:dyDescent="0.35">
      <c r="A1724" s="9" t="s">
        <v>325</v>
      </c>
      <c r="B1724" s="9" t="s">
        <v>29</v>
      </c>
      <c r="C1724" s="9" t="s">
        <v>12</v>
      </c>
      <c r="D1724" s="9" t="s">
        <v>35</v>
      </c>
      <c r="E1724" s="9" t="s">
        <v>35</v>
      </c>
      <c r="F1724" s="9" t="s">
        <v>36</v>
      </c>
      <c r="G1724" s="10">
        <v>1.0360000000000001E-2</v>
      </c>
      <c r="I1724" s="9" t="str">
        <f t="shared" si="54"/>
        <v>EE49ASCasing</v>
      </c>
      <c r="J1724" s="9" t="str">
        <f>_xlfn.XLOOKUP(A1724,'[1]Style group code'!$A:$A,'[1]Style group code'!$B:$B,0)</f>
        <v>G.40EE4</v>
      </c>
      <c r="L1724" s="9" t="str">
        <f t="shared" si="53"/>
        <v>C_PK06003-Casing</v>
      </c>
    </row>
    <row r="1725" spans="1:12" x14ac:dyDescent="0.35">
      <c r="A1725" s="9" t="s">
        <v>326</v>
      </c>
      <c r="B1725" s="9" t="s">
        <v>11</v>
      </c>
      <c r="C1725" s="9" t="s">
        <v>12</v>
      </c>
      <c r="D1725" s="9" t="str">
        <f>_xlfn.XLOOKUP(F1725,OPCode!D:D,OPCode!I:I,0)</f>
        <v>OVEREDGE CROTCH LINING</v>
      </c>
      <c r="E1725" s="9" t="s">
        <v>13</v>
      </c>
      <c r="F1725" s="23" t="s">
        <v>152</v>
      </c>
      <c r="G1725" s="10">
        <v>1.5299999999999998E-2</v>
      </c>
      <c r="I1725" s="9" t="str">
        <f t="shared" si="54"/>
        <v>EE49A4OP1</v>
      </c>
      <c r="J1725" s="9" t="str">
        <f>_xlfn.XLOOKUP(A1725,'[1]Style group code'!$A:$A,'[1]Style group code'!$B:$B,0)</f>
        <v>G.40EE4</v>
      </c>
      <c r="L1725" s="9" t="str">
        <f t="shared" si="53"/>
        <v>C_OL01010-OVEREDGE CROTCH LINING</v>
      </c>
    </row>
    <row r="1726" spans="1:12" x14ac:dyDescent="0.35">
      <c r="A1726" s="9" t="s">
        <v>326</v>
      </c>
      <c r="B1726" s="9" t="s">
        <v>11</v>
      </c>
      <c r="C1726" s="9" t="s">
        <v>12</v>
      </c>
      <c r="D1726" s="9" t="str">
        <f>_xlfn.XLOOKUP(F1726,OPCode!D:D,OPCode!I:I,0)</f>
        <v xml:space="preserve">ATTACH LINER  AND SEAM FRONT PANEL </v>
      </c>
      <c r="E1726" s="9" t="s">
        <v>15</v>
      </c>
      <c r="F1726" s="22" t="s">
        <v>153</v>
      </c>
      <c r="G1726" s="10">
        <v>0.19703999999999999</v>
      </c>
      <c r="I1726" s="9" t="str">
        <f t="shared" si="54"/>
        <v>EE49A4OP2</v>
      </c>
      <c r="J1726" s="9" t="str">
        <f>_xlfn.XLOOKUP(A1726,'[1]Style group code'!$A:$A,'[1]Style group code'!$B:$B,0)</f>
        <v>G.40EE4</v>
      </c>
      <c r="L1726" s="9" t="str">
        <f t="shared" si="53"/>
        <v xml:space="preserve">C_OL01009 -ATTACH LINER  AND SEAM FRONT PANEL </v>
      </c>
    </row>
    <row r="1727" spans="1:12" x14ac:dyDescent="0.35">
      <c r="A1727" s="9" t="s">
        <v>326</v>
      </c>
      <c r="B1727" s="9" t="s">
        <v>11</v>
      </c>
      <c r="C1727" s="9" t="s">
        <v>12</v>
      </c>
      <c r="D1727" s="9" t="str">
        <f>_xlfn.XLOOKUP(F1727,OPCode!D:D,OPCode!I:I,0)</f>
        <v>PULL SEAM</v>
      </c>
      <c r="E1727" s="9" t="s">
        <v>17</v>
      </c>
      <c r="F1727" t="s">
        <v>154</v>
      </c>
      <c r="G1727" s="10">
        <v>2.1000000000000005E-2</v>
      </c>
      <c r="I1727" s="9" t="str">
        <f t="shared" si="54"/>
        <v>EE49A4OP3</v>
      </c>
      <c r="J1727" s="9" t="str">
        <f>_xlfn.XLOOKUP(A1727,'[1]Style group code'!$A:$A,'[1]Style group code'!$B:$B,0)</f>
        <v>G.40EE4</v>
      </c>
      <c r="L1727" s="9" t="str">
        <f t="shared" si="53"/>
        <v>C_MN07001-PULL SEAM</v>
      </c>
    </row>
    <row r="1728" spans="1:12" x14ac:dyDescent="0.35">
      <c r="A1728" s="9" t="s">
        <v>326</v>
      </c>
      <c r="B1728" s="9" t="s">
        <v>11</v>
      </c>
      <c r="C1728" s="9" t="s">
        <v>12</v>
      </c>
      <c r="D1728" s="9" t="str">
        <f>_xlfn.XLOOKUP(F1728,OPCode!D:D,OPCode!I:I,0)</f>
        <v>ATTACH EXPOSED ELASTIC TO WAIST</v>
      </c>
      <c r="E1728" s="9" t="s">
        <v>19</v>
      </c>
      <c r="F1728" s="22" t="s">
        <v>56</v>
      </c>
      <c r="G1728" s="10">
        <v>5.6100000000000004E-2</v>
      </c>
      <c r="I1728" s="9" t="str">
        <f t="shared" si="54"/>
        <v>EE49A4OP4</v>
      </c>
      <c r="J1728" s="9" t="str">
        <f>_xlfn.XLOOKUP(A1728,'[1]Style group code'!$A:$A,'[1]Style group code'!$B:$B,0)</f>
        <v>G.40EE4</v>
      </c>
      <c r="L1728" s="9" t="str">
        <f t="shared" si="53"/>
        <v>C_IL03002-ATTACH EXPOSED ELASTIC TO WAIST</v>
      </c>
    </row>
    <row r="1729" spans="1:12" x14ac:dyDescent="0.35">
      <c r="A1729" s="9" t="s">
        <v>326</v>
      </c>
      <c r="B1729" s="9" t="s">
        <v>11</v>
      </c>
      <c r="C1729" s="9" t="s">
        <v>12</v>
      </c>
      <c r="D1729" s="9" t="str">
        <f>_xlfn.XLOOKUP(F1729,OPCode!D:D,OPCode!I:I,0)</f>
        <v>SEAM BACK RISE</v>
      </c>
      <c r="E1729" s="9" t="s">
        <v>21</v>
      </c>
      <c r="F1729" s="22" t="s">
        <v>38</v>
      </c>
      <c r="G1729" s="10">
        <v>3.5540000000000002E-2</v>
      </c>
      <c r="I1729" s="9" t="str">
        <f t="shared" si="54"/>
        <v>EE49A4OP5</v>
      </c>
      <c r="J1729" s="9" t="str">
        <f>_xlfn.XLOOKUP(A1729,'[1]Style group code'!$A:$A,'[1]Style group code'!$B:$B,0)</f>
        <v>G.40EE4</v>
      </c>
      <c r="L1729" s="9" t="str">
        <f t="shared" si="53"/>
        <v>C_OL01008-SEAM BACK RISE</v>
      </c>
    </row>
    <row r="1730" spans="1:12" x14ac:dyDescent="0.35">
      <c r="A1730" s="9" t="s">
        <v>326</v>
      </c>
      <c r="B1730" s="9" t="s">
        <v>11</v>
      </c>
      <c r="C1730" s="9" t="s">
        <v>12</v>
      </c>
      <c r="D1730" s="9" t="str">
        <f>_xlfn.XLOOKUP(F1730,OPCode!D:D,OPCode!I:I,0)</f>
        <v>SEAM IN SEAMS</v>
      </c>
      <c r="E1730" s="9" t="s">
        <v>25</v>
      </c>
      <c r="F1730" s="22" t="s">
        <v>147</v>
      </c>
      <c r="G1730" s="10">
        <v>3.9620000000000002E-2</v>
      </c>
      <c r="I1730" s="9" t="str">
        <f t="shared" si="54"/>
        <v>EE49A4OP6</v>
      </c>
      <c r="J1730" s="9" t="str">
        <f>_xlfn.XLOOKUP(A1730,'[1]Style group code'!$A:$A,'[1]Style group code'!$B:$B,0)</f>
        <v>G.40EE4</v>
      </c>
      <c r="L1730" s="9" t="str">
        <f t="shared" ref="L1730:L1793" si="55">F1730&amp; "-" &amp;D1730</f>
        <v>C_OL01007-SEAM IN SEAMS</v>
      </c>
    </row>
    <row r="1731" spans="1:12" x14ac:dyDescent="0.35">
      <c r="A1731" s="9" t="s">
        <v>326</v>
      </c>
      <c r="B1731" s="9" t="s">
        <v>11</v>
      </c>
      <c r="C1731" s="9" t="s">
        <v>12</v>
      </c>
      <c r="D1731" s="9" t="str">
        <f>_xlfn.XLOOKUP(F1731,OPCode!D:D,OPCode!I:I,0)</f>
        <v>HEM LEGS CIRCULAR</v>
      </c>
      <c r="E1731" s="9" t="s">
        <v>23</v>
      </c>
      <c r="F1731" s="22" t="s">
        <v>41</v>
      </c>
      <c r="G1731" s="10">
        <v>0.12702000000000002</v>
      </c>
      <c r="I1731" s="9" t="str">
        <f t="shared" si="54"/>
        <v>EE49A4OP7</v>
      </c>
      <c r="J1731" s="9" t="str">
        <f>_xlfn.XLOOKUP(A1731,'[1]Style group code'!$A:$A,'[1]Style group code'!$B:$B,0)</f>
        <v>G.40EE4</v>
      </c>
      <c r="L1731" s="9" t="str">
        <f t="shared" si="55"/>
        <v>C_IL02007-HEM LEGS CIRCULAR</v>
      </c>
    </row>
    <row r="1732" spans="1:12" x14ac:dyDescent="0.35">
      <c r="A1732" s="9" t="s">
        <v>326</v>
      </c>
      <c r="B1732" s="9" t="s">
        <v>11</v>
      </c>
      <c r="C1732" s="9" t="s">
        <v>12</v>
      </c>
      <c r="D1732" s="9" t="str">
        <f>_xlfn.XLOOKUP(F1732,OPCode!D:D,OPCode!I:I,0)</f>
        <v>BARTACK AT WAIST</v>
      </c>
      <c r="E1732" s="9" t="s">
        <v>80</v>
      </c>
      <c r="F1732" s="22" t="s">
        <v>130</v>
      </c>
      <c r="G1732" s="10">
        <v>2.1340000000000001E-2</v>
      </c>
      <c r="I1732" s="9" t="str">
        <f t="shared" si="54"/>
        <v>EE49A4OP8</v>
      </c>
      <c r="J1732" s="9" t="str">
        <f>_xlfn.XLOOKUP(A1732,'[1]Style group code'!$A:$A,'[1]Style group code'!$B:$B,0)</f>
        <v>G.40EE4</v>
      </c>
      <c r="L1732" s="9" t="str">
        <f t="shared" si="55"/>
        <v>C_BT04002-BARTACK AT WAIST</v>
      </c>
    </row>
    <row r="1733" spans="1:12" x14ac:dyDescent="0.35">
      <c r="A1733" s="9" t="s">
        <v>326</v>
      </c>
      <c r="B1733" s="9" t="s">
        <v>11</v>
      </c>
      <c r="C1733" s="9" t="s">
        <v>12</v>
      </c>
      <c r="D1733" s="9" t="str">
        <f>_xlfn.XLOOKUP(F1733,OPCode!D:D,OPCode!I:I,0)</f>
        <v>PAD PRINTING</v>
      </c>
      <c r="E1733" s="9" t="s">
        <v>27</v>
      </c>
      <c r="F1733" s="9" t="s">
        <v>28</v>
      </c>
      <c r="G1733" s="10">
        <v>1.6539999999999999E-2</v>
      </c>
      <c r="I1733" s="9" t="str">
        <f t="shared" si="54"/>
        <v>EE49A4PadPrinting</v>
      </c>
      <c r="J1733" s="9" t="str">
        <f>_xlfn.XLOOKUP(A1733,'[1]Style group code'!$A:$A,'[1]Style group code'!$B:$B,0)</f>
        <v>G.40EE4</v>
      </c>
      <c r="L1733" s="9" t="str">
        <f t="shared" si="55"/>
        <v>C_PP05001-PAD PRINTING</v>
      </c>
    </row>
    <row r="1734" spans="1:12" x14ac:dyDescent="0.35">
      <c r="A1734" s="9" t="s">
        <v>326</v>
      </c>
      <c r="B1734" s="9" t="s">
        <v>29</v>
      </c>
      <c r="C1734" s="9" t="s">
        <v>12</v>
      </c>
      <c r="D1734" s="9" t="s">
        <v>322</v>
      </c>
      <c r="E1734" s="9" t="s">
        <v>31</v>
      </c>
      <c r="F1734" s="9" t="s">
        <v>32</v>
      </c>
      <c r="G1734" s="10">
        <v>3.3800000000000004E-2</v>
      </c>
      <c r="I1734" s="9" t="str">
        <f t="shared" si="54"/>
        <v>EE49A4Rolling</v>
      </c>
      <c r="J1734" s="9" t="str">
        <f>_xlfn.XLOOKUP(A1734,'[1]Style group code'!$A:$A,'[1]Style group code'!$B:$B,0)</f>
        <v>G.40EE4</v>
      </c>
      <c r="L1734" s="9" t="str">
        <f t="shared" si="55"/>
        <v>C_PK06001-SF3</v>
      </c>
    </row>
    <row r="1735" spans="1:12" x14ac:dyDescent="0.35">
      <c r="A1735" s="9" t="s">
        <v>326</v>
      </c>
      <c r="B1735" s="9" t="s">
        <v>29</v>
      </c>
      <c r="C1735" s="9" t="s">
        <v>12</v>
      </c>
      <c r="D1735" s="9" t="s">
        <v>29</v>
      </c>
      <c r="E1735" s="9" t="s">
        <v>33</v>
      </c>
      <c r="F1735" s="9" t="s">
        <v>34</v>
      </c>
      <c r="G1735" s="10">
        <v>2.4040000000000002E-2</v>
      </c>
      <c r="I1735" s="9" t="str">
        <f t="shared" si="54"/>
        <v>EE49A4Packing</v>
      </c>
      <c r="J1735" s="9" t="str">
        <f>_xlfn.XLOOKUP(A1735,'[1]Style group code'!$A:$A,'[1]Style group code'!$B:$B,0)</f>
        <v>G.40EE4</v>
      </c>
      <c r="L1735" s="9" t="str">
        <f t="shared" si="55"/>
        <v>C_PK06002-Pack</v>
      </c>
    </row>
    <row r="1736" spans="1:12" x14ac:dyDescent="0.35">
      <c r="A1736" s="9" t="s">
        <v>326</v>
      </c>
      <c r="B1736" s="9" t="s">
        <v>29</v>
      </c>
      <c r="C1736" s="9" t="s">
        <v>12</v>
      </c>
      <c r="D1736" s="9" t="s">
        <v>35</v>
      </c>
      <c r="E1736" s="9" t="s">
        <v>35</v>
      </c>
      <c r="F1736" s="9" t="s">
        <v>36</v>
      </c>
      <c r="G1736" s="9">
        <v>7.7600000000000004E-3</v>
      </c>
      <c r="I1736" s="9" t="str">
        <f t="shared" si="54"/>
        <v>EE49A4Casing</v>
      </c>
      <c r="J1736" s="9" t="str">
        <f>_xlfn.XLOOKUP(A1736,'[1]Style group code'!$A:$A,'[1]Style group code'!$B:$B,0)</f>
        <v>G.40EE4</v>
      </c>
      <c r="L1736" s="9" t="str">
        <f t="shared" si="55"/>
        <v>C_PK06003-Casing</v>
      </c>
    </row>
    <row r="1737" spans="1:12" x14ac:dyDescent="0.35">
      <c r="A1737" s="9" t="s">
        <v>327</v>
      </c>
      <c r="B1737" s="9" t="s">
        <v>11</v>
      </c>
      <c r="C1737" s="9" t="s">
        <v>12</v>
      </c>
      <c r="D1737" s="9" t="str">
        <f>_xlfn.XLOOKUP(F1737,OPCode!D:D,OPCode!I:I,0)</f>
        <v>SEAM BACK CROTCH CONCEALED AND OVEREDGE CROTCH LINING</v>
      </c>
      <c r="E1737" s="9" t="s">
        <v>13</v>
      </c>
      <c r="F1737" s="22" t="s">
        <v>149</v>
      </c>
      <c r="G1737" s="10">
        <v>0.12110000000000001</v>
      </c>
      <c r="I1737" s="9" t="str">
        <f t="shared" si="54"/>
        <v>E442ASOP1</v>
      </c>
      <c r="J1737" s="9" t="str">
        <f>_xlfn.XLOOKUP(A1737,'[1]Style group code'!$A:$A,'[1]Style group code'!$B:$B,0)</f>
        <v>G.30ET</v>
      </c>
      <c r="L1737" s="9" t="str">
        <f t="shared" si="55"/>
        <v>C_OL01006-SEAM BACK CROTCH CONCEALED AND OVEREDGE CROTCH LINING</v>
      </c>
    </row>
    <row r="1738" spans="1:12" x14ac:dyDescent="0.35">
      <c r="A1738" s="9" t="s">
        <v>327</v>
      </c>
      <c r="B1738" s="9" t="s">
        <v>11</v>
      </c>
      <c r="C1738" s="9" t="s">
        <v>12</v>
      </c>
      <c r="D1738" s="9" t="str">
        <f>_xlfn.XLOOKUP(F1738,OPCode!D:D,OPCode!I:I,0)</f>
        <v>BIND LEGS</v>
      </c>
      <c r="E1738" s="9" t="s">
        <v>15</v>
      </c>
      <c r="F1738" s="22" t="s">
        <v>55</v>
      </c>
      <c r="G1738" s="10">
        <v>9.11E-2</v>
      </c>
      <c r="I1738" s="9" t="str">
        <f t="shared" si="54"/>
        <v>E442ASOP2</v>
      </c>
      <c r="J1738" s="9" t="str">
        <f>_xlfn.XLOOKUP(A1738,'[1]Style group code'!$A:$A,'[1]Style group code'!$B:$B,0)</f>
        <v>G.30ET</v>
      </c>
      <c r="L1738" s="9" t="str">
        <f t="shared" si="55"/>
        <v>C_IL02001-BIND LEGS</v>
      </c>
    </row>
    <row r="1739" spans="1:12" x14ac:dyDescent="0.35">
      <c r="A1739" s="9" t="s">
        <v>327</v>
      </c>
      <c r="B1739" s="9" t="s">
        <v>11</v>
      </c>
      <c r="C1739" s="9" t="s">
        <v>12</v>
      </c>
      <c r="D1739" s="9" t="str">
        <f>_xlfn.XLOOKUP(F1739,OPCode!D:D,OPCode!I:I,0)</f>
        <v>SEAM LEFT SIDE</v>
      </c>
      <c r="E1739" s="9" t="s">
        <v>17</v>
      </c>
      <c r="F1739" s="22" t="s">
        <v>18</v>
      </c>
      <c r="G1739" s="10">
        <v>2.7359999999999999E-2</v>
      </c>
      <c r="I1739" s="9" t="str">
        <f t="shared" si="54"/>
        <v>E442ASOP3</v>
      </c>
      <c r="J1739" s="9" t="str">
        <f>_xlfn.XLOOKUP(A1739,'[1]Style group code'!$A:$A,'[1]Style group code'!$B:$B,0)</f>
        <v>G.30ET</v>
      </c>
      <c r="L1739" s="9" t="str">
        <f t="shared" si="55"/>
        <v>C_OL02004-SEAM LEFT SIDE</v>
      </c>
    </row>
    <row r="1740" spans="1:12" x14ac:dyDescent="0.35">
      <c r="A1740" s="9" t="s">
        <v>327</v>
      </c>
      <c r="B1740" s="9" t="s">
        <v>11</v>
      </c>
      <c r="C1740" s="9" t="s">
        <v>12</v>
      </c>
      <c r="D1740" s="9" t="str">
        <f>_xlfn.XLOOKUP(F1740,OPCode!D:D,OPCode!I:I,0)</f>
        <v xml:space="preserve">BIND WAIST  </v>
      </c>
      <c r="E1740" s="9" t="s">
        <v>19</v>
      </c>
      <c r="F1740" s="22" t="s">
        <v>129</v>
      </c>
      <c r="G1740" s="10">
        <v>8.7520000000000001E-2</v>
      </c>
      <c r="I1740" s="9" t="str">
        <f t="shared" si="54"/>
        <v>E442ASOP4</v>
      </c>
      <c r="J1740" s="9" t="str">
        <f>_xlfn.XLOOKUP(A1740,'[1]Style group code'!$A:$A,'[1]Style group code'!$B:$B,0)</f>
        <v>G.30ET</v>
      </c>
      <c r="L1740" s="9" t="str">
        <f t="shared" si="55"/>
        <v xml:space="preserve">C_IL03001-BIND WAIST  </v>
      </c>
    </row>
    <row r="1741" spans="1:12" x14ac:dyDescent="0.35">
      <c r="A1741" s="9" t="s">
        <v>327</v>
      </c>
      <c r="B1741" s="9" t="s">
        <v>11</v>
      </c>
      <c r="C1741" s="9" t="s">
        <v>12</v>
      </c>
      <c r="D1741" s="9" t="str">
        <f>_xlfn.XLOOKUP(F1741,OPCode!D:D,OPCode!I:I,0)</f>
        <v>SEAM RIGHT SIDE</v>
      </c>
      <c r="E1741" s="9" t="s">
        <v>21</v>
      </c>
      <c r="F1741" s="9" t="s">
        <v>22</v>
      </c>
      <c r="G1741" s="10">
        <v>3.9420000000000004E-2</v>
      </c>
      <c r="I1741" s="9" t="str">
        <f t="shared" si="54"/>
        <v>E442ASOP5</v>
      </c>
      <c r="J1741" s="9" t="str">
        <f>_xlfn.XLOOKUP(A1741,'[1]Style group code'!$A:$A,'[1]Style group code'!$B:$B,0)</f>
        <v>G.30ET</v>
      </c>
      <c r="L1741" s="9" t="str">
        <f t="shared" si="55"/>
        <v>C_OL02005-SEAM RIGHT SIDE</v>
      </c>
    </row>
    <row r="1742" spans="1:12" x14ac:dyDescent="0.35">
      <c r="A1742" s="9" t="s">
        <v>327</v>
      </c>
      <c r="B1742" s="9" t="s">
        <v>11</v>
      </c>
      <c r="C1742" s="9" t="s">
        <v>12</v>
      </c>
      <c r="D1742" s="9" t="str">
        <f>_xlfn.XLOOKUP(F1742,OPCode!D:D,OPCode!I:I,0)</f>
        <v>BARTACK AT WAIST</v>
      </c>
      <c r="E1742" s="9" t="s">
        <v>25</v>
      </c>
      <c r="F1742" s="22" t="s">
        <v>130</v>
      </c>
      <c r="G1742" s="10">
        <v>2.0380000000000002E-2</v>
      </c>
      <c r="I1742" s="9" t="str">
        <f t="shared" si="54"/>
        <v>E442ASOP6</v>
      </c>
      <c r="J1742" s="9" t="str">
        <f>_xlfn.XLOOKUP(A1742,'[1]Style group code'!$A:$A,'[1]Style group code'!$B:$B,0)</f>
        <v>G.30ET</v>
      </c>
      <c r="L1742" s="9" t="str">
        <f t="shared" si="55"/>
        <v>C_BT04002-BARTACK AT WAIST</v>
      </c>
    </row>
    <row r="1743" spans="1:12" x14ac:dyDescent="0.35">
      <c r="A1743" s="9" t="s">
        <v>327</v>
      </c>
      <c r="B1743" s="9" t="s">
        <v>11</v>
      </c>
      <c r="C1743" s="9" t="s">
        <v>12</v>
      </c>
      <c r="D1743" s="9" t="str">
        <f>_xlfn.XLOOKUP(F1743,OPCode!D:D,OPCode!I:I,0)</f>
        <v>PAD PRINTING</v>
      </c>
      <c r="E1743" s="9" t="s">
        <v>27</v>
      </c>
      <c r="F1743" s="9" t="s">
        <v>28</v>
      </c>
      <c r="G1743" s="10">
        <v>1.6539999999999999E-2</v>
      </c>
      <c r="I1743" s="9" t="str">
        <f t="shared" si="54"/>
        <v>E442ASPadPrinting</v>
      </c>
      <c r="J1743" s="9" t="str">
        <f>_xlfn.XLOOKUP(A1743,'[1]Style group code'!$A:$A,'[1]Style group code'!$B:$B,0)</f>
        <v>G.30ET</v>
      </c>
      <c r="L1743" s="9" t="str">
        <f t="shared" si="55"/>
        <v>C_PP05001-PAD PRINTING</v>
      </c>
    </row>
    <row r="1744" spans="1:12" x14ac:dyDescent="0.35">
      <c r="A1744" s="9" t="s">
        <v>327</v>
      </c>
      <c r="B1744" s="9" t="s">
        <v>29</v>
      </c>
      <c r="C1744" s="9" t="s">
        <v>12</v>
      </c>
      <c r="D1744" s="9" t="s">
        <v>31</v>
      </c>
      <c r="E1744" s="9" t="s">
        <v>31</v>
      </c>
      <c r="F1744" s="9" t="s">
        <v>32</v>
      </c>
      <c r="G1744" s="10">
        <v>3.0781643671265745E-2</v>
      </c>
      <c r="I1744" s="9" t="str">
        <f t="shared" si="54"/>
        <v>E442ASRolling</v>
      </c>
      <c r="J1744" s="9" t="str">
        <f>_xlfn.XLOOKUP(A1744,'[1]Style group code'!$A:$A,'[1]Style group code'!$B:$B,0)</f>
        <v>G.30ET</v>
      </c>
      <c r="L1744" s="9" t="str">
        <f t="shared" si="55"/>
        <v>C_PK06001-Rolling</v>
      </c>
    </row>
    <row r="1745" spans="1:12" x14ac:dyDescent="0.35">
      <c r="A1745" s="9" t="s">
        <v>327</v>
      </c>
      <c r="B1745" s="9" t="s">
        <v>29</v>
      </c>
      <c r="C1745" s="9" t="s">
        <v>12</v>
      </c>
      <c r="D1745" s="9" t="s">
        <v>33</v>
      </c>
      <c r="E1745" s="9" t="s">
        <v>33</v>
      </c>
      <c r="F1745" s="9" t="s">
        <v>34</v>
      </c>
      <c r="G1745" s="10">
        <v>1.6032393521295735E-2</v>
      </c>
      <c r="I1745" s="9" t="str">
        <f t="shared" si="54"/>
        <v>E442ASPacking</v>
      </c>
      <c r="J1745" s="9" t="str">
        <f>_xlfn.XLOOKUP(A1745,'[1]Style group code'!$A:$A,'[1]Style group code'!$B:$B,0)</f>
        <v>G.30ET</v>
      </c>
      <c r="L1745" s="9" t="str">
        <f t="shared" si="55"/>
        <v>C_PK06002-Packing</v>
      </c>
    </row>
    <row r="1746" spans="1:12" x14ac:dyDescent="0.35">
      <c r="A1746" s="9" t="s">
        <v>327</v>
      </c>
      <c r="B1746" s="9" t="s">
        <v>29</v>
      </c>
      <c r="C1746" s="9" t="s">
        <v>12</v>
      </c>
      <c r="D1746" s="9" t="s">
        <v>35</v>
      </c>
      <c r="E1746" s="9" t="s">
        <v>35</v>
      </c>
      <c r="F1746" s="9" t="s">
        <v>36</v>
      </c>
      <c r="G1746" s="10">
        <v>7.7600000000000004E-3</v>
      </c>
      <c r="I1746" s="9" t="str">
        <f t="shared" si="54"/>
        <v>E442ASCasing</v>
      </c>
      <c r="J1746" s="9" t="str">
        <f>_xlfn.XLOOKUP(A1746,'[1]Style group code'!$A:$A,'[1]Style group code'!$B:$B,0)</f>
        <v>G.30ET</v>
      </c>
      <c r="L1746" s="9" t="str">
        <f t="shared" si="55"/>
        <v>C_PK06003-Casing</v>
      </c>
    </row>
    <row r="1747" spans="1:12" x14ac:dyDescent="0.35">
      <c r="A1747" s="9" t="s">
        <v>328</v>
      </c>
      <c r="B1747" s="9" t="s">
        <v>11</v>
      </c>
      <c r="C1747" s="9" t="s">
        <v>12</v>
      </c>
      <c r="D1747" s="9" t="str">
        <f>_xlfn.XLOOKUP(F1747,OPCode!D:D,OPCode!I:I,0)</f>
        <v>SEAM BACK CROTCH CONCEALED AND OVEREDGE CROTCH LINING</v>
      </c>
      <c r="E1747" s="9" t="s">
        <v>13</v>
      </c>
      <c r="F1747" s="22" t="s">
        <v>149</v>
      </c>
      <c r="G1747" s="10">
        <v>0.12110000000000001</v>
      </c>
      <c r="I1747" s="9" t="str">
        <f t="shared" si="54"/>
        <v>E441ASOP1</v>
      </c>
      <c r="J1747" s="9" t="str">
        <f>_xlfn.XLOOKUP(A1747,'[1]Style group code'!$A:$A,'[1]Style group code'!$B:$B,0)</f>
        <v>G.30ET</v>
      </c>
      <c r="L1747" s="9" t="str">
        <f t="shared" si="55"/>
        <v>C_OL01006-SEAM BACK CROTCH CONCEALED AND OVEREDGE CROTCH LINING</v>
      </c>
    </row>
    <row r="1748" spans="1:12" x14ac:dyDescent="0.35">
      <c r="A1748" s="9" t="s">
        <v>328</v>
      </c>
      <c r="B1748" s="9" t="s">
        <v>11</v>
      </c>
      <c r="C1748" s="9" t="s">
        <v>12</v>
      </c>
      <c r="D1748" s="9" t="str">
        <f>_xlfn.XLOOKUP(F1748,OPCode!D:D,OPCode!I:I,0)</f>
        <v>BIND LEGS</v>
      </c>
      <c r="E1748" s="9" t="s">
        <v>15</v>
      </c>
      <c r="F1748" s="22" t="s">
        <v>55</v>
      </c>
      <c r="G1748" s="10">
        <v>9.11E-2</v>
      </c>
      <c r="I1748" s="9" t="str">
        <f t="shared" si="54"/>
        <v>E441ASOP2</v>
      </c>
      <c r="J1748" s="9" t="str">
        <f>_xlfn.XLOOKUP(A1748,'[1]Style group code'!$A:$A,'[1]Style group code'!$B:$B,0)</f>
        <v>G.30ET</v>
      </c>
      <c r="L1748" s="9" t="str">
        <f t="shared" si="55"/>
        <v>C_IL02001-BIND LEGS</v>
      </c>
    </row>
    <row r="1749" spans="1:12" x14ac:dyDescent="0.35">
      <c r="A1749" s="9" t="s">
        <v>328</v>
      </c>
      <c r="B1749" s="9" t="s">
        <v>11</v>
      </c>
      <c r="C1749" s="9" t="s">
        <v>12</v>
      </c>
      <c r="D1749" s="9" t="str">
        <f>_xlfn.XLOOKUP(F1749,OPCode!D:D,OPCode!I:I,0)</f>
        <v>SEAM LEFT SIDE</v>
      </c>
      <c r="E1749" s="9" t="s">
        <v>17</v>
      </c>
      <c r="F1749" s="22" t="s">
        <v>18</v>
      </c>
      <c r="G1749" s="10">
        <v>2.7619999999999999E-2</v>
      </c>
      <c r="I1749" s="9" t="str">
        <f t="shared" si="54"/>
        <v>E441ASOP3</v>
      </c>
      <c r="J1749" s="9" t="str">
        <f>_xlfn.XLOOKUP(A1749,'[1]Style group code'!$A:$A,'[1]Style group code'!$B:$B,0)</f>
        <v>G.30ET</v>
      </c>
      <c r="L1749" s="9" t="str">
        <f t="shared" si="55"/>
        <v>C_OL02004-SEAM LEFT SIDE</v>
      </c>
    </row>
    <row r="1750" spans="1:12" x14ac:dyDescent="0.35">
      <c r="A1750" s="9" t="s">
        <v>328</v>
      </c>
      <c r="B1750" s="9" t="s">
        <v>11</v>
      </c>
      <c r="C1750" s="9" t="s">
        <v>12</v>
      </c>
      <c r="D1750" s="9" t="str">
        <f>_xlfn.XLOOKUP(F1750,OPCode!D:D,OPCode!I:I,0)</f>
        <v xml:space="preserve">BIND WAIST  </v>
      </c>
      <c r="E1750" s="9" t="s">
        <v>19</v>
      </c>
      <c r="F1750" s="22" t="s">
        <v>129</v>
      </c>
      <c r="G1750" s="10">
        <v>8.7520000000000001E-2</v>
      </c>
      <c r="I1750" s="9" t="str">
        <f t="shared" si="54"/>
        <v>E441ASOP4</v>
      </c>
      <c r="J1750" s="9" t="str">
        <f>_xlfn.XLOOKUP(A1750,'[1]Style group code'!$A:$A,'[1]Style group code'!$B:$B,0)</f>
        <v>G.30ET</v>
      </c>
      <c r="L1750" s="9" t="str">
        <f t="shared" si="55"/>
        <v xml:space="preserve">C_IL03001-BIND WAIST  </v>
      </c>
    </row>
    <row r="1751" spans="1:12" x14ac:dyDescent="0.35">
      <c r="A1751" s="9" t="s">
        <v>328</v>
      </c>
      <c r="B1751" s="9" t="s">
        <v>11</v>
      </c>
      <c r="C1751" s="9" t="s">
        <v>12</v>
      </c>
      <c r="D1751" s="9" t="str">
        <f>_xlfn.XLOOKUP(F1751,OPCode!D:D,OPCode!I:I,0)</f>
        <v>SEAM RIGHT SIDE</v>
      </c>
      <c r="E1751" s="9" t="s">
        <v>21</v>
      </c>
      <c r="F1751" s="9" t="s">
        <v>22</v>
      </c>
      <c r="G1751" s="10">
        <v>3.9420000000000004E-2</v>
      </c>
      <c r="I1751" s="9" t="str">
        <f t="shared" si="54"/>
        <v>E441ASOP5</v>
      </c>
      <c r="J1751" s="9" t="str">
        <f>_xlfn.XLOOKUP(A1751,'[1]Style group code'!$A:$A,'[1]Style group code'!$B:$B,0)</f>
        <v>G.30ET</v>
      </c>
      <c r="L1751" s="9" t="str">
        <f t="shared" si="55"/>
        <v>C_OL02005-SEAM RIGHT SIDE</v>
      </c>
    </row>
    <row r="1752" spans="1:12" x14ac:dyDescent="0.35">
      <c r="A1752" s="9" t="s">
        <v>328</v>
      </c>
      <c r="B1752" s="9" t="s">
        <v>11</v>
      </c>
      <c r="C1752" s="9" t="s">
        <v>12</v>
      </c>
      <c r="D1752" s="9" t="str">
        <f>_xlfn.XLOOKUP(F1752,OPCode!D:D,OPCode!I:I,0)</f>
        <v>BARTACK AT WAIST</v>
      </c>
      <c r="E1752" s="9" t="s">
        <v>25</v>
      </c>
      <c r="F1752" s="22" t="s">
        <v>130</v>
      </c>
      <c r="G1752" s="10">
        <v>2.0380000000000002E-2</v>
      </c>
      <c r="I1752" s="9" t="str">
        <f t="shared" si="54"/>
        <v>E441ASOP6</v>
      </c>
      <c r="J1752" s="9" t="str">
        <f>_xlfn.XLOOKUP(A1752,'[1]Style group code'!$A:$A,'[1]Style group code'!$B:$B,0)</f>
        <v>G.30ET</v>
      </c>
      <c r="L1752" s="9" t="str">
        <f t="shared" si="55"/>
        <v>C_BT04002-BARTACK AT WAIST</v>
      </c>
    </row>
    <row r="1753" spans="1:12" x14ac:dyDescent="0.35">
      <c r="A1753" s="9" t="s">
        <v>328</v>
      </c>
      <c r="B1753" s="9" t="s">
        <v>11</v>
      </c>
      <c r="C1753" s="9" t="s">
        <v>12</v>
      </c>
      <c r="D1753" s="9" t="str">
        <f>_xlfn.XLOOKUP(F1753,OPCode!D:D,OPCode!I:I,0)</f>
        <v>PAD PRINTING</v>
      </c>
      <c r="E1753" s="9" t="s">
        <v>27</v>
      </c>
      <c r="F1753" s="9" t="s">
        <v>28</v>
      </c>
      <c r="G1753" s="10">
        <v>1.6539999999999999E-2</v>
      </c>
      <c r="I1753" s="9" t="str">
        <f t="shared" si="54"/>
        <v>E441ASPadPrinting</v>
      </c>
      <c r="J1753" s="9" t="str">
        <f>_xlfn.XLOOKUP(A1753,'[1]Style group code'!$A:$A,'[1]Style group code'!$B:$B,0)</f>
        <v>G.30ET</v>
      </c>
      <c r="L1753" s="9" t="str">
        <f t="shared" si="55"/>
        <v>C_PP05001-PAD PRINTING</v>
      </c>
    </row>
    <row r="1754" spans="1:12" x14ac:dyDescent="0.35">
      <c r="A1754" s="9" t="s">
        <v>328</v>
      </c>
      <c r="B1754" s="9" t="s">
        <v>29</v>
      </c>
      <c r="C1754" s="9" t="s">
        <v>12</v>
      </c>
      <c r="D1754" s="9" t="s">
        <v>31</v>
      </c>
      <c r="E1754" s="9" t="s">
        <v>31</v>
      </c>
      <c r="F1754" s="9" t="s">
        <v>32</v>
      </c>
      <c r="G1754" s="10">
        <v>4.3780000000000006E-2</v>
      </c>
      <c r="I1754" s="9" t="str">
        <f t="shared" si="54"/>
        <v>E441ASRolling</v>
      </c>
      <c r="J1754" s="9" t="str">
        <f>_xlfn.XLOOKUP(A1754,'[1]Style group code'!$A:$A,'[1]Style group code'!$B:$B,0)</f>
        <v>G.30ET</v>
      </c>
      <c r="L1754" s="9" t="str">
        <f t="shared" si="55"/>
        <v>C_PK06001-Rolling</v>
      </c>
    </row>
    <row r="1755" spans="1:12" x14ac:dyDescent="0.35">
      <c r="A1755" s="9" t="s">
        <v>328</v>
      </c>
      <c r="B1755" s="9" t="s">
        <v>29</v>
      </c>
      <c r="C1755" s="9" t="s">
        <v>12</v>
      </c>
      <c r="D1755" s="9" t="s">
        <v>33</v>
      </c>
      <c r="E1755" s="9" t="s">
        <v>33</v>
      </c>
      <c r="F1755" s="9" t="s">
        <v>34</v>
      </c>
      <c r="G1755" s="10">
        <v>1.2820000000000002E-2</v>
      </c>
      <c r="I1755" s="9" t="str">
        <f t="shared" si="54"/>
        <v>E441ASPacking</v>
      </c>
      <c r="J1755" s="9" t="str">
        <f>_xlfn.XLOOKUP(A1755,'[1]Style group code'!$A:$A,'[1]Style group code'!$B:$B,0)</f>
        <v>G.30ET</v>
      </c>
      <c r="L1755" s="9" t="str">
        <f t="shared" si="55"/>
        <v>C_PK06002-Packing</v>
      </c>
    </row>
    <row r="1756" spans="1:12" x14ac:dyDescent="0.35">
      <c r="A1756" s="9" t="s">
        <v>328</v>
      </c>
      <c r="B1756" s="9" t="s">
        <v>29</v>
      </c>
      <c r="C1756" s="9" t="s">
        <v>12</v>
      </c>
      <c r="D1756" s="9" t="s">
        <v>35</v>
      </c>
      <c r="E1756" s="9" t="s">
        <v>35</v>
      </c>
      <c r="F1756" s="9" t="s">
        <v>36</v>
      </c>
      <c r="G1756" s="10">
        <v>6.3E-3</v>
      </c>
      <c r="I1756" s="9" t="str">
        <f t="shared" si="54"/>
        <v>E441ASCasing</v>
      </c>
      <c r="J1756" s="9" t="str">
        <f>_xlfn.XLOOKUP(A1756,'[1]Style group code'!$A:$A,'[1]Style group code'!$B:$B,0)</f>
        <v>G.30ET</v>
      </c>
      <c r="L1756" s="9" t="str">
        <f t="shared" si="55"/>
        <v>C_PK06003-Casing</v>
      </c>
    </row>
    <row r="1757" spans="1:12" x14ac:dyDescent="0.35">
      <c r="A1757" s="9" t="s">
        <v>329</v>
      </c>
      <c r="B1757" s="9" t="s">
        <v>11</v>
      </c>
      <c r="C1757" s="9" t="s">
        <v>12</v>
      </c>
      <c r="D1757" s="9" t="str">
        <f>_xlfn.XLOOKUP(F1757,OPCode!D:D,OPCode!I:I,0)</f>
        <v>SEAM BACK CROTCH CONCEALED AND OVEREDGE CROTCH LINING</v>
      </c>
      <c r="E1757" s="9" t="s">
        <v>13</v>
      </c>
      <c r="F1757" s="22" t="s">
        <v>149</v>
      </c>
      <c r="G1757" s="10">
        <v>0.12110000000000001</v>
      </c>
      <c r="I1757" s="9" t="str">
        <f t="shared" si="54"/>
        <v>E439ASOP1</v>
      </c>
      <c r="J1757" s="9" t="str">
        <f>_xlfn.XLOOKUP(A1757,'[1]Style group code'!$A:$A,'[1]Style group code'!$B:$B,0)</f>
        <v>G.30ET</v>
      </c>
      <c r="L1757" s="9" t="str">
        <f t="shared" si="55"/>
        <v>C_OL01006-SEAM BACK CROTCH CONCEALED AND OVEREDGE CROTCH LINING</v>
      </c>
    </row>
    <row r="1758" spans="1:12" x14ac:dyDescent="0.35">
      <c r="A1758" s="9" t="s">
        <v>329</v>
      </c>
      <c r="B1758" s="9" t="s">
        <v>11</v>
      </c>
      <c r="C1758" s="9" t="s">
        <v>12</v>
      </c>
      <c r="D1758" s="9" t="str">
        <f>_xlfn.XLOOKUP(F1758,OPCode!D:D,OPCode!I:I,0)</f>
        <v>BIND LEGS</v>
      </c>
      <c r="E1758" s="9" t="s">
        <v>15</v>
      </c>
      <c r="F1758" s="22" t="s">
        <v>55</v>
      </c>
      <c r="G1758" s="10">
        <v>9.69E-2</v>
      </c>
      <c r="I1758" s="9" t="str">
        <f t="shared" si="54"/>
        <v>E439ASOP2</v>
      </c>
      <c r="J1758" s="9" t="str">
        <f>_xlfn.XLOOKUP(A1758,'[1]Style group code'!$A:$A,'[1]Style group code'!$B:$B,0)</f>
        <v>G.30ET</v>
      </c>
      <c r="L1758" s="9" t="str">
        <f t="shared" si="55"/>
        <v>C_IL02001-BIND LEGS</v>
      </c>
    </row>
    <row r="1759" spans="1:12" x14ac:dyDescent="0.35">
      <c r="A1759" s="9" t="s">
        <v>329</v>
      </c>
      <c r="B1759" s="9" t="s">
        <v>11</v>
      </c>
      <c r="C1759" s="9" t="s">
        <v>12</v>
      </c>
      <c r="D1759" s="9" t="str">
        <f>_xlfn.XLOOKUP(F1759,OPCode!D:D,OPCode!I:I,0)</f>
        <v>SEAM LEFT SIDE</v>
      </c>
      <c r="E1759" s="9" t="s">
        <v>17</v>
      </c>
      <c r="F1759" s="22" t="s">
        <v>18</v>
      </c>
      <c r="G1759" s="10">
        <v>3.0199999999999998E-2</v>
      </c>
      <c r="I1759" s="9" t="str">
        <f t="shared" si="54"/>
        <v>E439ASOP3</v>
      </c>
      <c r="J1759" s="9" t="str">
        <f>_xlfn.XLOOKUP(A1759,'[1]Style group code'!$A:$A,'[1]Style group code'!$B:$B,0)</f>
        <v>G.30ET</v>
      </c>
      <c r="L1759" s="9" t="str">
        <f t="shared" si="55"/>
        <v>C_OL02004-SEAM LEFT SIDE</v>
      </c>
    </row>
    <row r="1760" spans="1:12" x14ac:dyDescent="0.35">
      <c r="A1760" s="9" t="s">
        <v>329</v>
      </c>
      <c r="B1760" s="9" t="s">
        <v>11</v>
      </c>
      <c r="C1760" s="9" t="s">
        <v>12</v>
      </c>
      <c r="D1760" s="9" t="str">
        <f>_xlfn.XLOOKUP(F1760,OPCode!D:D,OPCode!I:I,0)</f>
        <v xml:space="preserve">BIND WAIST  </v>
      </c>
      <c r="E1760" s="9" t="s">
        <v>19</v>
      </c>
      <c r="F1760" s="22" t="s">
        <v>129</v>
      </c>
      <c r="G1760" s="10">
        <v>8.7520000000000001E-2</v>
      </c>
      <c r="I1760" s="9" t="str">
        <f t="shared" si="54"/>
        <v>E439ASOP4</v>
      </c>
      <c r="J1760" s="9" t="str">
        <f>_xlfn.XLOOKUP(A1760,'[1]Style group code'!$A:$A,'[1]Style group code'!$B:$B,0)</f>
        <v>G.30ET</v>
      </c>
      <c r="L1760" s="9" t="str">
        <f t="shared" si="55"/>
        <v xml:space="preserve">C_IL03001-BIND WAIST  </v>
      </c>
    </row>
    <row r="1761" spans="1:12" x14ac:dyDescent="0.35">
      <c r="A1761" s="9" t="s">
        <v>329</v>
      </c>
      <c r="B1761" s="9" t="s">
        <v>11</v>
      </c>
      <c r="C1761" s="9" t="s">
        <v>12</v>
      </c>
      <c r="D1761" s="9" t="str">
        <f>_xlfn.XLOOKUP(F1761,OPCode!D:D,OPCode!I:I,0)</f>
        <v>SEAM RIGHT SIDE</v>
      </c>
      <c r="E1761" s="9" t="s">
        <v>21</v>
      </c>
      <c r="F1761" s="9" t="s">
        <v>22</v>
      </c>
      <c r="G1761" s="10">
        <v>4.4239999999999995E-2</v>
      </c>
      <c r="I1761" s="9" t="str">
        <f t="shared" si="54"/>
        <v>E439ASOP5</v>
      </c>
      <c r="J1761" s="9" t="str">
        <f>_xlfn.XLOOKUP(A1761,'[1]Style group code'!$A:$A,'[1]Style group code'!$B:$B,0)</f>
        <v>G.30ET</v>
      </c>
      <c r="L1761" s="9" t="str">
        <f t="shared" si="55"/>
        <v>C_OL02005-SEAM RIGHT SIDE</v>
      </c>
    </row>
    <row r="1762" spans="1:12" x14ac:dyDescent="0.35">
      <c r="A1762" s="9" t="s">
        <v>329</v>
      </c>
      <c r="B1762" s="9" t="s">
        <v>11</v>
      </c>
      <c r="C1762" s="9" t="s">
        <v>12</v>
      </c>
      <c r="D1762" s="9" t="str">
        <f>_xlfn.XLOOKUP(F1762,OPCode!D:D,OPCode!I:I,0)</f>
        <v>BARTACK AT WAIST</v>
      </c>
      <c r="E1762" s="9" t="s">
        <v>25</v>
      </c>
      <c r="F1762" s="22" t="s">
        <v>130</v>
      </c>
      <c r="G1762" s="10">
        <v>2.0380000000000002E-2</v>
      </c>
      <c r="I1762" s="9" t="str">
        <f t="shared" si="54"/>
        <v>E439ASOP6</v>
      </c>
      <c r="J1762" s="9" t="str">
        <f>_xlfn.XLOOKUP(A1762,'[1]Style group code'!$A:$A,'[1]Style group code'!$B:$B,0)</f>
        <v>G.30ET</v>
      </c>
      <c r="L1762" s="9" t="str">
        <f t="shared" si="55"/>
        <v>C_BT04002-BARTACK AT WAIST</v>
      </c>
    </row>
    <row r="1763" spans="1:12" x14ac:dyDescent="0.35">
      <c r="A1763" s="9" t="s">
        <v>329</v>
      </c>
      <c r="B1763" s="9" t="s">
        <v>11</v>
      </c>
      <c r="C1763" s="9" t="s">
        <v>12</v>
      </c>
      <c r="D1763" s="9" t="str">
        <f>_xlfn.XLOOKUP(F1763,OPCode!D:D,OPCode!I:I,0)</f>
        <v>PAD PRINTING</v>
      </c>
      <c r="E1763" s="9" t="s">
        <v>27</v>
      </c>
      <c r="F1763" s="9" t="s">
        <v>28</v>
      </c>
      <c r="G1763" s="10">
        <v>1.6539999999999999E-2</v>
      </c>
      <c r="I1763" s="9" t="str">
        <f t="shared" si="54"/>
        <v>E439ASPadPrinting</v>
      </c>
      <c r="J1763" s="9" t="str">
        <f>_xlfn.XLOOKUP(A1763,'[1]Style group code'!$A:$A,'[1]Style group code'!$B:$B,0)</f>
        <v>G.30ET</v>
      </c>
      <c r="L1763" s="9" t="str">
        <f t="shared" si="55"/>
        <v>C_PP05001-PAD PRINTING</v>
      </c>
    </row>
    <row r="1764" spans="1:12" x14ac:dyDescent="0.35">
      <c r="A1764" s="9" t="s">
        <v>329</v>
      </c>
      <c r="B1764" s="9" t="s">
        <v>29</v>
      </c>
      <c r="C1764" s="9" t="s">
        <v>12</v>
      </c>
      <c r="D1764" s="9" t="s">
        <v>31</v>
      </c>
      <c r="E1764" s="9" t="s">
        <v>31</v>
      </c>
      <c r="F1764" s="9" t="s">
        <v>32</v>
      </c>
      <c r="G1764" s="10">
        <v>4.3780000000000006E-2</v>
      </c>
      <c r="I1764" s="9" t="str">
        <f t="shared" si="54"/>
        <v>E439ASRolling</v>
      </c>
      <c r="J1764" s="9" t="str">
        <f>_xlfn.XLOOKUP(A1764,'[1]Style group code'!$A:$A,'[1]Style group code'!$B:$B,0)</f>
        <v>G.30ET</v>
      </c>
      <c r="L1764" s="9" t="str">
        <f t="shared" si="55"/>
        <v>C_PK06001-Rolling</v>
      </c>
    </row>
    <row r="1765" spans="1:12" x14ac:dyDescent="0.35">
      <c r="A1765" s="9" t="s">
        <v>329</v>
      </c>
      <c r="B1765" s="9" t="s">
        <v>29</v>
      </c>
      <c r="C1765" s="9" t="s">
        <v>12</v>
      </c>
      <c r="D1765" s="9" t="s">
        <v>33</v>
      </c>
      <c r="E1765" s="9" t="s">
        <v>33</v>
      </c>
      <c r="F1765" s="9" t="s">
        <v>34</v>
      </c>
      <c r="G1765" s="10">
        <v>1.2820000000000002E-2</v>
      </c>
      <c r="I1765" s="9" t="str">
        <f t="shared" si="54"/>
        <v>E439ASPacking</v>
      </c>
      <c r="J1765" s="9" t="str">
        <f>_xlfn.XLOOKUP(A1765,'[1]Style group code'!$A:$A,'[1]Style group code'!$B:$B,0)</f>
        <v>G.30ET</v>
      </c>
      <c r="L1765" s="9" t="str">
        <f t="shared" si="55"/>
        <v>C_PK06002-Packing</v>
      </c>
    </row>
    <row r="1766" spans="1:12" x14ac:dyDescent="0.35">
      <c r="A1766" s="9" t="s">
        <v>329</v>
      </c>
      <c r="B1766" s="9" t="s">
        <v>29</v>
      </c>
      <c r="C1766" s="9" t="s">
        <v>12</v>
      </c>
      <c r="D1766" s="9" t="s">
        <v>35</v>
      </c>
      <c r="E1766" s="9" t="s">
        <v>35</v>
      </c>
      <c r="F1766" s="9" t="s">
        <v>36</v>
      </c>
      <c r="G1766" s="10">
        <v>6.3E-3</v>
      </c>
      <c r="I1766" s="9" t="str">
        <f t="shared" si="54"/>
        <v>E439ASCasing</v>
      </c>
      <c r="J1766" s="9" t="str">
        <f>_xlfn.XLOOKUP(A1766,'[1]Style group code'!$A:$A,'[1]Style group code'!$B:$B,0)</f>
        <v>G.30ET</v>
      </c>
      <c r="L1766" s="9" t="str">
        <f t="shared" si="55"/>
        <v>C_PK06003-Casing</v>
      </c>
    </row>
    <row r="1767" spans="1:12" x14ac:dyDescent="0.35">
      <c r="A1767" s="9" t="s">
        <v>330</v>
      </c>
      <c r="B1767" s="9" t="s">
        <v>11</v>
      </c>
      <c r="C1767" s="9" t="s">
        <v>103</v>
      </c>
      <c r="D1767" s="9" t="str">
        <f>_xlfn.XLOOKUP(F1767,OPCode!D:D,OPCode!I:I,0)</f>
        <v>SEAM CROTCH</v>
      </c>
      <c r="E1767" s="9" t="s">
        <v>13</v>
      </c>
      <c r="F1767" s="22" t="s">
        <v>14</v>
      </c>
      <c r="G1767" s="10">
        <v>7.4362731795567613E-2</v>
      </c>
      <c r="I1767" s="9" t="str">
        <f t="shared" si="54"/>
        <v>DP42ASOP1</v>
      </c>
      <c r="J1767" s="9" t="str">
        <f>_xlfn.XLOOKUP(A1767,'[1]Style group code'!$A:$A,'[1]Style group code'!$B:$B,0)</f>
        <v>G.10W</v>
      </c>
      <c r="L1767" s="9" t="str">
        <f t="shared" si="55"/>
        <v>C_OL01001-SEAM CROTCH</v>
      </c>
    </row>
    <row r="1768" spans="1:12" x14ac:dyDescent="0.35">
      <c r="A1768" s="9" t="s">
        <v>330</v>
      </c>
      <c r="B1768" s="9" t="s">
        <v>11</v>
      </c>
      <c r="C1768" s="9" t="s">
        <v>103</v>
      </c>
      <c r="D1768" s="9" t="str">
        <f>_xlfn.XLOOKUP(F1768,OPCode!D:D,OPCode!I:I,0)</f>
        <v>BIND LEGS</v>
      </c>
      <c r="E1768" s="9" t="s">
        <v>15</v>
      </c>
      <c r="F1768" s="22" t="s">
        <v>55</v>
      </c>
      <c r="G1768" s="10">
        <v>7.1699999999999986E-2</v>
      </c>
      <c r="I1768" s="9" t="str">
        <f t="shared" si="54"/>
        <v>DP42ASOP2</v>
      </c>
      <c r="J1768" s="9" t="str">
        <f>_xlfn.XLOOKUP(A1768,'[1]Style group code'!$A:$A,'[1]Style group code'!$B:$B,0)</f>
        <v>G.10W</v>
      </c>
      <c r="L1768" s="9" t="str">
        <f t="shared" si="55"/>
        <v>C_IL02001-BIND LEGS</v>
      </c>
    </row>
    <row r="1769" spans="1:12" x14ac:dyDescent="0.35">
      <c r="A1769" s="9" t="s">
        <v>330</v>
      </c>
      <c r="B1769" s="9" t="s">
        <v>11</v>
      </c>
      <c r="C1769" s="9" t="s">
        <v>103</v>
      </c>
      <c r="D1769" s="9" t="str">
        <f>_xlfn.XLOOKUP(F1769,OPCode!D:D,OPCode!I:I,0)</f>
        <v>SEAM LEFT SIDE</v>
      </c>
      <c r="E1769" s="9" t="s">
        <v>17</v>
      </c>
      <c r="F1769" s="22" t="s">
        <v>18</v>
      </c>
      <c r="G1769" s="10">
        <v>2.64E-2</v>
      </c>
      <c r="I1769" s="9" t="str">
        <f t="shared" si="54"/>
        <v>DP42ASOP3</v>
      </c>
      <c r="J1769" s="9" t="str">
        <f>_xlfn.XLOOKUP(A1769,'[1]Style group code'!$A:$A,'[1]Style group code'!$B:$B,0)</f>
        <v>G.10W</v>
      </c>
      <c r="L1769" s="9" t="str">
        <f t="shared" si="55"/>
        <v>C_OL02004-SEAM LEFT SIDE</v>
      </c>
    </row>
    <row r="1770" spans="1:12" x14ac:dyDescent="0.35">
      <c r="A1770" s="9" t="s">
        <v>330</v>
      </c>
      <c r="B1770" s="9" t="s">
        <v>11</v>
      </c>
      <c r="C1770" s="9" t="s">
        <v>103</v>
      </c>
      <c r="D1770" s="9" t="str">
        <f>_xlfn.XLOOKUP(F1770,OPCode!D:D,OPCode!I:I,0)</f>
        <v>ATTACH EXPOSED ELASTIC TO WAIST</v>
      </c>
      <c r="E1770" s="9" t="s">
        <v>19</v>
      </c>
      <c r="F1770" s="22" t="s">
        <v>56</v>
      </c>
      <c r="G1770" s="10">
        <v>5.0499999999999996E-2</v>
      </c>
      <c r="I1770" s="9" t="str">
        <f t="shared" si="54"/>
        <v>DP42ASOP4</v>
      </c>
      <c r="J1770" s="9" t="str">
        <f>_xlfn.XLOOKUP(A1770,'[1]Style group code'!$A:$A,'[1]Style group code'!$B:$B,0)</f>
        <v>G.10W</v>
      </c>
      <c r="L1770" s="9" t="str">
        <f t="shared" si="55"/>
        <v>C_IL03002-ATTACH EXPOSED ELASTIC TO WAIST</v>
      </c>
    </row>
    <row r="1771" spans="1:12" x14ac:dyDescent="0.35">
      <c r="A1771" s="9" t="s">
        <v>330</v>
      </c>
      <c r="B1771" s="9" t="s">
        <v>11</v>
      </c>
      <c r="C1771" s="9" t="s">
        <v>103</v>
      </c>
      <c r="D1771" s="9" t="str">
        <f>_xlfn.XLOOKUP(F1771,OPCode!D:D,OPCode!I:I,0)</f>
        <v>SEAM RIGHT SIDE</v>
      </c>
      <c r="E1771" s="9" t="s">
        <v>21</v>
      </c>
      <c r="F1771" s="9" t="s">
        <v>22</v>
      </c>
      <c r="G1771" s="10">
        <v>3.8860000000000006E-2</v>
      </c>
      <c r="I1771" s="9" t="str">
        <f t="shared" si="54"/>
        <v>DP42ASOP5</v>
      </c>
      <c r="J1771" s="9" t="str">
        <f>_xlfn.XLOOKUP(A1771,'[1]Style group code'!$A:$A,'[1]Style group code'!$B:$B,0)</f>
        <v>G.10W</v>
      </c>
      <c r="L1771" s="9" t="str">
        <f t="shared" si="55"/>
        <v>C_OL02005-SEAM RIGHT SIDE</v>
      </c>
    </row>
    <row r="1772" spans="1:12" x14ac:dyDescent="0.35">
      <c r="A1772" s="9" t="s">
        <v>330</v>
      </c>
      <c r="B1772" s="9" t="s">
        <v>11</v>
      </c>
      <c r="C1772" s="9" t="s">
        <v>103</v>
      </c>
      <c r="D1772" s="9" t="str">
        <f>_xlfn.XLOOKUP(F1772,OPCode!D:D,OPCode!I:I,0)</f>
        <v>PAD PRINTING</v>
      </c>
      <c r="E1772" s="9" t="s">
        <v>27</v>
      </c>
      <c r="F1772" s="9" t="s">
        <v>28</v>
      </c>
      <c r="G1772" s="10">
        <v>1.6539999999999999E-2</v>
      </c>
      <c r="I1772" s="9" t="str">
        <f t="shared" si="54"/>
        <v>DP42ASPadPrinting</v>
      </c>
      <c r="J1772" s="9" t="str">
        <f>_xlfn.XLOOKUP(A1772,'[1]Style group code'!$A:$A,'[1]Style group code'!$B:$B,0)</f>
        <v>G.10W</v>
      </c>
      <c r="L1772" s="9" t="str">
        <f t="shared" si="55"/>
        <v>C_PP05001-PAD PRINTING</v>
      </c>
    </row>
    <row r="1773" spans="1:12" x14ac:dyDescent="0.35">
      <c r="A1773" s="9" t="s">
        <v>330</v>
      </c>
      <c r="B1773" s="9" t="s">
        <v>29</v>
      </c>
      <c r="C1773" s="9" t="s">
        <v>103</v>
      </c>
      <c r="D1773" s="9" t="s">
        <v>31</v>
      </c>
      <c r="E1773" s="9" t="s">
        <v>31</v>
      </c>
      <c r="F1773" s="9" t="s">
        <v>32</v>
      </c>
      <c r="G1773" s="10">
        <v>3.3919999999999999E-2</v>
      </c>
      <c r="I1773" s="9" t="str">
        <f t="shared" si="54"/>
        <v>DP42ASRolling</v>
      </c>
      <c r="J1773" s="9" t="str">
        <f>_xlfn.XLOOKUP(A1773,'[1]Style group code'!$A:$A,'[1]Style group code'!$B:$B,0)</f>
        <v>G.10W</v>
      </c>
      <c r="L1773" s="9" t="str">
        <f t="shared" si="55"/>
        <v>C_PK06001-Rolling</v>
      </c>
    </row>
    <row r="1774" spans="1:12" x14ac:dyDescent="0.35">
      <c r="A1774" s="9" t="s">
        <v>330</v>
      </c>
      <c r="B1774" s="9" t="s">
        <v>29</v>
      </c>
      <c r="C1774" s="9" t="s">
        <v>103</v>
      </c>
      <c r="D1774" s="9" t="s">
        <v>33</v>
      </c>
      <c r="E1774" s="9" t="s">
        <v>33</v>
      </c>
      <c r="F1774" s="9" t="s">
        <v>34</v>
      </c>
      <c r="G1774" s="10">
        <v>7.5399999999999998E-3</v>
      </c>
      <c r="I1774" s="9" t="str">
        <f t="shared" si="54"/>
        <v>DP42ASPacking</v>
      </c>
      <c r="J1774" s="9" t="str">
        <f>_xlfn.XLOOKUP(A1774,'[1]Style group code'!$A:$A,'[1]Style group code'!$B:$B,0)</f>
        <v>G.10W</v>
      </c>
      <c r="L1774" s="9" t="str">
        <f t="shared" si="55"/>
        <v>C_PK06002-Packing</v>
      </c>
    </row>
    <row r="1775" spans="1:12" x14ac:dyDescent="0.35">
      <c r="A1775" s="9" t="s">
        <v>330</v>
      </c>
      <c r="B1775" s="9" t="s">
        <v>29</v>
      </c>
      <c r="C1775" s="9" t="s">
        <v>103</v>
      </c>
      <c r="D1775" s="9" t="s">
        <v>35</v>
      </c>
      <c r="E1775" s="9" t="s">
        <v>35</v>
      </c>
      <c r="F1775" s="9" t="s">
        <v>36</v>
      </c>
      <c r="G1775" s="10">
        <v>4.7799999999999995E-3</v>
      </c>
      <c r="I1775" s="9" t="str">
        <f t="shared" si="54"/>
        <v>DP42ASCasing</v>
      </c>
      <c r="J1775" s="9" t="str">
        <f>_xlfn.XLOOKUP(A1775,'[1]Style group code'!$A:$A,'[1]Style group code'!$B:$B,0)</f>
        <v>G.10W</v>
      </c>
      <c r="L1775" s="9" t="str">
        <f t="shared" si="55"/>
        <v>C_PK06003-Casing</v>
      </c>
    </row>
    <row r="1776" spans="1:12" x14ac:dyDescent="0.35">
      <c r="A1776" s="9" t="s">
        <v>330</v>
      </c>
      <c r="B1776" s="9" t="s">
        <v>11</v>
      </c>
      <c r="C1776" s="9" t="s">
        <v>105</v>
      </c>
      <c r="D1776" s="9" t="str">
        <f>_xlfn.XLOOKUP(F1776,OPCode!D:D,OPCode!I:I,0)</f>
        <v>SEAM CROTCH</v>
      </c>
      <c r="E1776" s="9" t="s">
        <v>13</v>
      </c>
      <c r="F1776" s="22" t="s">
        <v>14</v>
      </c>
      <c r="G1776" s="10">
        <v>7.4362731795567613E-2</v>
      </c>
      <c r="I1776" s="9" t="str">
        <f t="shared" si="54"/>
        <v>DP42ASOP1</v>
      </c>
      <c r="J1776" s="9" t="str">
        <f>_xlfn.XLOOKUP(A1776,'[1]Style group code'!$A:$A,'[1]Style group code'!$B:$B,0)</f>
        <v>G.10W</v>
      </c>
      <c r="L1776" s="9" t="str">
        <f t="shared" si="55"/>
        <v>C_OL01001-SEAM CROTCH</v>
      </c>
    </row>
    <row r="1777" spans="1:12" x14ac:dyDescent="0.35">
      <c r="A1777" s="9" t="s">
        <v>330</v>
      </c>
      <c r="B1777" s="9" t="s">
        <v>11</v>
      </c>
      <c r="C1777" s="9" t="s">
        <v>105</v>
      </c>
      <c r="D1777" s="9" t="str">
        <f>_xlfn.XLOOKUP(F1777,OPCode!D:D,OPCode!I:I,0)</f>
        <v>BIND LEGS</v>
      </c>
      <c r="E1777" s="9" t="s">
        <v>15</v>
      </c>
      <c r="F1777" s="22" t="s">
        <v>55</v>
      </c>
      <c r="G1777" s="10">
        <v>8.2159999999999997E-2</v>
      </c>
      <c r="I1777" s="9" t="str">
        <f t="shared" si="54"/>
        <v>DP42ASOP2</v>
      </c>
      <c r="J1777" s="9" t="str">
        <f>_xlfn.XLOOKUP(A1777,'[1]Style group code'!$A:$A,'[1]Style group code'!$B:$B,0)</f>
        <v>G.10W</v>
      </c>
      <c r="L1777" s="9" t="str">
        <f t="shared" si="55"/>
        <v>C_IL02001-BIND LEGS</v>
      </c>
    </row>
    <row r="1778" spans="1:12" x14ac:dyDescent="0.35">
      <c r="A1778" s="9" t="s">
        <v>330</v>
      </c>
      <c r="B1778" s="9" t="s">
        <v>11</v>
      </c>
      <c r="C1778" s="9" t="s">
        <v>105</v>
      </c>
      <c r="D1778" s="9" t="str">
        <f>_xlfn.XLOOKUP(F1778,OPCode!D:D,OPCode!I:I,0)</f>
        <v>SEAM LEFT SIDE</v>
      </c>
      <c r="E1778" s="9" t="s">
        <v>17</v>
      </c>
      <c r="F1778" s="22" t="s">
        <v>18</v>
      </c>
      <c r="G1778" s="10">
        <v>2.64E-2</v>
      </c>
      <c r="I1778" s="9" t="str">
        <f t="shared" si="54"/>
        <v>DP42ASOP3</v>
      </c>
      <c r="J1778" s="9" t="str">
        <f>_xlfn.XLOOKUP(A1778,'[1]Style group code'!$A:$A,'[1]Style group code'!$B:$B,0)</f>
        <v>G.10W</v>
      </c>
      <c r="L1778" s="9" t="str">
        <f t="shared" si="55"/>
        <v>C_OL02004-SEAM LEFT SIDE</v>
      </c>
    </row>
    <row r="1779" spans="1:12" x14ac:dyDescent="0.35">
      <c r="A1779" s="9" t="s">
        <v>330</v>
      </c>
      <c r="B1779" s="9" t="s">
        <v>11</v>
      </c>
      <c r="C1779" s="9" t="s">
        <v>105</v>
      </c>
      <c r="D1779" s="9" t="str">
        <f>_xlfn.XLOOKUP(F1779,OPCode!D:D,OPCode!I:I,0)</f>
        <v>ATTACH EXPOSED ELASTIC TO WAIST</v>
      </c>
      <c r="E1779" s="9" t="s">
        <v>19</v>
      </c>
      <c r="F1779" s="22" t="s">
        <v>56</v>
      </c>
      <c r="G1779" s="10">
        <v>5.3219999999999996E-2</v>
      </c>
      <c r="I1779" s="9" t="str">
        <f t="shared" si="54"/>
        <v>DP42ASOP4</v>
      </c>
      <c r="J1779" s="9" t="str">
        <f>_xlfn.XLOOKUP(A1779,'[1]Style group code'!$A:$A,'[1]Style group code'!$B:$B,0)</f>
        <v>G.10W</v>
      </c>
      <c r="L1779" s="9" t="str">
        <f t="shared" si="55"/>
        <v>C_IL03002-ATTACH EXPOSED ELASTIC TO WAIST</v>
      </c>
    </row>
    <row r="1780" spans="1:12" x14ac:dyDescent="0.35">
      <c r="A1780" s="9" t="s">
        <v>330</v>
      </c>
      <c r="B1780" s="9" t="s">
        <v>11</v>
      </c>
      <c r="C1780" s="9" t="s">
        <v>105</v>
      </c>
      <c r="D1780" s="9" t="str">
        <f>_xlfn.XLOOKUP(F1780,OPCode!D:D,OPCode!I:I,0)</f>
        <v>SEAM RIGHT SIDE</v>
      </c>
      <c r="E1780" s="9" t="s">
        <v>21</v>
      </c>
      <c r="F1780" s="9" t="s">
        <v>22</v>
      </c>
      <c r="G1780" s="10">
        <v>3.8860000000000006E-2</v>
      </c>
      <c r="I1780" s="9" t="str">
        <f t="shared" si="54"/>
        <v>DP42ASOP5</v>
      </c>
      <c r="J1780" s="9" t="str">
        <f>_xlfn.XLOOKUP(A1780,'[1]Style group code'!$A:$A,'[1]Style group code'!$B:$B,0)</f>
        <v>G.10W</v>
      </c>
      <c r="L1780" s="9" t="str">
        <f t="shared" si="55"/>
        <v>C_OL02005-SEAM RIGHT SIDE</v>
      </c>
    </row>
    <row r="1781" spans="1:12" x14ac:dyDescent="0.35">
      <c r="A1781" s="9" t="s">
        <v>330</v>
      </c>
      <c r="B1781" s="9" t="s">
        <v>11</v>
      </c>
      <c r="C1781" s="9" t="s">
        <v>105</v>
      </c>
      <c r="D1781" s="9" t="str">
        <f>_xlfn.XLOOKUP(F1781,OPCode!D:D,OPCode!I:I,0)</f>
        <v>PAD PRINTING</v>
      </c>
      <c r="E1781" s="9" t="s">
        <v>27</v>
      </c>
      <c r="F1781" s="9" t="s">
        <v>28</v>
      </c>
      <c r="G1781" s="10">
        <v>1.6539999999999999E-2</v>
      </c>
      <c r="I1781" s="9" t="str">
        <f t="shared" si="54"/>
        <v>DP42ASPadPrinting</v>
      </c>
      <c r="J1781" s="9" t="str">
        <f>_xlfn.XLOOKUP(A1781,'[1]Style group code'!$A:$A,'[1]Style group code'!$B:$B,0)</f>
        <v>G.10W</v>
      </c>
      <c r="L1781" s="9" t="str">
        <f t="shared" si="55"/>
        <v>C_PP05001-PAD PRINTING</v>
      </c>
    </row>
    <row r="1782" spans="1:12" x14ac:dyDescent="0.35">
      <c r="A1782" s="9" t="s">
        <v>330</v>
      </c>
      <c r="B1782" s="9" t="s">
        <v>29</v>
      </c>
      <c r="C1782" s="9" t="s">
        <v>105</v>
      </c>
      <c r="D1782" s="9" t="s">
        <v>31</v>
      </c>
      <c r="E1782" s="9" t="s">
        <v>31</v>
      </c>
      <c r="F1782" s="9" t="s">
        <v>32</v>
      </c>
      <c r="G1782" s="10">
        <v>3.3919999999999999E-2</v>
      </c>
      <c r="I1782" s="9" t="str">
        <f t="shared" si="54"/>
        <v>DP42ASRolling</v>
      </c>
      <c r="J1782" s="9" t="str">
        <f>_xlfn.XLOOKUP(A1782,'[1]Style group code'!$A:$A,'[1]Style group code'!$B:$B,0)</f>
        <v>G.10W</v>
      </c>
      <c r="L1782" s="9" t="str">
        <f t="shared" si="55"/>
        <v>C_PK06001-Rolling</v>
      </c>
    </row>
    <row r="1783" spans="1:12" x14ac:dyDescent="0.35">
      <c r="A1783" s="9" t="s">
        <v>330</v>
      </c>
      <c r="B1783" s="9" t="s">
        <v>29</v>
      </c>
      <c r="C1783" s="9" t="s">
        <v>105</v>
      </c>
      <c r="D1783" s="9" t="s">
        <v>33</v>
      </c>
      <c r="E1783" s="9" t="s">
        <v>33</v>
      </c>
      <c r="F1783" s="9" t="s">
        <v>34</v>
      </c>
      <c r="G1783" s="10">
        <v>7.5399999999999998E-3</v>
      </c>
      <c r="I1783" s="9" t="str">
        <f t="shared" ref="I1783:I1845" si="56">A1783&amp;E1783</f>
        <v>DP42ASPacking</v>
      </c>
      <c r="J1783" s="9" t="str">
        <f>_xlfn.XLOOKUP(A1783,'[1]Style group code'!$A:$A,'[1]Style group code'!$B:$B,0)</f>
        <v>G.10W</v>
      </c>
      <c r="L1783" s="9" t="str">
        <f t="shared" si="55"/>
        <v>C_PK06002-Packing</v>
      </c>
    </row>
    <row r="1784" spans="1:12" x14ac:dyDescent="0.35">
      <c r="A1784" s="9" t="s">
        <v>330</v>
      </c>
      <c r="B1784" s="9" t="s">
        <v>29</v>
      </c>
      <c r="C1784" s="9" t="s">
        <v>105</v>
      </c>
      <c r="D1784" s="9" t="s">
        <v>35</v>
      </c>
      <c r="E1784" s="9" t="s">
        <v>35</v>
      </c>
      <c r="F1784" s="9" t="s">
        <v>36</v>
      </c>
      <c r="G1784" s="10">
        <v>4.7799999999999995E-3</v>
      </c>
      <c r="I1784" s="9" t="str">
        <f t="shared" si="56"/>
        <v>DP42ASCasing</v>
      </c>
      <c r="J1784" s="9" t="str">
        <f>_xlfn.XLOOKUP(A1784,'[1]Style group code'!$A:$A,'[1]Style group code'!$B:$B,0)</f>
        <v>G.10W</v>
      </c>
      <c r="L1784" s="9" t="str">
        <f t="shared" si="55"/>
        <v>C_PK06003-Casing</v>
      </c>
    </row>
    <row r="1785" spans="1:12" x14ac:dyDescent="0.35">
      <c r="A1785" s="9" t="s">
        <v>331</v>
      </c>
      <c r="B1785" s="9" t="s">
        <v>11</v>
      </c>
      <c r="C1785" s="9" t="s">
        <v>12</v>
      </c>
      <c r="D1785" s="9" t="str">
        <f>_xlfn.XLOOKUP(F1785,OPCode!D:D,OPCode!I:I,0)</f>
        <v>SEAM CROTCH</v>
      </c>
      <c r="E1785" s="9" t="s">
        <v>13</v>
      </c>
      <c r="F1785" s="22" t="s">
        <v>14</v>
      </c>
      <c r="G1785" s="10">
        <v>7.4340000000000017E-2</v>
      </c>
      <c r="I1785" s="9" t="str">
        <f t="shared" si="56"/>
        <v>DHPLASOP1</v>
      </c>
      <c r="J1785" s="9" t="str">
        <f>_xlfn.XLOOKUP(A1785,'[1]Style group code'!$A:$A,'[1]Style group code'!$B:$B,0)</f>
        <v>G.10W</v>
      </c>
      <c r="L1785" s="9" t="str">
        <f t="shared" si="55"/>
        <v>C_OL01001-SEAM CROTCH</v>
      </c>
    </row>
    <row r="1786" spans="1:12" x14ac:dyDescent="0.35">
      <c r="A1786" s="9" t="s">
        <v>331</v>
      </c>
      <c r="B1786" s="9" t="s">
        <v>11</v>
      </c>
      <c r="C1786" s="9" t="s">
        <v>12</v>
      </c>
      <c r="D1786" s="9" t="str">
        <f>_xlfn.XLOOKUP(F1786,OPCode!D:D,OPCode!I:I,0)</f>
        <v>BIND LEGS</v>
      </c>
      <c r="E1786" s="9" t="s">
        <v>15</v>
      </c>
      <c r="F1786" s="22" t="s">
        <v>55</v>
      </c>
      <c r="G1786" s="10">
        <v>7.0640000000000008E-2</v>
      </c>
      <c r="I1786" s="9" t="str">
        <f t="shared" si="56"/>
        <v>DHPLASOP2</v>
      </c>
      <c r="J1786" s="9" t="str">
        <f>_xlfn.XLOOKUP(A1786,'[1]Style group code'!$A:$A,'[1]Style group code'!$B:$B,0)</f>
        <v>G.10W</v>
      </c>
      <c r="L1786" s="9" t="str">
        <f t="shared" si="55"/>
        <v>C_IL02001-BIND LEGS</v>
      </c>
    </row>
    <row r="1787" spans="1:12" x14ac:dyDescent="0.35">
      <c r="A1787" s="9" t="s">
        <v>331</v>
      </c>
      <c r="B1787" s="9" t="s">
        <v>11</v>
      </c>
      <c r="C1787" s="9" t="s">
        <v>12</v>
      </c>
      <c r="D1787" s="9" t="str">
        <f>_xlfn.XLOOKUP(F1787,OPCode!D:D,OPCode!I:I,0)</f>
        <v>SEAM LEFT SIDE</v>
      </c>
      <c r="E1787" s="9" t="s">
        <v>17</v>
      </c>
      <c r="F1787" s="22" t="s">
        <v>18</v>
      </c>
      <c r="G1787" s="10">
        <v>2.7619999999999999E-2</v>
      </c>
      <c r="I1787" s="9" t="str">
        <f t="shared" si="56"/>
        <v>DHPLASOP3</v>
      </c>
      <c r="J1787" s="9" t="str">
        <f>_xlfn.XLOOKUP(A1787,'[1]Style group code'!$A:$A,'[1]Style group code'!$B:$B,0)</f>
        <v>G.10W</v>
      </c>
      <c r="L1787" s="9" t="str">
        <f t="shared" si="55"/>
        <v>C_OL02004-SEAM LEFT SIDE</v>
      </c>
    </row>
    <row r="1788" spans="1:12" x14ac:dyDescent="0.35">
      <c r="A1788" s="9" t="s">
        <v>331</v>
      </c>
      <c r="B1788" s="9" t="s">
        <v>11</v>
      </c>
      <c r="C1788" s="9" t="s">
        <v>12</v>
      </c>
      <c r="D1788" s="9" t="str">
        <f>_xlfn.XLOOKUP(F1788,OPCode!D:D,OPCode!I:I,0)</f>
        <v>ATTACH EXPOSED ELASTIC TO WAIST</v>
      </c>
      <c r="E1788" s="9" t="s">
        <v>19</v>
      </c>
      <c r="F1788" s="22" t="s">
        <v>56</v>
      </c>
      <c r="G1788" s="10">
        <v>4.4679999999999997E-2</v>
      </c>
      <c r="I1788" s="9" t="str">
        <f t="shared" si="56"/>
        <v>DHPLASOP4</v>
      </c>
      <c r="J1788" s="9" t="str">
        <f>_xlfn.XLOOKUP(A1788,'[1]Style group code'!$A:$A,'[1]Style group code'!$B:$B,0)</f>
        <v>G.10W</v>
      </c>
      <c r="L1788" s="9" t="str">
        <f t="shared" si="55"/>
        <v>C_IL03002-ATTACH EXPOSED ELASTIC TO WAIST</v>
      </c>
    </row>
    <row r="1789" spans="1:12" x14ac:dyDescent="0.35">
      <c r="A1789" s="9" t="s">
        <v>331</v>
      </c>
      <c r="B1789" s="9" t="s">
        <v>11</v>
      </c>
      <c r="C1789" s="9" t="s">
        <v>12</v>
      </c>
      <c r="D1789" s="9" t="str">
        <f>_xlfn.XLOOKUP(F1789,OPCode!D:D,OPCode!I:I,0)</f>
        <v>SEAM RIGHT SIDE</v>
      </c>
      <c r="E1789" s="9" t="s">
        <v>21</v>
      </c>
      <c r="F1789" s="9" t="s">
        <v>22</v>
      </c>
      <c r="G1789" s="10">
        <v>3.9420000000000004E-2</v>
      </c>
      <c r="I1789" s="9" t="str">
        <f t="shared" si="56"/>
        <v>DHPLASOP5</v>
      </c>
      <c r="J1789" s="9" t="str">
        <f>_xlfn.XLOOKUP(A1789,'[1]Style group code'!$A:$A,'[1]Style group code'!$B:$B,0)</f>
        <v>G.10W</v>
      </c>
      <c r="L1789" s="9" t="str">
        <f t="shared" si="55"/>
        <v>C_OL02005-SEAM RIGHT SIDE</v>
      </c>
    </row>
    <row r="1790" spans="1:12" x14ac:dyDescent="0.35">
      <c r="A1790" s="9" t="s">
        <v>331</v>
      </c>
      <c r="B1790" s="9" t="s">
        <v>11</v>
      </c>
      <c r="C1790" s="9" t="s">
        <v>12</v>
      </c>
      <c r="D1790" s="9" t="str">
        <f>_xlfn.XLOOKUP(F1790,OPCode!D:D,OPCode!I:I,0)</f>
        <v>PAD PRINTING</v>
      </c>
      <c r="E1790" s="9" t="s">
        <v>27</v>
      </c>
      <c r="F1790" s="9" t="s">
        <v>28</v>
      </c>
      <c r="G1790" s="10">
        <v>1.6539999999999999E-2</v>
      </c>
      <c r="I1790" s="9" t="str">
        <f t="shared" si="56"/>
        <v>DHPLASPadPrinting</v>
      </c>
      <c r="J1790" s="9" t="str">
        <f>_xlfn.XLOOKUP(A1790,'[1]Style group code'!$A:$A,'[1]Style group code'!$B:$B,0)</f>
        <v>G.10W</v>
      </c>
      <c r="L1790" s="9" t="str">
        <f t="shared" si="55"/>
        <v>C_PP05001-PAD PRINTING</v>
      </c>
    </row>
    <row r="1791" spans="1:12" x14ac:dyDescent="0.35">
      <c r="A1791" s="9" t="s">
        <v>331</v>
      </c>
      <c r="B1791" s="9" t="s">
        <v>29</v>
      </c>
      <c r="C1791" s="9" t="s">
        <v>12</v>
      </c>
      <c r="D1791" s="9" t="s">
        <v>58</v>
      </c>
      <c r="E1791" s="9" t="s">
        <v>31</v>
      </c>
      <c r="F1791" s="9" t="s">
        <v>32</v>
      </c>
      <c r="G1791" s="10">
        <v>3.8584049449721096E-2</v>
      </c>
      <c r="I1791" s="9" t="str">
        <f t="shared" si="56"/>
        <v>DHPLASRolling</v>
      </c>
      <c r="J1791" s="9" t="str">
        <f>_xlfn.XLOOKUP(A1791,'[1]Style group code'!$A:$A,'[1]Style group code'!$B:$B,0)</f>
        <v>G.10W</v>
      </c>
      <c r="L1791" s="9" t="str">
        <f t="shared" si="55"/>
        <v>C_PK06001-Rolling RF2</v>
      </c>
    </row>
    <row r="1792" spans="1:12" x14ac:dyDescent="0.35">
      <c r="A1792" s="9" t="s">
        <v>331</v>
      </c>
      <c r="B1792" s="9" t="s">
        <v>29</v>
      </c>
      <c r="C1792" s="9" t="s">
        <v>12</v>
      </c>
      <c r="D1792" s="9" t="s">
        <v>33</v>
      </c>
      <c r="E1792" s="9" t="s">
        <v>33</v>
      </c>
      <c r="F1792" s="9" t="s">
        <v>34</v>
      </c>
      <c r="G1792" s="10">
        <v>8.3400000000000002E-3</v>
      </c>
      <c r="I1792" s="9" t="str">
        <f t="shared" si="56"/>
        <v>DHPLASPacking</v>
      </c>
      <c r="J1792" s="9" t="str">
        <f>_xlfn.XLOOKUP(A1792,'[1]Style group code'!$A:$A,'[1]Style group code'!$B:$B,0)</f>
        <v>G.10W</v>
      </c>
      <c r="L1792" s="9" t="str">
        <f t="shared" si="55"/>
        <v>C_PK06002-Packing</v>
      </c>
    </row>
    <row r="1793" spans="1:12" x14ac:dyDescent="0.35">
      <c r="A1793" s="9" t="s">
        <v>331</v>
      </c>
      <c r="B1793" s="9" t="s">
        <v>29</v>
      </c>
      <c r="C1793" s="9" t="s">
        <v>12</v>
      </c>
      <c r="D1793" s="9" t="s">
        <v>35</v>
      </c>
      <c r="E1793" s="9" t="s">
        <v>35</v>
      </c>
      <c r="F1793" s="9" t="s">
        <v>36</v>
      </c>
      <c r="G1793" s="10">
        <v>4.7799999999999995E-3</v>
      </c>
      <c r="I1793" s="9" t="str">
        <f t="shared" si="56"/>
        <v>DHPLASCasing</v>
      </c>
      <c r="J1793" s="9" t="str">
        <f>_xlfn.XLOOKUP(A1793,'[1]Style group code'!$A:$A,'[1]Style group code'!$B:$B,0)</f>
        <v>G.10W</v>
      </c>
      <c r="L1793" s="9" t="str">
        <f t="shared" si="55"/>
        <v>C_PK06003-Casing</v>
      </c>
    </row>
    <row r="1794" spans="1:12" x14ac:dyDescent="0.35">
      <c r="A1794" s="9" t="s">
        <v>332</v>
      </c>
      <c r="B1794" s="9" t="s">
        <v>11</v>
      </c>
      <c r="C1794" s="9" t="s">
        <v>12</v>
      </c>
      <c r="D1794" s="9" t="str">
        <f>_xlfn.XLOOKUP(F1794,OPCode!D:D,OPCode!I:I,0)</f>
        <v>SEAM CROTCH</v>
      </c>
      <c r="E1794" s="9" t="s">
        <v>13</v>
      </c>
      <c r="F1794" s="22" t="s">
        <v>14</v>
      </c>
      <c r="G1794" s="10">
        <v>7.46E-2</v>
      </c>
      <c r="I1794" s="9" t="str">
        <f t="shared" si="56"/>
        <v>D730LAOP1</v>
      </c>
      <c r="J1794" s="9" t="str">
        <f>_xlfn.XLOOKUP(A1794,'[1]Style group code'!$A:$A,'[1]Style group code'!$B:$B,0)</f>
        <v>G.10W</v>
      </c>
      <c r="L1794" s="9" t="str">
        <f t="shared" ref="L1794:L1857" si="57">F1794&amp; "-" &amp;D1794</f>
        <v>C_OL01001-SEAM CROTCH</v>
      </c>
    </row>
    <row r="1795" spans="1:12" x14ac:dyDescent="0.35">
      <c r="A1795" s="9" t="s">
        <v>332</v>
      </c>
      <c r="B1795" s="9" t="s">
        <v>11</v>
      </c>
      <c r="C1795" s="9" t="s">
        <v>12</v>
      </c>
      <c r="D1795" s="9" t="str">
        <f>_xlfn.XLOOKUP(F1795,OPCode!D:D,OPCode!I:I,0)</f>
        <v>BIND LEGS</v>
      </c>
      <c r="E1795" s="9" t="s">
        <v>15</v>
      </c>
      <c r="F1795" s="22" t="s">
        <v>55</v>
      </c>
      <c r="G1795" s="10">
        <v>7.0640000000000008E-2</v>
      </c>
      <c r="I1795" s="9" t="str">
        <f t="shared" si="56"/>
        <v>D730LAOP2</v>
      </c>
      <c r="J1795" s="9" t="str">
        <f>_xlfn.XLOOKUP(A1795,'[1]Style group code'!$A:$A,'[1]Style group code'!$B:$B,0)</f>
        <v>G.10W</v>
      </c>
      <c r="L1795" s="9" t="str">
        <f t="shared" si="57"/>
        <v>C_IL02001-BIND LEGS</v>
      </c>
    </row>
    <row r="1796" spans="1:12" x14ac:dyDescent="0.35">
      <c r="A1796" s="9" t="s">
        <v>332</v>
      </c>
      <c r="B1796" s="9" t="s">
        <v>11</v>
      </c>
      <c r="C1796" s="9" t="s">
        <v>12</v>
      </c>
      <c r="D1796" s="9" t="str">
        <f>_xlfn.XLOOKUP(F1796,OPCode!D:D,OPCode!I:I,0)</f>
        <v>SEAM LEFT SIDE</v>
      </c>
      <c r="E1796" s="9" t="s">
        <v>17</v>
      </c>
      <c r="F1796" s="22" t="s">
        <v>18</v>
      </c>
      <c r="G1796" s="10">
        <v>2.8999999999999998E-2</v>
      </c>
      <c r="I1796" s="9" t="str">
        <f t="shared" si="56"/>
        <v>D730LAOP3</v>
      </c>
      <c r="J1796" s="9" t="str">
        <f>_xlfn.XLOOKUP(A1796,'[1]Style group code'!$A:$A,'[1]Style group code'!$B:$B,0)</f>
        <v>G.10W</v>
      </c>
      <c r="L1796" s="9" t="str">
        <f t="shared" si="57"/>
        <v>C_OL02004-SEAM LEFT SIDE</v>
      </c>
    </row>
    <row r="1797" spans="1:12" x14ac:dyDescent="0.35">
      <c r="A1797" s="9" t="s">
        <v>332</v>
      </c>
      <c r="B1797" s="9" t="s">
        <v>11</v>
      </c>
      <c r="C1797" s="9" t="s">
        <v>12</v>
      </c>
      <c r="D1797" s="9" t="str">
        <f>_xlfn.XLOOKUP(F1797,OPCode!D:D,OPCode!I:I,0)</f>
        <v>ATTACH EXPOSED ELASTIC TO WAIST</v>
      </c>
      <c r="E1797" s="9" t="s">
        <v>19</v>
      </c>
      <c r="F1797" s="22" t="s">
        <v>56</v>
      </c>
      <c r="G1797" s="10">
        <v>4.4679999999999997E-2</v>
      </c>
      <c r="I1797" s="9" t="str">
        <f t="shared" si="56"/>
        <v>D730LAOP4</v>
      </c>
      <c r="J1797" s="9" t="str">
        <f>_xlfn.XLOOKUP(A1797,'[1]Style group code'!$A:$A,'[1]Style group code'!$B:$B,0)</f>
        <v>G.10W</v>
      </c>
      <c r="L1797" s="9" t="str">
        <f t="shared" si="57"/>
        <v>C_IL03002-ATTACH EXPOSED ELASTIC TO WAIST</v>
      </c>
    </row>
    <row r="1798" spans="1:12" x14ac:dyDescent="0.35">
      <c r="A1798" s="9" t="s">
        <v>332</v>
      </c>
      <c r="B1798" s="9" t="s">
        <v>11</v>
      </c>
      <c r="C1798" s="9" t="s">
        <v>12</v>
      </c>
      <c r="D1798" s="9" t="str">
        <f>_xlfn.XLOOKUP(F1798,OPCode!D:D,OPCode!I:I,0)</f>
        <v>SEAM RIGHT SIDE</v>
      </c>
      <c r="E1798" s="9" t="s">
        <v>21</v>
      </c>
      <c r="F1798" s="9" t="s">
        <v>22</v>
      </c>
      <c r="G1798" s="10">
        <v>4.3819999999999998E-2</v>
      </c>
      <c r="I1798" s="9" t="str">
        <f t="shared" si="56"/>
        <v>D730LAOP5</v>
      </c>
      <c r="J1798" s="9" t="str">
        <f>_xlfn.XLOOKUP(A1798,'[1]Style group code'!$A:$A,'[1]Style group code'!$B:$B,0)</f>
        <v>G.10W</v>
      </c>
      <c r="L1798" s="9" t="str">
        <f t="shared" si="57"/>
        <v>C_OL02005-SEAM RIGHT SIDE</v>
      </c>
    </row>
    <row r="1799" spans="1:12" x14ac:dyDescent="0.35">
      <c r="A1799" s="9" t="s">
        <v>332</v>
      </c>
      <c r="B1799" s="9" t="s">
        <v>11</v>
      </c>
      <c r="C1799" s="9" t="s">
        <v>12</v>
      </c>
      <c r="D1799" s="9" t="str">
        <f>_xlfn.XLOOKUP(F1799,OPCode!D:D,OPCode!I:I,0)</f>
        <v>PAD PRINTING</v>
      </c>
      <c r="E1799" s="9" t="s">
        <v>27</v>
      </c>
      <c r="F1799" s="9" t="s">
        <v>28</v>
      </c>
      <c r="G1799" s="10">
        <v>1.6539999999999999E-2</v>
      </c>
      <c r="I1799" s="9" t="str">
        <f t="shared" si="56"/>
        <v>D730LAPadPrinting</v>
      </c>
      <c r="J1799" s="9" t="str">
        <f>_xlfn.XLOOKUP(A1799,'[1]Style group code'!$A:$A,'[1]Style group code'!$B:$B,0)</f>
        <v>G.10W</v>
      </c>
      <c r="L1799" s="9" t="str">
        <f t="shared" si="57"/>
        <v>C_PP05001-PAD PRINTING</v>
      </c>
    </row>
    <row r="1800" spans="1:12" x14ac:dyDescent="0.35">
      <c r="A1800" s="9" t="s">
        <v>332</v>
      </c>
      <c r="B1800" s="9" t="s">
        <v>29</v>
      </c>
      <c r="C1800" s="9" t="s">
        <v>12</v>
      </c>
      <c r="D1800" s="9" t="s">
        <v>333</v>
      </c>
      <c r="E1800" s="9" t="s">
        <v>31</v>
      </c>
      <c r="F1800" s="9" t="s">
        <v>32</v>
      </c>
      <c r="G1800" s="10">
        <v>6.6280000000000006E-2</v>
      </c>
      <c r="I1800" s="9" t="str">
        <f t="shared" si="56"/>
        <v>D730LARolling</v>
      </c>
      <c r="J1800" s="9" t="str">
        <f>_xlfn.XLOOKUP(A1800,'[1]Style group code'!$A:$A,'[1]Style group code'!$B:$B,0)</f>
        <v>G.10W</v>
      </c>
      <c r="L1800" s="9" t="str">
        <f t="shared" si="57"/>
        <v>C_PK06001-RF2+SF8</v>
      </c>
    </row>
    <row r="1801" spans="1:12" x14ac:dyDescent="0.35">
      <c r="A1801" s="9" t="s">
        <v>332</v>
      </c>
      <c r="B1801" s="9" t="s">
        <v>29</v>
      </c>
      <c r="C1801" s="9" t="s">
        <v>12</v>
      </c>
      <c r="D1801" s="9" t="s">
        <v>33</v>
      </c>
      <c r="E1801" s="9" t="s">
        <v>33</v>
      </c>
      <c r="F1801" s="9" t="s">
        <v>34</v>
      </c>
      <c r="G1801" s="10">
        <v>1.0020000000000001E-2</v>
      </c>
      <c r="I1801" s="9" t="str">
        <f t="shared" si="56"/>
        <v>D730LAPacking</v>
      </c>
      <c r="J1801" s="9" t="str">
        <f>_xlfn.XLOOKUP(A1801,'[1]Style group code'!$A:$A,'[1]Style group code'!$B:$B,0)</f>
        <v>G.10W</v>
      </c>
      <c r="L1801" s="9" t="str">
        <f t="shared" si="57"/>
        <v>C_PK06002-Packing</v>
      </c>
    </row>
    <row r="1802" spans="1:12" x14ac:dyDescent="0.35">
      <c r="A1802" s="9" t="s">
        <v>332</v>
      </c>
      <c r="B1802" s="9" t="s">
        <v>29</v>
      </c>
      <c r="C1802" s="9" t="s">
        <v>12</v>
      </c>
      <c r="D1802" s="9" t="s">
        <v>35</v>
      </c>
      <c r="E1802" s="9" t="s">
        <v>35</v>
      </c>
      <c r="F1802" s="9" t="s">
        <v>36</v>
      </c>
      <c r="G1802" s="10">
        <v>4.1600000000000005E-3</v>
      </c>
      <c r="I1802" s="9" t="str">
        <f t="shared" si="56"/>
        <v>D730LACasing</v>
      </c>
      <c r="J1802" s="9" t="str">
        <f>_xlfn.XLOOKUP(A1802,'[1]Style group code'!$A:$A,'[1]Style group code'!$B:$B,0)</f>
        <v>G.10W</v>
      </c>
      <c r="L1802" s="9" t="str">
        <f t="shared" si="57"/>
        <v>C_PK06003-Casing</v>
      </c>
    </row>
    <row r="1803" spans="1:12" x14ac:dyDescent="0.35">
      <c r="A1803" s="9" t="s">
        <v>334</v>
      </c>
      <c r="B1803" s="9" t="s">
        <v>11</v>
      </c>
      <c r="C1803" s="9" t="s">
        <v>103</v>
      </c>
      <c r="D1803" s="9" t="str">
        <f>_xlfn.XLOOKUP(F1803,OPCode!D:D,OPCode!I:I,0)</f>
        <v>SEAM CROTCH</v>
      </c>
      <c r="E1803" s="9" t="s">
        <v>13</v>
      </c>
      <c r="F1803" s="22" t="s">
        <v>14</v>
      </c>
      <c r="G1803" s="10">
        <v>7.4320000000000011E-2</v>
      </c>
      <c r="I1803" s="9" t="str">
        <f t="shared" si="56"/>
        <v>D543ASOP1</v>
      </c>
      <c r="J1803" s="9" t="str">
        <f>_xlfn.XLOOKUP(A1803,'[1]Style group code'!$A:$A,'[1]Style group code'!$B:$B,0)</f>
        <v>G.10W</v>
      </c>
      <c r="L1803" s="9" t="str">
        <f t="shared" si="57"/>
        <v>C_OL01001-SEAM CROTCH</v>
      </c>
    </row>
    <row r="1804" spans="1:12" x14ac:dyDescent="0.35">
      <c r="A1804" s="9" t="s">
        <v>334</v>
      </c>
      <c r="B1804" s="9" t="s">
        <v>11</v>
      </c>
      <c r="C1804" s="9" t="s">
        <v>103</v>
      </c>
      <c r="D1804" s="9" t="str">
        <f>_xlfn.XLOOKUP(F1804,OPCode!D:D,OPCode!I:I,0)</f>
        <v>BIND LEGS</v>
      </c>
      <c r="E1804" s="9" t="s">
        <v>15</v>
      </c>
      <c r="F1804" s="22" t="s">
        <v>55</v>
      </c>
      <c r="G1804" s="10">
        <v>7.6259999999999994E-2</v>
      </c>
      <c r="I1804" s="9" t="str">
        <f t="shared" si="56"/>
        <v>D543ASOP2</v>
      </c>
      <c r="J1804" s="9" t="str">
        <f>_xlfn.XLOOKUP(A1804,'[1]Style group code'!$A:$A,'[1]Style group code'!$B:$B,0)</f>
        <v>G.10W</v>
      </c>
      <c r="L1804" s="9" t="str">
        <f t="shared" si="57"/>
        <v>C_IL02001-BIND LEGS</v>
      </c>
    </row>
    <row r="1805" spans="1:12" x14ac:dyDescent="0.35">
      <c r="A1805" s="9" t="s">
        <v>334</v>
      </c>
      <c r="B1805" s="9" t="s">
        <v>11</v>
      </c>
      <c r="C1805" s="9" t="s">
        <v>103</v>
      </c>
      <c r="D1805" s="9" t="str">
        <f>_xlfn.XLOOKUP(F1805,OPCode!D:D,OPCode!I:I,0)</f>
        <v>SEAM LEFT SIDE</v>
      </c>
      <c r="E1805" s="9" t="s">
        <v>17</v>
      </c>
      <c r="F1805" s="22" t="s">
        <v>18</v>
      </c>
      <c r="G1805" s="10">
        <v>2.7800000000000005E-2</v>
      </c>
      <c r="I1805" s="9" t="str">
        <f t="shared" si="56"/>
        <v>D543ASOP3</v>
      </c>
      <c r="J1805" s="9" t="str">
        <f>_xlfn.XLOOKUP(A1805,'[1]Style group code'!$A:$A,'[1]Style group code'!$B:$B,0)</f>
        <v>G.10W</v>
      </c>
      <c r="L1805" s="9" t="str">
        <f t="shared" si="57"/>
        <v>C_OL02004-SEAM LEFT SIDE</v>
      </c>
    </row>
    <row r="1806" spans="1:12" x14ac:dyDescent="0.35">
      <c r="A1806" s="9" t="s">
        <v>334</v>
      </c>
      <c r="B1806" s="9" t="s">
        <v>11</v>
      </c>
      <c r="C1806" s="9" t="s">
        <v>103</v>
      </c>
      <c r="D1806" s="9" t="str">
        <f>_xlfn.XLOOKUP(F1806,OPCode!D:D,OPCode!I:I,0)</f>
        <v>ATTACH EXPOSED ELASTIC TO WAIST</v>
      </c>
      <c r="E1806" s="9" t="s">
        <v>19</v>
      </c>
      <c r="F1806" s="22" t="s">
        <v>56</v>
      </c>
      <c r="G1806" s="10">
        <v>4.3859999999999996E-2</v>
      </c>
      <c r="I1806" s="9" t="str">
        <f t="shared" si="56"/>
        <v>D543ASOP4</v>
      </c>
      <c r="J1806" s="9" t="str">
        <f>_xlfn.XLOOKUP(A1806,'[1]Style group code'!$A:$A,'[1]Style group code'!$B:$B,0)</f>
        <v>G.10W</v>
      </c>
      <c r="L1806" s="9" t="str">
        <f t="shared" si="57"/>
        <v>C_IL03002-ATTACH EXPOSED ELASTIC TO WAIST</v>
      </c>
    </row>
    <row r="1807" spans="1:12" x14ac:dyDescent="0.35">
      <c r="A1807" s="9" t="s">
        <v>334</v>
      </c>
      <c r="B1807" s="9" t="s">
        <v>11</v>
      </c>
      <c r="C1807" s="9" t="s">
        <v>103</v>
      </c>
      <c r="D1807" s="9" t="str">
        <f>_xlfn.XLOOKUP(F1807,OPCode!D:D,OPCode!I:I,0)</f>
        <v>SEAM RIGHT SIDE</v>
      </c>
      <c r="E1807" s="9" t="s">
        <v>21</v>
      </c>
      <c r="F1807" s="9" t="s">
        <v>22</v>
      </c>
      <c r="G1807" s="10">
        <v>4.2900000000000001E-2</v>
      </c>
      <c r="I1807" s="9" t="str">
        <f t="shared" si="56"/>
        <v>D543ASOP5</v>
      </c>
      <c r="J1807" s="9" t="str">
        <f>_xlfn.XLOOKUP(A1807,'[1]Style group code'!$A:$A,'[1]Style group code'!$B:$B,0)</f>
        <v>G.10W</v>
      </c>
      <c r="L1807" s="9" t="str">
        <f t="shared" si="57"/>
        <v>C_OL02005-SEAM RIGHT SIDE</v>
      </c>
    </row>
    <row r="1808" spans="1:12" x14ac:dyDescent="0.35">
      <c r="A1808" s="9" t="s">
        <v>334</v>
      </c>
      <c r="B1808" s="9" t="s">
        <v>11</v>
      </c>
      <c r="C1808" s="9" t="s">
        <v>103</v>
      </c>
      <c r="D1808" s="9" t="str">
        <f>_xlfn.XLOOKUP(F1808,OPCode!D:D,OPCode!I:I,0)</f>
        <v>PAD PRINTING</v>
      </c>
      <c r="E1808" s="9" t="s">
        <v>27</v>
      </c>
      <c r="F1808" s="9" t="s">
        <v>28</v>
      </c>
      <c r="G1808" s="10">
        <v>1.6539999999999999E-2</v>
      </c>
      <c r="I1808" s="9" t="str">
        <f t="shared" si="56"/>
        <v>D543ASPadPrinting</v>
      </c>
      <c r="J1808" s="9" t="str">
        <f>_xlfn.XLOOKUP(A1808,'[1]Style group code'!$A:$A,'[1]Style group code'!$B:$B,0)</f>
        <v>G.10W</v>
      </c>
      <c r="L1808" s="9" t="str">
        <f t="shared" si="57"/>
        <v>C_PP05001-PAD PRINTING</v>
      </c>
    </row>
    <row r="1809" spans="1:12" x14ac:dyDescent="0.35">
      <c r="A1809" s="9" t="s">
        <v>334</v>
      </c>
      <c r="B1809" s="9" t="s">
        <v>29</v>
      </c>
      <c r="C1809" s="9" t="s">
        <v>103</v>
      </c>
      <c r="D1809" s="9" t="s">
        <v>31</v>
      </c>
      <c r="E1809" s="9" t="s">
        <v>31</v>
      </c>
      <c r="F1809" s="9" t="s">
        <v>32</v>
      </c>
      <c r="G1809" s="10">
        <v>3.8500000000000006E-2</v>
      </c>
      <c r="I1809" s="9" t="str">
        <f t="shared" si="56"/>
        <v>D543ASRolling</v>
      </c>
      <c r="J1809" s="9" t="str">
        <f>_xlfn.XLOOKUP(A1809,'[1]Style group code'!$A:$A,'[1]Style group code'!$B:$B,0)</f>
        <v>G.10W</v>
      </c>
      <c r="L1809" s="9" t="str">
        <f t="shared" si="57"/>
        <v>C_PK06001-Rolling</v>
      </c>
    </row>
    <row r="1810" spans="1:12" x14ac:dyDescent="0.35">
      <c r="A1810" s="9" t="s">
        <v>334</v>
      </c>
      <c r="B1810" s="9" t="s">
        <v>29</v>
      </c>
      <c r="C1810" s="9" t="s">
        <v>103</v>
      </c>
      <c r="D1810" s="9" t="s">
        <v>33</v>
      </c>
      <c r="E1810" s="9" t="s">
        <v>33</v>
      </c>
      <c r="F1810" s="9" t="s">
        <v>34</v>
      </c>
      <c r="G1810" s="10">
        <v>9.0200000000000002E-3</v>
      </c>
      <c r="I1810" s="9" t="str">
        <f t="shared" si="56"/>
        <v>D543ASPacking</v>
      </c>
      <c r="J1810" s="9" t="str">
        <f>_xlfn.XLOOKUP(A1810,'[1]Style group code'!$A:$A,'[1]Style group code'!$B:$B,0)</f>
        <v>G.10W</v>
      </c>
      <c r="L1810" s="9" t="str">
        <f t="shared" si="57"/>
        <v>C_PK06002-Packing</v>
      </c>
    </row>
    <row r="1811" spans="1:12" x14ac:dyDescent="0.35">
      <c r="A1811" s="9" t="s">
        <v>334</v>
      </c>
      <c r="B1811" s="9" t="s">
        <v>29</v>
      </c>
      <c r="C1811" s="9" t="s">
        <v>103</v>
      </c>
      <c r="D1811" s="9" t="s">
        <v>35</v>
      </c>
      <c r="E1811" s="9" t="s">
        <v>35</v>
      </c>
      <c r="F1811" s="9" t="s">
        <v>36</v>
      </c>
      <c r="G1811" s="10">
        <v>5.7000000000000002E-3</v>
      </c>
      <c r="I1811" s="9" t="str">
        <f t="shared" si="56"/>
        <v>D543ASCasing</v>
      </c>
      <c r="J1811" s="9" t="str">
        <f>_xlfn.XLOOKUP(A1811,'[1]Style group code'!$A:$A,'[1]Style group code'!$B:$B,0)</f>
        <v>G.10W</v>
      </c>
      <c r="L1811" s="9" t="str">
        <f t="shared" si="57"/>
        <v>C_PK06003-Casing</v>
      </c>
    </row>
    <row r="1812" spans="1:12" x14ac:dyDescent="0.35">
      <c r="A1812" s="9" t="s">
        <v>334</v>
      </c>
      <c r="B1812" s="9" t="s">
        <v>11</v>
      </c>
      <c r="C1812" s="9" t="s">
        <v>105</v>
      </c>
      <c r="D1812" s="9" t="str">
        <f>_xlfn.XLOOKUP(F1812,OPCode!D:D,OPCode!I:I,0)</f>
        <v>SEAM CROTCH</v>
      </c>
      <c r="E1812" s="9" t="s">
        <v>13</v>
      </c>
      <c r="F1812" s="22" t="s">
        <v>14</v>
      </c>
      <c r="G1812" s="10">
        <v>7.4320000000000011E-2</v>
      </c>
      <c r="I1812" s="9" t="str">
        <f t="shared" si="56"/>
        <v>D543ASOP1</v>
      </c>
      <c r="J1812" s="9" t="str">
        <f>_xlfn.XLOOKUP(A1812,'[1]Style group code'!$A:$A,'[1]Style group code'!$B:$B,0)</f>
        <v>G.10W</v>
      </c>
      <c r="L1812" s="9" t="str">
        <f t="shared" si="57"/>
        <v>C_OL01001-SEAM CROTCH</v>
      </c>
    </row>
    <row r="1813" spans="1:12" x14ac:dyDescent="0.35">
      <c r="A1813" s="9" t="s">
        <v>334</v>
      </c>
      <c r="B1813" s="9" t="s">
        <v>11</v>
      </c>
      <c r="C1813" s="9" t="s">
        <v>105</v>
      </c>
      <c r="D1813" s="9" t="str">
        <f>_xlfn.XLOOKUP(F1813,OPCode!D:D,OPCode!I:I,0)</f>
        <v>BIND LEGS</v>
      </c>
      <c r="E1813" s="9" t="s">
        <v>15</v>
      </c>
      <c r="F1813" s="22" t="s">
        <v>55</v>
      </c>
      <c r="G1813" s="10">
        <v>8.2159999999999997E-2</v>
      </c>
      <c r="I1813" s="9" t="str">
        <f t="shared" si="56"/>
        <v>D543ASOP2</v>
      </c>
      <c r="J1813" s="9" t="str">
        <f>_xlfn.XLOOKUP(A1813,'[1]Style group code'!$A:$A,'[1]Style group code'!$B:$B,0)</f>
        <v>G.10W</v>
      </c>
      <c r="L1813" s="9" t="str">
        <f t="shared" si="57"/>
        <v>C_IL02001-BIND LEGS</v>
      </c>
    </row>
    <row r="1814" spans="1:12" x14ac:dyDescent="0.35">
      <c r="A1814" s="9" t="s">
        <v>334</v>
      </c>
      <c r="B1814" s="9" t="s">
        <v>11</v>
      </c>
      <c r="C1814" s="9" t="s">
        <v>105</v>
      </c>
      <c r="D1814" s="9" t="str">
        <f>_xlfn.XLOOKUP(F1814,OPCode!D:D,OPCode!I:I,0)</f>
        <v>SEAM LEFT SIDE</v>
      </c>
      <c r="E1814" s="9" t="s">
        <v>17</v>
      </c>
      <c r="F1814" s="22" t="s">
        <v>18</v>
      </c>
      <c r="G1814" s="10">
        <v>2.7800000000000005E-2</v>
      </c>
      <c r="I1814" s="9" t="str">
        <f t="shared" si="56"/>
        <v>D543ASOP3</v>
      </c>
      <c r="J1814" s="9" t="str">
        <f>_xlfn.XLOOKUP(A1814,'[1]Style group code'!$A:$A,'[1]Style group code'!$B:$B,0)</f>
        <v>G.10W</v>
      </c>
      <c r="L1814" s="9" t="str">
        <f t="shared" si="57"/>
        <v>C_OL02004-SEAM LEFT SIDE</v>
      </c>
    </row>
    <row r="1815" spans="1:12" x14ac:dyDescent="0.35">
      <c r="A1815" s="9" t="s">
        <v>334</v>
      </c>
      <c r="B1815" s="9" t="s">
        <v>11</v>
      </c>
      <c r="C1815" s="9" t="s">
        <v>105</v>
      </c>
      <c r="D1815" s="9" t="str">
        <f>_xlfn.XLOOKUP(F1815,OPCode!D:D,OPCode!I:I,0)</f>
        <v>ATTACH EXPOSED ELASTIC TO WAIST</v>
      </c>
      <c r="E1815" s="9" t="s">
        <v>19</v>
      </c>
      <c r="F1815" s="22" t="s">
        <v>56</v>
      </c>
      <c r="G1815" s="10">
        <v>5.0499999999999996E-2</v>
      </c>
      <c r="I1815" s="9" t="str">
        <f t="shared" si="56"/>
        <v>D543ASOP4</v>
      </c>
      <c r="J1815" s="9" t="str">
        <f>_xlfn.XLOOKUP(A1815,'[1]Style group code'!$A:$A,'[1]Style group code'!$B:$B,0)</f>
        <v>G.10W</v>
      </c>
      <c r="L1815" s="9" t="str">
        <f t="shared" si="57"/>
        <v>C_IL03002-ATTACH EXPOSED ELASTIC TO WAIST</v>
      </c>
    </row>
    <row r="1816" spans="1:12" x14ac:dyDescent="0.35">
      <c r="A1816" s="9" t="s">
        <v>334</v>
      </c>
      <c r="B1816" s="9" t="s">
        <v>11</v>
      </c>
      <c r="C1816" s="9" t="s">
        <v>105</v>
      </c>
      <c r="D1816" s="9" t="str">
        <f>_xlfn.XLOOKUP(F1816,OPCode!D:D,OPCode!I:I,0)</f>
        <v>SEAM RIGHT SIDE</v>
      </c>
      <c r="E1816" s="9" t="s">
        <v>21</v>
      </c>
      <c r="F1816" s="9" t="s">
        <v>22</v>
      </c>
      <c r="G1816" s="10">
        <v>4.2900000000000001E-2</v>
      </c>
      <c r="I1816" s="9" t="str">
        <f t="shared" si="56"/>
        <v>D543ASOP5</v>
      </c>
      <c r="J1816" s="9" t="str">
        <f>_xlfn.XLOOKUP(A1816,'[1]Style group code'!$A:$A,'[1]Style group code'!$B:$B,0)</f>
        <v>G.10W</v>
      </c>
      <c r="L1816" s="9" t="str">
        <f t="shared" si="57"/>
        <v>C_OL02005-SEAM RIGHT SIDE</v>
      </c>
    </row>
    <row r="1817" spans="1:12" x14ac:dyDescent="0.35">
      <c r="A1817" s="9" t="s">
        <v>334</v>
      </c>
      <c r="B1817" s="9" t="s">
        <v>11</v>
      </c>
      <c r="C1817" s="9" t="s">
        <v>105</v>
      </c>
      <c r="D1817" s="9" t="str">
        <f>_xlfn.XLOOKUP(F1817,OPCode!D:D,OPCode!I:I,0)</f>
        <v>PAD PRINTING</v>
      </c>
      <c r="E1817" s="9" t="s">
        <v>27</v>
      </c>
      <c r="F1817" s="9" t="s">
        <v>28</v>
      </c>
      <c r="G1817" s="10">
        <v>1.6539999999999999E-2</v>
      </c>
      <c r="I1817" s="9" t="str">
        <f t="shared" si="56"/>
        <v>D543ASPadPrinting</v>
      </c>
      <c r="J1817" s="9" t="str">
        <f>_xlfn.XLOOKUP(A1817,'[1]Style group code'!$A:$A,'[1]Style group code'!$B:$B,0)</f>
        <v>G.10W</v>
      </c>
      <c r="L1817" s="9" t="str">
        <f t="shared" si="57"/>
        <v>C_PP05001-PAD PRINTING</v>
      </c>
    </row>
    <row r="1818" spans="1:12" x14ac:dyDescent="0.35">
      <c r="A1818" s="9" t="s">
        <v>334</v>
      </c>
      <c r="B1818" s="9" t="s">
        <v>29</v>
      </c>
      <c r="C1818" s="9" t="s">
        <v>105</v>
      </c>
      <c r="D1818" s="9" t="s">
        <v>31</v>
      </c>
      <c r="E1818" s="9" t="s">
        <v>31</v>
      </c>
      <c r="F1818" s="9" t="s">
        <v>32</v>
      </c>
      <c r="G1818" s="10">
        <v>3.8500000000000006E-2</v>
      </c>
      <c r="I1818" s="9" t="str">
        <f t="shared" si="56"/>
        <v>D543ASRolling</v>
      </c>
      <c r="J1818" s="9" t="str">
        <f>_xlfn.XLOOKUP(A1818,'[1]Style group code'!$A:$A,'[1]Style group code'!$B:$B,0)</f>
        <v>G.10W</v>
      </c>
      <c r="L1818" s="9" t="str">
        <f t="shared" si="57"/>
        <v>C_PK06001-Rolling</v>
      </c>
    </row>
    <row r="1819" spans="1:12" x14ac:dyDescent="0.35">
      <c r="A1819" s="9" t="s">
        <v>334</v>
      </c>
      <c r="B1819" s="9" t="s">
        <v>29</v>
      </c>
      <c r="C1819" s="9" t="s">
        <v>105</v>
      </c>
      <c r="D1819" s="9" t="s">
        <v>33</v>
      </c>
      <c r="E1819" s="9" t="s">
        <v>33</v>
      </c>
      <c r="F1819" s="9" t="s">
        <v>34</v>
      </c>
      <c r="G1819" s="10">
        <v>9.0200000000000002E-3</v>
      </c>
      <c r="I1819" s="9" t="str">
        <f t="shared" si="56"/>
        <v>D543ASPacking</v>
      </c>
      <c r="J1819" s="9" t="str">
        <f>_xlfn.XLOOKUP(A1819,'[1]Style group code'!$A:$A,'[1]Style group code'!$B:$B,0)</f>
        <v>G.10W</v>
      </c>
      <c r="L1819" s="9" t="str">
        <f t="shared" si="57"/>
        <v>C_PK06002-Packing</v>
      </c>
    </row>
    <row r="1820" spans="1:12" x14ac:dyDescent="0.35">
      <c r="A1820" s="9" t="s">
        <v>334</v>
      </c>
      <c r="B1820" s="9" t="s">
        <v>29</v>
      </c>
      <c r="C1820" s="9" t="s">
        <v>105</v>
      </c>
      <c r="D1820" s="9" t="s">
        <v>35</v>
      </c>
      <c r="E1820" s="9" t="s">
        <v>35</v>
      </c>
      <c r="F1820" s="9" t="s">
        <v>36</v>
      </c>
      <c r="G1820" s="10">
        <v>5.7000000000000002E-3</v>
      </c>
      <c r="I1820" s="9" t="str">
        <f t="shared" si="56"/>
        <v>D543ASCasing</v>
      </c>
      <c r="J1820" s="9" t="str">
        <f>_xlfn.XLOOKUP(A1820,'[1]Style group code'!$A:$A,'[1]Style group code'!$B:$B,0)</f>
        <v>G.10W</v>
      </c>
      <c r="L1820" s="9" t="str">
        <f t="shared" si="57"/>
        <v>C_PK06003-Casing</v>
      </c>
    </row>
    <row r="1821" spans="1:12" x14ac:dyDescent="0.35">
      <c r="A1821" s="9" t="s">
        <v>335</v>
      </c>
      <c r="B1821" s="9" t="s">
        <v>11</v>
      </c>
      <c r="C1821" s="9" t="s">
        <v>105</v>
      </c>
      <c r="D1821" s="9" t="str">
        <f>_xlfn.XLOOKUP(F1821,OPCode!D:D,OPCode!I:I,0)</f>
        <v>SEAM CROTCH</v>
      </c>
      <c r="E1821" s="9" t="s">
        <v>13</v>
      </c>
      <c r="F1821" s="22" t="s">
        <v>14</v>
      </c>
      <c r="G1821" s="10">
        <v>7.4600000000000014E-2</v>
      </c>
      <c r="I1821" s="9" t="str">
        <f t="shared" si="56"/>
        <v>D542ASOP1</v>
      </c>
      <c r="J1821" s="9" t="str">
        <f>_xlfn.XLOOKUP(A1821,'[1]Style group code'!$A:$A,'[1]Style group code'!$B:$B,0)</f>
        <v>G.10W</v>
      </c>
      <c r="L1821" s="9" t="str">
        <f t="shared" si="57"/>
        <v>C_OL01001-SEAM CROTCH</v>
      </c>
    </row>
    <row r="1822" spans="1:12" x14ac:dyDescent="0.35">
      <c r="A1822" s="9" t="s">
        <v>335</v>
      </c>
      <c r="B1822" s="9" t="s">
        <v>11</v>
      </c>
      <c r="C1822" s="9" t="s">
        <v>105</v>
      </c>
      <c r="D1822" s="9" t="str">
        <f>_xlfn.XLOOKUP(F1822,OPCode!D:D,OPCode!I:I,0)</f>
        <v>BIND LEGS</v>
      </c>
      <c r="E1822" s="9" t="s">
        <v>15</v>
      </c>
      <c r="F1822" s="22" t="s">
        <v>55</v>
      </c>
      <c r="G1822" s="10">
        <v>8.2159999999999997E-2</v>
      </c>
      <c r="I1822" s="9" t="str">
        <f t="shared" si="56"/>
        <v>D542ASOP2</v>
      </c>
      <c r="J1822" s="9" t="str">
        <f>_xlfn.XLOOKUP(A1822,'[1]Style group code'!$A:$A,'[1]Style group code'!$B:$B,0)</f>
        <v>G.10W</v>
      </c>
      <c r="L1822" s="9" t="str">
        <f t="shared" si="57"/>
        <v>C_IL02001-BIND LEGS</v>
      </c>
    </row>
    <row r="1823" spans="1:12" x14ac:dyDescent="0.35">
      <c r="A1823" s="9" t="s">
        <v>335</v>
      </c>
      <c r="B1823" s="9" t="s">
        <v>11</v>
      </c>
      <c r="C1823" s="9" t="s">
        <v>105</v>
      </c>
      <c r="D1823" s="9" t="str">
        <f>_xlfn.XLOOKUP(F1823,OPCode!D:D,OPCode!I:I,0)</f>
        <v>SEAM LEFT SIDE</v>
      </c>
      <c r="E1823" s="9" t="s">
        <v>17</v>
      </c>
      <c r="F1823" s="22" t="s">
        <v>18</v>
      </c>
      <c r="G1823" s="10">
        <v>2.64E-2</v>
      </c>
      <c r="I1823" s="9" t="str">
        <f t="shared" si="56"/>
        <v>D542ASOP3</v>
      </c>
      <c r="J1823" s="9" t="str">
        <f>_xlfn.XLOOKUP(A1823,'[1]Style group code'!$A:$A,'[1]Style group code'!$B:$B,0)</f>
        <v>G.10W</v>
      </c>
      <c r="L1823" s="9" t="str">
        <f t="shared" si="57"/>
        <v>C_OL02004-SEAM LEFT SIDE</v>
      </c>
    </row>
    <row r="1824" spans="1:12" x14ac:dyDescent="0.35">
      <c r="A1824" s="9" t="s">
        <v>335</v>
      </c>
      <c r="B1824" s="9" t="s">
        <v>11</v>
      </c>
      <c r="C1824" s="9" t="s">
        <v>105</v>
      </c>
      <c r="D1824" s="9" t="str">
        <f>_xlfn.XLOOKUP(F1824,OPCode!D:D,OPCode!I:I,0)</f>
        <v>ATTACH EXPOSED ELASTIC TO WAIST</v>
      </c>
      <c r="E1824" s="9" t="s">
        <v>19</v>
      </c>
      <c r="F1824" s="22" t="s">
        <v>56</v>
      </c>
      <c r="G1824" s="10">
        <v>5.3220000000000003E-2</v>
      </c>
      <c r="I1824" s="9" t="str">
        <f t="shared" si="56"/>
        <v>D542ASOP4</v>
      </c>
      <c r="J1824" s="9" t="str">
        <f>_xlfn.XLOOKUP(A1824,'[1]Style group code'!$A:$A,'[1]Style group code'!$B:$B,0)</f>
        <v>G.10W</v>
      </c>
      <c r="L1824" s="9" t="str">
        <f t="shared" si="57"/>
        <v>C_IL03002-ATTACH EXPOSED ELASTIC TO WAIST</v>
      </c>
    </row>
    <row r="1825" spans="1:12" x14ac:dyDescent="0.35">
      <c r="A1825" s="9" t="s">
        <v>335</v>
      </c>
      <c r="B1825" s="9" t="s">
        <v>11</v>
      </c>
      <c r="C1825" s="9" t="s">
        <v>105</v>
      </c>
      <c r="D1825" s="9" t="str">
        <f>_xlfn.XLOOKUP(F1825,OPCode!D:D,OPCode!I:I,0)</f>
        <v>SEAM RIGHT SIDE</v>
      </c>
      <c r="E1825" s="9" t="s">
        <v>21</v>
      </c>
      <c r="F1825" s="9" t="s">
        <v>22</v>
      </c>
      <c r="G1825" s="10">
        <v>3.8859999999999999E-2</v>
      </c>
      <c r="I1825" s="9" t="str">
        <f t="shared" si="56"/>
        <v>D542ASOP5</v>
      </c>
      <c r="J1825" s="9" t="str">
        <f>_xlfn.XLOOKUP(A1825,'[1]Style group code'!$A:$A,'[1]Style group code'!$B:$B,0)</f>
        <v>G.10W</v>
      </c>
      <c r="L1825" s="9" t="str">
        <f t="shared" si="57"/>
        <v>C_OL02005-SEAM RIGHT SIDE</v>
      </c>
    </row>
    <row r="1826" spans="1:12" x14ac:dyDescent="0.35">
      <c r="A1826" s="9" t="s">
        <v>335</v>
      </c>
      <c r="B1826" s="9" t="s">
        <v>11</v>
      </c>
      <c r="C1826" s="9" t="s">
        <v>105</v>
      </c>
      <c r="D1826" s="9" t="str">
        <f>_xlfn.XLOOKUP(F1826,OPCode!D:D,OPCode!I:I,0)</f>
        <v>PAD PRINTING</v>
      </c>
      <c r="E1826" s="9" t="s">
        <v>27</v>
      </c>
      <c r="F1826" s="9" t="s">
        <v>28</v>
      </c>
      <c r="G1826" s="10">
        <v>1.6539999999999999E-2</v>
      </c>
      <c r="I1826" s="9" t="str">
        <f t="shared" si="56"/>
        <v>D542ASPadPrinting</v>
      </c>
      <c r="J1826" s="9" t="str">
        <f>_xlfn.XLOOKUP(A1826,'[1]Style group code'!$A:$A,'[1]Style group code'!$B:$B,0)</f>
        <v>G.10W</v>
      </c>
      <c r="L1826" s="9" t="str">
        <f t="shared" si="57"/>
        <v>C_PP05001-PAD PRINTING</v>
      </c>
    </row>
    <row r="1827" spans="1:12" x14ac:dyDescent="0.35">
      <c r="A1827" s="9" t="s">
        <v>335</v>
      </c>
      <c r="B1827" s="9" t="s">
        <v>29</v>
      </c>
      <c r="C1827" s="9" t="s">
        <v>105</v>
      </c>
      <c r="D1827" s="9" t="s">
        <v>31</v>
      </c>
      <c r="E1827" s="9" t="s">
        <v>31</v>
      </c>
      <c r="F1827" s="9" t="s">
        <v>32</v>
      </c>
      <c r="G1827" s="10">
        <v>3.8500000000000006E-2</v>
      </c>
      <c r="I1827" s="9" t="str">
        <f t="shared" si="56"/>
        <v>D542ASRolling</v>
      </c>
      <c r="J1827" s="9" t="str">
        <f>_xlfn.XLOOKUP(A1827,'[1]Style group code'!$A:$A,'[1]Style group code'!$B:$B,0)</f>
        <v>G.10W</v>
      </c>
      <c r="L1827" s="9" t="str">
        <f t="shared" si="57"/>
        <v>C_PK06001-Rolling</v>
      </c>
    </row>
    <row r="1828" spans="1:12" x14ac:dyDescent="0.35">
      <c r="A1828" s="9" t="s">
        <v>335</v>
      </c>
      <c r="B1828" s="9" t="s">
        <v>29</v>
      </c>
      <c r="C1828" s="9" t="s">
        <v>105</v>
      </c>
      <c r="D1828" s="9" t="s">
        <v>33</v>
      </c>
      <c r="E1828" s="9" t="s">
        <v>33</v>
      </c>
      <c r="F1828" s="9" t="s">
        <v>34</v>
      </c>
      <c r="G1828" s="10">
        <v>9.0200000000000002E-3</v>
      </c>
      <c r="I1828" s="9" t="str">
        <f t="shared" si="56"/>
        <v>D542ASPacking</v>
      </c>
      <c r="J1828" s="9" t="str">
        <f>_xlfn.XLOOKUP(A1828,'[1]Style group code'!$A:$A,'[1]Style group code'!$B:$B,0)</f>
        <v>G.10W</v>
      </c>
      <c r="L1828" s="9" t="str">
        <f t="shared" si="57"/>
        <v>C_PK06002-Packing</v>
      </c>
    </row>
    <row r="1829" spans="1:12" x14ac:dyDescent="0.35">
      <c r="A1829" s="9" t="s">
        <v>335</v>
      </c>
      <c r="B1829" s="9" t="s">
        <v>29</v>
      </c>
      <c r="C1829" s="9" t="s">
        <v>105</v>
      </c>
      <c r="D1829" s="9" t="s">
        <v>35</v>
      </c>
      <c r="E1829" s="9" t="s">
        <v>35</v>
      </c>
      <c r="F1829" s="9" t="s">
        <v>36</v>
      </c>
      <c r="G1829" s="10">
        <v>5.7000000000000002E-3</v>
      </c>
      <c r="I1829" s="9" t="str">
        <f t="shared" si="56"/>
        <v>D542ASCasing</v>
      </c>
      <c r="J1829" s="9" t="str">
        <f>_xlfn.XLOOKUP(A1829,'[1]Style group code'!$A:$A,'[1]Style group code'!$B:$B,0)</f>
        <v>G.10W</v>
      </c>
      <c r="L1829" s="9" t="str">
        <f t="shared" si="57"/>
        <v>C_PK06003-Casing</v>
      </c>
    </row>
    <row r="1830" spans="1:12" x14ac:dyDescent="0.35">
      <c r="A1830" s="9" t="s">
        <v>335</v>
      </c>
      <c r="B1830" s="9" t="s">
        <v>11</v>
      </c>
      <c r="C1830" s="9" t="s">
        <v>103</v>
      </c>
      <c r="D1830" s="9" t="str">
        <f>_xlfn.XLOOKUP(F1830,OPCode!D:D,OPCode!I:I,0)</f>
        <v>SEAM CROTCH</v>
      </c>
      <c r="E1830" s="9" t="s">
        <v>13</v>
      </c>
      <c r="F1830" s="22" t="s">
        <v>14</v>
      </c>
      <c r="G1830" s="10">
        <v>7.4320000000000011E-2</v>
      </c>
      <c r="I1830" s="9" t="str">
        <f t="shared" si="56"/>
        <v>D542ASOP1</v>
      </c>
      <c r="J1830" s="9" t="str">
        <f>_xlfn.XLOOKUP(A1830,'[1]Style group code'!$A:$A,'[1]Style group code'!$B:$B,0)</f>
        <v>G.10W</v>
      </c>
      <c r="L1830" s="9" t="str">
        <f t="shared" si="57"/>
        <v>C_OL01001-SEAM CROTCH</v>
      </c>
    </row>
    <row r="1831" spans="1:12" x14ac:dyDescent="0.35">
      <c r="A1831" s="9" t="s">
        <v>335</v>
      </c>
      <c r="B1831" s="9" t="s">
        <v>11</v>
      </c>
      <c r="C1831" s="9" t="s">
        <v>103</v>
      </c>
      <c r="D1831" s="9" t="str">
        <f>_xlfn.XLOOKUP(F1831,OPCode!D:D,OPCode!I:I,0)</f>
        <v>BIND LEGS</v>
      </c>
      <c r="E1831" s="9" t="s">
        <v>15</v>
      </c>
      <c r="F1831" s="22" t="s">
        <v>55</v>
      </c>
      <c r="G1831" s="10">
        <v>7.1699999999999986E-2</v>
      </c>
      <c r="I1831" s="9" t="str">
        <f t="shared" si="56"/>
        <v>D542ASOP2</v>
      </c>
      <c r="J1831" s="9" t="str">
        <f>_xlfn.XLOOKUP(A1831,'[1]Style group code'!$A:$A,'[1]Style group code'!$B:$B,0)</f>
        <v>G.10W</v>
      </c>
      <c r="L1831" s="9" t="str">
        <f t="shared" si="57"/>
        <v>C_IL02001-BIND LEGS</v>
      </c>
    </row>
    <row r="1832" spans="1:12" x14ac:dyDescent="0.35">
      <c r="A1832" s="9" t="s">
        <v>335</v>
      </c>
      <c r="B1832" s="9" t="s">
        <v>11</v>
      </c>
      <c r="C1832" s="9" t="s">
        <v>103</v>
      </c>
      <c r="D1832" s="9" t="str">
        <f>_xlfn.XLOOKUP(F1832,OPCode!D:D,OPCode!I:I,0)</f>
        <v>SEAM LEFT SIDE</v>
      </c>
      <c r="E1832" s="9" t="s">
        <v>17</v>
      </c>
      <c r="F1832" s="22" t="s">
        <v>18</v>
      </c>
      <c r="G1832" s="10">
        <v>2.64E-2</v>
      </c>
      <c r="I1832" s="9" t="str">
        <f t="shared" si="56"/>
        <v>D542ASOP3</v>
      </c>
      <c r="J1832" s="9" t="str">
        <f>_xlfn.XLOOKUP(A1832,'[1]Style group code'!$A:$A,'[1]Style group code'!$B:$B,0)</f>
        <v>G.10W</v>
      </c>
      <c r="L1832" s="9" t="str">
        <f t="shared" si="57"/>
        <v>C_OL02004-SEAM LEFT SIDE</v>
      </c>
    </row>
    <row r="1833" spans="1:12" x14ac:dyDescent="0.35">
      <c r="A1833" s="9" t="s">
        <v>335</v>
      </c>
      <c r="B1833" s="9" t="s">
        <v>11</v>
      </c>
      <c r="C1833" s="9" t="s">
        <v>103</v>
      </c>
      <c r="D1833" s="9" t="str">
        <f>_xlfn.XLOOKUP(F1833,OPCode!D:D,OPCode!I:I,0)</f>
        <v>ATTACH EXPOSED ELASTIC TO WAIST</v>
      </c>
      <c r="E1833" s="9" t="s">
        <v>19</v>
      </c>
      <c r="F1833" s="22" t="s">
        <v>56</v>
      </c>
      <c r="G1833" s="10">
        <v>5.0499999999999996E-2</v>
      </c>
      <c r="I1833" s="9" t="str">
        <f t="shared" si="56"/>
        <v>D542ASOP4</v>
      </c>
      <c r="J1833" s="9" t="str">
        <f>_xlfn.XLOOKUP(A1833,'[1]Style group code'!$A:$A,'[1]Style group code'!$B:$B,0)</f>
        <v>G.10W</v>
      </c>
      <c r="L1833" s="9" t="str">
        <f t="shared" si="57"/>
        <v>C_IL03002-ATTACH EXPOSED ELASTIC TO WAIST</v>
      </c>
    </row>
    <row r="1834" spans="1:12" x14ac:dyDescent="0.35">
      <c r="A1834" s="9" t="s">
        <v>335</v>
      </c>
      <c r="B1834" s="9" t="s">
        <v>11</v>
      </c>
      <c r="C1834" s="9" t="s">
        <v>103</v>
      </c>
      <c r="D1834" s="9" t="str">
        <f>_xlfn.XLOOKUP(F1834,OPCode!D:D,OPCode!I:I,0)</f>
        <v>SEAM RIGHT SIDE</v>
      </c>
      <c r="E1834" s="9" t="s">
        <v>21</v>
      </c>
      <c r="F1834" s="9" t="s">
        <v>22</v>
      </c>
      <c r="G1834" s="10">
        <v>3.8860000000000006E-2</v>
      </c>
      <c r="I1834" s="9" t="str">
        <f t="shared" si="56"/>
        <v>D542ASOP5</v>
      </c>
      <c r="J1834" s="9" t="str">
        <f>_xlfn.XLOOKUP(A1834,'[1]Style group code'!$A:$A,'[1]Style group code'!$B:$B,0)</f>
        <v>G.10W</v>
      </c>
      <c r="L1834" s="9" t="str">
        <f t="shared" si="57"/>
        <v>C_OL02005-SEAM RIGHT SIDE</v>
      </c>
    </row>
    <row r="1835" spans="1:12" x14ac:dyDescent="0.35">
      <c r="A1835" s="9" t="s">
        <v>335</v>
      </c>
      <c r="B1835" s="9" t="s">
        <v>11</v>
      </c>
      <c r="C1835" s="9" t="s">
        <v>103</v>
      </c>
      <c r="D1835" s="9" t="str">
        <f>_xlfn.XLOOKUP(F1835,OPCode!D:D,OPCode!I:I,0)</f>
        <v>PAD PRINTING</v>
      </c>
      <c r="E1835" s="9" t="s">
        <v>27</v>
      </c>
      <c r="F1835" s="9" t="s">
        <v>28</v>
      </c>
      <c r="G1835" s="10">
        <v>1.6539999999999999E-2</v>
      </c>
      <c r="I1835" s="9" t="str">
        <f t="shared" si="56"/>
        <v>D542ASPadPrinting</v>
      </c>
      <c r="J1835" s="9" t="str">
        <f>_xlfn.XLOOKUP(A1835,'[1]Style group code'!$A:$A,'[1]Style group code'!$B:$B,0)</f>
        <v>G.10W</v>
      </c>
      <c r="L1835" s="9" t="str">
        <f t="shared" si="57"/>
        <v>C_PP05001-PAD PRINTING</v>
      </c>
    </row>
    <row r="1836" spans="1:12" x14ac:dyDescent="0.35">
      <c r="A1836" s="9" t="s">
        <v>335</v>
      </c>
      <c r="B1836" s="9" t="s">
        <v>29</v>
      </c>
      <c r="C1836" s="9" t="s">
        <v>103</v>
      </c>
      <c r="D1836" s="9" t="s">
        <v>31</v>
      </c>
      <c r="E1836" s="9" t="s">
        <v>31</v>
      </c>
      <c r="F1836" s="9" t="s">
        <v>32</v>
      </c>
      <c r="G1836" s="10">
        <v>3.8500000000000006E-2</v>
      </c>
      <c r="I1836" s="9" t="str">
        <f t="shared" si="56"/>
        <v>D542ASRolling</v>
      </c>
      <c r="J1836" s="9" t="str">
        <f>_xlfn.XLOOKUP(A1836,'[1]Style group code'!$A:$A,'[1]Style group code'!$B:$B,0)</f>
        <v>G.10W</v>
      </c>
      <c r="L1836" s="9" t="str">
        <f t="shared" si="57"/>
        <v>C_PK06001-Rolling</v>
      </c>
    </row>
    <row r="1837" spans="1:12" x14ac:dyDescent="0.35">
      <c r="A1837" s="9" t="s">
        <v>335</v>
      </c>
      <c r="B1837" s="9" t="s">
        <v>29</v>
      </c>
      <c r="C1837" s="9" t="s">
        <v>103</v>
      </c>
      <c r="D1837" s="9" t="s">
        <v>33</v>
      </c>
      <c r="E1837" s="9" t="s">
        <v>33</v>
      </c>
      <c r="F1837" s="9" t="s">
        <v>34</v>
      </c>
      <c r="G1837" s="10">
        <v>9.0200000000000002E-3</v>
      </c>
      <c r="I1837" s="9" t="str">
        <f t="shared" si="56"/>
        <v>D542ASPacking</v>
      </c>
      <c r="J1837" s="9" t="str">
        <f>_xlfn.XLOOKUP(A1837,'[1]Style group code'!$A:$A,'[1]Style group code'!$B:$B,0)</f>
        <v>G.10W</v>
      </c>
      <c r="L1837" s="9" t="str">
        <f t="shared" si="57"/>
        <v>C_PK06002-Packing</v>
      </c>
    </row>
    <row r="1838" spans="1:12" x14ac:dyDescent="0.35">
      <c r="A1838" s="9" t="s">
        <v>335</v>
      </c>
      <c r="B1838" s="9" t="s">
        <v>29</v>
      </c>
      <c r="C1838" s="9" t="s">
        <v>103</v>
      </c>
      <c r="D1838" s="9" t="s">
        <v>35</v>
      </c>
      <c r="E1838" s="9" t="s">
        <v>35</v>
      </c>
      <c r="F1838" s="9" t="s">
        <v>36</v>
      </c>
      <c r="G1838" s="10">
        <v>5.7000000000000002E-3</v>
      </c>
      <c r="I1838" s="9" t="str">
        <f t="shared" si="56"/>
        <v>D542ASCasing</v>
      </c>
      <c r="J1838" s="9" t="str">
        <f>_xlfn.XLOOKUP(A1838,'[1]Style group code'!$A:$A,'[1]Style group code'!$B:$B,0)</f>
        <v>G.10W</v>
      </c>
      <c r="L1838" s="9" t="str">
        <f t="shared" si="57"/>
        <v>C_PK06003-Casing</v>
      </c>
    </row>
    <row r="1839" spans="1:12" x14ac:dyDescent="0.35">
      <c r="A1839" s="9" t="s">
        <v>336</v>
      </c>
      <c r="B1839" s="9" t="s">
        <v>11</v>
      </c>
      <c r="C1839" s="9" t="s">
        <v>117</v>
      </c>
      <c r="D1839" s="9" t="str">
        <f>_xlfn.XLOOKUP(F1839,OPCode!D:D,OPCode!I:I,0)</f>
        <v>SEAM CROTCH</v>
      </c>
      <c r="E1839" s="9" t="s">
        <v>13</v>
      </c>
      <c r="F1839" s="22" t="s">
        <v>14</v>
      </c>
      <c r="G1839" s="10">
        <v>7.46E-2</v>
      </c>
      <c r="I1839" s="9" t="str">
        <f t="shared" si="56"/>
        <v>D541SCOP1</v>
      </c>
      <c r="J1839" s="9" t="str">
        <f>_xlfn.XLOOKUP(A1839,'[1]Style group code'!$A:$A,'[1]Style group code'!$B:$B,0)</f>
        <v>G.10W</v>
      </c>
      <c r="L1839" s="9" t="str">
        <f t="shared" si="57"/>
        <v>C_OL01001-SEAM CROTCH</v>
      </c>
    </row>
    <row r="1840" spans="1:12" x14ac:dyDescent="0.35">
      <c r="A1840" s="9" t="s">
        <v>336</v>
      </c>
      <c r="B1840" s="9" t="s">
        <v>11</v>
      </c>
      <c r="C1840" s="9" t="s">
        <v>117</v>
      </c>
      <c r="D1840" s="9" t="str">
        <f>_xlfn.XLOOKUP(F1840,OPCode!D:D,OPCode!I:I,0)</f>
        <v>BIND LEGS</v>
      </c>
      <c r="E1840" s="9" t="s">
        <v>15</v>
      </c>
      <c r="F1840" s="22" t="s">
        <v>55</v>
      </c>
      <c r="G1840" s="10">
        <v>8.1220000000000001E-2</v>
      </c>
      <c r="I1840" s="9" t="str">
        <f t="shared" si="56"/>
        <v>D541SCOP2</v>
      </c>
      <c r="J1840" s="9" t="str">
        <f>_xlfn.XLOOKUP(A1840,'[1]Style group code'!$A:$A,'[1]Style group code'!$B:$B,0)</f>
        <v>G.10W</v>
      </c>
      <c r="L1840" s="9" t="str">
        <f t="shared" si="57"/>
        <v>C_IL02001-BIND LEGS</v>
      </c>
    </row>
    <row r="1841" spans="1:12" x14ac:dyDescent="0.35">
      <c r="A1841" s="9" t="s">
        <v>336</v>
      </c>
      <c r="B1841" s="9" t="s">
        <v>11</v>
      </c>
      <c r="C1841" s="9" t="s">
        <v>117</v>
      </c>
      <c r="D1841" s="9" t="str">
        <f>_xlfn.XLOOKUP(F1841,OPCode!D:D,OPCode!I:I,0)</f>
        <v>SEAM LEFT SIDE</v>
      </c>
      <c r="E1841" s="9" t="s">
        <v>17</v>
      </c>
      <c r="F1841" s="22" t="s">
        <v>18</v>
      </c>
      <c r="G1841" s="10">
        <v>2.8999999999999998E-2</v>
      </c>
      <c r="I1841" s="9" t="str">
        <f t="shared" si="56"/>
        <v>D541SCOP3</v>
      </c>
      <c r="J1841" s="9" t="str">
        <f>_xlfn.XLOOKUP(A1841,'[1]Style group code'!$A:$A,'[1]Style group code'!$B:$B,0)</f>
        <v>G.10W</v>
      </c>
      <c r="L1841" s="9" t="str">
        <f t="shared" si="57"/>
        <v>C_OL02004-SEAM LEFT SIDE</v>
      </c>
    </row>
    <row r="1842" spans="1:12" x14ac:dyDescent="0.35">
      <c r="A1842" s="9" t="s">
        <v>336</v>
      </c>
      <c r="B1842" s="9" t="s">
        <v>11</v>
      </c>
      <c r="C1842" s="9" t="s">
        <v>117</v>
      </c>
      <c r="D1842" s="9" t="str">
        <f>_xlfn.XLOOKUP(F1842,OPCode!D:D,OPCode!I:I,0)</f>
        <v>ATTACH EXPOSED ELASTIC TO WAIST</v>
      </c>
      <c r="E1842" s="9" t="s">
        <v>19</v>
      </c>
      <c r="F1842" s="22" t="s">
        <v>56</v>
      </c>
      <c r="G1842" s="10">
        <v>4.8459999999999996E-2</v>
      </c>
      <c r="I1842" s="9" t="str">
        <f t="shared" si="56"/>
        <v>D541SCOP4</v>
      </c>
      <c r="J1842" s="9" t="str">
        <f>_xlfn.XLOOKUP(A1842,'[1]Style group code'!$A:$A,'[1]Style group code'!$B:$B,0)</f>
        <v>G.10W</v>
      </c>
      <c r="L1842" s="9" t="str">
        <f t="shared" si="57"/>
        <v>C_IL03002-ATTACH EXPOSED ELASTIC TO WAIST</v>
      </c>
    </row>
    <row r="1843" spans="1:12" x14ac:dyDescent="0.35">
      <c r="A1843" s="9" t="s">
        <v>336</v>
      </c>
      <c r="B1843" s="9" t="s">
        <v>11</v>
      </c>
      <c r="C1843" s="9" t="s">
        <v>117</v>
      </c>
      <c r="D1843" s="9" t="str">
        <f>_xlfn.XLOOKUP(F1843,OPCode!D:D,OPCode!I:I,0)</f>
        <v>SEAM RIGHT SIDE</v>
      </c>
      <c r="E1843" s="9" t="s">
        <v>21</v>
      </c>
      <c r="F1843" s="9" t="s">
        <v>22</v>
      </c>
      <c r="G1843" s="10">
        <v>4.3819999999999998E-2</v>
      </c>
      <c r="I1843" s="9" t="str">
        <f t="shared" si="56"/>
        <v>D541SCOP5</v>
      </c>
      <c r="J1843" s="9" t="str">
        <f>_xlfn.XLOOKUP(A1843,'[1]Style group code'!$A:$A,'[1]Style group code'!$B:$B,0)</f>
        <v>G.10W</v>
      </c>
      <c r="L1843" s="9" t="str">
        <f t="shared" si="57"/>
        <v>C_OL02005-SEAM RIGHT SIDE</v>
      </c>
    </row>
    <row r="1844" spans="1:12" x14ac:dyDescent="0.35">
      <c r="A1844" s="9" t="s">
        <v>336</v>
      </c>
      <c r="B1844" s="9" t="s">
        <v>11</v>
      </c>
      <c r="C1844" s="9" t="s">
        <v>117</v>
      </c>
      <c r="D1844" s="9" t="str">
        <f>_xlfn.XLOOKUP(F1844,OPCode!D:D,OPCode!I:I,0)</f>
        <v>PAD PRINTING</v>
      </c>
      <c r="E1844" s="9" t="s">
        <v>27</v>
      </c>
      <c r="F1844" s="9" t="s">
        <v>28</v>
      </c>
      <c r="G1844" s="10">
        <v>1.6539999999999999E-2</v>
      </c>
      <c r="I1844" s="9" t="str">
        <f t="shared" si="56"/>
        <v>D541SCPadPrinting</v>
      </c>
      <c r="J1844" s="9" t="str">
        <f>_xlfn.XLOOKUP(A1844,'[1]Style group code'!$A:$A,'[1]Style group code'!$B:$B,0)</f>
        <v>G.10W</v>
      </c>
      <c r="L1844" s="9" t="str">
        <f t="shared" si="57"/>
        <v>C_PP05001-PAD PRINTING</v>
      </c>
    </row>
    <row r="1845" spans="1:12" x14ac:dyDescent="0.35">
      <c r="A1845" s="9" t="s">
        <v>336</v>
      </c>
      <c r="B1845" s="9" t="s">
        <v>29</v>
      </c>
      <c r="C1845" s="9" t="s">
        <v>117</v>
      </c>
      <c r="D1845" s="9" t="s">
        <v>31</v>
      </c>
      <c r="E1845" s="9" t="s">
        <v>31</v>
      </c>
      <c r="F1845" s="9" t="s">
        <v>32</v>
      </c>
      <c r="G1845" s="10">
        <v>3.85E-2</v>
      </c>
      <c r="I1845" s="9" t="str">
        <f t="shared" si="56"/>
        <v>D541SCRolling</v>
      </c>
      <c r="J1845" s="9" t="str">
        <f>_xlfn.XLOOKUP(A1845,'[1]Style group code'!$A:$A,'[1]Style group code'!$B:$B,0)</f>
        <v>G.10W</v>
      </c>
      <c r="L1845" s="9" t="str">
        <f t="shared" si="57"/>
        <v>C_PK06001-Rolling</v>
      </c>
    </row>
    <row r="1846" spans="1:12" x14ac:dyDescent="0.35">
      <c r="A1846" s="9" t="s">
        <v>336</v>
      </c>
      <c r="B1846" s="9" t="s">
        <v>29</v>
      </c>
      <c r="C1846" s="9" t="s">
        <v>117</v>
      </c>
      <c r="D1846" s="9" t="s">
        <v>33</v>
      </c>
      <c r="E1846" s="9" t="s">
        <v>33</v>
      </c>
      <c r="F1846" s="9" t="s">
        <v>34</v>
      </c>
      <c r="G1846" s="10">
        <v>9.0200000000000002E-3</v>
      </c>
      <c r="I1846" s="9" t="str">
        <f t="shared" ref="I1846:I1900" si="58">A1846&amp;E1846</f>
        <v>D541SCPacking</v>
      </c>
      <c r="J1846" s="9" t="str">
        <f>_xlfn.XLOOKUP(A1846,'[1]Style group code'!$A:$A,'[1]Style group code'!$B:$B,0)</f>
        <v>G.10W</v>
      </c>
      <c r="L1846" s="9" t="str">
        <f t="shared" si="57"/>
        <v>C_PK06002-Packing</v>
      </c>
    </row>
    <row r="1847" spans="1:12" x14ac:dyDescent="0.35">
      <c r="A1847" s="9" t="s">
        <v>336</v>
      </c>
      <c r="B1847" s="9" t="s">
        <v>29</v>
      </c>
      <c r="C1847" s="9" t="s">
        <v>117</v>
      </c>
      <c r="D1847" s="9" t="s">
        <v>35</v>
      </c>
      <c r="E1847" s="9" t="s">
        <v>35</v>
      </c>
      <c r="F1847" s="9" t="s">
        <v>36</v>
      </c>
      <c r="G1847" s="10">
        <v>5.7000000000000002E-3</v>
      </c>
      <c r="I1847" s="9" t="str">
        <f t="shared" si="58"/>
        <v>D541SCCasing</v>
      </c>
      <c r="J1847" s="9" t="str">
        <f>_xlfn.XLOOKUP(A1847,'[1]Style group code'!$A:$A,'[1]Style group code'!$B:$B,0)</f>
        <v>G.10W</v>
      </c>
      <c r="L1847" s="9" t="str">
        <f t="shared" si="57"/>
        <v>C_PK06003-Casing</v>
      </c>
    </row>
    <row r="1848" spans="1:12" x14ac:dyDescent="0.35">
      <c r="A1848" s="9" t="s">
        <v>337</v>
      </c>
      <c r="B1848" s="9" t="s">
        <v>11</v>
      </c>
      <c r="C1848" s="9" t="s">
        <v>103</v>
      </c>
      <c r="D1848" s="9" t="str">
        <f>_xlfn.XLOOKUP(F1848,OPCode!D:D,OPCode!I:I,0)</f>
        <v>SEAM CROTCH</v>
      </c>
      <c r="E1848" s="9" t="s">
        <v>13</v>
      </c>
      <c r="F1848" s="22" t="s">
        <v>14</v>
      </c>
      <c r="G1848" s="10">
        <v>7.4600000000000014E-2</v>
      </c>
      <c r="I1848" s="9" t="str">
        <f t="shared" si="58"/>
        <v>D540ASOP1</v>
      </c>
      <c r="J1848" s="9" t="str">
        <f>_xlfn.XLOOKUP(A1848,'[1]Style group code'!$A:$A,'[1]Style group code'!$B:$B,0)</f>
        <v>G.10W</v>
      </c>
      <c r="L1848" s="9" t="str">
        <f t="shared" si="57"/>
        <v>C_OL01001-SEAM CROTCH</v>
      </c>
    </row>
    <row r="1849" spans="1:12" x14ac:dyDescent="0.35">
      <c r="A1849" s="9" t="s">
        <v>337</v>
      </c>
      <c r="B1849" s="9" t="s">
        <v>11</v>
      </c>
      <c r="C1849" s="9" t="s">
        <v>103</v>
      </c>
      <c r="D1849" s="9" t="str">
        <f>_xlfn.XLOOKUP(F1849,OPCode!D:D,OPCode!I:I,0)</f>
        <v>BIND LEGS</v>
      </c>
      <c r="E1849" s="9" t="s">
        <v>15</v>
      </c>
      <c r="F1849" s="22" t="s">
        <v>55</v>
      </c>
      <c r="G1849" s="10">
        <v>7.4080000000000007E-2</v>
      </c>
      <c r="I1849" s="9" t="str">
        <f t="shared" si="58"/>
        <v>D540ASOP2</v>
      </c>
      <c r="J1849" s="9" t="str">
        <f>_xlfn.XLOOKUP(A1849,'[1]Style group code'!$A:$A,'[1]Style group code'!$B:$B,0)</f>
        <v>G.10W</v>
      </c>
      <c r="L1849" s="9" t="str">
        <f t="shared" si="57"/>
        <v>C_IL02001-BIND LEGS</v>
      </c>
    </row>
    <row r="1850" spans="1:12" x14ac:dyDescent="0.35">
      <c r="A1850" s="9" t="s">
        <v>337</v>
      </c>
      <c r="B1850" s="9" t="s">
        <v>11</v>
      </c>
      <c r="C1850" s="9" t="s">
        <v>103</v>
      </c>
      <c r="D1850" s="9" t="str">
        <f>_xlfn.XLOOKUP(F1850,OPCode!D:D,OPCode!I:I,0)</f>
        <v>SEAM LEFT SIDE</v>
      </c>
      <c r="E1850" s="9" t="s">
        <v>17</v>
      </c>
      <c r="F1850" s="22" t="s">
        <v>18</v>
      </c>
      <c r="G1850" s="10">
        <v>2.9620000000000004E-2</v>
      </c>
      <c r="I1850" s="9" t="str">
        <f t="shared" si="58"/>
        <v>D540ASOP3</v>
      </c>
      <c r="J1850" s="9" t="str">
        <f>_xlfn.XLOOKUP(A1850,'[1]Style group code'!$A:$A,'[1]Style group code'!$B:$B,0)</f>
        <v>G.10W</v>
      </c>
      <c r="L1850" s="9" t="str">
        <f t="shared" si="57"/>
        <v>C_OL02004-SEAM LEFT SIDE</v>
      </c>
    </row>
    <row r="1851" spans="1:12" x14ac:dyDescent="0.35">
      <c r="A1851" s="9" t="s">
        <v>337</v>
      </c>
      <c r="B1851" s="9" t="s">
        <v>11</v>
      </c>
      <c r="C1851" s="9" t="s">
        <v>103</v>
      </c>
      <c r="D1851" s="9" t="str">
        <f>_xlfn.XLOOKUP(F1851,OPCode!D:D,OPCode!I:I,0)</f>
        <v>ATTACH EXPOSED ELASTIC TO WAIST</v>
      </c>
      <c r="E1851" s="9" t="s">
        <v>19</v>
      </c>
      <c r="F1851" s="22" t="s">
        <v>56</v>
      </c>
      <c r="G1851" s="10">
        <v>4.4679999999999997E-2</v>
      </c>
      <c r="I1851" s="9" t="str">
        <f t="shared" si="58"/>
        <v>D540ASOP4</v>
      </c>
      <c r="J1851" s="9" t="str">
        <f>_xlfn.XLOOKUP(A1851,'[1]Style group code'!$A:$A,'[1]Style group code'!$B:$B,0)</f>
        <v>G.10W</v>
      </c>
      <c r="L1851" s="9" t="str">
        <f t="shared" si="57"/>
        <v>C_IL03002-ATTACH EXPOSED ELASTIC TO WAIST</v>
      </c>
    </row>
    <row r="1852" spans="1:12" x14ac:dyDescent="0.35">
      <c r="A1852" s="9" t="s">
        <v>337</v>
      </c>
      <c r="B1852" s="9" t="s">
        <v>11</v>
      </c>
      <c r="C1852" s="9" t="s">
        <v>103</v>
      </c>
      <c r="D1852" s="9" t="str">
        <f>_xlfn.XLOOKUP(F1852,OPCode!D:D,OPCode!I:I,0)</f>
        <v>SEAM RIGHT SIDE</v>
      </c>
      <c r="E1852" s="9" t="s">
        <v>21</v>
      </c>
      <c r="F1852" s="9" t="s">
        <v>22</v>
      </c>
      <c r="G1852" s="10">
        <v>4.4240000000000002E-2</v>
      </c>
      <c r="I1852" s="9" t="str">
        <f t="shared" si="58"/>
        <v>D540ASOP5</v>
      </c>
      <c r="J1852" s="9" t="str">
        <f>_xlfn.XLOOKUP(A1852,'[1]Style group code'!$A:$A,'[1]Style group code'!$B:$B,0)</f>
        <v>G.10W</v>
      </c>
      <c r="L1852" s="9" t="str">
        <f t="shared" si="57"/>
        <v>C_OL02005-SEAM RIGHT SIDE</v>
      </c>
    </row>
    <row r="1853" spans="1:12" x14ac:dyDescent="0.35">
      <c r="A1853" s="9" t="s">
        <v>337</v>
      </c>
      <c r="B1853" s="9" t="s">
        <v>11</v>
      </c>
      <c r="C1853" s="9" t="s">
        <v>103</v>
      </c>
      <c r="D1853" s="9" t="str">
        <f>_xlfn.XLOOKUP(F1853,OPCode!D:D,OPCode!I:I,0)</f>
        <v>PAD PRINTING</v>
      </c>
      <c r="E1853" s="9" t="s">
        <v>27</v>
      </c>
      <c r="F1853" s="9" t="s">
        <v>28</v>
      </c>
      <c r="G1853" s="10">
        <v>1.6539999999999999E-2</v>
      </c>
      <c r="I1853" s="9" t="str">
        <f t="shared" si="58"/>
        <v>D540ASPadPrinting</v>
      </c>
      <c r="J1853" s="9" t="str">
        <f>_xlfn.XLOOKUP(A1853,'[1]Style group code'!$A:$A,'[1]Style group code'!$B:$B,0)</f>
        <v>G.10W</v>
      </c>
      <c r="L1853" s="9" t="str">
        <f t="shared" si="57"/>
        <v>C_PP05001-PAD PRINTING</v>
      </c>
    </row>
    <row r="1854" spans="1:12" x14ac:dyDescent="0.35">
      <c r="A1854" s="9" t="s">
        <v>337</v>
      </c>
      <c r="B1854" s="9" t="s">
        <v>29</v>
      </c>
      <c r="C1854" s="9" t="s">
        <v>103</v>
      </c>
      <c r="D1854" s="9" t="s">
        <v>31</v>
      </c>
      <c r="E1854" s="9" t="s">
        <v>31</v>
      </c>
      <c r="F1854" s="9" t="s">
        <v>32</v>
      </c>
      <c r="G1854" s="10">
        <v>3.8500000000000006E-2</v>
      </c>
      <c r="I1854" s="9" t="str">
        <f t="shared" si="58"/>
        <v>D540ASRolling</v>
      </c>
      <c r="J1854" s="9" t="str">
        <f>_xlfn.XLOOKUP(A1854,'[1]Style group code'!$A:$A,'[1]Style group code'!$B:$B,0)</f>
        <v>G.10W</v>
      </c>
      <c r="L1854" s="9" t="str">
        <f t="shared" si="57"/>
        <v>C_PK06001-Rolling</v>
      </c>
    </row>
    <row r="1855" spans="1:12" x14ac:dyDescent="0.35">
      <c r="A1855" s="9" t="s">
        <v>337</v>
      </c>
      <c r="B1855" s="9" t="s">
        <v>29</v>
      </c>
      <c r="C1855" s="9" t="s">
        <v>103</v>
      </c>
      <c r="D1855" s="9" t="s">
        <v>33</v>
      </c>
      <c r="E1855" s="9" t="s">
        <v>33</v>
      </c>
      <c r="F1855" s="9" t="s">
        <v>34</v>
      </c>
      <c r="G1855" s="10">
        <v>9.0200000000000002E-3</v>
      </c>
      <c r="I1855" s="9" t="str">
        <f t="shared" si="58"/>
        <v>D540ASPacking</v>
      </c>
      <c r="J1855" s="9" t="str">
        <f>_xlfn.XLOOKUP(A1855,'[1]Style group code'!$A:$A,'[1]Style group code'!$B:$B,0)</f>
        <v>G.10W</v>
      </c>
      <c r="L1855" s="9" t="str">
        <f t="shared" si="57"/>
        <v>C_PK06002-Packing</v>
      </c>
    </row>
    <row r="1856" spans="1:12" x14ac:dyDescent="0.35">
      <c r="A1856" s="9" t="s">
        <v>337</v>
      </c>
      <c r="B1856" s="9" t="s">
        <v>29</v>
      </c>
      <c r="C1856" s="9" t="s">
        <v>103</v>
      </c>
      <c r="D1856" s="9" t="s">
        <v>35</v>
      </c>
      <c r="E1856" s="9" t="s">
        <v>35</v>
      </c>
      <c r="F1856" s="9" t="s">
        <v>36</v>
      </c>
      <c r="G1856" s="10">
        <v>5.7000000000000002E-3</v>
      </c>
      <c r="I1856" s="9" t="str">
        <f t="shared" si="58"/>
        <v>D540ASCasing</v>
      </c>
      <c r="J1856" s="9" t="str">
        <f>_xlfn.XLOOKUP(A1856,'[1]Style group code'!$A:$A,'[1]Style group code'!$B:$B,0)</f>
        <v>G.10W</v>
      </c>
      <c r="L1856" s="9" t="str">
        <f t="shared" si="57"/>
        <v>C_PK06003-Casing</v>
      </c>
    </row>
    <row r="1857" spans="1:12" x14ac:dyDescent="0.35">
      <c r="A1857" s="9" t="s">
        <v>337</v>
      </c>
      <c r="B1857" s="9" t="s">
        <v>11</v>
      </c>
      <c r="C1857" s="9" t="s">
        <v>105</v>
      </c>
      <c r="D1857" s="9" t="str">
        <f>_xlfn.XLOOKUP(F1857,OPCode!D:D,OPCode!I:I,0)</f>
        <v>SEAM CROTCH</v>
      </c>
      <c r="E1857" s="9" t="s">
        <v>13</v>
      </c>
      <c r="F1857" s="22" t="s">
        <v>14</v>
      </c>
      <c r="G1857" s="10">
        <v>7.4600000000000014E-2</v>
      </c>
      <c r="I1857" s="9" t="str">
        <f t="shared" si="58"/>
        <v>D540ASOP1</v>
      </c>
      <c r="J1857" s="9" t="str">
        <f>_xlfn.XLOOKUP(A1857,'[1]Style group code'!$A:$A,'[1]Style group code'!$B:$B,0)</f>
        <v>G.10W</v>
      </c>
      <c r="L1857" s="9" t="str">
        <f t="shared" si="57"/>
        <v>C_OL01001-SEAM CROTCH</v>
      </c>
    </row>
    <row r="1858" spans="1:12" x14ac:dyDescent="0.35">
      <c r="A1858" s="9" t="s">
        <v>337</v>
      </c>
      <c r="B1858" s="9" t="s">
        <v>11</v>
      </c>
      <c r="C1858" s="9" t="s">
        <v>105</v>
      </c>
      <c r="D1858" s="9" t="str">
        <f>_xlfn.XLOOKUP(F1858,OPCode!D:D,OPCode!I:I,0)</f>
        <v>BIND LEGS</v>
      </c>
      <c r="E1858" s="9" t="s">
        <v>15</v>
      </c>
      <c r="F1858" s="22" t="s">
        <v>55</v>
      </c>
      <c r="G1858" s="10">
        <v>7.7480000000000007E-2</v>
      </c>
      <c r="I1858" s="9" t="str">
        <f t="shared" si="58"/>
        <v>D540ASOP2</v>
      </c>
      <c r="J1858" s="9" t="str">
        <f>_xlfn.XLOOKUP(A1858,'[1]Style group code'!$A:$A,'[1]Style group code'!$B:$B,0)</f>
        <v>G.10W</v>
      </c>
      <c r="L1858" s="9" t="str">
        <f t="shared" ref="L1858:L1921" si="59">F1858&amp; "-" &amp;D1858</f>
        <v>C_IL02001-BIND LEGS</v>
      </c>
    </row>
    <row r="1859" spans="1:12" x14ac:dyDescent="0.35">
      <c r="A1859" s="9" t="s">
        <v>337</v>
      </c>
      <c r="B1859" s="9" t="s">
        <v>11</v>
      </c>
      <c r="C1859" s="9" t="s">
        <v>105</v>
      </c>
      <c r="D1859" s="9" t="str">
        <f>_xlfn.XLOOKUP(F1859,OPCode!D:D,OPCode!I:I,0)</f>
        <v>SEAM LEFT SIDE</v>
      </c>
      <c r="E1859" s="9" t="s">
        <v>17</v>
      </c>
      <c r="F1859" s="22" t="s">
        <v>18</v>
      </c>
      <c r="G1859" s="10">
        <v>3.0199999999999998E-2</v>
      </c>
      <c r="I1859" s="9" t="str">
        <f t="shared" si="58"/>
        <v>D540ASOP3</v>
      </c>
      <c r="J1859" s="9" t="str">
        <f>_xlfn.XLOOKUP(A1859,'[1]Style group code'!$A:$A,'[1]Style group code'!$B:$B,0)</f>
        <v>G.10W</v>
      </c>
      <c r="L1859" s="9" t="str">
        <f t="shared" si="59"/>
        <v>C_OL02004-SEAM LEFT SIDE</v>
      </c>
    </row>
    <row r="1860" spans="1:12" x14ac:dyDescent="0.35">
      <c r="A1860" s="9" t="s">
        <v>337</v>
      </c>
      <c r="B1860" s="9" t="s">
        <v>11</v>
      </c>
      <c r="C1860" s="9" t="s">
        <v>105</v>
      </c>
      <c r="D1860" s="9" t="str">
        <f>_xlfn.XLOOKUP(F1860,OPCode!D:D,OPCode!I:I,0)</f>
        <v>ATTACH EXPOSED ELASTIC TO WAIST</v>
      </c>
      <c r="E1860" s="9" t="s">
        <v>19</v>
      </c>
      <c r="F1860" s="22" t="s">
        <v>56</v>
      </c>
      <c r="G1860" s="10">
        <v>4.8459999999999996E-2</v>
      </c>
      <c r="I1860" s="9" t="str">
        <f t="shared" si="58"/>
        <v>D540ASOP4</v>
      </c>
      <c r="J1860" s="9" t="str">
        <f>_xlfn.XLOOKUP(A1860,'[1]Style group code'!$A:$A,'[1]Style group code'!$B:$B,0)</f>
        <v>G.10W</v>
      </c>
      <c r="L1860" s="9" t="str">
        <f t="shared" si="59"/>
        <v>C_IL03002-ATTACH EXPOSED ELASTIC TO WAIST</v>
      </c>
    </row>
    <row r="1861" spans="1:12" x14ac:dyDescent="0.35">
      <c r="A1861" s="9" t="s">
        <v>337</v>
      </c>
      <c r="B1861" s="9" t="s">
        <v>11</v>
      </c>
      <c r="C1861" s="9" t="s">
        <v>105</v>
      </c>
      <c r="D1861" s="9" t="str">
        <f>_xlfn.XLOOKUP(F1861,OPCode!D:D,OPCode!I:I,0)</f>
        <v>SEAM RIGHT SIDE</v>
      </c>
      <c r="E1861" s="9" t="s">
        <v>21</v>
      </c>
      <c r="F1861" s="9" t="s">
        <v>22</v>
      </c>
      <c r="G1861" s="10">
        <v>4.4240000000000002E-2</v>
      </c>
      <c r="I1861" s="9" t="str">
        <f t="shared" si="58"/>
        <v>D540ASOP5</v>
      </c>
      <c r="J1861" s="9" t="str">
        <f>_xlfn.XLOOKUP(A1861,'[1]Style group code'!$A:$A,'[1]Style group code'!$B:$B,0)</f>
        <v>G.10W</v>
      </c>
      <c r="L1861" s="9" t="str">
        <f t="shared" si="59"/>
        <v>C_OL02005-SEAM RIGHT SIDE</v>
      </c>
    </row>
    <row r="1862" spans="1:12" x14ac:dyDescent="0.35">
      <c r="A1862" s="9" t="s">
        <v>337</v>
      </c>
      <c r="B1862" s="9" t="s">
        <v>11</v>
      </c>
      <c r="C1862" s="9" t="s">
        <v>105</v>
      </c>
      <c r="D1862" s="9" t="str">
        <f>_xlfn.XLOOKUP(F1862,OPCode!D:D,OPCode!I:I,0)</f>
        <v>PAD PRINTING</v>
      </c>
      <c r="E1862" s="9" t="s">
        <v>27</v>
      </c>
      <c r="F1862" s="9" t="s">
        <v>28</v>
      </c>
      <c r="G1862" s="10">
        <v>1.6539999999999999E-2</v>
      </c>
      <c r="I1862" s="9" t="str">
        <f t="shared" si="58"/>
        <v>D540ASPadPrinting</v>
      </c>
      <c r="J1862" s="9" t="str">
        <f>_xlfn.XLOOKUP(A1862,'[1]Style group code'!$A:$A,'[1]Style group code'!$B:$B,0)</f>
        <v>G.10W</v>
      </c>
      <c r="L1862" s="9" t="str">
        <f t="shared" si="59"/>
        <v>C_PP05001-PAD PRINTING</v>
      </c>
    </row>
    <row r="1863" spans="1:12" x14ac:dyDescent="0.35">
      <c r="A1863" s="9" t="s">
        <v>337</v>
      </c>
      <c r="B1863" s="9" t="s">
        <v>29</v>
      </c>
      <c r="C1863" s="9" t="s">
        <v>105</v>
      </c>
      <c r="D1863" s="9" t="s">
        <v>31</v>
      </c>
      <c r="E1863" s="9" t="s">
        <v>31</v>
      </c>
      <c r="F1863" s="9" t="s">
        <v>32</v>
      </c>
      <c r="G1863" s="10">
        <v>3.8500000000000006E-2</v>
      </c>
      <c r="I1863" s="9" t="str">
        <f t="shared" si="58"/>
        <v>D540ASRolling</v>
      </c>
      <c r="J1863" s="9" t="str">
        <f>_xlfn.XLOOKUP(A1863,'[1]Style group code'!$A:$A,'[1]Style group code'!$B:$B,0)</f>
        <v>G.10W</v>
      </c>
      <c r="L1863" s="9" t="str">
        <f t="shared" si="59"/>
        <v>C_PK06001-Rolling</v>
      </c>
    </row>
    <row r="1864" spans="1:12" x14ac:dyDescent="0.35">
      <c r="A1864" s="9" t="s">
        <v>337</v>
      </c>
      <c r="B1864" s="9" t="s">
        <v>29</v>
      </c>
      <c r="C1864" s="9" t="s">
        <v>105</v>
      </c>
      <c r="D1864" s="9" t="s">
        <v>33</v>
      </c>
      <c r="E1864" s="9" t="s">
        <v>33</v>
      </c>
      <c r="F1864" s="9" t="s">
        <v>34</v>
      </c>
      <c r="G1864" s="10">
        <v>9.0200000000000002E-3</v>
      </c>
      <c r="I1864" s="9" t="str">
        <f t="shared" si="58"/>
        <v>D540ASPacking</v>
      </c>
      <c r="J1864" s="9" t="str">
        <f>_xlfn.XLOOKUP(A1864,'[1]Style group code'!$A:$A,'[1]Style group code'!$B:$B,0)</f>
        <v>G.10W</v>
      </c>
      <c r="L1864" s="9" t="str">
        <f t="shared" si="59"/>
        <v>C_PK06002-Packing</v>
      </c>
    </row>
    <row r="1865" spans="1:12" x14ac:dyDescent="0.35">
      <c r="A1865" s="9" t="s">
        <v>337</v>
      </c>
      <c r="B1865" s="9" t="s">
        <v>29</v>
      </c>
      <c r="C1865" s="9" t="s">
        <v>105</v>
      </c>
      <c r="D1865" s="9" t="s">
        <v>35</v>
      </c>
      <c r="E1865" s="9" t="s">
        <v>35</v>
      </c>
      <c r="F1865" s="9" t="s">
        <v>36</v>
      </c>
      <c r="G1865" s="10">
        <v>5.7000000000000002E-3</v>
      </c>
      <c r="I1865" s="9" t="str">
        <f t="shared" si="58"/>
        <v>D540ASCasing</v>
      </c>
      <c r="J1865" s="9" t="str">
        <f>_xlfn.XLOOKUP(A1865,'[1]Style group code'!$A:$A,'[1]Style group code'!$B:$B,0)</f>
        <v>G.10W</v>
      </c>
      <c r="L1865" s="9" t="str">
        <f t="shared" si="59"/>
        <v>C_PK06003-Casing</v>
      </c>
    </row>
    <row r="1866" spans="1:12" x14ac:dyDescent="0.35">
      <c r="A1866" s="9" t="s">
        <v>338</v>
      </c>
      <c r="B1866" s="9" t="s">
        <v>11</v>
      </c>
      <c r="C1866" s="9" t="s">
        <v>12</v>
      </c>
      <c r="D1866" s="9" t="str">
        <f>_xlfn.XLOOKUP(F1866,OPCode!D:D,OPCode!I:I,0)</f>
        <v>SEAM CROTCH</v>
      </c>
      <c r="E1866" s="9" t="s">
        <v>13</v>
      </c>
      <c r="F1866" s="22" t="s">
        <v>14</v>
      </c>
      <c r="G1866" s="10">
        <v>7.4600000000000014E-2</v>
      </c>
      <c r="I1866" s="9" t="str">
        <f t="shared" si="58"/>
        <v>D41WSCOP1</v>
      </c>
      <c r="J1866" s="9" t="str">
        <f>_xlfn.XLOOKUP(A1866,'[1]Style group code'!$A:$A,'[1]Style group code'!$B:$B,0)</f>
        <v>G.10W</v>
      </c>
      <c r="L1866" s="9" t="str">
        <f t="shared" si="59"/>
        <v>C_OL01001-SEAM CROTCH</v>
      </c>
    </row>
    <row r="1867" spans="1:12" x14ac:dyDescent="0.35">
      <c r="A1867" s="9" t="s">
        <v>338</v>
      </c>
      <c r="B1867" s="9" t="s">
        <v>11</v>
      </c>
      <c r="C1867" s="9" t="s">
        <v>12</v>
      </c>
      <c r="D1867" s="9" t="str">
        <f>_xlfn.XLOOKUP(F1867,OPCode!D:D,OPCode!I:I,0)</f>
        <v>BIND LEGS</v>
      </c>
      <c r="E1867" s="9" t="s">
        <v>15</v>
      </c>
      <c r="F1867" s="22" t="s">
        <v>55</v>
      </c>
      <c r="G1867" s="10">
        <v>8.1220000000000014E-2</v>
      </c>
      <c r="I1867" s="9" t="str">
        <f t="shared" si="58"/>
        <v>D41WSCOP2</v>
      </c>
      <c r="J1867" s="9" t="str">
        <f>_xlfn.XLOOKUP(A1867,'[1]Style group code'!$A:$A,'[1]Style group code'!$B:$B,0)</f>
        <v>G.10W</v>
      </c>
      <c r="L1867" s="9" t="str">
        <f t="shared" si="59"/>
        <v>C_IL02001-BIND LEGS</v>
      </c>
    </row>
    <row r="1868" spans="1:12" x14ac:dyDescent="0.35">
      <c r="A1868" s="9" t="s">
        <v>338</v>
      </c>
      <c r="B1868" s="9" t="s">
        <v>11</v>
      </c>
      <c r="C1868" s="9" t="s">
        <v>12</v>
      </c>
      <c r="D1868" s="9" t="str">
        <f>_xlfn.XLOOKUP(F1868,OPCode!D:D,OPCode!I:I,0)</f>
        <v>SEAM LEFT SIDE</v>
      </c>
      <c r="E1868" s="9" t="s">
        <v>17</v>
      </c>
      <c r="F1868" s="22" t="s">
        <v>18</v>
      </c>
      <c r="G1868" s="10">
        <v>2.8999999999999995E-2</v>
      </c>
      <c r="I1868" s="9" t="str">
        <f t="shared" si="58"/>
        <v>D41WSCOP3</v>
      </c>
      <c r="J1868" s="9" t="str">
        <f>_xlfn.XLOOKUP(A1868,'[1]Style group code'!$A:$A,'[1]Style group code'!$B:$B,0)</f>
        <v>G.10W</v>
      </c>
      <c r="L1868" s="9" t="str">
        <f t="shared" si="59"/>
        <v>C_OL02004-SEAM LEFT SIDE</v>
      </c>
    </row>
    <row r="1869" spans="1:12" x14ac:dyDescent="0.35">
      <c r="A1869" s="9" t="s">
        <v>338</v>
      </c>
      <c r="B1869" s="9" t="s">
        <v>11</v>
      </c>
      <c r="C1869" s="9" t="s">
        <v>12</v>
      </c>
      <c r="D1869" s="9" t="str">
        <f>_xlfn.XLOOKUP(F1869,OPCode!D:D,OPCode!I:I,0)</f>
        <v>ATTACH EXPOSED ELASTIC TO WAIST</v>
      </c>
      <c r="E1869" s="9" t="s">
        <v>19</v>
      </c>
      <c r="F1869" s="22" t="s">
        <v>56</v>
      </c>
      <c r="G1869" s="10">
        <v>4.8459999999999996E-2</v>
      </c>
      <c r="I1869" s="9" t="str">
        <f t="shared" si="58"/>
        <v>D41WSCOP4</v>
      </c>
      <c r="J1869" s="9" t="str">
        <f>_xlfn.XLOOKUP(A1869,'[1]Style group code'!$A:$A,'[1]Style group code'!$B:$B,0)</f>
        <v>G.10W</v>
      </c>
      <c r="L1869" s="9" t="str">
        <f t="shared" si="59"/>
        <v>C_IL03002-ATTACH EXPOSED ELASTIC TO WAIST</v>
      </c>
    </row>
    <row r="1870" spans="1:12" x14ac:dyDescent="0.35">
      <c r="A1870" s="9" t="s">
        <v>338</v>
      </c>
      <c r="B1870" s="9" t="s">
        <v>11</v>
      </c>
      <c r="C1870" s="9" t="s">
        <v>12</v>
      </c>
      <c r="D1870" s="9" t="str">
        <f>_xlfn.XLOOKUP(F1870,OPCode!D:D,OPCode!I:I,0)</f>
        <v>SEAM RIGHT SIDE</v>
      </c>
      <c r="E1870" s="9" t="s">
        <v>21</v>
      </c>
      <c r="F1870" s="9" t="s">
        <v>22</v>
      </c>
      <c r="G1870" s="10">
        <v>4.3819999999999998E-2</v>
      </c>
      <c r="I1870" s="9" t="str">
        <f t="shared" si="58"/>
        <v>D41WSCOP5</v>
      </c>
      <c r="J1870" s="9" t="str">
        <f>_xlfn.XLOOKUP(A1870,'[1]Style group code'!$A:$A,'[1]Style group code'!$B:$B,0)</f>
        <v>G.10W</v>
      </c>
      <c r="L1870" s="9" t="str">
        <f t="shared" si="59"/>
        <v>C_OL02005-SEAM RIGHT SIDE</v>
      </c>
    </row>
    <row r="1871" spans="1:12" x14ac:dyDescent="0.35">
      <c r="A1871" s="9" t="s">
        <v>338</v>
      </c>
      <c r="B1871" s="9" t="s">
        <v>11</v>
      </c>
      <c r="C1871" s="9" t="s">
        <v>12</v>
      </c>
      <c r="D1871" s="9" t="str">
        <f>_xlfn.XLOOKUP(F1871,OPCode!D:D,OPCode!I:I,0)</f>
        <v>PAD PRINTING</v>
      </c>
      <c r="E1871" s="9" t="s">
        <v>27</v>
      </c>
      <c r="F1871" s="9" t="s">
        <v>28</v>
      </c>
      <c r="G1871" s="10">
        <v>1.6539999999999999E-2</v>
      </c>
      <c r="I1871" s="9" t="str">
        <f t="shared" si="58"/>
        <v>D41WSCPadPrinting</v>
      </c>
      <c r="J1871" s="9" t="str">
        <f>_xlfn.XLOOKUP(A1871,'[1]Style group code'!$A:$A,'[1]Style group code'!$B:$B,0)</f>
        <v>G.10W</v>
      </c>
      <c r="L1871" s="9" t="str">
        <f t="shared" si="59"/>
        <v>C_PP05001-PAD PRINTING</v>
      </c>
    </row>
    <row r="1872" spans="1:12" x14ac:dyDescent="0.35">
      <c r="A1872" s="9" t="s">
        <v>338</v>
      </c>
      <c r="B1872" s="9" t="s">
        <v>29</v>
      </c>
      <c r="C1872" s="9" t="s">
        <v>12</v>
      </c>
      <c r="D1872" s="9" t="s">
        <v>339</v>
      </c>
      <c r="E1872" s="9" t="s">
        <v>31</v>
      </c>
      <c r="F1872" s="9" t="s">
        <v>32</v>
      </c>
      <c r="G1872" s="10">
        <v>3.134E-2</v>
      </c>
      <c r="I1872" s="9" t="str">
        <f t="shared" si="58"/>
        <v>D41WSCRolling</v>
      </c>
      <c r="J1872" s="9" t="str">
        <f>_xlfn.XLOOKUP(A1872,'[1]Style group code'!$A:$A,'[1]Style group code'!$B:$B,0)</f>
        <v>G.10W</v>
      </c>
      <c r="L1872" s="9" t="str">
        <f t="shared" si="59"/>
        <v>C_PK06001-SF17</v>
      </c>
    </row>
    <row r="1873" spans="1:12" x14ac:dyDescent="0.35">
      <c r="A1873" s="9" t="s">
        <v>338</v>
      </c>
      <c r="B1873" s="9" t="s">
        <v>29</v>
      </c>
      <c r="C1873" s="9" t="s">
        <v>12</v>
      </c>
      <c r="D1873" s="9" t="s">
        <v>33</v>
      </c>
      <c r="E1873" s="9" t="s">
        <v>33</v>
      </c>
      <c r="F1873" s="9" t="s">
        <v>34</v>
      </c>
      <c r="G1873" s="10">
        <v>3.1759999999999997E-2</v>
      </c>
      <c r="I1873" s="9" t="str">
        <f t="shared" si="58"/>
        <v>D41WSCPacking</v>
      </c>
      <c r="J1873" s="9" t="str">
        <f>_xlfn.XLOOKUP(A1873,'[1]Style group code'!$A:$A,'[1]Style group code'!$B:$B,0)</f>
        <v>G.10W</v>
      </c>
      <c r="L1873" s="9" t="str">
        <f t="shared" si="59"/>
        <v>C_PK06002-Packing</v>
      </c>
    </row>
    <row r="1874" spans="1:12" x14ac:dyDescent="0.35">
      <c r="A1874" s="9" t="s">
        <v>338</v>
      </c>
      <c r="B1874" s="9" t="s">
        <v>29</v>
      </c>
      <c r="C1874" s="9" t="s">
        <v>12</v>
      </c>
      <c r="D1874" s="9" t="s">
        <v>35</v>
      </c>
      <c r="E1874" s="9" t="s">
        <v>35</v>
      </c>
      <c r="F1874" s="9" t="s">
        <v>36</v>
      </c>
      <c r="G1874" s="10">
        <v>9.9000000000000008E-3</v>
      </c>
      <c r="I1874" s="9" t="str">
        <f t="shared" si="58"/>
        <v>D41WSCCasing</v>
      </c>
      <c r="J1874" s="9" t="str">
        <f>_xlfn.XLOOKUP(A1874,'[1]Style group code'!$A:$A,'[1]Style group code'!$B:$B,0)</f>
        <v>G.10W</v>
      </c>
      <c r="L1874" s="9" t="str">
        <f t="shared" si="59"/>
        <v>C_PK06003-Casing</v>
      </c>
    </row>
    <row r="1875" spans="1:12" x14ac:dyDescent="0.35">
      <c r="A1875" s="9" t="s">
        <v>340</v>
      </c>
      <c r="B1875" s="9" t="s">
        <v>11</v>
      </c>
      <c r="C1875" s="9" t="s">
        <v>12</v>
      </c>
      <c r="D1875" s="9" t="str">
        <f>_xlfn.XLOOKUP(F1875,OPCode!D:D,OPCode!I:I,0)</f>
        <v>SEAM CROTCH</v>
      </c>
      <c r="E1875" s="9" t="s">
        <v>13</v>
      </c>
      <c r="F1875" s="22" t="s">
        <v>14</v>
      </c>
      <c r="G1875" s="10">
        <v>8.1079999999999985E-2</v>
      </c>
      <c r="I1875" s="9" t="str">
        <f t="shared" si="58"/>
        <v>D346ASOP1</v>
      </c>
      <c r="J1875" s="9" t="str">
        <f>_xlfn.XLOOKUP(A1875,'[1]Style group code'!$A:$A,'[1]Style group code'!$B:$B,0)</f>
        <v>G.20D3T</v>
      </c>
      <c r="L1875" s="9" t="str">
        <f t="shared" si="59"/>
        <v>C_OL01001-SEAM CROTCH</v>
      </c>
    </row>
    <row r="1876" spans="1:12" x14ac:dyDescent="0.35">
      <c r="A1876" s="9" t="s">
        <v>340</v>
      </c>
      <c r="B1876" s="9" t="s">
        <v>11</v>
      </c>
      <c r="C1876" s="9" t="s">
        <v>12</v>
      </c>
      <c r="D1876" s="9" t="str">
        <f>_xlfn.XLOOKUP(F1876,OPCode!D:D,OPCode!I:I,0)</f>
        <v>BIND LEGS</v>
      </c>
      <c r="E1876" s="9" t="s">
        <v>15</v>
      </c>
      <c r="F1876" s="22" t="s">
        <v>55</v>
      </c>
      <c r="G1876" s="10">
        <v>8.9300000000000004E-2</v>
      </c>
      <c r="I1876" s="9" t="str">
        <f t="shared" si="58"/>
        <v>D346ASOP2</v>
      </c>
      <c r="J1876" s="9" t="str">
        <f>_xlfn.XLOOKUP(A1876,'[1]Style group code'!$A:$A,'[1]Style group code'!$B:$B,0)</f>
        <v>G.20D3T</v>
      </c>
      <c r="L1876" s="9" t="str">
        <f t="shared" si="59"/>
        <v>C_IL02001-BIND LEGS</v>
      </c>
    </row>
    <row r="1877" spans="1:12" x14ac:dyDescent="0.35">
      <c r="A1877" s="9" t="s">
        <v>340</v>
      </c>
      <c r="B1877" s="9" t="s">
        <v>11</v>
      </c>
      <c r="C1877" s="9" t="s">
        <v>12</v>
      </c>
      <c r="D1877" s="9" t="str">
        <f>_xlfn.XLOOKUP(F1877,OPCode!D:D,OPCode!I:I,0)</f>
        <v>SEAM LEFT SIDE</v>
      </c>
      <c r="E1877" s="9" t="s">
        <v>17</v>
      </c>
      <c r="F1877" s="22" t="s">
        <v>18</v>
      </c>
      <c r="G1877" s="10">
        <v>5.4979999999999994E-2</v>
      </c>
      <c r="I1877" s="9" t="str">
        <f t="shared" si="58"/>
        <v>D346ASOP3</v>
      </c>
      <c r="J1877" s="9" t="str">
        <f>_xlfn.XLOOKUP(A1877,'[1]Style group code'!$A:$A,'[1]Style group code'!$B:$B,0)</f>
        <v>G.20D3T</v>
      </c>
      <c r="L1877" s="9" t="str">
        <f t="shared" si="59"/>
        <v>C_OL02004-SEAM LEFT SIDE</v>
      </c>
    </row>
    <row r="1878" spans="1:12" x14ac:dyDescent="0.35">
      <c r="A1878" s="9" t="s">
        <v>340</v>
      </c>
      <c r="B1878" s="9" t="s">
        <v>11</v>
      </c>
      <c r="C1878" s="9" t="s">
        <v>12</v>
      </c>
      <c r="D1878" s="9" t="str">
        <f>_xlfn.XLOOKUP(F1878,OPCode!D:D,OPCode!I:I,0)</f>
        <v xml:space="preserve">ATTACH CIRCULAR JQ </v>
      </c>
      <c r="E1878" s="9" t="s">
        <v>19</v>
      </c>
      <c r="F1878" s="22" t="s">
        <v>40</v>
      </c>
      <c r="G1878" s="10">
        <v>6.9840000000000013E-2</v>
      </c>
      <c r="I1878" s="9" t="str">
        <f t="shared" si="58"/>
        <v>D346ASOP4</v>
      </c>
      <c r="J1878" s="9" t="str">
        <f>_xlfn.XLOOKUP(A1878,'[1]Style group code'!$A:$A,'[1]Style group code'!$B:$B,0)</f>
        <v>G.20D3T</v>
      </c>
      <c r="L1878" s="9" t="str">
        <f t="shared" si="59"/>
        <v xml:space="preserve">C_IL03003-ATTACH CIRCULAR JQ </v>
      </c>
    </row>
    <row r="1879" spans="1:12" x14ac:dyDescent="0.35">
      <c r="A1879" s="9" t="s">
        <v>340</v>
      </c>
      <c r="B1879" s="9" t="s">
        <v>11</v>
      </c>
      <c r="C1879" s="9" t="s">
        <v>12</v>
      </c>
      <c r="D1879" s="9" t="str">
        <f>_xlfn.XLOOKUP(F1879,OPCode!D:D,OPCode!I:I,0)</f>
        <v>SEAM ELASTIC</v>
      </c>
      <c r="E1879" s="9" t="s">
        <v>21</v>
      </c>
      <c r="F1879" t="s">
        <v>42</v>
      </c>
      <c r="G1879" s="10">
        <v>1.7660000000000002E-2</v>
      </c>
      <c r="I1879" s="9" t="str">
        <f t="shared" si="58"/>
        <v>D346ASOP5</v>
      </c>
      <c r="J1879" s="9" t="str">
        <f>_xlfn.XLOOKUP(A1879,'[1]Style group code'!$A:$A,'[1]Style group code'!$B:$B,0)</f>
        <v>G.20D3T</v>
      </c>
      <c r="L1879" s="9" t="str">
        <f t="shared" si="59"/>
        <v>C_MN07004-SEAM ELASTIC</v>
      </c>
    </row>
    <row r="1880" spans="1:12" x14ac:dyDescent="0.35">
      <c r="A1880" s="9" t="s">
        <v>340</v>
      </c>
      <c r="B1880" s="9" t="s">
        <v>11</v>
      </c>
      <c r="C1880" s="9" t="s">
        <v>12</v>
      </c>
      <c r="D1880" s="9" t="str">
        <f>_xlfn.XLOOKUP(F1880,OPCode!D:D,OPCode!I:I,0)</f>
        <v>PAD PRINTING</v>
      </c>
      <c r="E1880" s="9" t="s">
        <v>27</v>
      </c>
      <c r="F1880" s="9" t="s">
        <v>28</v>
      </c>
      <c r="G1880" s="10">
        <v>1.6539999999999999E-2</v>
      </c>
      <c r="I1880" s="9" t="str">
        <f t="shared" si="58"/>
        <v>D346ASPadPrinting</v>
      </c>
      <c r="J1880" s="9" t="str">
        <f>_xlfn.XLOOKUP(A1880,'[1]Style group code'!$A:$A,'[1]Style group code'!$B:$B,0)</f>
        <v>G.20D3T</v>
      </c>
      <c r="L1880" s="9" t="str">
        <f t="shared" si="59"/>
        <v>C_PP05001-PAD PRINTING</v>
      </c>
    </row>
    <row r="1881" spans="1:12" x14ac:dyDescent="0.35">
      <c r="A1881" s="9" t="s">
        <v>340</v>
      </c>
      <c r="B1881" s="9" t="s">
        <v>29</v>
      </c>
      <c r="C1881" s="9" t="s">
        <v>12</v>
      </c>
      <c r="D1881" s="9" t="s">
        <v>341</v>
      </c>
      <c r="E1881" s="9" t="s">
        <v>31</v>
      </c>
      <c r="F1881" s="9" t="s">
        <v>32</v>
      </c>
      <c r="G1881" s="10">
        <v>2.93467306538692E-2</v>
      </c>
      <c r="I1881" s="9" t="str">
        <f t="shared" si="58"/>
        <v>D346ASRolling</v>
      </c>
      <c r="J1881" s="9" t="str">
        <f>_xlfn.XLOOKUP(A1881,'[1]Style group code'!$A:$A,'[1]Style group code'!$B:$B,0)</f>
        <v>G.20D3T</v>
      </c>
      <c r="L1881" s="9" t="str">
        <f t="shared" si="59"/>
        <v>C_PK06001-Fold P3 on insert board</v>
      </c>
    </row>
    <row r="1882" spans="1:12" x14ac:dyDescent="0.35">
      <c r="A1882" s="9" t="s">
        <v>340</v>
      </c>
      <c r="B1882" s="9" t="s">
        <v>29</v>
      </c>
      <c r="C1882" s="9" t="s">
        <v>12</v>
      </c>
      <c r="D1882" s="9" t="s">
        <v>342</v>
      </c>
      <c r="E1882" s="9" t="s">
        <v>33</v>
      </c>
      <c r="F1882" s="9" t="s">
        <v>34</v>
      </c>
      <c r="G1882" s="10">
        <v>2.5538692261547698E-2</v>
      </c>
      <c r="I1882" s="9" t="str">
        <f t="shared" si="58"/>
        <v>D346ASPacking</v>
      </c>
      <c r="J1882" s="9" t="str">
        <f>_xlfn.XLOOKUP(A1882,'[1]Style group code'!$A:$A,'[1]Style group code'!$B:$B,0)</f>
        <v>G.20D3T</v>
      </c>
      <c r="L1882" s="9" t="str">
        <f t="shared" si="59"/>
        <v>C_PK06002-Pack P3 + WS(1)</v>
      </c>
    </row>
    <row r="1883" spans="1:12" x14ac:dyDescent="0.35">
      <c r="A1883" s="9" t="s">
        <v>340</v>
      </c>
      <c r="B1883" s="9" t="s">
        <v>29</v>
      </c>
      <c r="C1883" s="9" t="s">
        <v>12</v>
      </c>
      <c r="D1883" s="9" t="s">
        <v>35</v>
      </c>
      <c r="E1883" s="9" t="s">
        <v>35</v>
      </c>
      <c r="F1883" s="9" t="s">
        <v>36</v>
      </c>
      <c r="G1883" s="10">
        <v>1.0360000000000001E-2</v>
      </c>
      <c r="I1883" s="9" t="str">
        <f t="shared" si="58"/>
        <v>D346ASCasing</v>
      </c>
      <c r="J1883" s="9" t="str">
        <f>_xlfn.XLOOKUP(A1883,'[1]Style group code'!$A:$A,'[1]Style group code'!$B:$B,0)</f>
        <v>G.20D3T</v>
      </c>
      <c r="L1883" s="9" t="str">
        <f t="shared" si="59"/>
        <v>C_PK06003-Casing</v>
      </c>
    </row>
    <row r="1884" spans="1:12" x14ac:dyDescent="0.35">
      <c r="A1884" s="9" t="s">
        <v>343</v>
      </c>
      <c r="B1884" s="9" t="s">
        <v>11</v>
      </c>
      <c r="C1884" s="9" t="s">
        <v>12</v>
      </c>
      <c r="D1884" s="9" t="str">
        <f>_xlfn.XLOOKUP(F1884,OPCode!D:D,OPCode!I:I,0)</f>
        <v>SEAM CROTCH</v>
      </c>
      <c r="E1884" s="9" t="s">
        <v>13</v>
      </c>
      <c r="F1884" s="22" t="s">
        <v>14</v>
      </c>
      <c r="G1884" s="10">
        <v>8.3740000000000009E-2</v>
      </c>
      <c r="I1884" s="9" t="str">
        <f t="shared" si="58"/>
        <v>D342ASOP1</v>
      </c>
      <c r="J1884" s="9" t="str">
        <f>_xlfn.XLOOKUP(A1884,'[1]Style group code'!$A:$A,'[1]Style group code'!$B:$B,0)</f>
        <v>G.20D34</v>
      </c>
      <c r="L1884" s="9" t="str">
        <f t="shared" si="59"/>
        <v>C_OL01001-SEAM CROTCH</v>
      </c>
    </row>
    <row r="1885" spans="1:12" x14ac:dyDescent="0.35">
      <c r="A1885" s="9" t="s">
        <v>343</v>
      </c>
      <c r="B1885" s="9" t="s">
        <v>11</v>
      </c>
      <c r="C1885" s="9" t="s">
        <v>12</v>
      </c>
      <c r="D1885" s="9" t="str">
        <f>_xlfn.XLOOKUP(F1885,OPCode!D:D,OPCode!I:I,0)</f>
        <v>BIND LEGS</v>
      </c>
      <c r="E1885" s="9" t="s">
        <v>15</v>
      </c>
      <c r="F1885" s="22" t="s">
        <v>55</v>
      </c>
      <c r="G1885" s="10">
        <v>7.6319999999999999E-2</v>
      </c>
      <c r="I1885" s="9" t="str">
        <f t="shared" si="58"/>
        <v>D342ASOP2</v>
      </c>
      <c r="J1885" s="9" t="str">
        <f>_xlfn.XLOOKUP(A1885,'[1]Style group code'!$A:$A,'[1]Style group code'!$B:$B,0)</f>
        <v>G.20D34</v>
      </c>
      <c r="L1885" s="9" t="str">
        <f t="shared" si="59"/>
        <v>C_IL02001-BIND LEGS</v>
      </c>
    </row>
    <row r="1886" spans="1:12" x14ac:dyDescent="0.35">
      <c r="A1886" s="9" t="s">
        <v>343</v>
      </c>
      <c r="B1886" s="9" t="s">
        <v>11</v>
      </c>
      <c r="C1886" s="9" t="s">
        <v>12</v>
      </c>
      <c r="D1886" s="9" t="str">
        <f>_xlfn.XLOOKUP(F1886,OPCode!D:D,OPCode!I:I,0)</f>
        <v>SEAM LEFT SIDE</v>
      </c>
      <c r="E1886" s="9" t="s">
        <v>17</v>
      </c>
      <c r="F1886" s="22" t="s">
        <v>18</v>
      </c>
      <c r="G1886" s="10">
        <v>5.4979999999999994E-2</v>
      </c>
      <c r="I1886" s="9" t="str">
        <f t="shared" si="58"/>
        <v>D342ASOP3</v>
      </c>
      <c r="J1886" s="9" t="str">
        <f>_xlfn.XLOOKUP(A1886,'[1]Style group code'!$A:$A,'[1]Style group code'!$B:$B,0)</f>
        <v>G.20D34</v>
      </c>
      <c r="L1886" s="9" t="str">
        <f t="shared" si="59"/>
        <v>C_OL02004-SEAM LEFT SIDE</v>
      </c>
    </row>
    <row r="1887" spans="1:12" x14ac:dyDescent="0.35">
      <c r="A1887" s="9" t="s">
        <v>343</v>
      </c>
      <c r="B1887" s="9" t="s">
        <v>11</v>
      </c>
      <c r="C1887" s="9" t="s">
        <v>12</v>
      </c>
      <c r="D1887" s="9" t="str">
        <f>_xlfn.XLOOKUP(F1887,OPCode!D:D,OPCode!I:I,0)</f>
        <v xml:space="preserve">ATTACH CIRCULAR JQ </v>
      </c>
      <c r="E1887" s="9" t="s">
        <v>19</v>
      </c>
      <c r="F1887" s="22" t="s">
        <v>40</v>
      </c>
      <c r="G1887" s="10">
        <v>6.9840000000000013E-2</v>
      </c>
      <c r="I1887" s="9" t="str">
        <f t="shared" si="58"/>
        <v>D342ASOP4</v>
      </c>
      <c r="J1887" s="9" t="str">
        <f>_xlfn.XLOOKUP(A1887,'[1]Style group code'!$A:$A,'[1]Style group code'!$B:$B,0)</f>
        <v>G.20D34</v>
      </c>
      <c r="L1887" s="9" t="str">
        <f t="shared" si="59"/>
        <v xml:space="preserve">C_IL03003-ATTACH CIRCULAR JQ </v>
      </c>
    </row>
    <row r="1888" spans="1:12" x14ac:dyDescent="0.35">
      <c r="A1888" s="9" t="s">
        <v>343</v>
      </c>
      <c r="B1888" s="9" t="s">
        <v>11</v>
      </c>
      <c r="C1888" s="9" t="s">
        <v>12</v>
      </c>
      <c r="D1888" s="9" t="str">
        <f>_xlfn.XLOOKUP(F1888,OPCode!D:D,OPCode!I:I,0)</f>
        <v>SEAM ELASTIC</v>
      </c>
      <c r="E1888" s="9" t="s">
        <v>21</v>
      </c>
      <c r="F1888" t="s">
        <v>42</v>
      </c>
      <c r="G1888" s="10">
        <v>1.6659999999999998E-2</v>
      </c>
      <c r="I1888" s="9" t="str">
        <f t="shared" si="58"/>
        <v>D342ASOP5</v>
      </c>
      <c r="J1888" s="9" t="str">
        <f>_xlfn.XLOOKUP(A1888,'[1]Style group code'!$A:$A,'[1]Style group code'!$B:$B,0)</f>
        <v>G.20D34</v>
      </c>
      <c r="L1888" s="9" t="str">
        <f t="shared" si="59"/>
        <v>C_MN07004-SEAM ELASTIC</v>
      </c>
    </row>
    <row r="1889" spans="1:12" x14ac:dyDescent="0.35">
      <c r="A1889" s="9" t="s">
        <v>343</v>
      </c>
      <c r="B1889" s="9" t="s">
        <v>11</v>
      </c>
      <c r="C1889" s="9" t="s">
        <v>12</v>
      </c>
      <c r="D1889" s="9" t="str">
        <f>_xlfn.XLOOKUP(F1889,OPCode!D:D,OPCode!I:I,0)</f>
        <v>PAD PRINTING</v>
      </c>
      <c r="E1889" s="9" t="s">
        <v>27</v>
      </c>
      <c r="F1889" s="9" t="s">
        <v>28</v>
      </c>
      <c r="G1889" s="10">
        <v>1.6539999999999999E-2</v>
      </c>
      <c r="I1889" s="9" t="str">
        <f t="shared" si="58"/>
        <v>D342ASPadPrinting</v>
      </c>
      <c r="J1889" s="9" t="str">
        <f>_xlfn.XLOOKUP(A1889,'[1]Style group code'!$A:$A,'[1]Style group code'!$B:$B,0)</f>
        <v>G.20D34</v>
      </c>
      <c r="L1889" s="9" t="str">
        <f t="shared" si="59"/>
        <v>C_PP05001-PAD PRINTING</v>
      </c>
    </row>
    <row r="1890" spans="1:12" x14ac:dyDescent="0.35">
      <c r="A1890" s="9" t="s">
        <v>343</v>
      </c>
      <c r="B1890" s="9" t="s">
        <v>29</v>
      </c>
      <c r="C1890" s="9" t="s">
        <v>12</v>
      </c>
      <c r="D1890" s="9" t="s">
        <v>341</v>
      </c>
      <c r="E1890" s="9" t="s">
        <v>31</v>
      </c>
      <c r="F1890" s="9" t="s">
        <v>32</v>
      </c>
      <c r="G1890" s="10">
        <v>3.5826730653869196E-2</v>
      </c>
      <c r="I1890" s="9" t="str">
        <f t="shared" si="58"/>
        <v>D342ASRolling</v>
      </c>
      <c r="J1890" s="9" t="str">
        <f>_xlfn.XLOOKUP(A1890,'[1]Style group code'!$A:$A,'[1]Style group code'!$B:$B,0)</f>
        <v>G.20D34</v>
      </c>
      <c r="L1890" s="9" t="str">
        <f t="shared" si="59"/>
        <v>C_PK06001-Fold P3 on insert board</v>
      </c>
    </row>
    <row r="1891" spans="1:12" x14ac:dyDescent="0.35">
      <c r="A1891" s="9" t="s">
        <v>343</v>
      </c>
      <c r="B1891" s="9" t="s">
        <v>29</v>
      </c>
      <c r="C1891" s="9" t="s">
        <v>12</v>
      </c>
      <c r="D1891" s="9" t="s">
        <v>342</v>
      </c>
      <c r="E1891" s="9" t="s">
        <v>33</v>
      </c>
      <c r="F1891" s="9" t="s">
        <v>34</v>
      </c>
      <c r="G1891" s="10">
        <v>2.5538692261547698E-2</v>
      </c>
      <c r="I1891" s="9" t="str">
        <f t="shared" si="58"/>
        <v>D342ASPacking</v>
      </c>
      <c r="J1891" s="9" t="str">
        <f>_xlfn.XLOOKUP(A1891,'[1]Style group code'!$A:$A,'[1]Style group code'!$B:$B,0)</f>
        <v>G.20D34</v>
      </c>
      <c r="L1891" s="9" t="str">
        <f t="shared" si="59"/>
        <v>C_PK06002-Pack P3 + WS(1)</v>
      </c>
    </row>
    <row r="1892" spans="1:12" x14ac:dyDescent="0.35">
      <c r="A1892" s="9" t="s">
        <v>343</v>
      </c>
      <c r="B1892" s="9" t="s">
        <v>29</v>
      </c>
      <c r="C1892" s="9" t="s">
        <v>12</v>
      </c>
      <c r="D1892" s="9" t="s">
        <v>35</v>
      </c>
      <c r="E1892" s="9" t="s">
        <v>35</v>
      </c>
      <c r="F1892" s="9" t="s">
        <v>36</v>
      </c>
      <c r="G1892" s="10">
        <v>1.0360000000000001E-2</v>
      </c>
      <c r="I1892" s="9" t="str">
        <f t="shared" si="58"/>
        <v>D342ASCasing</v>
      </c>
      <c r="J1892" s="9" t="str">
        <f>_xlfn.XLOOKUP(A1892,'[1]Style group code'!$A:$A,'[1]Style group code'!$B:$B,0)</f>
        <v>G.20D34</v>
      </c>
      <c r="L1892" s="9" t="str">
        <f t="shared" si="59"/>
        <v>C_PK06003-Casing</v>
      </c>
    </row>
    <row r="1893" spans="1:12" x14ac:dyDescent="0.35">
      <c r="A1893" s="9" t="s">
        <v>344</v>
      </c>
      <c r="B1893" s="9" t="s">
        <v>11</v>
      </c>
      <c r="C1893" s="9" t="s">
        <v>12</v>
      </c>
      <c r="D1893" s="9" t="str">
        <f>_xlfn.XLOOKUP(F1893,OPCode!D:D,OPCode!I:I,0)</f>
        <v>SEAM CROTCH</v>
      </c>
      <c r="E1893" s="9" t="s">
        <v>13</v>
      </c>
      <c r="F1893" s="22" t="s">
        <v>14</v>
      </c>
      <c r="G1893" s="10">
        <v>7.4340000000000017E-2</v>
      </c>
      <c r="I1893" s="9" t="str">
        <f t="shared" si="58"/>
        <v>D30LRBOP1</v>
      </c>
      <c r="J1893" s="9" t="str">
        <f>_xlfn.XLOOKUP(A1893,'[1]Style group code'!$A:$A,'[1]Style group code'!$B:$B,0)</f>
        <v>G.10W</v>
      </c>
      <c r="L1893" s="9" t="str">
        <f t="shared" si="59"/>
        <v>C_OL01001-SEAM CROTCH</v>
      </c>
    </row>
    <row r="1894" spans="1:12" x14ac:dyDescent="0.35">
      <c r="A1894" s="9" t="s">
        <v>344</v>
      </c>
      <c r="B1894" s="9" t="s">
        <v>11</v>
      </c>
      <c r="C1894" s="9" t="s">
        <v>12</v>
      </c>
      <c r="D1894" s="9" t="str">
        <f>_xlfn.XLOOKUP(F1894,OPCode!D:D,OPCode!I:I,0)</f>
        <v>BIND LEGS</v>
      </c>
      <c r="E1894" s="9" t="s">
        <v>15</v>
      </c>
      <c r="F1894" s="22" t="s">
        <v>55</v>
      </c>
      <c r="G1894" s="10">
        <v>7.0640000000000008E-2</v>
      </c>
      <c r="I1894" s="9" t="str">
        <f t="shared" si="58"/>
        <v>D30LRBOP2</v>
      </c>
      <c r="J1894" s="9" t="str">
        <f>_xlfn.XLOOKUP(A1894,'[1]Style group code'!$A:$A,'[1]Style group code'!$B:$B,0)</f>
        <v>G.10W</v>
      </c>
      <c r="L1894" s="9" t="str">
        <f t="shared" si="59"/>
        <v>C_IL02001-BIND LEGS</v>
      </c>
    </row>
    <row r="1895" spans="1:12" x14ac:dyDescent="0.35">
      <c r="A1895" s="9" t="s">
        <v>344</v>
      </c>
      <c r="B1895" s="9" t="s">
        <v>11</v>
      </c>
      <c r="C1895" s="9" t="s">
        <v>12</v>
      </c>
      <c r="D1895" s="9" t="str">
        <f>_xlfn.XLOOKUP(F1895,OPCode!D:D,OPCode!I:I,0)</f>
        <v>SEAM LEFT SIDE</v>
      </c>
      <c r="E1895" s="9" t="s">
        <v>17</v>
      </c>
      <c r="F1895" s="22" t="s">
        <v>18</v>
      </c>
      <c r="G1895" s="10">
        <v>2.7619999999999999E-2</v>
      </c>
      <c r="I1895" s="9" t="str">
        <f t="shared" si="58"/>
        <v>D30LRBOP3</v>
      </c>
      <c r="J1895" s="9" t="str">
        <f>_xlfn.XLOOKUP(A1895,'[1]Style group code'!$A:$A,'[1]Style group code'!$B:$B,0)</f>
        <v>G.10W</v>
      </c>
      <c r="L1895" s="9" t="str">
        <f t="shared" si="59"/>
        <v>C_OL02004-SEAM LEFT SIDE</v>
      </c>
    </row>
    <row r="1896" spans="1:12" x14ac:dyDescent="0.35">
      <c r="A1896" s="9" t="s">
        <v>344</v>
      </c>
      <c r="B1896" s="9" t="s">
        <v>11</v>
      </c>
      <c r="C1896" s="9" t="s">
        <v>12</v>
      </c>
      <c r="D1896" s="9" t="str">
        <f>_xlfn.XLOOKUP(F1896,OPCode!D:D,OPCode!I:I,0)</f>
        <v>ATTACH EXPOSED ELASTIC TO WAIST</v>
      </c>
      <c r="E1896" s="9" t="s">
        <v>19</v>
      </c>
      <c r="F1896" s="22" t="s">
        <v>56</v>
      </c>
      <c r="G1896" s="10">
        <v>4.4679999999999997E-2</v>
      </c>
      <c r="I1896" s="9" t="str">
        <f t="shared" si="58"/>
        <v>D30LRBOP4</v>
      </c>
      <c r="J1896" s="9" t="str">
        <f>_xlfn.XLOOKUP(A1896,'[1]Style group code'!$A:$A,'[1]Style group code'!$B:$B,0)</f>
        <v>G.10W</v>
      </c>
      <c r="L1896" s="9" t="str">
        <f t="shared" si="59"/>
        <v>C_IL03002-ATTACH EXPOSED ELASTIC TO WAIST</v>
      </c>
    </row>
    <row r="1897" spans="1:12" x14ac:dyDescent="0.35">
      <c r="A1897" s="9" t="s">
        <v>344</v>
      </c>
      <c r="B1897" s="9" t="s">
        <v>11</v>
      </c>
      <c r="C1897" s="9" t="s">
        <v>12</v>
      </c>
      <c r="D1897" s="9" t="str">
        <f>_xlfn.XLOOKUP(F1897,OPCode!D:D,OPCode!I:I,0)</f>
        <v>SEAM RIGHT SIDE</v>
      </c>
      <c r="E1897" s="9" t="s">
        <v>21</v>
      </c>
      <c r="F1897" s="9" t="s">
        <v>22</v>
      </c>
      <c r="G1897" s="10">
        <v>3.9420000000000004E-2</v>
      </c>
      <c r="I1897" s="9" t="str">
        <f t="shared" si="58"/>
        <v>D30LRBOP5</v>
      </c>
      <c r="J1897" s="9" t="str">
        <f>_xlfn.XLOOKUP(A1897,'[1]Style group code'!$A:$A,'[1]Style group code'!$B:$B,0)</f>
        <v>G.10W</v>
      </c>
      <c r="L1897" s="9" t="str">
        <f t="shared" si="59"/>
        <v>C_OL02005-SEAM RIGHT SIDE</v>
      </c>
    </row>
    <row r="1898" spans="1:12" x14ac:dyDescent="0.35">
      <c r="A1898" s="9" t="s">
        <v>344</v>
      </c>
      <c r="B1898" s="9" t="s">
        <v>11</v>
      </c>
      <c r="C1898" s="9" t="s">
        <v>12</v>
      </c>
      <c r="D1898" s="9" t="str">
        <f>_xlfn.XLOOKUP(F1898,OPCode!D:D,OPCode!I:I,0)</f>
        <v>PAD PRINTING</v>
      </c>
      <c r="E1898" s="9" t="s">
        <v>27</v>
      </c>
      <c r="F1898" s="9" t="s">
        <v>28</v>
      </c>
      <c r="G1898" s="10">
        <v>1.6539999999999999E-2</v>
      </c>
      <c r="I1898" s="9" t="str">
        <f t="shared" si="58"/>
        <v>D30LRBPadPrinting</v>
      </c>
      <c r="J1898" s="9" t="str">
        <f>_xlfn.XLOOKUP(A1898,'[1]Style group code'!$A:$A,'[1]Style group code'!$B:$B,0)</f>
        <v>G.10W</v>
      </c>
      <c r="L1898" s="9" t="str">
        <f t="shared" si="59"/>
        <v>C_PP05001-PAD PRINTING</v>
      </c>
    </row>
    <row r="1899" spans="1:12" x14ac:dyDescent="0.35">
      <c r="A1899" s="9" t="s">
        <v>344</v>
      </c>
      <c r="B1899" s="9" t="s">
        <v>29</v>
      </c>
      <c r="C1899" s="9" t="s">
        <v>12</v>
      </c>
      <c r="D1899" s="9" t="s">
        <v>71</v>
      </c>
      <c r="E1899" s="9" t="s">
        <v>31</v>
      </c>
      <c r="F1899" s="9" t="s">
        <v>32</v>
      </c>
      <c r="G1899" s="10">
        <v>3.8584049449721096E-2</v>
      </c>
      <c r="I1899" s="9" t="str">
        <f t="shared" si="58"/>
        <v>D30LRBRolling</v>
      </c>
      <c r="J1899" s="9" t="str">
        <f>_xlfn.XLOOKUP(A1899,'[1]Style group code'!$A:$A,'[1]Style group code'!$B:$B,0)</f>
        <v>G.10W</v>
      </c>
      <c r="L1899" s="9" t="str">
        <f t="shared" si="59"/>
        <v xml:space="preserve">C_PK06001-Rolling </v>
      </c>
    </row>
    <row r="1900" spans="1:12" x14ac:dyDescent="0.35">
      <c r="A1900" s="9" t="s">
        <v>344</v>
      </c>
      <c r="B1900" s="9" t="s">
        <v>29</v>
      </c>
      <c r="C1900" s="9" t="s">
        <v>12</v>
      </c>
      <c r="D1900" s="9" t="s">
        <v>33</v>
      </c>
      <c r="E1900" s="9" t="s">
        <v>33</v>
      </c>
      <c r="F1900" s="9" t="s">
        <v>34</v>
      </c>
      <c r="G1900" s="10">
        <v>1.1659999999999998E-2</v>
      </c>
      <c r="I1900" s="9" t="str">
        <f t="shared" si="58"/>
        <v>D30LRBPacking</v>
      </c>
      <c r="J1900" s="9" t="str">
        <f>_xlfn.XLOOKUP(A1900,'[1]Style group code'!$A:$A,'[1]Style group code'!$B:$B,0)</f>
        <v>G.10W</v>
      </c>
      <c r="L1900" s="9" t="str">
        <f t="shared" si="59"/>
        <v>C_PK06002-Packing</v>
      </c>
    </row>
    <row r="1901" spans="1:12" x14ac:dyDescent="0.35">
      <c r="A1901" s="9" t="s">
        <v>344</v>
      </c>
      <c r="B1901" s="9" t="s">
        <v>29</v>
      </c>
      <c r="C1901" s="9" t="s">
        <v>12</v>
      </c>
      <c r="D1901" s="9" t="s">
        <v>35</v>
      </c>
      <c r="E1901" s="9" t="s">
        <v>35</v>
      </c>
      <c r="F1901" s="9" t="s">
        <v>36</v>
      </c>
      <c r="G1901" s="10">
        <v>4.7799999999999995E-3</v>
      </c>
      <c r="I1901" s="9" t="str">
        <f t="shared" ref="I1901:I1964" si="60">A1901&amp;E1901</f>
        <v>D30LRBCasing</v>
      </c>
      <c r="J1901" s="9" t="str">
        <f>_xlfn.XLOOKUP(A1901,'[1]Style group code'!$A:$A,'[1]Style group code'!$B:$B,0)</f>
        <v>G.10W</v>
      </c>
      <c r="L1901" s="9" t="str">
        <f t="shared" si="59"/>
        <v>C_PK06003-Casing</v>
      </c>
    </row>
    <row r="1902" spans="1:12" x14ac:dyDescent="0.35">
      <c r="A1902" s="9" t="s">
        <v>345</v>
      </c>
      <c r="B1902" s="9" t="s">
        <v>11</v>
      </c>
      <c r="C1902" s="9" t="s">
        <v>12</v>
      </c>
      <c r="D1902" s="9" t="str">
        <f>_xlfn.XLOOKUP(F1902,OPCode!D:D,OPCode!I:I,0)</f>
        <v>SEAM CROTCH</v>
      </c>
      <c r="E1902" s="9" t="s">
        <v>13</v>
      </c>
      <c r="F1902" s="22" t="s">
        <v>14</v>
      </c>
      <c r="G1902" s="10">
        <v>7.4600000000000014E-2</v>
      </c>
      <c r="I1902" s="9" t="str">
        <f t="shared" si="60"/>
        <v>D30LASOP1</v>
      </c>
      <c r="J1902" s="9" t="str">
        <f>_xlfn.XLOOKUP(A1902,'[1]Style group code'!$A:$A,'[1]Style group code'!$B:$B,0)</f>
        <v>G.10W</v>
      </c>
      <c r="L1902" s="9" t="str">
        <f t="shared" si="59"/>
        <v>C_OL01001-SEAM CROTCH</v>
      </c>
    </row>
    <row r="1903" spans="1:12" x14ac:dyDescent="0.35">
      <c r="A1903" s="9" t="s">
        <v>345</v>
      </c>
      <c r="B1903" s="9" t="s">
        <v>11</v>
      </c>
      <c r="C1903" s="9" t="s">
        <v>12</v>
      </c>
      <c r="D1903" s="9" t="str">
        <f>_xlfn.XLOOKUP(F1903,OPCode!D:D,OPCode!I:I,0)</f>
        <v>BIND LEGS</v>
      </c>
      <c r="E1903" s="9" t="s">
        <v>15</v>
      </c>
      <c r="F1903" s="22" t="s">
        <v>55</v>
      </c>
      <c r="G1903" s="10">
        <v>7.0640000000000008E-2</v>
      </c>
      <c r="I1903" s="9" t="str">
        <f t="shared" si="60"/>
        <v>D30LASOP2</v>
      </c>
      <c r="J1903" s="9" t="str">
        <f>_xlfn.XLOOKUP(A1903,'[1]Style group code'!$A:$A,'[1]Style group code'!$B:$B,0)</f>
        <v>G.10W</v>
      </c>
      <c r="L1903" s="9" t="str">
        <f t="shared" si="59"/>
        <v>C_IL02001-BIND LEGS</v>
      </c>
    </row>
    <row r="1904" spans="1:12" x14ac:dyDescent="0.35">
      <c r="A1904" s="9" t="s">
        <v>345</v>
      </c>
      <c r="B1904" s="9" t="s">
        <v>11</v>
      </c>
      <c r="C1904" s="9" t="s">
        <v>12</v>
      </c>
      <c r="D1904" s="9" t="str">
        <f>_xlfn.XLOOKUP(F1904,OPCode!D:D,OPCode!I:I,0)</f>
        <v>SEAM LEFT SIDE</v>
      </c>
      <c r="E1904" s="9" t="s">
        <v>17</v>
      </c>
      <c r="F1904" s="22" t="s">
        <v>18</v>
      </c>
      <c r="G1904" s="10">
        <v>2.8999999999999998E-2</v>
      </c>
      <c r="I1904" s="9" t="str">
        <f t="shared" si="60"/>
        <v>D30LASOP3</v>
      </c>
      <c r="J1904" s="9" t="str">
        <f>_xlfn.XLOOKUP(A1904,'[1]Style group code'!$A:$A,'[1]Style group code'!$B:$B,0)</f>
        <v>G.10W</v>
      </c>
      <c r="L1904" s="9" t="str">
        <f t="shared" si="59"/>
        <v>C_OL02004-SEAM LEFT SIDE</v>
      </c>
    </row>
    <row r="1905" spans="1:12" x14ac:dyDescent="0.35">
      <c r="A1905" s="9" t="s">
        <v>345</v>
      </c>
      <c r="B1905" s="9" t="s">
        <v>11</v>
      </c>
      <c r="C1905" s="9" t="s">
        <v>12</v>
      </c>
      <c r="D1905" s="9" t="str">
        <f>_xlfn.XLOOKUP(F1905,OPCode!D:D,OPCode!I:I,0)</f>
        <v>ATTACH EXPOSED ELASTIC TO WAIST</v>
      </c>
      <c r="E1905" s="9" t="s">
        <v>19</v>
      </c>
      <c r="F1905" s="22" t="s">
        <v>56</v>
      </c>
      <c r="G1905" s="10">
        <v>4.4679999999999997E-2</v>
      </c>
      <c r="I1905" s="9" t="str">
        <f t="shared" si="60"/>
        <v>D30LASOP4</v>
      </c>
      <c r="J1905" s="9" t="str">
        <f>_xlfn.XLOOKUP(A1905,'[1]Style group code'!$A:$A,'[1]Style group code'!$B:$B,0)</f>
        <v>G.10W</v>
      </c>
      <c r="L1905" s="9" t="str">
        <f t="shared" si="59"/>
        <v>C_IL03002-ATTACH EXPOSED ELASTIC TO WAIST</v>
      </c>
    </row>
    <row r="1906" spans="1:12" x14ac:dyDescent="0.35">
      <c r="A1906" s="9" t="s">
        <v>345</v>
      </c>
      <c r="B1906" s="9" t="s">
        <v>11</v>
      </c>
      <c r="C1906" s="9" t="s">
        <v>12</v>
      </c>
      <c r="D1906" s="9" t="str">
        <f>_xlfn.XLOOKUP(F1906,OPCode!D:D,OPCode!I:I,0)</f>
        <v>SEAM RIGHT SIDE</v>
      </c>
      <c r="E1906" s="9" t="s">
        <v>21</v>
      </c>
      <c r="F1906" s="9" t="s">
        <v>22</v>
      </c>
      <c r="G1906" s="10">
        <v>4.3819999999999998E-2</v>
      </c>
      <c r="I1906" s="9" t="str">
        <f t="shared" si="60"/>
        <v>D30LASOP5</v>
      </c>
      <c r="J1906" s="9" t="str">
        <f>_xlfn.XLOOKUP(A1906,'[1]Style group code'!$A:$A,'[1]Style group code'!$B:$B,0)</f>
        <v>G.10W</v>
      </c>
      <c r="L1906" s="9" t="str">
        <f t="shared" si="59"/>
        <v>C_OL02005-SEAM RIGHT SIDE</v>
      </c>
    </row>
    <row r="1907" spans="1:12" x14ac:dyDescent="0.35">
      <c r="A1907" s="9" t="s">
        <v>345</v>
      </c>
      <c r="B1907" s="9" t="s">
        <v>11</v>
      </c>
      <c r="C1907" s="9" t="s">
        <v>12</v>
      </c>
      <c r="D1907" s="9" t="str">
        <f>_xlfn.XLOOKUP(F1907,OPCode!D:D,OPCode!I:I,0)</f>
        <v>PAD PRINTING</v>
      </c>
      <c r="E1907" s="9" t="s">
        <v>27</v>
      </c>
      <c r="F1907" s="9" t="s">
        <v>28</v>
      </c>
      <c r="G1907" s="10">
        <v>1.6539999999999999E-2</v>
      </c>
      <c r="I1907" s="9" t="str">
        <f t="shared" si="60"/>
        <v>D30LASPadPrinting</v>
      </c>
      <c r="J1907" s="9" t="str">
        <f>_xlfn.XLOOKUP(A1907,'[1]Style group code'!$A:$A,'[1]Style group code'!$B:$B,0)</f>
        <v>G.10W</v>
      </c>
      <c r="L1907" s="9" t="str">
        <f t="shared" si="59"/>
        <v>C_PP05001-PAD PRINTING</v>
      </c>
    </row>
    <row r="1908" spans="1:12" x14ac:dyDescent="0.35">
      <c r="A1908" s="9" t="s">
        <v>345</v>
      </c>
      <c r="B1908" s="9" t="s">
        <v>29</v>
      </c>
      <c r="C1908" s="9" t="s">
        <v>12</v>
      </c>
      <c r="D1908" s="9" t="s">
        <v>31</v>
      </c>
      <c r="E1908" s="9" t="s">
        <v>31</v>
      </c>
      <c r="F1908" s="9" t="s">
        <v>32</v>
      </c>
      <c r="G1908" s="10">
        <v>3.8584049449721096E-2</v>
      </c>
      <c r="I1908" s="9" t="str">
        <f t="shared" si="60"/>
        <v>D30LASRolling</v>
      </c>
      <c r="J1908" s="9" t="str">
        <f>_xlfn.XLOOKUP(A1908,'[1]Style group code'!$A:$A,'[1]Style group code'!$B:$B,0)</f>
        <v>G.10W</v>
      </c>
      <c r="L1908" s="9" t="str">
        <f t="shared" si="59"/>
        <v>C_PK06001-Rolling</v>
      </c>
    </row>
    <row r="1909" spans="1:12" x14ac:dyDescent="0.35">
      <c r="A1909" s="9" t="s">
        <v>345</v>
      </c>
      <c r="B1909" s="9" t="s">
        <v>29</v>
      </c>
      <c r="C1909" s="9" t="s">
        <v>12</v>
      </c>
      <c r="D1909" s="9" t="s">
        <v>33</v>
      </c>
      <c r="E1909" s="9" t="s">
        <v>33</v>
      </c>
      <c r="F1909" s="9" t="s">
        <v>34</v>
      </c>
      <c r="G1909" s="10">
        <v>1.1659999999999998E-2</v>
      </c>
      <c r="I1909" s="9" t="str">
        <f t="shared" si="60"/>
        <v>D30LASPacking</v>
      </c>
      <c r="J1909" s="9" t="str">
        <f>_xlfn.XLOOKUP(A1909,'[1]Style group code'!$A:$A,'[1]Style group code'!$B:$B,0)</f>
        <v>G.10W</v>
      </c>
      <c r="L1909" s="9" t="str">
        <f t="shared" si="59"/>
        <v>C_PK06002-Packing</v>
      </c>
    </row>
    <row r="1910" spans="1:12" x14ac:dyDescent="0.35">
      <c r="A1910" s="9" t="s">
        <v>345</v>
      </c>
      <c r="B1910" s="9" t="s">
        <v>29</v>
      </c>
      <c r="C1910" s="9" t="s">
        <v>12</v>
      </c>
      <c r="D1910" s="9" t="s">
        <v>35</v>
      </c>
      <c r="E1910" s="9" t="s">
        <v>35</v>
      </c>
      <c r="F1910" s="9" t="s">
        <v>36</v>
      </c>
      <c r="G1910" s="10">
        <v>4.7799999999999995E-3</v>
      </c>
      <c r="I1910" s="9" t="str">
        <f t="shared" si="60"/>
        <v>D30LASCasing</v>
      </c>
      <c r="J1910" s="9" t="str">
        <f>_xlfn.XLOOKUP(A1910,'[1]Style group code'!$A:$A,'[1]Style group code'!$B:$B,0)</f>
        <v>G.10W</v>
      </c>
      <c r="L1910" s="9" t="str">
        <f t="shared" si="59"/>
        <v>C_PK06003-Casing</v>
      </c>
    </row>
    <row r="1911" spans="1:12" x14ac:dyDescent="0.35">
      <c r="A1911" s="9" t="s">
        <v>346</v>
      </c>
      <c r="B1911" s="9" t="s">
        <v>11</v>
      </c>
      <c r="C1911" s="9" t="s">
        <v>12</v>
      </c>
      <c r="D1911" s="9" t="str">
        <f>_xlfn.XLOOKUP(F1911,OPCode!D:D,OPCode!I:I,0)</f>
        <v>SEAM CROTCH</v>
      </c>
      <c r="E1911" s="9" t="s">
        <v>13</v>
      </c>
      <c r="F1911" s="22" t="s">
        <v>14</v>
      </c>
      <c r="G1911" s="9">
        <v>8.3739999999999995E-2</v>
      </c>
      <c r="I1911" s="9" t="str">
        <f t="shared" si="60"/>
        <v>CSP42AOP1</v>
      </c>
      <c r="J1911" s="9" t="str">
        <f>_xlfn.XLOOKUP(A1911,'[1]Style group code'!$A:$A,'[1]Style group code'!$B:$B,0)</f>
        <v>G.20CSJ</v>
      </c>
      <c r="L1911" s="9" t="str">
        <f t="shared" si="59"/>
        <v>C_OL01001-SEAM CROTCH</v>
      </c>
    </row>
    <row r="1912" spans="1:12" x14ac:dyDescent="0.35">
      <c r="A1912" s="9" t="s">
        <v>346</v>
      </c>
      <c r="B1912" s="9" t="s">
        <v>11</v>
      </c>
      <c r="C1912" s="9" t="s">
        <v>12</v>
      </c>
      <c r="D1912" s="9" t="str">
        <f>_xlfn.XLOOKUP(F1912,OPCode!D:D,OPCode!I:I,0)</f>
        <v>ATTACH LEGS ELASTIC</v>
      </c>
      <c r="E1912" s="9" t="s">
        <v>15</v>
      </c>
      <c r="F1912" s="9" t="s">
        <v>16</v>
      </c>
      <c r="G1912" s="9">
        <v>0.10118000000000001</v>
      </c>
      <c r="I1912" s="9" t="str">
        <f t="shared" si="60"/>
        <v>CSP42AOP2</v>
      </c>
      <c r="J1912" s="9" t="str">
        <f>_xlfn.XLOOKUP(A1912,'[1]Style group code'!$A:$A,'[1]Style group code'!$B:$B,0)</f>
        <v>G.20CSJ</v>
      </c>
      <c r="L1912" s="9" t="str">
        <f t="shared" si="59"/>
        <v>C_OL02003-ATTACH LEGS ELASTIC</v>
      </c>
    </row>
    <row r="1913" spans="1:12" x14ac:dyDescent="0.35">
      <c r="A1913" s="9" t="s">
        <v>346</v>
      </c>
      <c r="B1913" s="9" t="s">
        <v>11</v>
      </c>
      <c r="C1913" s="9" t="s">
        <v>12</v>
      </c>
      <c r="D1913" s="9" t="str">
        <f>_xlfn.XLOOKUP(F1913,OPCode!D:D,OPCode!I:I,0)</f>
        <v>SEAM LEFT SIDE</v>
      </c>
      <c r="E1913" s="9" t="s">
        <v>17</v>
      </c>
      <c r="F1913" s="22" t="s">
        <v>18</v>
      </c>
      <c r="G1913" s="9">
        <v>2.7359999999999999E-2</v>
      </c>
      <c r="I1913" s="9" t="str">
        <f t="shared" si="60"/>
        <v>CSP42AOP3</v>
      </c>
      <c r="J1913" s="9" t="str">
        <f>_xlfn.XLOOKUP(A1913,'[1]Style group code'!$A:$A,'[1]Style group code'!$B:$B,0)</f>
        <v>G.20CSJ</v>
      </c>
      <c r="L1913" s="9" t="str">
        <f t="shared" si="59"/>
        <v>C_OL02004-SEAM LEFT SIDE</v>
      </c>
    </row>
    <row r="1914" spans="1:12" x14ac:dyDescent="0.35">
      <c r="A1914" s="9" t="s">
        <v>346</v>
      </c>
      <c r="B1914" s="9" t="s">
        <v>11</v>
      </c>
      <c r="C1914" s="9" t="s">
        <v>12</v>
      </c>
      <c r="D1914" s="9" t="str">
        <f>_xlfn.XLOOKUP(F1914,OPCode!D:D,OPCode!I:I,0)</f>
        <v>ATTACH EXPOSED ELASTIC TO WAIST</v>
      </c>
      <c r="E1914" s="9" t="s">
        <v>19</v>
      </c>
      <c r="F1914" s="22" t="s">
        <v>56</v>
      </c>
      <c r="G1914" s="9">
        <v>6.5419999999999992E-2</v>
      </c>
      <c r="I1914" s="9" t="str">
        <f t="shared" si="60"/>
        <v>CSP42AOP4</v>
      </c>
      <c r="J1914" s="9" t="str">
        <f>_xlfn.XLOOKUP(A1914,'[1]Style group code'!$A:$A,'[1]Style group code'!$B:$B,0)</f>
        <v>G.20CSJ</v>
      </c>
      <c r="L1914" s="9" t="str">
        <f t="shared" si="59"/>
        <v>C_IL03002-ATTACH EXPOSED ELASTIC TO WAIST</v>
      </c>
    </row>
    <row r="1915" spans="1:12" x14ac:dyDescent="0.35">
      <c r="A1915" s="9" t="s">
        <v>346</v>
      </c>
      <c r="B1915" s="9" t="s">
        <v>11</v>
      </c>
      <c r="C1915" s="9" t="s">
        <v>12</v>
      </c>
      <c r="D1915" s="9" t="str">
        <f>_xlfn.XLOOKUP(F1915,OPCode!D:D,OPCode!I:I,0)</f>
        <v>SEAM RIGHT SIDE</v>
      </c>
      <c r="E1915" s="9" t="s">
        <v>21</v>
      </c>
      <c r="F1915" s="9" t="s">
        <v>22</v>
      </c>
      <c r="G1915" s="9">
        <v>3.8699999999999998E-2</v>
      </c>
      <c r="I1915" s="9" t="str">
        <f t="shared" si="60"/>
        <v>CSP42AOP5</v>
      </c>
      <c r="J1915" s="9" t="str">
        <f>_xlfn.XLOOKUP(A1915,'[1]Style group code'!$A:$A,'[1]Style group code'!$B:$B,0)</f>
        <v>G.20CSJ</v>
      </c>
      <c r="L1915" s="9" t="str">
        <f t="shared" si="59"/>
        <v>C_OL02005-SEAM RIGHT SIDE</v>
      </c>
    </row>
    <row r="1916" spans="1:12" x14ac:dyDescent="0.35">
      <c r="A1916" s="9" t="s">
        <v>346</v>
      </c>
      <c r="B1916" s="9" t="s">
        <v>11</v>
      </c>
      <c r="C1916" s="9" t="s">
        <v>12</v>
      </c>
      <c r="D1916" s="9" t="str">
        <f>_xlfn.XLOOKUP(F1916,OPCode!D:D,OPCode!I:I,0)</f>
        <v>BARTACK AT LEGS</v>
      </c>
      <c r="E1916" s="9" t="s">
        <v>25</v>
      </c>
      <c r="F1916" s="22" t="s">
        <v>83</v>
      </c>
      <c r="G1916" s="9">
        <v>3.6319999999999998E-2</v>
      </c>
      <c r="I1916" s="9" t="str">
        <f t="shared" si="60"/>
        <v>CSP42AOP6</v>
      </c>
      <c r="J1916" s="9" t="str">
        <f>_xlfn.XLOOKUP(A1916,'[1]Style group code'!$A:$A,'[1]Style group code'!$B:$B,0)</f>
        <v>G.20CSJ</v>
      </c>
      <c r="L1916" s="9" t="str">
        <f t="shared" si="59"/>
        <v>C_BT04001-BARTACK AT LEGS</v>
      </c>
    </row>
    <row r="1917" spans="1:12" x14ac:dyDescent="0.35">
      <c r="A1917" s="9" t="s">
        <v>346</v>
      </c>
      <c r="B1917" s="9" t="s">
        <v>11</v>
      </c>
      <c r="C1917" s="9" t="s">
        <v>12</v>
      </c>
      <c r="D1917" s="9" t="str">
        <f>_xlfn.XLOOKUP(F1917,OPCode!D:D,OPCode!I:I,0)</f>
        <v>BARTACK AT WAIST</v>
      </c>
      <c r="E1917" s="9" t="s">
        <v>23</v>
      </c>
      <c r="F1917" s="22" t="s">
        <v>130</v>
      </c>
      <c r="G1917" s="9">
        <v>2.2939999999999999E-2</v>
      </c>
      <c r="I1917" s="9" t="str">
        <f t="shared" si="60"/>
        <v>CSP42AOP7</v>
      </c>
      <c r="J1917" s="9" t="str">
        <f>_xlfn.XLOOKUP(A1917,'[1]Style group code'!$A:$A,'[1]Style group code'!$B:$B,0)</f>
        <v>G.20CSJ</v>
      </c>
      <c r="L1917" s="9" t="str">
        <f t="shared" si="59"/>
        <v>C_BT04002-BARTACK AT WAIST</v>
      </c>
    </row>
    <row r="1918" spans="1:12" x14ac:dyDescent="0.35">
      <c r="A1918" s="9" t="s">
        <v>346</v>
      </c>
      <c r="B1918" s="9" t="s">
        <v>11</v>
      </c>
      <c r="C1918" s="9" t="s">
        <v>12</v>
      </c>
      <c r="D1918" s="9" t="str">
        <f>_xlfn.XLOOKUP(F1918,OPCode!D:D,OPCode!I:I,0)</f>
        <v>PAD PRINTING</v>
      </c>
      <c r="E1918" s="9" t="s">
        <v>27</v>
      </c>
      <c r="F1918" s="9" t="s">
        <v>28</v>
      </c>
      <c r="G1918" s="9">
        <v>1.6559999999999998E-2</v>
      </c>
      <c r="I1918" s="9" t="str">
        <f t="shared" si="60"/>
        <v>CSP42APadPrinting</v>
      </c>
      <c r="J1918" s="9" t="str">
        <f>_xlfn.XLOOKUP(A1918,'[1]Style group code'!$A:$A,'[1]Style group code'!$B:$B,0)</f>
        <v>G.20CSJ</v>
      </c>
      <c r="L1918" s="9" t="str">
        <f t="shared" si="59"/>
        <v>C_PP05001-PAD PRINTING</v>
      </c>
    </row>
    <row r="1919" spans="1:12" x14ac:dyDescent="0.35">
      <c r="A1919" s="9" t="s">
        <v>346</v>
      </c>
      <c r="B1919" s="9" t="s">
        <v>29</v>
      </c>
      <c r="C1919" s="9" t="s">
        <v>12</v>
      </c>
      <c r="D1919" s="9" t="s">
        <v>58</v>
      </c>
      <c r="E1919" s="9" t="s">
        <v>31</v>
      </c>
      <c r="F1919" s="9" t="s">
        <v>32</v>
      </c>
      <c r="G1919" s="9">
        <v>4.24E-2</v>
      </c>
      <c r="I1919" s="9" t="str">
        <f t="shared" si="60"/>
        <v>CSP42ARolling</v>
      </c>
      <c r="J1919" s="9" t="str">
        <f>_xlfn.XLOOKUP(A1919,'[1]Style group code'!$A:$A,'[1]Style group code'!$B:$B,0)</f>
        <v>G.20CSJ</v>
      </c>
      <c r="L1919" s="9" t="str">
        <f t="shared" si="59"/>
        <v>C_PK06001-Rolling RF2</v>
      </c>
    </row>
    <row r="1920" spans="1:12" x14ac:dyDescent="0.35">
      <c r="A1920" s="9" t="s">
        <v>346</v>
      </c>
      <c r="B1920" s="9" t="s">
        <v>29</v>
      </c>
      <c r="C1920" s="9" t="s">
        <v>12</v>
      </c>
      <c r="D1920" s="9" t="s">
        <v>347</v>
      </c>
      <c r="E1920" s="9" t="s">
        <v>33</v>
      </c>
      <c r="F1920" s="9" t="s">
        <v>34</v>
      </c>
      <c r="G1920" s="9">
        <v>1.6080000000000001E-2</v>
      </c>
      <c r="I1920" s="9" t="str">
        <f t="shared" si="60"/>
        <v>CSP42APacking</v>
      </c>
      <c r="J1920" s="9" t="str">
        <f>_xlfn.XLOOKUP(A1920,'[1]Style group code'!$A:$A,'[1]Style group code'!$B:$B,0)</f>
        <v>G.20CSJ</v>
      </c>
      <c r="L1920" s="9" t="str">
        <f t="shared" si="59"/>
        <v>C_PK06002-Packing P.5</v>
      </c>
    </row>
    <row r="1921" spans="1:12" x14ac:dyDescent="0.35">
      <c r="A1921" s="9" t="s">
        <v>346</v>
      </c>
      <c r="B1921" s="9" t="s">
        <v>29</v>
      </c>
      <c r="C1921" s="9" t="s">
        <v>12</v>
      </c>
      <c r="D1921" s="9" t="s">
        <v>35</v>
      </c>
      <c r="E1921" s="9" t="s">
        <v>35</v>
      </c>
      <c r="F1921" s="9" t="s">
        <v>36</v>
      </c>
      <c r="G1921" s="9">
        <v>6.3E-3</v>
      </c>
      <c r="I1921" s="9" t="str">
        <f t="shared" si="60"/>
        <v>CSP42ACasing</v>
      </c>
      <c r="J1921" s="9" t="str">
        <f>_xlfn.XLOOKUP(A1921,'[1]Style group code'!$A:$A,'[1]Style group code'!$B:$B,0)</f>
        <v>G.20CSJ</v>
      </c>
      <c r="L1921" s="9" t="str">
        <f t="shared" si="59"/>
        <v>C_PK06003-Casing</v>
      </c>
    </row>
    <row r="1922" spans="1:12" x14ac:dyDescent="0.35">
      <c r="A1922" s="9" t="s">
        <v>348</v>
      </c>
      <c r="B1922" s="9" t="s">
        <v>11</v>
      </c>
      <c r="C1922" s="9" t="s">
        <v>12</v>
      </c>
      <c r="D1922" s="9" t="str">
        <f>_xlfn.XLOOKUP(F1922,OPCode!D:D,OPCode!I:I,0)</f>
        <v>SEAM CROTCH</v>
      </c>
      <c r="E1922" s="9" t="s">
        <v>13</v>
      </c>
      <c r="F1922" s="22" t="s">
        <v>14</v>
      </c>
      <c r="G1922" s="10">
        <v>8.3739999999999995E-2</v>
      </c>
      <c r="I1922" s="9" t="str">
        <f t="shared" si="60"/>
        <v>CSP40AOP1</v>
      </c>
      <c r="J1922" s="9" t="str">
        <f>_xlfn.XLOOKUP(A1922,'[1]Style group code'!$A:$A,'[1]Style group code'!$B:$B,0)</f>
        <v>G.20CSJ</v>
      </c>
      <c r="L1922" s="9" t="str">
        <f t="shared" ref="L1922:L1985" si="61">F1922&amp; "-" &amp;D1922</f>
        <v>C_OL01001-SEAM CROTCH</v>
      </c>
    </row>
    <row r="1923" spans="1:12" x14ac:dyDescent="0.35">
      <c r="A1923" s="9" t="s">
        <v>348</v>
      </c>
      <c r="B1923" s="9" t="s">
        <v>11</v>
      </c>
      <c r="C1923" s="9" t="s">
        <v>12</v>
      </c>
      <c r="D1923" s="9" t="str">
        <f>_xlfn.XLOOKUP(F1923,OPCode!D:D,OPCode!I:I,0)</f>
        <v>ATTACH LEGS ELASTIC</v>
      </c>
      <c r="E1923" s="9" t="s">
        <v>15</v>
      </c>
      <c r="F1923" s="9" t="s">
        <v>16</v>
      </c>
      <c r="G1923" s="10">
        <v>0.10118000000000001</v>
      </c>
      <c r="I1923" s="9" t="str">
        <f t="shared" si="60"/>
        <v>CSP40AOP2</v>
      </c>
      <c r="J1923" s="9" t="str">
        <f>_xlfn.XLOOKUP(A1923,'[1]Style group code'!$A:$A,'[1]Style group code'!$B:$B,0)</f>
        <v>G.20CSJ</v>
      </c>
      <c r="L1923" s="9" t="str">
        <f t="shared" si="61"/>
        <v>C_OL02003-ATTACH LEGS ELASTIC</v>
      </c>
    </row>
    <row r="1924" spans="1:12" x14ac:dyDescent="0.35">
      <c r="A1924" s="9" t="s">
        <v>348</v>
      </c>
      <c r="B1924" s="9" t="s">
        <v>11</v>
      </c>
      <c r="C1924" s="9" t="s">
        <v>12</v>
      </c>
      <c r="D1924" s="9" t="str">
        <f>_xlfn.XLOOKUP(F1924,OPCode!D:D,OPCode!I:I,0)</f>
        <v>SEAM LEFT SIDE</v>
      </c>
      <c r="E1924" s="9" t="s">
        <v>17</v>
      </c>
      <c r="F1924" s="22" t="s">
        <v>18</v>
      </c>
      <c r="G1924" s="10">
        <v>3.2379999999999999E-2</v>
      </c>
      <c r="I1924" s="9" t="str">
        <f t="shared" si="60"/>
        <v>CSP40AOP3</v>
      </c>
      <c r="J1924" s="9" t="str">
        <f>_xlfn.XLOOKUP(A1924,'[1]Style group code'!$A:$A,'[1]Style group code'!$B:$B,0)</f>
        <v>G.20CSJ</v>
      </c>
      <c r="L1924" s="9" t="str">
        <f t="shared" si="61"/>
        <v>C_OL02004-SEAM LEFT SIDE</v>
      </c>
    </row>
    <row r="1925" spans="1:12" x14ac:dyDescent="0.35">
      <c r="A1925" s="9" t="s">
        <v>348</v>
      </c>
      <c r="B1925" s="9" t="s">
        <v>11</v>
      </c>
      <c r="C1925" s="9" t="s">
        <v>12</v>
      </c>
      <c r="D1925" s="9" t="str">
        <f>_xlfn.XLOOKUP(F1925,OPCode!D:D,OPCode!I:I,0)</f>
        <v>ATTACH EXPOSED ELASTIC TO WAIST</v>
      </c>
      <c r="E1925" s="9" t="s">
        <v>19</v>
      </c>
      <c r="F1925" s="22" t="s">
        <v>56</v>
      </c>
      <c r="G1925" s="10">
        <v>6.3759999999999997E-2</v>
      </c>
      <c r="I1925" s="9" t="str">
        <f t="shared" si="60"/>
        <v>CSP40AOP4</v>
      </c>
      <c r="J1925" s="9" t="str">
        <f>_xlfn.XLOOKUP(A1925,'[1]Style group code'!$A:$A,'[1]Style group code'!$B:$B,0)</f>
        <v>G.20CSJ</v>
      </c>
      <c r="L1925" s="9" t="str">
        <f t="shared" si="61"/>
        <v>C_IL03002-ATTACH EXPOSED ELASTIC TO WAIST</v>
      </c>
    </row>
    <row r="1926" spans="1:12" x14ac:dyDescent="0.35">
      <c r="A1926" s="9" t="s">
        <v>348</v>
      </c>
      <c r="B1926" s="9" t="s">
        <v>11</v>
      </c>
      <c r="C1926" s="9" t="s">
        <v>12</v>
      </c>
      <c r="D1926" s="9" t="str">
        <f>_xlfn.XLOOKUP(F1926,OPCode!D:D,OPCode!I:I,0)</f>
        <v>SEAM RIGHT SIDE</v>
      </c>
      <c r="E1926" s="9" t="s">
        <v>21</v>
      </c>
      <c r="F1926" s="9" t="s">
        <v>22</v>
      </c>
      <c r="G1926" s="10">
        <v>4.7059999999999998E-2</v>
      </c>
      <c r="I1926" s="9" t="str">
        <f t="shared" si="60"/>
        <v>CSP40AOP5</v>
      </c>
      <c r="J1926" s="9" t="str">
        <f>_xlfn.XLOOKUP(A1926,'[1]Style group code'!$A:$A,'[1]Style group code'!$B:$B,0)</f>
        <v>G.20CSJ</v>
      </c>
      <c r="L1926" s="9" t="str">
        <f t="shared" si="61"/>
        <v>C_OL02005-SEAM RIGHT SIDE</v>
      </c>
    </row>
    <row r="1927" spans="1:12" x14ac:dyDescent="0.35">
      <c r="A1927" s="9" t="s">
        <v>348</v>
      </c>
      <c r="B1927" s="9" t="s">
        <v>11</v>
      </c>
      <c r="C1927" s="9" t="s">
        <v>12</v>
      </c>
      <c r="D1927" s="9" t="str">
        <f>_xlfn.XLOOKUP(F1927,OPCode!D:D,OPCode!I:I,0)</f>
        <v>BARTACK AT LEGS</v>
      </c>
      <c r="E1927" s="9" t="s">
        <v>25</v>
      </c>
      <c r="F1927" s="22" t="s">
        <v>83</v>
      </c>
      <c r="G1927" s="10">
        <v>3.6320000000000005E-2</v>
      </c>
      <c r="I1927" s="9" t="str">
        <f t="shared" si="60"/>
        <v>CSP40AOP6</v>
      </c>
      <c r="J1927" s="9" t="str">
        <f>_xlfn.XLOOKUP(A1927,'[1]Style group code'!$A:$A,'[1]Style group code'!$B:$B,0)</f>
        <v>G.20CSJ</v>
      </c>
      <c r="L1927" s="9" t="str">
        <f t="shared" si="61"/>
        <v>C_BT04001-BARTACK AT LEGS</v>
      </c>
    </row>
    <row r="1928" spans="1:12" x14ac:dyDescent="0.35">
      <c r="A1928" s="9" t="s">
        <v>348</v>
      </c>
      <c r="B1928" s="9" t="s">
        <v>11</v>
      </c>
      <c r="C1928" s="9" t="s">
        <v>12</v>
      </c>
      <c r="D1928" s="9" t="str">
        <f>_xlfn.XLOOKUP(F1928,OPCode!D:D,OPCode!I:I,0)</f>
        <v>BARTACK AT WAIST</v>
      </c>
      <c r="E1928" s="9" t="s">
        <v>23</v>
      </c>
      <c r="F1928" s="22" t="s">
        <v>130</v>
      </c>
      <c r="G1928" s="10">
        <v>2.2939999999999999E-2</v>
      </c>
      <c r="I1928" s="9" t="str">
        <f t="shared" si="60"/>
        <v>CSP40AOP7</v>
      </c>
      <c r="J1928" s="9" t="str">
        <f>_xlfn.XLOOKUP(A1928,'[1]Style group code'!$A:$A,'[1]Style group code'!$B:$B,0)</f>
        <v>G.20CSJ</v>
      </c>
      <c r="L1928" s="9" t="str">
        <f t="shared" si="61"/>
        <v>C_BT04002-BARTACK AT WAIST</v>
      </c>
    </row>
    <row r="1929" spans="1:12" x14ac:dyDescent="0.35">
      <c r="A1929" s="9" t="s">
        <v>348</v>
      </c>
      <c r="B1929" s="9" t="s">
        <v>11</v>
      </c>
      <c r="C1929" s="9" t="s">
        <v>12</v>
      </c>
      <c r="D1929" s="9" t="str">
        <f>_xlfn.XLOOKUP(F1929,OPCode!D:D,OPCode!I:I,0)</f>
        <v>PAD PRINTING</v>
      </c>
      <c r="E1929" s="9" t="s">
        <v>27</v>
      </c>
      <c r="F1929" s="9" t="s">
        <v>28</v>
      </c>
      <c r="G1929" s="10">
        <v>1.6539999999999999E-2</v>
      </c>
      <c r="I1929" s="9" t="str">
        <f t="shared" si="60"/>
        <v>CSP40APadPrinting</v>
      </c>
      <c r="J1929" s="9" t="str">
        <f>_xlfn.XLOOKUP(A1929,'[1]Style group code'!$A:$A,'[1]Style group code'!$B:$B,0)</f>
        <v>G.20CSJ</v>
      </c>
      <c r="L1929" s="9" t="str">
        <f t="shared" si="61"/>
        <v>C_PP05001-PAD PRINTING</v>
      </c>
    </row>
    <row r="1930" spans="1:12" x14ac:dyDescent="0.35">
      <c r="A1930" s="9" t="s">
        <v>348</v>
      </c>
      <c r="B1930" s="9" t="s">
        <v>29</v>
      </c>
      <c r="C1930" s="9" t="s">
        <v>12</v>
      </c>
      <c r="D1930" s="9" t="s">
        <v>58</v>
      </c>
      <c r="E1930" s="9" t="s">
        <v>31</v>
      </c>
      <c r="F1930" s="9" t="s">
        <v>32</v>
      </c>
      <c r="G1930" s="10">
        <v>4.24E-2</v>
      </c>
      <c r="I1930" s="9" t="str">
        <f t="shared" si="60"/>
        <v>CSP40ARolling</v>
      </c>
      <c r="J1930" s="9" t="str">
        <f>_xlfn.XLOOKUP(A1930,'[1]Style group code'!$A:$A,'[1]Style group code'!$B:$B,0)</f>
        <v>G.20CSJ</v>
      </c>
      <c r="L1930" s="9" t="str">
        <f t="shared" si="61"/>
        <v>C_PK06001-Rolling RF2</v>
      </c>
    </row>
    <row r="1931" spans="1:12" x14ac:dyDescent="0.35">
      <c r="A1931" s="9" t="s">
        <v>348</v>
      </c>
      <c r="B1931" s="9" t="s">
        <v>29</v>
      </c>
      <c r="C1931" s="9" t="s">
        <v>12</v>
      </c>
      <c r="D1931" s="9" t="s">
        <v>347</v>
      </c>
      <c r="E1931" s="9" t="s">
        <v>33</v>
      </c>
      <c r="F1931" s="9" t="s">
        <v>34</v>
      </c>
      <c r="G1931" s="10">
        <v>1.6080000000000001E-2</v>
      </c>
      <c r="I1931" s="9" t="str">
        <f t="shared" si="60"/>
        <v>CSP40APacking</v>
      </c>
      <c r="J1931" s="9" t="str">
        <f>_xlfn.XLOOKUP(A1931,'[1]Style group code'!$A:$A,'[1]Style group code'!$B:$B,0)</f>
        <v>G.20CSJ</v>
      </c>
      <c r="L1931" s="9" t="str">
        <f t="shared" si="61"/>
        <v>C_PK06002-Packing P.5</v>
      </c>
    </row>
    <row r="1932" spans="1:12" x14ac:dyDescent="0.35">
      <c r="A1932" s="9" t="s">
        <v>348</v>
      </c>
      <c r="B1932" s="9" t="s">
        <v>29</v>
      </c>
      <c r="C1932" s="9" t="s">
        <v>12</v>
      </c>
      <c r="D1932" s="9" t="s">
        <v>35</v>
      </c>
      <c r="E1932" s="9" t="s">
        <v>35</v>
      </c>
      <c r="F1932" s="9" t="s">
        <v>36</v>
      </c>
      <c r="G1932" s="10">
        <v>6.3E-3</v>
      </c>
      <c r="I1932" s="9" t="str">
        <f t="shared" si="60"/>
        <v>CSP40ACasing</v>
      </c>
      <c r="J1932" s="9" t="str">
        <f>_xlfn.XLOOKUP(A1932,'[1]Style group code'!$A:$A,'[1]Style group code'!$B:$B,0)</f>
        <v>G.20CSJ</v>
      </c>
      <c r="L1932" s="9" t="str">
        <f t="shared" si="61"/>
        <v>C_PK06003-Casing</v>
      </c>
    </row>
    <row r="1933" spans="1:12" x14ac:dyDescent="0.35">
      <c r="A1933" s="9" t="s">
        <v>349</v>
      </c>
      <c r="B1933" s="9" t="s">
        <v>11</v>
      </c>
      <c r="C1933" s="9" t="s">
        <v>12</v>
      </c>
      <c r="D1933" s="9" t="str">
        <f>_xlfn.XLOOKUP(F1933,OPCode!D:D,OPCode!I:I,0)</f>
        <v>SEAM CROTCH</v>
      </c>
      <c r="E1933" s="9" t="s">
        <v>13</v>
      </c>
      <c r="F1933" s="22" t="s">
        <v>14</v>
      </c>
      <c r="G1933" s="10">
        <v>7.8180000000000013E-2</v>
      </c>
      <c r="I1933" s="9" t="str">
        <f t="shared" si="60"/>
        <v>CS46ADOP1</v>
      </c>
      <c r="J1933" s="9" t="str">
        <f>_xlfn.XLOOKUP(A1933,'[1]Style group code'!$A:$A,'[1]Style group code'!$B:$B,0)</f>
        <v>G.20CST</v>
      </c>
      <c r="L1933" s="9" t="str">
        <f t="shared" si="61"/>
        <v>C_OL01001-SEAM CROTCH</v>
      </c>
    </row>
    <row r="1934" spans="1:12" x14ac:dyDescent="0.35">
      <c r="A1934" s="9" t="s">
        <v>349</v>
      </c>
      <c r="B1934" s="9" t="s">
        <v>11</v>
      </c>
      <c r="C1934" s="9" t="s">
        <v>12</v>
      </c>
      <c r="D1934" s="9" t="str">
        <f>_xlfn.XLOOKUP(F1934,OPCode!D:D,OPCode!I:I,0)</f>
        <v>ATTACH LEGS ELASTIC</v>
      </c>
      <c r="E1934" s="9" t="s">
        <v>15</v>
      </c>
      <c r="F1934" s="9" t="s">
        <v>16</v>
      </c>
      <c r="G1934" s="10">
        <v>0.10118000000000001</v>
      </c>
      <c r="I1934" s="9" t="str">
        <f t="shared" si="60"/>
        <v>CS46ADOP2</v>
      </c>
      <c r="J1934" s="9" t="str">
        <f>_xlfn.XLOOKUP(A1934,'[1]Style group code'!$A:$A,'[1]Style group code'!$B:$B,0)</f>
        <v>G.20CST</v>
      </c>
      <c r="L1934" s="9" t="str">
        <f t="shared" si="61"/>
        <v>C_OL02003-ATTACH LEGS ELASTIC</v>
      </c>
    </row>
    <row r="1935" spans="1:12" x14ac:dyDescent="0.35">
      <c r="A1935" s="9" t="s">
        <v>349</v>
      </c>
      <c r="B1935" s="9" t="s">
        <v>11</v>
      </c>
      <c r="C1935" s="9" t="s">
        <v>12</v>
      </c>
      <c r="D1935" s="9" t="str">
        <f>_xlfn.XLOOKUP(F1935,OPCode!D:D,OPCode!I:I,0)</f>
        <v>SEAM LEFT SIDE</v>
      </c>
      <c r="E1935" s="9" t="s">
        <v>17</v>
      </c>
      <c r="F1935" s="22" t="s">
        <v>18</v>
      </c>
      <c r="G1935" s="10">
        <v>2.7359999999999999E-2</v>
      </c>
      <c r="I1935" s="9" t="str">
        <f t="shared" si="60"/>
        <v>CS46ADOP3</v>
      </c>
      <c r="J1935" s="9" t="str">
        <f>_xlfn.XLOOKUP(A1935,'[1]Style group code'!$A:$A,'[1]Style group code'!$B:$B,0)</f>
        <v>G.20CST</v>
      </c>
      <c r="L1935" s="9" t="str">
        <f t="shared" si="61"/>
        <v>C_OL02004-SEAM LEFT SIDE</v>
      </c>
    </row>
    <row r="1936" spans="1:12" x14ac:dyDescent="0.35">
      <c r="A1936" s="9" t="s">
        <v>349</v>
      </c>
      <c r="B1936" s="9" t="s">
        <v>11</v>
      </c>
      <c r="C1936" s="9" t="s">
        <v>12</v>
      </c>
      <c r="D1936" s="9" t="str">
        <f>_xlfn.XLOOKUP(F1936,OPCode!D:D,OPCode!I:I,0)</f>
        <v>ATTACH EXPOSED ELASTIC TO WAIST</v>
      </c>
      <c r="E1936" s="9" t="s">
        <v>19</v>
      </c>
      <c r="F1936" s="22" t="s">
        <v>56</v>
      </c>
      <c r="G1936" s="10">
        <v>5.6100000000000004E-2</v>
      </c>
      <c r="I1936" s="9" t="str">
        <f t="shared" si="60"/>
        <v>CS46ADOP4</v>
      </c>
      <c r="J1936" s="9" t="str">
        <f>_xlfn.XLOOKUP(A1936,'[1]Style group code'!$A:$A,'[1]Style group code'!$B:$B,0)</f>
        <v>G.20CST</v>
      </c>
      <c r="L1936" s="9" t="str">
        <f t="shared" si="61"/>
        <v>C_IL03002-ATTACH EXPOSED ELASTIC TO WAIST</v>
      </c>
    </row>
    <row r="1937" spans="1:12" x14ac:dyDescent="0.35">
      <c r="A1937" s="9" t="s">
        <v>349</v>
      </c>
      <c r="B1937" s="9" t="s">
        <v>11</v>
      </c>
      <c r="C1937" s="9" t="s">
        <v>12</v>
      </c>
      <c r="D1937" s="9" t="str">
        <f>_xlfn.XLOOKUP(F1937,OPCode!D:D,OPCode!I:I,0)</f>
        <v>SEAM RIGHT SIDE</v>
      </c>
      <c r="E1937" s="9" t="s">
        <v>21</v>
      </c>
      <c r="F1937" s="9" t="s">
        <v>22</v>
      </c>
      <c r="G1937" s="10">
        <v>3.8699999999999998E-2</v>
      </c>
      <c r="I1937" s="9" t="str">
        <f t="shared" si="60"/>
        <v>CS46ADOP5</v>
      </c>
      <c r="J1937" s="9" t="str">
        <f>_xlfn.XLOOKUP(A1937,'[1]Style group code'!$A:$A,'[1]Style group code'!$B:$B,0)</f>
        <v>G.20CST</v>
      </c>
      <c r="L1937" s="9" t="str">
        <f t="shared" si="61"/>
        <v>C_OL02005-SEAM RIGHT SIDE</v>
      </c>
    </row>
    <row r="1938" spans="1:12" x14ac:dyDescent="0.35">
      <c r="A1938" s="9" t="s">
        <v>349</v>
      </c>
      <c r="B1938" s="9" t="s">
        <v>11</v>
      </c>
      <c r="C1938" s="9" t="s">
        <v>12</v>
      </c>
      <c r="D1938" s="9" t="str">
        <f>_xlfn.XLOOKUP(F1938,OPCode!D:D,OPCode!I:I,0)</f>
        <v>BARTACK AT WAIST</v>
      </c>
      <c r="E1938" s="9" t="s">
        <v>25</v>
      </c>
      <c r="F1938" s="22" t="s">
        <v>130</v>
      </c>
      <c r="G1938" s="10">
        <v>2.0380000000000002E-2</v>
      </c>
      <c r="I1938" s="9" t="str">
        <f t="shared" si="60"/>
        <v>CS46ADOP6</v>
      </c>
      <c r="J1938" s="9" t="str">
        <f>_xlfn.XLOOKUP(A1938,'[1]Style group code'!$A:$A,'[1]Style group code'!$B:$B,0)</f>
        <v>G.20CST</v>
      </c>
      <c r="L1938" s="9" t="str">
        <f t="shared" si="61"/>
        <v>C_BT04002-BARTACK AT WAIST</v>
      </c>
    </row>
    <row r="1939" spans="1:12" x14ac:dyDescent="0.35">
      <c r="A1939" s="9" t="s">
        <v>349</v>
      </c>
      <c r="B1939" s="9" t="s">
        <v>11</v>
      </c>
      <c r="C1939" s="9" t="s">
        <v>12</v>
      </c>
      <c r="D1939" s="9" t="str">
        <f>_xlfn.XLOOKUP(F1939,OPCode!D:D,OPCode!I:I,0)</f>
        <v>BARTACK AT LEGS</v>
      </c>
      <c r="E1939" s="9" t="s">
        <v>23</v>
      </c>
      <c r="F1939" s="22" t="s">
        <v>83</v>
      </c>
      <c r="G1939" s="10">
        <v>3.6319999999999998E-2</v>
      </c>
      <c r="I1939" s="9" t="str">
        <f t="shared" si="60"/>
        <v>CS46ADOP7</v>
      </c>
      <c r="J1939" s="9" t="str">
        <f>_xlfn.XLOOKUP(A1939,'[1]Style group code'!$A:$A,'[1]Style group code'!$B:$B,0)</f>
        <v>G.20CST</v>
      </c>
      <c r="L1939" s="9" t="str">
        <f t="shared" si="61"/>
        <v>C_BT04001-BARTACK AT LEGS</v>
      </c>
    </row>
    <row r="1940" spans="1:12" x14ac:dyDescent="0.35">
      <c r="A1940" s="9" t="s">
        <v>349</v>
      </c>
      <c r="B1940" s="9" t="s">
        <v>11</v>
      </c>
      <c r="C1940" s="9" t="s">
        <v>12</v>
      </c>
      <c r="D1940" s="9" t="str">
        <f>_xlfn.XLOOKUP(F1940,OPCode!D:D,OPCode!I:I,0)</f>
        <v>PAD PRINTING</v>
      </c>
      <c r="E1940" s="9" t="s">
        <v>27</v>
      </c>
      <c r="F1940" s="9" t="s">
        <v>28</v>
      </c>
      <c r="G1940" s="10">
        <v>1.7440000000000001E-2</v>
      </c>
      <c r="I1940" s="9" t="str">
        <f t="shared" si="60"/>
        <v>CS46ADPadPrinting</v>
      </c>
      <c r="J1940" s="9" t="str">
        <f>_xlfn.XLOOKUP(A1940,'[1]Style group code'!$A:$A,'[1]Style group code'!$B:$B,0)</f>
        <v>G.20CST</v>
      </c>
      <c r="L1940" s="9" t="str">
        <f t="shared" si="61"/>
        <v>C_PP05001-PAD PRINTING</v>
      </c>
    </row>
    <row r="1941" spans="1:12" x14ac:dyDescent="0.35">
      <c r="A1941" s="9" t="s">
        <v>349</v>
      </c>
      <c r="B1941" s="9" t="s">
        <v>29</v>
      </c>
      <c r="C1941" s="9" t="s">
        <v>12</v>
      </c>
      <c r="D1941" s="9" t="s">
        <v>31</v>
      </c>
      <c r="E1941" s="9" t="s">
        <v>31</v>
      </c>
      <c r="F1941" s="9" t="s">
        <v>32</v>
      </c>
      <c r="G1941" s="10">
        <v>3.1337732453509293E-2</v>
      </c>
      <c r="I1941" s="9" t="str">
        <f t="shared" si="60"/>
        <v>CS46ADRolling</v>
      </c>
      <c r="J1941" s="9" t="str">
        <f>_xlfn.XLOOKUP(A1941,'[1]Style group code'!$A:$A,'[1]Style group code'!$B:$B,0)</f>
        <v>G.20CST</v>
      </c>
      <c r="L1941" s="9" t="str">
        <f t="shared" si="61"/>
        <v>C_PK06001-Rolling</v>
      </c>
    </row>
    <row r="1942" spans="1:12" x14ac:dyDescent="0.35">
      <c r="A1942" s="9" t="s">
        <v>349</v>
      </c>
      <c r="B1942" s="9" t="s">
        <v>29</v>
      </c>
      <c r="C1942" s="9" t="s">
        <v>12</v>
      </c>
      <c r="D1942" s="9" t="s">
        <v>33</v>
      </c>
      <c r="E1942" s="9" t="s">
        <v>33</v>
      </c>
      <c r="F1942" s="9" t="s">
        <v>34</v>
      </c>
      <c r="G1942" s="10">
        <v>1.474505098980204E-2</v>
      </c>
      <c r="I1942" s="9" t="str">
        <f t="shared" si="60"/>
        <v>CS46ADPacking</v>
      </c>
      <c r="J1942" s="9" t="str">
        <f>_xlfn.XLOOKUP(A1942,'[1]Style group code'!$A:$A,'[1]Style group code'!$B:$B,0)</f>
        <v>G.20CST</v>
      </c>
      <c r="L1942" s="9" t="str">
        <f t="shared" si="61"/>
        <v>C_PK06002-Packing</v>
      </c>
    </row>
    <row r="1943" spans="1:12" x14ac:dyDescent="0.35">
      <c r="A1943" s="9" t="s">
        <v>349</v>
      </c>
      <c r="B1943" s="9" t="s">
        <v>29</v>
      </c>
      <c r="C1943" s="9" t="s">
        <v>12</v>
      </c>
      <c r="D1943" s="9" t="s">
        <v>35</v>
      </c>
      <c r="E1943" s="9" t="s">
        <v>35</v>
      </c>
      <c r="F1943" s="9" t="s">
        <v>36</v>
      </c>
      <c r="G1943" s="10">
        <v>3.2399999999999998E-3</v>
      </c>
      <c r="I1943" s="9" t="str">
        <f t="shared" si="60"/>
        <v>CS46ADCasing</v>
      </c>
      <c r="J1943" s="9" t="str">
        <f>_xlfn.XLOOKUP(A1943,'[1]Style group code'!$A:$A,'[1]Style group code'!$B:$B,0)</f>
        <v>G.20CST</v>
      </c>
      <c r="L1943" s="9" t="str">
        <f t="shared" si="61"/>
        <v>C_PK06003-Casing</v>
      </c>
    </row>
    <row r="1944" spans="1:12" x14ac:dyDescent="0.35">
      <c r="A1944" s="9" t="s">
        <v>350</v>
      </c>
      <c r="B1944" s="9" t="s">
        <v>11</v>
      </c>
      <c r="C1944" s="9" t="s">
        <v>12</v>
      </c>
      <c r="D1944" s="9" t="str">
        <f>_xlfn.XLOOKUP(F1944,OPCode!D:D,OPCode!I:I,0)</f>
        <v>SEAM CROTCH</v>
      </c>
      <c r="E1944" s="9" t="s">
        <v>13</v>
      </c>
      <c r="F1944" s="22" t="s">
        <v>14</v>
      </c>
      <c r="G1944" s="10">
        <v>8.3740000000000009E-2</v>
      </c>
      <c r="I1944" s="9" t="str">
        <f t="shared" si="60"/>
        <v>CS42EGOP1</v>
      </c>
      <c r="J1944" s="9" t="str">
        <f>_xlfn.XLOOKUP(A1944,'[1]Style group code'!$A:$A,'[1]Style group code'!$B:$B,0)</f>
        <v>G.20CSN</v>
      </c>
      <c r="L1944" s="9" t="str">
        <f t="shared" si="61"/>
        <v>C_OL01001-SEAM CROTCH</v>
      </c>
    </row>
    <row r="1945" spans="1:12" x14ac:dyDescent="0.35">
      <c r="A1945" s="9" t="s">
        <v>350</v>
      </c>
      <c r="B1945" s="9" t="s">
        <v>11</v>
      </c>
      <c r="C1945" s="9" t="s">
        <v>12</v>
      </c>
      <c r="D1945" s="9" t="str">
        <f>_xlfn.XLOOKUP(F1945,OPCode!D:D,OPCode!I:I,0)</f>
        <v>ATTACH LEGS ELASTIC</v>
      </c>
      <c r="E1945" s="9" t="s">
        <v>15</v>
      </c>
      <c r="F1945" s="9" t="s">
        <v>16</v>
      </c>
      <c r="G1945" s="10">
        <v>0.10118000000000001</v>
      </c>
      <c r="I1945" s="9" t="str">
        <f t="shared" si="60"/>
        <v>CS42EGOP2</v>
      </c>
      <c r="J1945" s="9" t="str">
        <f>_xlfn.XLOOKUP(A1945,'[1]Style group code'!$A:$A,'[1]Style group code'!$B:$B,0)</f>
        <v>G.20CSN</v>
      </c>
      <c r="L1945" s="9" t="str">
        <f t="shared" si="61"/>
        <v>C_OL02003-ATTACH LEGS ELASTIC</v>
      </c>
    </row>
    <row r="1946" spans="1:12" x14ac:dyDescent="0.35">
      <c r="A1946" s="9" t="s">
        <v>350</v>
      </c>
      <c r="B1946" s="9" t="s">
        <v>11</v>
      </c>
      <c r="C1946" s="9" t="s">
        <v>12</v>
      </c>
      <c r="D1946" s="9" t="str">
        <f>_xlfn.XLOOKUP(F1946,OPCode!D:D,OPCode!I:I,0)</f>
        <v>SEAM LEFT SIDE</v>
      </c>
      <c r="E1946" s="9" t="s">
        <v>17</v>
      </c>
      <c r="F1946" s="22" t="s">
        <v>18</v>
      </c>
      <c r="G1946" s="10">
        <v>2.7359999999999999E-2</v>
      </c>
      <c r="I1946" s="9" t="str">
        <f t="shared" si="60"/>
        <v>CS42EGOP3</v>
      </c>
      <c r="J1946" s="9" t="str">
        <f>_xlfn.XLOOKUP(A1946,'[1]Style group code'!$A:$A,'[1]Style group code'!$B:$B,0)</f>
        <v>G.20CSN</v>
      </c>
      <c r="L1946" s="9" t="str">
        <f t="shared" si="61"/>
        <v>C_OL02004-SEAM LEFT SIDE</v>
      </c>
    </row>
    <row r="1947" spans="1:12" x14ac:dyDescent="0.35">
      <c r="A1947" s="9" t="s">
        <v>350</v>
      </c>
      <c r="B1947" s="9" t="s">
        <v>11</v>
      </c>
      <c r="C1947" s="9" t="s">
        <v>12</v>
      </c>
      <c r="D1947" s="9" t="str">
        <f>_xlfn.XLOOKUP(F1947,OPCode!D:D,OPCode!I:I,0)</f>
        <v>ATTACH EXPOSED ELASTIC TO WAIST</v>
      </c>
      <c r="E1947" s="9" t="s">
        <v>19</v>
      </c>
      <c r="F1947" s="22" t="s">
        <v>56</v>
      </c>
      <c r="G1947" s="10">
        <v>5.9140000000000012E-2</v>
      </c>
      <c r="I1947" s="9" t="str">
        <f t="shared" si="60"/>
        <v>CS42EGOP4</v>
      </c>
      <c r="J1947" s="9" t="str">
        <f>_xlfn.XLOOKUP(A1947,'[1]Style group code'!$A:$A,'[1]Style group code'!$B:$B,0)</f>
        <v>G.20CSN</v>
      </c>
      <c r="L1947" s="9" t="str">
        <f t="shared" si="61"/>
        <v>C_IL03002-ATTACH EXPOSED ELASTIC TO WAIST</v>
      </c>
    </row>
    <row r="1948" spans="1:12" x14ac:dyDescent="0.35">
      <c r="A1948" s="9" t="s">
        <v>350</v>
      </c>
      <c r="B1948" s="9" t="s">
        <v>11</v>
      </c>
      <c r="C1948" s="9" t="s">
        <v>12</v>
      </c>
      <c r="D1948" s="9" t="str">
        <f>_xlfn.XLOOKUP(F1948,OPCode!D:D,OPCode!I:I,0)</f>
        <v>SEAM RIGHT SIDE</v>
      </c>
      <c r="E1948" s="9" t="s">
        <v>21</v>
      </c>
      <c r="F1948" s="9" t="s">
        <v>22</v>
      </c>
      <c r="G1948" s="10">
        <v>3.9420000000000004E-2</v>
      </c>
      <c r="I1948" s="9" t="str">
        <f t="shared" si="60"/>
        <v>CS42EGOP5</v>
      </c>
      <c r="J1948" s="9" t="str">
        <f>_xlfn.XLOOKUP(A1948,'[1]Style group code'!$A:$A,'[1]Style group code'!$B:$B,0)</f>
        <v>G.20CSN</v>
      </c>
      <c r="L1948" s="9" t="str">
        <f t="shared" si="61"/>
        <v>C_OL02005-SEAM RIGHT SIDE</v>
      </c>
    </row>
    <row r="1949" spans="1:12" x14ac:dyDescent="0.35">
      <c r="A1949" s="9" t="s">
        <v>350</v>
      </c>
      <c r="B1949" s="9" t="s">
        <v>11</v>
      </c>
      <c r="C1949" s="9" t="s">
        <v>12</v>
      </c>
      <c r="D1949" s="9" t="str">
        <f>_xlfn.XLOOKUP(F1949,OPCode!D:D,OPCode!I:I,0)</f>
        <v>BARTACK AT WAIST</v>
      </c>
      <c r="E1949" s="9" t="s">
        <v>25</v>
      </c>
      <c r="F1949" s="22" t="s">
        <v>130</v>
      </c>
      <c r="G1949" s="10">
        <v>2.2939999999999999E-2</v>
      </c>
      <c r="I1949" s="9" t="str">
        <f t="shared" si="60"/>
        <v>CS42EGOP6</v>
      </c>
      <c r="J1949" s="9" t="str">
        <f>_xlfn.XLOOKUP(A1949,'[1]Style group code'!$A:$A,'[1]Style group code'!$B:$B,0)</f>
        <v>G.20CSN</v>
      </c>
      <c r="L1949" s="9" t="str">
        <f t="shared" si="61"/>
        <v>C_BT04002-BARTACK AT WAIST</v>
      </c>
    </row>
    <row r="1950" spans="1:12" x14ac:dyDescent="0.35">
      <c r="A1950" s="9" t="s">
        <v>350</v>
      </c>
      <c r="B1950" s="9" t="s">
        <v>11</v>
      </c>
      <c r="C1950" s="9" t="s">
        <v>12</v>
      </c>
      <c r="D1950" s="9" t="str">
        <f>_xlfn.XLOOKUP(F1950,OPCode!D:D,OPCode!I:I,0)</f>
        <v>BARTACK AT LEGS</v>
      </c>
      <c r="E1950" s="9" t="s">
        <v>23</v>
      </c>
      <c r="F1950" s="22" t="s">
        <v>83</v>
      </c>
      <c r="G1950" s="10">
        <v>3.6319999999999998E-2</v>
      </c>
      <c r="I1950" s="9" t="str">
        <f t="shared" si="60"/>
        <v>CS42EGOP7</v>
      </c>
      <c r="J1950" s="9" t="str">
        <f>_xlfn.XLOOKUP(A1950,'[1]Style group code'!$A:$A,'[1]Style group code'!$B:$B,0)</f>
        <v>G.20CSN</v>
      </c>
      <c r="L1950" s="9" t="str">
        <f t="shared" si="61"/>
        <v>C_BT04001-BARTACK AT LEGS</v>
      </c>
    </row>
    <row r="1951" spans="1:12" x14ac:dyDescent="0.35">
      <c r="A1951" s="9" t="s">
        <v>350</v>
      </c>
      <c r="B1951" s="9" t="s">
        <v>11</v>
      </c>
      <c r="C1951" s="9" t="s">
        <v>12</v>
      </c>
      <c r="D1951" s="9" t="str">
        <f>_xlfn.XLOOKUP(F1951,OPCode!D:D,OPCode!I:I,0)</f>
        <v>PAD PRINTING</v>
      </c>
      <c r="E1951" s="9" t="s">
        <v>27</v>
      </c>
      <c r="F1951" s="9" t="s">
        <v>28</v>
      </c>
      <c r="G1951" s="10">
        <v>1.6539999999999999E-2</v>
      </c>
      <c r="I1951" s="9" t="str">
        <f t="shared" si="60"/>
        <v>CS42EGPadPrinting</v>
      </c>
      <c r="J1951" s="9" t="str">
        <f>_xlfn.XLOOKUP(A1951,'[1]Style group code'!$A:$A,'[1]Style group code'!$B:$B,0)</f>
        <v>G.20CSN</v>
      </c>
      <c r="L1951" s="9" t="str">
        <f t="shared" si="61"/>
        <v>C_PP05001-PAD PRINTING</v>
      </c>
    </row>
    <row r="1952" spans="1:12" x14ac:dyDescent="0.35">
      <c r="A1952" s="9" t="s">
        <v>350</v>
      </c>
      <c r="B1952" s="9" t="s">
        <v>29</v>
      </c>
      <c r="C1952" s="9" t="s">
        <v>12</v>
      </c>
      <c r="D1952" s="9" t="s">
        <v>31</v>
      </c>
      <c r="E1952" s="9" t="s">
        <v>31</v>
      </c>
      <c r="F1952" s="9" t="s">
        <v>32</v>
      </c>
      <c r="G1952" s="10">
        <v>1.66E-2</v>
      </c>
      <c r="I1952" s="9" t="str">
        <f t="shared" si="60"/>
        <v>CS42EGRolling</v>
      </c>
      <c r="J1952" s="9" t="str">
        <f>_xlfn.XLOOKUP(A1952,'[1]Style group code'!$A:$A,'[1]Style group code'!$B:$B,0)</f>
        <v>G.20CSN</v>
      </c>
      <c r="L1952" s="9" t="str">
        <f t="shared" si="61"/>
        <v>C_PK06001-Rolling</v>
      </c>
    </row>
    <row r="1953" spans="1:12" x14ac:dyDescent="0.35">
      <c r="A1953" s="9" t="s">
        <v>350</v>
      </c>
      <c r="B1953" s="9" t="s">
        <v>29</v>
      </c>
      <c r="C1953" s="9" t="s">
        <v>12</v>
      </c>
      <c r="D1953" s="9" t="s">
        <v>33</v>
      </c>
      <c r="E1953" s="9" t="s">
        <v>33</v>
      </c>
      <c r="F1953" s="9" t="s">
        <v>34</v>
      </c>
      <c r="G1953" s="10">
        <v>5.4399999999999995E-3</v>
      </c>
      <c r="I1953" s="9" t="str">
        <f t="shared" si="60"/>
        <v>CS42EGPacking</v>
      </c>
      <c r="J1953" s="9" t="str">
        <f>_xlfn.XLOOKUP(A1953,'[1]Style group code'!$A:$A,'[1]Style group code'!$B:$B,0)</f>
        <v>G.20CSN</v>
      </c>
      <c r="L1953" s="9" t="str">
        <f t="shared" si="61"/>
        <v>C_PK06002-Packing</v>
      </c>
    </row>
    <row r="1954" spans="1:12" x14ac:dyDescent="0.35">
      <c r="A1954" s="9" t="s">
        <v>350</v>
      </c>
      <c r="B1954" s="9" t="s">
        <v>29</v>
      </c>
      <c r="C1954" s="9" t="s">
        <v>12</v>
      </c>
      <c r="D1954" s="9" t="s">
        <v>35</v>
      </c>
      <c r="E1954" s="9" t="s">
        <v>35</v>
      </c>
      <c r="F1954" s="9" t="s">
        <v>36</v>
      </c>
      <c r="G1954" s="10">
        <v>3.2399999999999998E-3</v>
      </c>
      <c r="I1954" s="9" t="str">
        <f t="shared" si="60"/>
        <v>CS42EGCasing</v>
      </c>
      <c r="J1954" s="9" t="str">
        <f>_xlfn.XLOOKUP(A1954,'[1]Style group code'!$A:$A,'[1]Style group code'!$B:$B,0)</f>
        <v>G.20CSN</v>
      </c>
      <c r="L1954" s="9" t="str">
        <f t="shared" si="61"/>
        <v>C_PK06003-Casing</v>
      </c>
    </row>
    <row r="1955" spans="1:12" x14ac:dyDescent="0.35">
      <c r="A1955" s="9" t="s">
        <v>351</v>
      </c>
      <c r="B1955" s="9" t="s">
        <v>11</v>
      </c>
      <c r="C1955" s="9" t="s">
        <v>12</v>
      </c>
      <c r="D1955" s="9" t="str">
        <f>_xlfn.XLOOKUP(F1955,OPCode!D:D,OPCode!I:I,0)</f>
        <v>SEAM CROTCH</v>
      </c>
      <c r="E1955" s="9" t="s">
        <v>13</v>
      </c>
      <c r="F1955" s="22" t="s">
        <v>14</v>
      </c>
      <c r="G1955" s="10">
        <v>8.3740000000000009E-2</v>
      </c>
      <c r="I1955" s="9" t="str">
        <f t="shared" si="60"/>
        <v>CS42ASOP1</v>
      </c>
      <c r="J1955" s="9" t="str">
        <f>_xlfn.XLOOKUP(A1955,'[1]Style group code'!$A:$A,'[1]Style group code'!$B:$B,0)</f>
        <v>G.20CSN</v>
      </c>
      <c r="L1955" s="9" t="str">
        <f t="shared" si="61"/>
        <v>C_OL01001-SEAM CROTCH</v>
      </c>
    </row>
    <row r="1956" spans="1:12" x14ac:dyDescent="0.35">
      <c r="A1956" s="9" t="s">
        <v>351</v>
      </c>
      <c r="B1956" s="9" t="s">
        <v>11</v>
      </c>
      <c r="C1956" s="9" t="s">
        <v>12</v>
      </c>
      <c r="D1956" s="9" t="str">
        <f>_xlfn.XLOOKUP(F1956,OPCode!D:D,OPCode!I:I,0)</f>
        <v>ATTACH LEGS ELASTIC</v>
      </c>
      <c r="E1956" s="9" t="s">
        <v>15</v>
      </c>
      <c r="F1956" s="9" t="s">
        <v>16</v>
      </c>
      <c r="G1956" s="10">
        <v>0.10118000000000001</v>
      </c>
      <c r="I1956" s="9" t="str">
        <f t="shared" si="60"/>
        <v>CS42ASOP2</v>
      </c>
      <c r="J1956" s="9" t="str">
        <f>_xlfn.XLOOKUP(A1956,'[1]Style group code'!$A:$A,'[1]Style group code'!$B:$B,0)</f>
        <v>G.20CSN</v>
      </c>
      <c r="L1956" s="9" t="str">
        <f t="shared" si="61"/>
        <v>C_OL02003-ATTACH LEGS ELASTIC</v>
      </c>
    </row>
    <row r="1957" spans="1:12" x14ac:dyDescent="0.35">
      <c r="A1957" s="9" t="s">
        <v>351</v>
      </c>
      <c r="B1957" s="9" t="s">
        <v>11</v>
      </c>
      <c r="C1957" s="9" t="s">
        <v>12</v>
      </c>
      <c r="D1957" s="9" t="str">
        <f>_xlfn.XLOOKUP(F1957,OPCode!D:D,OPCode!I:I,0)</f>
        <v>SEAM LEFT SIDE</v>
      </c>
      <c r="E1957" s="9" t="s">
        <v>17</v>
      </c>
      <c r="F1957" s="22" t="s">
        <v>18</v>
      </c>
      <c r="G1957" s="10">
        <v>2.7359999999999999E-2</v>
      </c>
      <c r="I1957" s="9" t="str">
        <f t="shared" si="60"/>
        <v>CS42ASOP3</v>
      </c>
      <c r="J1957" s="9" t="str">
        <f>_xlfn.XLOOKUP(A1957,'[1]Style group code'!$A:$A,'[1]Style group code'!$B:$B,0)</f>
        <v>G.20CSN</v>
      </c>
      <c r="L1957" s="9" t="str">
        <f t="shared" si="61"/>
        <v>C_OL02004-SEAM LEFT SIDE</v>
      </c>
    </row>
    <row r="1958" spans="1:12" x14ac:dyDescent="0.35">
      <c r="A1958" s="9" t="s">
        <v>351</v>
      </c>
      <c r="B1958" s="9" t="s">
        <v>11</v>
      </c>
      <c r="C1958" s="9" t="s">
        <v>12</v>
      </c>
      <c r="D1958" s="9" t="str">
        <f>_xlfn.XLOOKUP(F1958,OPCode!D:D,OPCode!I:I,0)</f>
        <v>ATTACH EXPOSED ELASTIC TO WAIST</v>
      </c>
      <c r="E1958" s="9" t="s">
        <v>19</v>
      </c>
      <c r="F1958" s="22" t="s">
        <v>56</v>
      </c>
      <c r="G1958" s="10">
        <v>5.9140000000000012E-2</v>
      </c>
      <c r="I1958" s="9" t="str">
        <f t="shared" si="60"/>
        <v>CS42ASOP4</v>
      </c>
      <c r="J1958" s="9" t="str">
        <f>_xlfn.XLOOKUP(A1958,'[1]Style group code'!$A:$A,'[1]Style group code'!$B:$B,0)</f>
        <v>G.20CSN</v>
      </c>
      <c r="L1958" s="9" t="str">
        <f t="shared" si="61"/>
        <v>C_IL03002-ATTACH EXPOSED ELASTIC TO WAIST</v>
      </c>
    </row>
    <row r="1959" spans="1:12" x14ac:dyDescent="0.35">
      <c r="A1959" s="9" t="s">
        <v>351</v>
      </c>
      <c r="B1959" s="9" t="s">
        <v>11</v>
      </c>
      <c r="C1959" s="9" t="s">
        <v>12</v>
      </c>
      <c r="D1959" s="9" t="str">
        <f>_xlfn.XLOOKUP(F1959,OPCode!D:D,OPCode!I:I,0)</f>
        <v>SEAM RIGHT SIDE</v>
      </c>
      <c r="E1959" s="9" t="s">
        <v>21</v>
      </c>
      <c r="F1959" s="9" t="s">
        <v>22</v>
      </c>
      <c r="G1959" s="10">
        <v>3.9420000000000004E-2</v>
      </c>
      <c r="I1959" s="9" t="str">
        <f t="shared" si="60"/>
        <v>CS42ASOP5</v>
      </c>
      <c r="J1959" s="9" t="str">
        <f>_xlfn.XLOOKUP(A1959,'[1]Style group code'!$A:$A,'[1]Style group code'!$B:$B,0)</f>
        <v>G.20CSN</v>
      </c>
      <c r="L1959" s="9" t="str">
        <f t="shared" si="61"/>
        <v>C_OL02005-SEAM RIGHT SIDE</v>
      </c>
    </row>
    <row r="1960" spans="1:12" x14ac:dyDescent="0.35">
      <c r="A1960" s="9" t="s">
        <v>351</v>
      </c>
      <c r="B1960" s="9" t="s">
        <v>11</v>
      </c>
      <c r="C1960" s="9" t="s">
        <v>12</v>
      </c>
      <c r="D1960" s="9" t="str">
        <f>_xlfn.XLOOKUP(F1960,OPCode!D:D,OPCode!I:I,0)</f>
        <v>BARTACK AT WAIST</v>
      </c>
      <c r="E1960" s="9" t="s">
        <v>25</v>
      </c>
      <c r="F1960" s="22" t="s">
        <v>130</v>
      </c>
      <c r="G1960" s="10">
        <v>2.2939999999999999E-2</v>
      </c>
      <c r="I1960" s="9" t="str">
        <f t="shared" si="60"/>
        <v>CS42ASOP6</v>
      </c>
      <c r="J1960" s="9" t="str">
        <f>_xlfn.XLOOKUP(A1960,'[1]Style group code'!$A:$A,'[1]Style group code'!$B:$B,0)</f>
        <v>G.20CSN</v>
      </c>
      <c r="L1960" s="9" t="str">
        <f t="shared" si="61"/>
        <v>C_BT04002-BARTACK AT WAIST</v>
      </c>
    </row>
    <row r="1961" spans="1:12" x14ac:dyDescent="0.35">
      <c r="A1961" s="9" t="s">
        <v>351</v>
      </c>
      <c r="B1961" s="9" t="s">
        <v>11</v>
      </c>
      <c r="C1961" s="9" t="s">
        <v>12</v>
      </c>
      <c r="D1961" s="9" t="str">
        <f>_xlfn.XLOOKUP(F1961,OPCode!D:D,OPCode!I:I,0)</f>
        <v>BARTACK AT LEGS</v>
      </c>
      <c r="E1961" s="9" t="s">
        <v>23</v>
      </c>
      <c r="F1961" s="22" t="s">
        <v>83</v>
      </c>
      <c r="G1961" s="10">
        <v>3.6319999999999998E-2</v>
      </c>
      <c r="I1961" s="9" t="str">
        <f t="shared" si="60"/>
        <v>CS42ASOP7</v>
      </c>
      <c r="J1961" s="9" t="str">
        <f>_xlfn.XLOOKUP(A1961,'[1]Style group code'!$A:$A,'[1]Style group code'!$B:$B,0)</f>
        <v>G.20CSN</v>
      </c>
      <c r="L1961" s="9" t="str">
        <f t="shared" si="61"/>
        <v>C_BT04001-BARTACK AT LEGS</v>
      </c>
    </row>
    <row r="1962" spans="1:12" x14ac:dyDescent="0.35">
      <c r="A1962" s="9" t="s">
        <v>351</v>
      </c>
      <c r="B1962" s="9" t="s">
        <v>11</v>
      </c>
      <c r="C1962" s="9" t="s">
        <v>12</v>
      </c>
      <c r="D1962" s="9" t="str">
        <f>_xlfn.XLOOKUP(F1962,OPCode!D:D,OPCode!I:I,0)</f>
        <v>PAD PRINTING</v>
      </c>
      <c r="E1962" s="9" t="s">
        <v>27</v>
      </c>
      <c r="F1962" s="9" t="s">
        <v>28</v>
      </c>
      <c r="G1962" s="10">
        <v>1.6539999999999999E-2</v>
      </c>
      <c r="I1962" s="9" t="str">
        <f t="shared" si="60"/>
        <v>CS42ASPadPrinting</v>
      </c>
      <c r="J1962" s="9" t="str">
        <f>_xlfn.XLOOKUP(A1962,'[1]Style group code'!$A:$A,'[1]Style group code'!$B:$B,0)</f>
        <v>G.20CSN</v>
      </c>
      <c r="L1962" s="9" t="str">
        <f t="shared" si="61"/>
        <v>C_PP05001-PAD PRINTING</v>
      </c>
    </row>
    <row r="1963" spans="1:12" x14ac:dyDescent="0.35">
      <c r="A1963" s="9" t="s">
        <v>351</v>
      </c>
      <c r="B1963" s="9" t="s">
        <v>29</v>
      </c>
      <c r="C1963" s="9" t="s">
        <v>12</v>
      </c>
      <c r="D1963" s="9" t="s">
        <v>96</v>
      </c>
      <c r="E1963" s="9" t="s">
        <v>31</v>
      </c>
      <c r="F1963" s="9" t="s">
        <v>32</v>
      </c>
      <c r="G1963" s="10">
        <v>4.24E-2</v>
      </c>
      <c r="I1963" s="9" t="str">
        <f t="shared" si="60"/>
        <v>CS42ASRolling</v>
      </c>
      <c r="J1963" s="9" t="str">
        <f>_xlfn.XLOOKUP(A1963,'[1]Style group code'!$A:$A,'[1]Style group code'!$B:$B,0)</f>
        <v>G.20CSN</v>
      </c>
      <c r="L1963" s="9" t="str">
        <f t="shared" si="61"/>
        <v>C_PK06001-RF2</v>
      </c>
    </row>
    <row r="1964" spans="1:12" x14ac:dyDescent="0.35">
      <c r="A1964" s="9" t="s">
        <v>351</v>
      </c>
      <c r="B1964" s="9" t="s">
        <v>29</v>
      </c>
      <c r="C1964" s="9" t="s">
        <v>12</v>
      </c>
      <c r="D1964" s="9" t="s">
        <v>352</v>
      </c>
      <c r="E1964" s="9" t="s">
        <v>33</v>
      </c>
      <c r="F1964" s="9" t="s">
        <v>34</v>
      </c>
      <c r="G1964" s="10">
        <v>8.4399999999999996E-3</v>
      </c>
      <c r="I1964" s="9" t="str">
        <f t="shared" si="60"/>
        <v>CS42ASPacking</v>
      </c>
      <c r="J1964" s="9" t="str">
        <f>_xlfn.XLOOKUP(A1964,'[1]Style group code'!$A:$A,'[1]Style group code'!$B:$B,0)</f>
        <v>G.20CSN</v>
      </c>
      <c r="L1964" s="9" t="str">
        <f t="shared" si="61"/>
        <v>C_PK06002-Packing P10</v>
      </c>
    </row>
    <row r="1965" spans="1:12" x14ac:dyDescent="0.35">
      <c r="A1965" s="9" t="s">
        <v>351</v>
      </c>
      <c r="B1965" s="9" t="s">
        <v>29</v>
      </c>
      <c r="C1965" s="9" t="s">
        <v>12</v>
      </c>
      <c r="D1965" s="9" t="s">
        <v>353</v>
      </c>
      <c r="E1965" s="9" t="s">
        <v>35</v>
      </c>
      <c r="F1965" s="9" t="s">
        <v>36</v>
      </c>
      <c r="G1965" s="10">
        <v>3.2399999999999998E-3</v>
      </c>
      <c r="I1965" s="9" t="str">
        <f t="shared" ref="I1965:I2017" si="62">A1965&amp;E1965</f>
        <v>CS42ASCasing</v>
      </c>
      <c r="J1965" s="9" t="str">
        <f>_xlfn.XLOOKUP(A1965,'[1]Style group code'!$A:$A,'[1]Style group code'!$B:$B,0)</f>
        <v>G.20CSN</v>
      </c>
      <c r="L1965" s="9" t="str">
        <f t="shared" si="61"/>
        <v>C_PK06003-casing</v>
      </c>
    </row>
    <row r="1966" spans="1:12" x14ac:dyDescent="0.35">
      <c r="A1966" s="9" t="s">
        <v>354</v>
      </c>
      <c r="B1966" s="9" t="s">
        <v>11</v>
      </c>
      <c r="C1966" s="9" t="s">
        <v>12</v>
      </c>
      <c r="D1966" s="9" t="str">
        <f>_xlfn.XLOOKUP(F1966,OPCode!D:D,OPCode!I:I,0)</f>
        <v>SEAM CROTCH</v>
      </c>
      <c r="E1966" s="9" t="s">
        <v>13</v>
      </c>
      <c r="F1966" s="22" t="s">
        <v>14</v>
      </c>
      <c r="G1966" s="10">
        <v>8.3740000000000009E-2</v>
      </c>
      <c r="I1966" s="9" t="str">
        <f t="shared" si="62"/>
        <v>CS40ASOP1</v>
      </c>
      <c r="J1966" s="9" t="str">
        <f>_xlfn.XLOOKUP(A1966,'[1]Style group code'!$A:$A,'[1]Style group code'!$B:$B,0)</f>
        <v>G.20CSN</v>
      </c>
      <c r="L1966" s="9" t="str">
        <f t="shared" si="61"/>
        <v>C_OL01001-SEAM CROTCH</v>
      </c>
    </row>
    <row r="1967" spans="1:12" x14ac:dyDescent="0.35">
      <c r="A1967" s="9" t="s">
        <v>354</v>
      </c>
      <c r="B1967" s="9" t="s">
        <v>11</v>
      </c>
      <c r="C1967" s="9" t="s">
        <v>12</v>
      </c>
      <c r="D1967" s="9" t="str">
        <f>_xlfn.XLOOKUP(F1967,OPCode!D:D,OPCode!I:I,0)</f>
        <v>ATTACH LEGS ELASTIC</v>
      </c>
      <c r="E1967" s="9" t="s">
        <v>15</v>
      </c>
      <c r="F1967" s="9" t="s">
        <v>16</v>
      </c>
      <c r="G1967" s="10">
        <v>0.10118000000000001</v>
      </c>
      <c r="I1967" s="9" t="str">
        <f t="shared" si="62"/>
        <v>CS40ASOP2</v>
      </c>
      <c r="J1967" s="9" t="str">
        <f>_xlfn.XLOOKUP(A1967,'[1]Style group code'!$A:$A,'[1]Style group code'!$B:$B,0)</f>
        <v>G.20CSN</v>
      </c>
      <c r="L1967" s="9" t="str">
        <f t="shared" si="61"/>
        <v>C_OL02003-ATTACH LEGS ELASTIC</v>
      </c>
    </row>
    <row r="1968" spans="1:12" x14ac:dyDescent="0.35">
      <c r="A1968" s="9" t="s">
        <v>354</v>
      </c>
      <c r="B1968" s="9" t="s">
        <v>11</v>
      </c>
      <c r="C1968" s="9" t="s">
        <v>12</v>
      </c>
      <c r="D1968" s="9" t="str">
        <f>_xlfn.XLOOKUP(F1968,OPCode!D:D,OPCode!I:I,0)</f>
        <v>SEAM LEFT SIDE</v>
      </c>
      <c r="E1968" s="9" t="s">
        <v>17</v>
      </c>
      <c r="F1968" s="22" t="s">
        <v>18</v>
      </c>
      <c r="G1968" s="10">
        <v>2.7359999999999999E-2</v>
      </c>
      <c r="I1968" s="9" t="str">
        <f t="shared" si="62"/>
        <v>CS40ASOP3</v>
      </c>
      <c r="J1968" s="9" t="str">
        <f>_xlfn.XLOOKUP(A1968,'[1]Style group code'!$A:$A,'[1]Style group code'!$B:$B,0)</f>
        <v>G.20CSN</v>
      </c>
      <c r="L1968" s="9" t="str">
        <f t="shared" si="61"/>
        <v>C_OL02004-SEAM LEFT SIDE</v>
      </c>
    </row>
    <row r="1969" spans="1:12" x14ac:dyDescent="0.35">
      <c r="A1969" s="9" t="s">
        <v>354</v>
      </c>
      <c r="B1969" s="9" t="s">
        <v>11</v>
      </c>
      <c r="C1969" s="9" t="s">
        <v>12</v>
      </c>
      <c r="D1969" s="9" t="str">
        <f>_xlfn.XLOOKUP(F1969,OPCode!D:D,OPCode!I:I,0)</f>
        <v>ATTACH EXPOSED ELASTIC TO WAIST</v>
      </c>
      <c r="E1969" s="9" t="s">
        <v>19</v>
      </c>
      <c r="F1969" s="22" t="s">
        <v>56</v>
      </c>
      <c r="G1969" s="10">
        <v>5.9140000000000012E-2</v>
      </c>
      <c r="I1969" s="9" t="str">
        <f t="shared" si="62"/>
        <v>CS40ASOP4</v>
      </c>
      <c r="J1969" s="9" t="str">
        <f>_xlfn.XLOOKUP(A1969,'[1]Style group code'!$A:$A,'[1]Style group code'!$B:$B,0)</f>
        <v>G.20CSN</v>
      </c>
      <c r="L1969" s="9" t="str">
        <f t="shared" si="61"/>
        <v>C_IL03002-ATTACH EXPOSED ELASTIC TO WAIST</v>
      </c>
    </row>
    <row r="1970" spans="1:12" x14ac:dyDescent="0.35">
      <c r="A1970" s="9" t="s">
        <v>354</v>
      </c>
      <c r="B1970" s="9" t="s">
        <v>11</v>
      </c>
      <c r="C1970" s="9" t="s">
        <v>12</v>
      </c>
      <c r="D1970" s="9" t="str">
        <f>_xlfn.XLOOKUP(F1970,OPCode!D:D,OPCode!I:I,0)</f>
        <v>SEAM RIGHT SIDE</v>
      </c>
      <c r="E1970" s="9" t="s">
        <v>21</v>
      </c>
      <c r="F1970" s="9" t="s">
        <v>22</v>
      </c>
      <c r="G1970" s="10">
        <v>3.9420000000000004E-2</v>
      </c>
      <c r="I1970" s="9" t="str">
        <f t="shared" si="62"/>
        <v>CS40ASOP5</v>
      </c>
      <c r="J1970" s="9" t="str">
        <f>_xlfn.XLOOKUP(A1970,'[1]Style group code'!$A:$A,'[1]Style group code'!$B:$B,0)</f>
        <v>G.20CSN</v>
      </c>
      <c r="L1970" s="9" t="str">
        <f t="shared" si="61"/>
        <v>C_OL02005-SEAM RIGHT SIDE</v>
      </c>
    </row>
    <row r="1971" spans="1:12" x14ac:dyDescent="0.35">
      <c r="A1971" s="9" t="s">
        <v>354</v>
      </c>
      <c r="B1971" s="9" t="s">
        <v>11</v>
      </c>
      <c r="C1971" s="9" t="s">
        <v>12</v>
      </c>
      <c r="D1971" s="9" t="str">
        <f>_xlfn.XLOOKUP(F1971,OPCode!D:D,OPCode!I:I,0)</f>
        <v>BARTACK AT WAIST</v>
      </c>
      <c r="E1971" s="9" t="s">
        <v>25</v>
      </c>
      <c r="F1971" s="22" t="s">
        <v>130</v>
      </c>
      <c r="G1971" s="10">
        <v>2.2939999999999999E-2</v>
      </c>
      <c r="I1971" s="9" t="str">
        <f t="shared" si="62"/>
        <v>CS40ASOP6</v>
      </c>
      <c r="J1971" s="9" t="str">
        <f>_xlfn.XLOOKUP(A1971,'[1]Style group code'!$A:$A,'[1]Style group code'!$B:$B,0)</f>
        <v>G.20CSN</v>
      </c>
      <c r="L1971" s="9" t="str">
        <f t="shared" si="61"/>
        <v>C_BT04002-BARTACK AT WAIST</v>
      </c>
    </row>
    <row r="1972" spans="1:12" x14ac:dyDescent="0.35">
      <c r="A1972" s="9" t="s">
        <v>354</v>
      </c>
      <c r="B1972" s="9" t="s">
        <v>11</v>
      </c>
      <c r="C1972" s="9" t="s">
        <v>12</v>
      </c>
      <c r="D1972" s="9" t="str">
        <f>_xlfn.XLOOKUP(F1972,OPCode!D:D,OPCode!I:I,0)</f>
        <v>BARTACK AT LEGS</v>
      </c>
      <c r="E1972" s="9" t="s">
        <v>23</v>
      </c>
      <c r="F1972" s="22" t="s">
        <v>83</v>
      </c>
      <c r="G1972" s="10">
        <v>3.6319999999999998E-2</v>
      </c>
      <c r="I1972" s="9" t="str">
        <f t="shared" si="62"/>
        <v>CS40ASOP7</v>
      </c>
      <c r="J1972" s="9" t="str">
        <f>_xlfn.XLOOKUP(A1972,'[1]Style group code'!$A:$A,'[1]Style group code'!$B:$B,0)</f>
        <v>G.20CSN</v>
      </c>
      <c r="L1972" s="9" t="str">
        <f t="shared" si="61"/>
        <v>C_BT04001-BARTACK AT LEGS</v>
      </c>
    </row>
    <row r="1973" spans="1:12" x14ac:dyDescent="0.35">
      <c r="A1973" s="9" t="s">
        <v>354</v>
      </c>
      <c r="B1973" s="9" t="s">
        <v>11</v>
      </c>
      <c r="C1973" s="9" t="s">
        <v>12</v>
      </c>
      <c r="D1973" s="9" t="str">
        <f>_xlfn.XLOOKUP(F1973,OPCode!D:D,OPCode!I:I,0)</f>
        <v>PAD PRINTING</v>
      </c>
      <c r="E1973" s="9" t="s">
        <v>27</v>
      </c>
      <c r="F1973" s="9" t="s">
        <v>28</v>
      </c>
      <c r="G1973" s="10">
        <v>1.6539999999999999E-2</v>
      </c>
      <c r="I1973" s="9" t="str">
        <f t="shared" si="62"/>
        <v>CS40ASPadPrinting</v>
      </c>
      <c r="J1973" s="9" t="str">
        <f>_xlfn.XLOOKUP(A1973,'[1]Style group code'!$A:$A,'[1]Style group code'!$B:$B,0)</f>
        <v>G.20CSN</v>
      </c>
      <c r="L1973" s="9" t="str">
        <f t="shared" si="61"/>
        <v>C_PP05001-PAD PRINTING</v>
      </c>
    </row>
    <row r="1974" spans="1:12" x14ac:dyDescent="0.35">
      <c r="A1974" s="9" t="s">
        <v>354</v>
      </c>
      <c r="B1974" s="9" t="s">
        <v>29</v>
      </c>
      <c r="C1974" s="9" t="s">
        <v>12</v>
      </c>
      <c r="D1974" s="9" t="s">
        <v>31</v>
      </c>
      <c r="E1974" s="9" t="s">
        <v>31</v>
      </c>
      <c r="F1974" s="9" t="s">
        <v>32</v>
      </c>
      <c r="G1974" s="10">
        <v>4.24E-2</v>
      </c>
      <c r="I1974" s="9" t="str">
        <f t="shared" si="62"/>
        <v>CS40ASRolling</v>
      </c>
      <c r="J1974" s="9" t="str">
        <f>_xlfn.XLOOKUP(A1974,'[1]Style group code'!$A:$A,'[1]Style group code'!$B:$B,0)</f>
        <v>G.20CSN</v>
      </c>
      <c r="L1974" s="9" t="str">
        <f t="shared" si="61"/>
        <v>C_PK06001-Rolling</v>
      </c>
    </row>
    <row r="1975" spans="1:12" x14ac:dyDescent="0.35">
      <c r="A1975" s="9" t="s">
        <v>354</v>
      </c>
      <c r="B1975" s="9" t="s">
        <v>29</v>
      </c>
      <c r="C1975" s="9" t="s">
        <v>12</v>
      </c>
      <c r="D1975" s="9" t="s">
        <v>33</v>
      </c>
      <c r="E1975" s="9" t="s">
        <v>33</v>
      </c>
      <c r="F1975" s="9" t="s">
        <v>34</v>
      </c>
      <c r="G1975" s="10">
        <v>8.4399999999999996E-3</v>
      </c>
      <c r="I1975" s="9" t="str">
        <f t="shared" si="62"/>
        <v>CS40ASPacking</v>
      </c>
      <c r="J1975" s="9" t="str">
        <f>_xlfn.XLOOKUP(A1975,'[1]Style group code'!$A:$A,'[1]Style group code'!$B:$B,0)</f>
        <v>G.20CSN</v>
      </c>
      <c r="L1975" s="9" t="str">
        <f t="shared" si="61"/>
        <v>C_PK06002-Packing</v>
      </c>
    </row>
    <row r="1976" spans="1:12" x14ac:dyDescent="0.35">
      <c r="A1976" s="9" t="s">
        <v>354</v>
      </c>
      <c r="B1976" s="9" t="s">
        <v>29</v>
      </c>
      <c r="C1976" s="9" t="s">
        <v>12</v>
      </c>
      <c r="D1976" s="9" t="s">
        <v>35</v>
      </c>
      <c r="E1976" s="9" t="s">
        <v>35</v>
      </c>
      <c r="F1976" s="9" t="s">
        <v>36</v>
      </c>
      <c r="G1976" s="10">
        <v>3.2399999999999998E-3</v>
      </c>
      <c r="I1976" s="9" t="str">
        <f t="shared" si="62"/>
        <v>CS40ASCasing</v>
      </c>
      <c r="J1976" s="9" t="str">
        <f>_xlfn.XLOOKUP(A1976,'[1]Style group code'!$A:$A,'[1]Style group code'!$B:$B,0)</f>
        <v>G.20CSN</v>
      </c>
      <c r="L1976" s="9" t="str">
        <f t="shared" si="61"/>
        <v>C_PK06003-Casing</v>
      </c>
    </row>
    <row r="1977" spans="1:12" x14ac:dyDescent="0.35">
      <c r="A1977" s="9" t="s">
        <v>355</v>
      </c>
      <c r="B1977" s="9" t="s">
        <v>11</v>
      </c>
      <c r="C1977" s="9" t="s">
        <v>12</v>
      </c>
      <c r="D1977" s="9" t="str">
        <f>_xlfn.XLOOKUP(F1977,OPCode!D:D,OPCode!I:I,0)</f>
        <v>SEAM CROTCH</v>
      </c>
      <c r="E1977" s="9" t="s">
        <v>13</v>
      </c>
      <c r="F1977" s="22" t="s">
        <v>14</v>
      </c>
      <c r="G1977" s="10">
        <v>0.10686000000000001</v>
      </c>
      <c r="I1977" s="9" t="str">
        <f t="shared" si="62"/>
        <v>CF46M6OP1</v>
      </c>
      <c r="J1977" s="9" t="str">
        <f>_xlfn.XLOOKUP(A1977,'[1]Style group code'!$A:$A,'[1]Style group code'!$B:$B,0)</f>
        <v>G.60CFT</v>
      </c>
      <c r="L1977" s="9" t="str">
        <f t="shared" si="61"/>
        <v>C_OL01001-SEAM CROTCH</v>
      </c>
    </row>
    <row r="1978" spans="1:12" x14ac:dyDescent="0.35">
      <c r="A1978" s="9" t="s">
        <v>355</v>
      </c>
      <c r="B1978" s="9" t="s">
        <v>11</v>
      </c>
      <c r="C1978" s="9" t="s">
        <v>12</v>
      </c>
      <c r="D1978" s="9" t="str">
        <f>_xlfn.XLOOKUP(F1978,OPCode!D:D,OPCode!I:I,0)</f>
        <v xml:space="preserve">TRIM TO LEGS </v>
      </c>
      <c r="E1978" s="9" t="s">
        <v>15</v>
      </c>
      <c r="F1978" s="22" t="s">
        <v>356</v>
      </c>
      <c r="G1978" s="10">
        <v>0.10484</v>
      </c>
      <c r="I1978" s="9" t="str">
        <f t="shared" si="62"/>
        <v>CF46M6OP2</v>
      </c>
      <c r="J1978" s="9" t="str">
        <f>_xlfn.XLOOKUP(A1978,'[1]Style group code'!$A:$A,'[1]Style group code'!$B:$B,0)</f>
        <v>G.60CFT</v>
      </c>
      <c r="L1978" s="9" t="str">
        <f t="shared" si="61"/>
        <v xml:space="preserve">C_OL02012-TRIM TO LEGS </v>
      </c>
    </row>
    <row r="1979" spans="1:12" x14ac:dyDescent="0.35">
      <c r="A1979" s="9" t="s">
        <v>355</v>
      </c>
      <c r="B1979" s="9" t="s">
        <v>11</v>
      </c>
      <c r="C1979" s="9" t="s">
        <v>12</v>
      </c>
      <c r="D1979" s="9" t="str">
        <f>_xlfn.XLOOKUP(F1979,OPCode!D:D,OPCode!I:I,0)</f>
        <v>PULL SEAM LEGS</v>
      </c>
      <c r="E1979" s="9" t="s">
        <v>17</v>
      </c>
      <c r="F1979" t="s">
        <v>357</v>
      </c>
      <c r="G1979" s="10">
        <v>4.8100000000000004E-2</v>
      </c>
      <c r="I1979" s="9" t="str">
        <f t="shared" si="62"/>
        <v>CF46M6OP3</v>
      </c>
      <c r="J1979" s="9" t="str">
        <f>_xlfn.XLOOKUP(A1979,'[1]Style group code'!$A:$A,'[1]Style group code'!$B:$B,0)</f>
        <v>G.60CFT</v>
      </c>
      <c r="L1979" s="9" t="str">
        <f t="shared" si="61"/>
        <v>C_MN07002-PULL SEAM LEGS</v>
      </c>
    </row>
    <row r="1980" spans="1:12" x14ac:dyDescent="0.35">
      <c r="A1980" s="9" t="s">
        <v>355</v>
      </c>
      <c r="B1980" s="9" t="s">
        <v>11</v>
      </c>
      <c r="C1980" s="9" t="s">
        <v>12</v>
      </c>
      <c r="D1980" s="9" t="str">
        <f>_xlfn.XLOOKUP(F1980,OPCode!D:D,OPCode!I:I,0)</f>
        <v>SEAM LEFT SIDE</v>
      </c>
      <c r="E1980" s="9" t="s">
        <v>19</v>
      </c>
      <c r="F1980" s="22" t="s">
        <v>18</v>
      </c>
      <c r="G1980" s="10">
        <v>2.7359999999999999E-2</v>
      </c>
      <c r="I1980" s="9" t="str">
        <f t="shared" si="62"/>
        <v>CF46M6OP4</v>
      </c>
      <c r="J1980" s="9" t="str">
        <f>_xlfn.XLOOKUP(A1980,'[1]Style group code'!$A:$A,'[1]Style group code'!$B:$B,0)</f>
        <v>G.60CFT</v>
      </c>
      <c r="L1980" s="9" t="str">
        <f t="shared" si="61"/>
        <v>C_OL02004-SEAM LEFT SIDE</v>
      </c>
    </row>
    <row r="1981" spans="1:12" x14ac:dyDescent="0.35">
      <c r="A1981" s="9" t="s">
        <v>355</v>
      </c>
      <c r="B1981" s="9" t="s">
        <v>11</v>
      </c>
      <c r="C1981" s="9" t="s">
        <v>12</v>
      </c>
      <c r="D1981" s="9" t="str">
        <f>_xlfn.XLOOKUP(F1981,OPCode!D:D,OPCode!I:I,0)</f>
        <v xml:space="preserve">TRIM TO WAIST </v>
      </c>
      <c r="E1981" s="9" t="s">
        <v>21</v>
      </c>
      <c r="F1981" s="22" t="s">
        <v>358</v>
      </c>
      <c r="G1981" s="10">
        <v>8.6080000000000004E-2</v>
      </c>
      <c r="I1981" s="9" t="str">
        <f t="shared" si="62"/>
        <v>CF46M6OP5</v>
      </c>
      <c r="J1981" s="9" t="str">
        <f>_xlfn.XLOOKUP(A1981,'[1]Style group code'!$A:$A,'[1]Style group code'!$B:$B,0)</f>
        <v>G.60CFT</v>
      </c>
      <c r="L1981" s="9" t="str">
        <f t="shared" si="61"/>
        <v xml:space="preserve">C_OL03007-TRIM TO WAIST </v>
      </c>
    </row>
    <row r="1982" spans="1:12" x14ac:dyDescent="0.35">
      <c r="A1982" s="9" t="s">
        <v>355</v>
      </c>
      <c r="B1982" s="9" t="s">
        <v>11</v>
      </c>
      <c r="C1982" s="9" t="s">
        <v>12</v>
      </c>
      <c r="D1982" s="9" t="str">
        <f>_xlfn.XLOOKUP(F1982,OPCode!D:D,OPCode!I:I,0)</f>
        <v>PULL SEAM WAIST</v>
      </c>
      <c r="E1982" s="9" t="s">
        <v>25</v>
      </c>
      <c r="F1982" t="s">
        <v>359</v>
      </c>
      <c r="G1982" s="10">
        <v>4.8100000000000004E-2</v>
      </c>
      <c r="I1982" s="9" t="str">
        <f t="shared" si="62"/>
        <v>CF46M6OP6</v>
      </c>
      <c r="J1982" s="9" t="str">
        <f>_xlfn.XLOOKUP(A1982,'[1]Style group code'!$A:$A,'[1]Style group code'!$B:$B,0)</f>
        <v>G.60CFT</v>
      </c>
      <c r="L1982" s="9" t="str">
        <f t="shared" si="61"/>
        <v>C_MN07003-PULL SEAM WAIST</v>
      </c>
    </row>
    <row r="1983" spans="1:12" x14ac:dyDescent="0.35">
      <c r="A1983" s="9" t="s">
        <v>355</v>
      </c>
      <c r="B1983" s="9" t="s">
        <v>11</v>
      </c>
      <c r="C1983" s="9" t="s">
        <v>12</v>
      </c>
      <c r="D1983" s="9" t="str">
        <f>_xlfn.XLOOKUP(F1983,OPCode!D:D,OPCode!I:I,0)</f>
        <v>SEAM RIGHT SIDE</v>
      </c>
      <c r="E1983" s="9" t="s">
        <v>23</v>
      </c>
      <c r="F1983" s="9" t="s">
        <v>22</v>
      </c>
      <c r="G1983" s="10">
        <v>3.8699999999999998E-2</v>
      </c>
      <c r="I1983" s="9" t="str">
        <f t="shared" si="62"/>
        <v>CF46M6OP7</v>
      </c>
      <c r="J1983" s="9" t="str">
        <f>_xlfn.XLOOKUP(A1983,'[1]Style group code'!$A:$A,'[1]Style group code'!$B:$B,0)</f>
        <v>G.60CFT</v>
      </c>
      <c r="L1983" s="9" t="str">
        <f t="shared" si="61"/>
        <v>C_OL02005-SEAM RIGHT SIDE</v>
      </c>
    </row>
    <row r="1984" spans="1:12" x14ac:dyDescent="0.35">
      <c r="A1984" s="9" t="s">
        <v>355</v>
      </c>
      <c r="B1984" s="9" t="s">
        <v>11</v>
      </c>
      <c r="C1984" s="9" t="s">
        <v>12</v>
      </c>
      <c r="D1984" s="9" t="str">
        <f>_xlfn.XLOOKUP(F1984,OPCode!D:D,OPCode!I:I,0)</f>
        <v>BARTACK AT LEGS</v>
      </c>
      <c r="E1984" s="9" t="s">
        <v>80</v>
      </c>
      <c r="F1984" s="22" t="s">
        <v>83</v>
      </c>
      <c r="G1984" s="10">
        <v>2.0380000000000002E-2</v>
      </c>
      <c r="I1984" s="9" t="str">
        <f t="shared" si="62"/>
        <v>CF46M6OP8</v>
      </c>
      <c r="J1984" s="9" t="str">
        <f>_xlfn.XLOOKUP(A1984,'[1]Style group code'!$A:$A,'[1]Style group code'!$B:$B,0)</f>
        <v>G.60CFT</v>
      </c>
      <c r="L1984" s="9" t="str">
        <f t="shared" si="61"/>
        <v>C_BT04001-BARTACK AT LEGS</v>
      </c>
    </row>
    <row r="1985" spans="1:12" x14ac:dyDescent="0.35">
      <c r="A1985" s="9" t="s">
        <v>355</v>
      </c>
      <c r="B1985" s="9" t="s">
        <v>11</v>
      </c>
      <c r="C1985" s="9" t="s">
        <v>12</v>
      </c>
      <c r="D1985" s="9" t="str">
        <f>_xlfn.XLOOKUP(F1985,OPCode!D:D,OPCode!I:I,0)</f>
        <v>BARTACK AT CROTCH</v>
      </c>
      <c r="E1985" s="9" t="s">
        <v>82</v>
      </c>
      <c r="F1985" s="22" t="s">
        <v>360</v>
      </c>
      <c r="G1985" s="10">
        <v>3.6319999999999998E-2</v>
      </c>
      <c r="I1985" s="9" t="str">
        <f t="shared" si="62"/>
        <v>CF46M6OP9</v>
      </c>
      <c r="J1985" s="9" t="str">
        <f>_xlfn.XLOOKUP(A1985,'[1]Style group code'!$A:$A,'[1]Style group code'!$B:$B,0)</f>
        <v>G.60CFT</v>
      </c>
      <c r="L1985" s="9" t="str">
        <f t="shared" si="61"/>
        <v>C_BT04005-BARTACK AT CROTCH</v>
      </c>
    </row>
    <row r="1986" spans="1:12" x14ac:dyDescent="0.35">
      <c r="A1986" s="9" t="s">
        <v>355</v>
      </c>
      <c r="B1986" s="9" t="s">
        <v>11</v>
      </c>
      <c r="C1986" s="9" t="s">
        <v>12</v>
      </c>
      <c r="D1986" s="9" t="str">
        <f>_xlfn.XLOOKUP(F1986,OPCode!D:D,OPCode!I:I,0)</f>
        <v>PAD PRINTING</v>
      </c>
      <c r="E1986" s="9" t="s">
        <v>27</v>
      </c>
      <c r="F1986" s="9" t="s">
        <v>28</v>
      </c>
      <c r="G1986" s="10">
        <v>1.7440000000000001E-2</v>
      </c>
      <c r="I1986" s="9" t="str">
        <f t="shared" si="62"/>
        <v>CF46M6PadPrinting</v>
      </c>
      <c r="J1986" s="9" t="str">
        <f>_xlfn.XLOOKUP(A1986,'[1]Style group code'!$A:$A,'[1]Style group code'!$B:$B,0)</f>
        <v>G.60CFT</v>
      </c>
      <c r="L1986" s="9" t="str">
        <f t="shared" ref="L1986:L2049" si="63">F1986&amp; "-" &amp;D1986</f>
        <v>C_PP05001-PAD PRINTING</v>
      </c>
    </row>
    <row r="1987" spans="1:12" x14ac:dyDescent="0.35">
      <c r="A1987" s="9" t="s">
        <v>355</v>
      </c>
      <c r="B1987" s="9" t="s">
        <v>29</v>
      </c>
      <c r="C1987" s="9" t="s">
        <v>12</v>
      </c>
      <c r="D1987" s="9" t="s">
        <v>361</v>
      </c>
      <c r="E1987" s="9" t="s">
        <v>31</v>
      </c>
      <c r="F1987" s="9" t="s">
        <v>32</v>
      </c>
      <c r="G1987" s="10">
        <v>1.3539999999999998E-2</v>
      </c>
      <c r="I1987" s="9" t="str">
        <f t="shared" si="62"/>
        <v>CF46M6Rolling</v>
      </c>
      <c r="J1987" s="9" t="str">
        <f>_xlfn.XLOOKUP(A1987,'[1]Style group code'!$A:$A,'[1]Style group code'!$B:$B,0)</f>
        <v>G.60CFT</v>
      </c>
      <c r="L1987" s="9" t="str">
        <f t="shared" si="63"/>
        <v>C_PK06001-Fold P6</v>
      </c>
    </row>
    <row r="1988" spans="1:12" x14ac:dyDescent="0.35">
      <c r="A1988" s="9" t="s">
        <v>355</v>
      </c>
      <c r="B1988" s="9" t="s">
        <v>29</v>
      </c>
      <c r="C1988" s="9" t="s">
        <v>12</v>
      </c>
      <c r="D1988" s="9" t="s">
        <v>362</v>
      </c>
      <c r="E1988" s="9" t="s">
        <v>33</v>
      </c>
      <c r="F1988" s="9" t="s">
        <v>34</v>
      </c>
      <c r="G1988" s="10">
        <v>6.1199999999999987E-3</v>
      </c>
      <c r="I1988" s="9" t="str">
        <f t="shared" si="62"/>
        <v>CF46M6Packing</v>
      </c>
      <c r="J1988" s="9" t="str">
        <f>_xlfn.XLOOKUP(A1988,'[1]Style group code'!$A:$A,'[1]Style group code'!$B:$B,0)</f>
        <v>G.60CFT</v>
      </c>
      <c r="L1988" s="9" t="str">
        <f t="shared" si="63"/>
        <v>C_PK06002-Packing P6</v>
      </c>
    </row>
    <row r="1989" spans="1:12" x14ac:dyDescent="0.35">
      <c r="A1989" s="9" t="s">
        <v>355</v>
      </c>
      <c r="B1989" s="9" t="s">
        <v>29</v>
      </c>
      <c r="C1989" s="9" t="s">
        <v>12</v>
      </c>
      <c r="D1989" s="9" t="s">
        <v>35</v>
      </c>
      <c r="E1989" s="9" t="s">
        <v>35</v>
      </c>
      <c r="F1989" s="9" t="s">
        <v>36</v>
      </c>
      <c r="G1989" s="10">
        <v>5.28E-3</v>
      </c>
      <c r="I1989" s="9" t="str">
        <f t="shared" si="62"/>
        <v>CF46M6Casing</v>
      </c>
      <c r="J1989" s="9" t="str">
        <f>_xlfn.XLOOKUP(A1989,'[1]Style group code'!$A:$A,'[1]Style group code'!$B:$B,0)</f>
        <v>G.60CFT</v>
      </c>
      <c r="L1989" s="9" t="str">
        <f t="shared" si="63"/>
        <v>C_PK06003-Casing</v>
      </c>
    </row>
    <row r="1990" spans="1:12" x14ac:dyDescent="0.35">
      <c r="A1990" s="9" t="s">
        <v>363</v>
      </c>
      <c r="B1990" s="9" t="s">
        <v>11</v>
      </c>
      <c r="C1990" s="9" t="s">
        <v>12</v>
      </c>
      <c r="D1990" s="9" t="str">
        <f>_xlfn.XLOOKUP(F1990,OPCode!D:D,OPCode!I:I,0)</f>
        <v>SEAM CROTCH</v>
      </c>
      <c r="E1990" s="9" t="s">
        <v>13</v>
      </c>
      <c r="F1990" s="22" t="s">
        <v>14</v>
      </c>
      <c r="G1990" s="9">
        <v>8.3739999999999995E-2</v>
      </c>
      <c r="I1990" s="9" t="str">
        <f t="shared" si="62"/>
        <v>CF42M6OP1</v>
      </c>
      <c r="J1990" s="9" t="str">
        <f>_xlfn.XLOOKUP(A1990,'[1]Style group code'!$A:$A,'[1]Style group code'!$B:$B,0)</f>
        <v>G.60CFN</v>
      </c>
      <c r="L1990" s="9" t="str">
        <f t="shared" si="63"/>
        <v>C_OL01001-SEAM CROTCH</v>
      </c>
    </row>
    <row r="1991" spans="1:12" x14ac:dyDescent="0.35">
      <c r="A1991" s="9" t="s">
        <v>363</v>
      </c>
      <c r="B1991" s="9" t="s">
        <v>11</v>
      </c>
      <c r="C1991" s="9" t="s">
        <v>12</v>
      </c>
      <c r="D1991" s="9" t="str">
        <f>_xlfn.XLOOKUP(F1991,OPCode!D:D,OPCode!I:I,0)</f>
        <v xml:space="preserve">TRIM TO LEGS </v>
      </c>
      <c r="E1991" s="9" t="s">
        <v>15</v>
      </c>
      <c r="F1991" s="22" t="s">
        <v>356</v>
      </c>
      <c r="G1991" s="9">
        <v>0.10074000000000002</v>
      </c>
      <c r="I1991" s="9" t="str">
        <f t="shared" si="62"/>
        <v>CF42M6OP2</v>
      </c>
      <c r="J1991" s="9" t="str">
        <f>_xlfn.XLOOKUP(A1991,'[1]Style group code'!$A:$A,'[1]Style group code'!$B:$B,0)</f>
        <v>G.60CFN</v>
      </c>
      <c r="L1991" s="9" t="str">
        <f t="shared" si="63"/>
        <v xml:space="preserve">C_OL02012-TRIM TO LEGS </v>
      </c>
    </row>
    <row r="1992" spans="1:12" x14ac:dyDescent="0.35">
      <c r="A1992" s="9" t="s">
        <v>363</v>
      </c>
      <c r="B1992" s="9" t="s">
        <v>11</v>
      </c>
      <c r="C1992" s="9" t="s">
        <v>12</v>
      </c>
      <c r="D1992" s="9" t="str">
        <f>_xlfn.XLOOKUP(F1992,OPCode!D:D,OPCode!I:I,0)</f>
        <v>PULL SEAM LEGS</v>
      </c>
      <c r="E1992" s="9" t="s">
        <v>17</v>
      </c>
      <c r="F1992" t="s">
        <v>357</v>
      </c>
      <c r="G1992" s="9">
        <v>6.1899999999999997E-2</v>
      </c>
      <c r="I1992" s="9" t="str">
        <f t="shared" si="62"/>
        <v>CF42M6OP3</v>
      </c>
      <c r="J1992" s="9" t="str">
        <f>_xlfn.XLOOKUP(A1992,'[1]Style group code'!$A:$A,'[1]Style group code'!$B:$B,0)</f>
        <v>G.60CFN</v>
      </c>
      <c r="L1992" s="9" t="str">
        <f t="shared" si="63"/>
        <v>C_MN07002-PULL SEAM LEGS</v>
      </c>
    </row>
    <row r="1993" spans="1:12" x14ac:dyDescent="0.35">
      <c r="A1993" s="9" t="s">
        <v>363</v>
      </c>
      <c r="B1993" s="9" t="s">
        <v>11</v>
      </c>
      <c r="C1993" s="9" t="s">
        <v>12</v>
      </c>
      <c r="D1993" s="9" t="str">
        <f>_xlfn.XLOOKUP(F1993,OPCode!D:D,OPCode!I:I,0)</f>
        <v>SEAM LEFT SIDE</v>
      </c>
      <c r="E1993" s="9" t="s">
        <v>19</v>
      </c>
      <c r="F1993" s="22" t="s">
        <v>18</v>
      </c>
      <c r="G1993" s="9">
        <v>2.5700000000000001E-2</v>
      </c>
      <c r="I1993" s="9" t="str">
        <f t="shared" si="62"/>
        <v>CF42M6OP4</v>
      </c>
      <c r="J1993" s="9" t="str">
        <f>_xlfn.XLOOKUP(A1993,'[1]Style group code'!$A:$A,'[1]Style group code'!$B:$B,0)</f>
        <v>G.60CFN</v>
      </c>
      <c r="L1993" s="9" t="str">
        <f t="shared" si="63"/>
        <v>C_OL02004-SEAM LEFT SIDE</v>
      </c>
    </row>
    <row r="1994" spans="1:12" x14ac:dyDescent="0.35">
      <c r="A1994" s="9" t="s">
        <v>363</v>
      </c>
      <c r="B1994" s="9" t="s">
        <v>11</v>
      </c>
      <c r="C1994" s="9" t="s">
        <v>12</v>
      </c>
      <c r="D1994" s="9" t="str">
        <f>_xlfn.XLOOKUP(F1994,OPCode!D:D,OPCode!I:I,0)</f>
        <v xml:space="preserve">TRIM TO WAIST </v>
      </c>
      <c r="E1994" s="9" t="s">
        <v>21</v>
      </c>
      <c r="F1994" s="22" t="s">
        <v>358</v>
      </c>
      <c r="G1994" s="9">
        <v>7.6359999999999997E-2</v>
      </c>
      <c r="I1994" s="9" t="str">
        <f t="shared" si="62"/>
        <v>CF42M6OP5</v>
      </c>
      <c r="J1994" s="9" t="str">
        <f>_xlfn.XLOOKUP(A1994,'[1]Style group code'!$A:$A,'[1]Style group code'!$B:$B,0)</f>
        <v>G.60CFN</v>
      </c>
      <c r="L1994" s="9" t="str">
        <f t="shared" si="63"/>
        <v xml:space="preserve">C_OL03007-TRIM TO WAIST </v>
      </c>
    </row>
    <row r="1995" spans="1:12" x14ac:dyDescent="0.35">
      <c r="A1995" s="9" t="s">
        <v>363</v>
      </c>
      <c r="B1995" s="9" t="s">
        <v>11</v>
      </c>
      <c r="C1995" s="9" t="s">
        <v>12</v>
      </c>
      <c r="D1995" s="9" t="str">
        <f>_xlfn.XLOOKUP(F1995,OPCode!D:D,OPCode!I:I,0)</f>
        <v>PULL SEAM WAIST</v>
      </c>
      <c r="E1995" s="9" t="s">
        <v>25</v>
      </c>
      <c r="F1995" t="s">
        <v>359</v>
      </c>
      <c r="G1995" s="9">
        <v>4.2300000000000004E-2</v>
      </c>
      <c r="I1995" s="9" t="str">
        <f t="shared" si="62"/>
        <v>CF42M6OP6</v>
      </c>
      <c r="J1995" s="9" t="str">
        <f>_xlfn.XLOOKUP(A1995,'[1]Style group code'!$A:$A,'[1]Style group code'!$B:$B,0)</f>
        <v>G.60CFN</v>
      </c>
      <c r="L1995" s="9" t="str">
        <f t="shared" si="63"/>
        <v>C_MN07003-PULL SEAM WAIST</v>
      </c>
    </row>
    <row r="1996" spans="1:12" x14ac:dyDescent="0.35">
      <c r="A1996" s="9" t="s">
        <v>363</v>
      </c>
      <c r="B1996" s="9" t="s">
        <v>11</v>
      </c>
      <c r="C1996" s="9" t="s">
        <v>12</v>
      </c>
      <c r="D1996" s="9" t="str">
        <f>_xlfn.XLOOKUP(F1996,OPCode!D:D,OPCode!I:I,0)</f>
        <v>SEAM RIGHT SIDE</v>
      </c>
      <c r="E1996" s="9" t="s">
        <v>23</v>
      </c>
      <c r="F1996" s="9" t="s">
        <v>22</v>
      </c>
      <c r="G1996" s="9">
        <v>3.2039999999999999E-2</v>
      </c>
      <c r="I1996" s="9" t="str">
        <f t="shared" si="62"/>
        <v>CF42M6OP7</v>
      </c>
      <c r="J1996" s="9" t="str">
        <f>_xlfn.XLOOKUP(A1996,'[1]Style group code'!$A:$A,'[1]Style group code'!$B:$B,0)</f>
        <v>G.60CFN</v>
      </c>
      <c r="L1996" s="9" t="str">
        <f t="shared" si="63"/>
        <v>C_OL02005-SEAM RIGHT SIDE</v>
      </c>
    </row>
    <row r="1997" spans="1:12" x14ac:dyDescent="0.35">
      <c r="A1997" s="9" t="s">
        <v>363</v>
      </c>
      <c r="B1997" s="9" t="s">
        <v>11</v>
      </c>
      <c r="C1997" s="9" t="s">
        <v>12</v>
      </c>
      <c r="D1997" s="9" t="str">
        <f>_xlfn.XLOOKUP(F1997,OPCode!D:D,OPCode!I:I,0)</f>
        <v>BARTACK AT LEGS</v>
      </c>
      <c r="E1997" s="9" t="s">
        <v>80</v>
      </c>
      <c r="F1997" s="22" t="s">
        <v>83</v>
      </c>
      <c r="G1997" s="9">
        <v>0.1048</v>
      </c>
      <c r="I1997" s="9" t="str">
        <f t="shared" si="62"/>
        <v>CF42M6OP8</v>
      </c>
      <c r="J1997" s="9" t="str">
        <f>_xlfn.XLOOKUP(A1997,'[1]Style group code'!$A:$A,'[1]Style group code'!$B:$B,0)</f>
        <v>G.60CFN</v>
      </c>
      <c r="L1997" s="9" t="str">
        <f t="shared" si="63"/>
        <v>C_BT04001-BARTACK AT LEGS</v>
      </c>
    </row>
    <row r="1998" spans="1:12" x14ac:dyDescent="0.35">
      <c r="A1998" s="9" t="s">
        <v>363</v>
      </c>
      <c r="B1998" s="9" t="s">
        <v>11</v>
      </c>
      <c r="C1998" s="9" t="s">
        <v>12</v>
      </c>
      <c r="D1998" s="9" t="str">
        <f>_xlfn.XLOOKUP(F1998,OPCode!D:D,OPCode!I:I,0)</f>
        <v>BARTACK AT CROTCH</v>
      </c>
      <c r="E1998" s="9" t="s">
        <v>82</v>
      </c>
      <c r="F1998" s="22" t="s">
        <v>360</v>
      </c>
      <c r="G1998" s="9">
        <v>2.9839999999999998E-2</v>
      </c>
      <c r="I1998" s="9" t="str">
        <f t="shared" si="62"/>
        <v>CF42M6OP9</v>
      </c>
      <c r="J1998" s="9" t="str">
        <f>_xlfn.XLOOKUP(A1998,'[1]Style group code'!$A:$A,'[1]Style group code'!$B:$B,0)</f>
        <v>G.60CFN</v>
      </c>
      <c r="L1998" s="9" t="str">
        <f t="shared" si="63"/>
        <v>C_BT04005-BARTACK AT CROTCH</v>
      </c>
    </row>
    <row r="1999" spans="1:12" x14ac:dyDescent="0.35">
      <c r="A1999" s="9" t="s">
        <v>363</v>
      </c>
      <c r="B1999" s="9" t="s">
        <v>11</v>
      </c>
      <c r="C1999" s="9" t="s">
        <v>12</v>
      </c>
      <c r="D1999" s="9" t="str">
        <f>_xlfn.XLOOKUP(F1999,OPCode!D:D,OPCode!I:I,0)</f>
        <v>PAD PRINTING</v>
      </c>
      <c r="E1999" s="9" t="s">
        <v>27</v>
      </c>
      <c r="F1999" s="9" t="s">
        <v>28</v>
      </c>
      <c r="G1999" s="9">
        <v>1.6539999999999999E-2</v>
      </c>
      <c r="I1999" s="9" t="str">
        <f t="shared" si="62"/>
        <v>CF42M6PadPrinting</v>
      </c>
      <c r="J1999" s="9" t="str">
        <f>_xlfn.XLOOKUP(A1999,'[1]Style group code'!$A:$A,'[1]Style group code'!$B:$B,0)</f>
        <v>G.60CFN</v>
      </c>
      <c r="L1999" s="9" t="str">
        <f t="shared" si="63"/>
        <v>C_PP05001-PAD PRINTING</v>
      </c>
    </row>
    <row r="2000" spans="1:12" x14ac:dyDescent="0.35">
      <c r="A2000" s="9" t="s">
        <v>363</v>
      </c>
      <c r="B2000" s="9" t="s">
        <v>29</v>
      </c>
      <c r="C2000" s="9" t="s">
        <v>12</v>
      </c>
      <c r="D2000" s="9" t="s">
        <v>126</v>
      </c>
      <c r="E2000" s="9" t="s">
        <v>31</v>
      </c>
      <c r="F2000" s="9" t="s">
        <v>32</v>
      </c>
      <c r="G2000" s="9">
        <v>3.9724799040192001E-2</v>
      </c>
      <c r="I2000" s="9" t="str">
        <f t="shared" si="62"/>
        <v>CF42M6Rolling</v>
      </c>
      <c r="J2000" s="9" t="str">
        <f>_xlfn.XLOOKUP(A2000,'[1]Style group code'!$A:$A,'[1]Style group code'!$B:$B,0)</f>
        <v>G.60CFN</v>
      </c>
      <c r="L2000" s="9" t="str">
        <f t="shared" si="63"/>
        <v>C_PK06001-Fold XF32-C</v>
      </c>
    </row>
    <row r="2001" spans="1:12" x14ac:dyDescent="0.35">
      <c r="A2001" s="9" t="s">
        <v>363</v>
      </c>
      <c r="B2001" s="9" t="s">
        <v>29</v>
      </c>
      <c r="C2001" s="9" t="s">
        <v>12</v>
      </c>
      <c r="D2001" s="9" t="s">
        <v>265</v>
      </c>
      <c r="E2001" s="9" t="s">
        <v>33</v>
      </c>
      <c r="F2001" s="9" t="s">
        <v>34</v>
      </c>
      <c r="G2001" s="9">
        <v>1.35626874625075E-2</v>
      </c>
      <c r="I2001" s="9" t="str">
        <f t="shared" si="62"/>
        <v>CF42M6Packing</v>
      </c>
      <c r="J2001" s="9" t="str">
        <f>_xlfn.XLOOKUP(A2001,'[1]Style group code'!$A:$A,'[1]Style group code'!$B:$B,0)</f>
        <v>G.60CFN</v>
      </c>
      <c r="L2001" s="9" t="str">
        <f t="shared" si="63"/>
        <v>C_PK06002-Pack P6</v>
      </c>
    </row>
    <row r="2002" spans="1:12" x14ac:dyDescent="0.35">
      <c r="A2002" s="9" t="s">
        <v>363</v>
      </c>
      <c r="B2002" s="9" t="s">
        <v>29</v>
      </c>
      <c r="C2002" s="9" t="s">
        <v>12</v>
      </c>
      <c r="D2002" s="9" t="s">
        <v>35</v>
      </c>
      <c r="E2002" s="9" t="s">
        <v>35</v>
      </c>
      <c r="F2002" s="9" t="s">
        <v>36</v>
      </c>
      <c r="G2002" s="9">
        <v>5.28E-3</v>
      </c>
      <c r="I2002" s="9" t="str">
        <f t="shared" si="62"/>
        <v>CF42M6Casing</v>
      </c>
      <c r="J2002" s="9" t="str">
        <f>_xlfn.XLOOKUP(A2002,'[1]Style group code'!$A:$A,'[1]Style group code'!$B:$B,0)</f>
        <v>G.60CFN</v>
      </c>
      <c r="L2002" s="9" t="str">
        <f t="shared" si="63"/>
        <v>C_PK06003-Casing</v>
      </c>
    </row>
    <row r="2003" spans="1:12" x14ac:dyDescent="0.35">
      <c r="A2003" s="9" t="s">
        <v>364</v>
      </c>
      <c r="B2003" s="9" t="s">
        <v>11</v>
      </c>
      <c r="C2003" s="9" t="s">
        <v>12</v>
      </c>
      <c r="D2003" s="9" t="str">
        <f>_xlfn.XLOOKUP(F2003,OPCode!D:D,OPCode!I:I,0)</f>
        <v>SEAM CROTCH</v>
      </c>
      <c r="E2003" s="9" t="s">
        <v>13</v>
      </c>
      <c r="F2003" s="22" t="s">
        <v>14</v>
      </c>
      <c r="G2003" s="10">
        <v>8.3739999999999995E-2</v>
      </c>
      <c r="I2003" s="9" t="str">
        <f t="shared" ref="I2003:I2015" si="64">A2003&amp;E2003</f>
        <v>CF39M6OP1</v>
      </c>
      <c r="J2003" s="9" t="str">
        <f>_xlfn.XLOOKUP(A2003,'[1]Style group code'!$A:$A,'[1]Style group code'!$B:$B,0)</f>
        <v>G.60CFN</v>
      </c>
      <c r="L2003" s="9" t="str">
        <f t="shared" si="63"/>
        <v>C_OL01001-SEAM CROTCH</v>
      </c>
    </row>
    <row r="2004" spans="1:12" x14ac:dyDescent="0.35">
      <c r="A2004" s="9" t="s">
        <v>364</v>
      </c>
      <c r="B2004" s="9" t="s">
        <v>11</v>
      </c>
      <c r="C2004" s="9" t="s">
        <v>12</v>
      </c>
      <c r="D2004" s="9" t="str">
        <f>_xlfn.XLOOKUP(F2004,OPCode!D:D,OPCode!I:I,0)</f>
        <v xml:space="preserve">TRIM TO LEGS </v>
      </c>
      <c r="E2004" s="9" t="s">
        <v>15</v>
      </c>
      <c r="F2004" s="22" t="s">
        <v>356</v>
      </c>
      <c r="G2004" s="10">
        <v>0.10074000000000002</v>
      </c>
      <c r="I2004" s="9" t="str">
        <f t="shared" si="64"/>
        <v>CF39M6OP2</v>
      </c>
      <c r="J2004" s="9" t="str">
        <f>_xlfn.XLOOKUP(A2004,'[1]Style group code'!$A:$A,'[1]Style group code'!$B:$B,0)</f>
        <v>G.60CFN</v>
      </c>
      <c r="L2004" s="9" t="str">
        <f t="shared" si="63"/>
        <v xml:space="preserve">C_OL02012-TRIM TO LEGS </v>
      </c>
    </row>
    <row r="2005" spans="1:12" x14ac:dyDescent="0.35">
      <c r="A2005" s="9" t="s">
        <v>364</v>
      </c>
      <c r="B2005" s="9" t="s">
        <v>11</v>
      </c>
      <c r="C2005" s="9" t="s">
        <v>12</v>
      </c>
      <c r="D2005" s="9" t="str">
        <f>_xlfn.XLOOKUP(F2005,OPCode!D:D,OPCode!I:I,0)</f>
        <v>PULL SEAM LEGS</v>
      </c>
      <c r="E2005" s="9" t="s">
        <v>17</v>
      </c>
      <c r="F2005" t="s">
        <v>357</v>
      </c>
      <c r="G2005" s="10">
        <v>4.8100000000000004E-2</v>
      </c>
      <c r="I2005" s="9" t="str">
        <f t="shared" si="64"/>
        <v>CF39M6OP3</v>
      </c>
      <c r="J2005" s="9" t="str">
        <f>_xlfn.XLOOKUP(A2005,'[1]Style group code'!$A:$A,'[1]Style group code'!$B:$B,0)</f>
        <v>G.60CFN</v>
      </c>
      <c r="L2005" s="9" t="str">
        <f t="shared" si="63"/>
        <v>C_MN07002-PULL SEAM LEGS</v>
      </c>
    </row>
    <row r="2006" spans="1:12" x14ac:dyDescent="0.35">
      <c r="A2006" s="9" t="s">
        <v>364</v>
      </c>
      <c r="B2006" s="9" t="s">
        <v>11</v>
      </c>
      <c r="C2006" s="9" t="s">
        <v>12</v>
      </c>
      <c r="D2006" s="9" t="str">
        <f>_xlfn.XLOOKUP(F2006,OPCode!D:D,OPCode!I:I,0)</f>
        <v>SEAM LEFT SIDE</v>
      </c>
      <c r="E2006" s="9" t="s">
        <v>19</v>
      </c>
      <c r="F2006" s="22" t="s">
        <v>18</v>
      </c>
      <c r="G2006" s="10">
        <v>2.5700000000000001E-2</v>
      </c>
      <c r="I2006" s="9" t="str">
        <f t="shared" si="64"/>
        <v>CF39M6OP4</v>
      </c>
      <c r="J2006" s="9" t="str">
        <f>_xlfn.XLOOKUP(A2006,'[1]Style group code'!$A:$A,'[1]Style group code'!$B:$B,0)</f>
        <v>G.60CFN</v>
      </c>
      <c r="L2006" s="9" t="str">
        <f t="shared" si="63"/>
        <v>C_OL02004-SEAM LEFT SIDE</v>
      </c>
    </row>
    <row r="2007" spans="1:12" x14ac:dyDescent="0.35">
      <c r="A2007" s="9" t="s">
        <v>364</v>
      </c>
      <c r="B2007" s="9" t="s">
        <v>11</v>
      </c>
      <c r="C2007" s="9" t="s">
        <v>12</v>
      </c>
      <c r="D2007" s="9" t="str">
        <f>_xlfn.XLOOKUP(F2007,OPCode!D:D,OPCode!I:I,0)</f>
        <v xml:space="preserve">TRIM TO WAIST </v>
      </c>
      <c r="E2007" s="9" t="s">
        <v>21</v>
      </c>
      <c r="F2007" s="22" t="s">
        <v>358</v>
      </c>
      <c r="G2007" s="10">
        <v>7.6359999999999997E-2</v>
      </c>
      <c r="I2007" s="9" t="str">
        <f t="shared" si="64"/>
        <v>CF39M6OP5</v>
      </c>
      <c r="J2007" s="9" t="str">
        <f>_xlfn.XLOOKUP(A2007,'[1]Style group code'!$A:$A,'[1]Style group code'!$B:$B,0)</f>
        <v>G.60CFN</v>
      </c>
      <c r="L2007" s="9" t="str">
        <f t="shared" si="63"/>
        <v xml:space="preserve">C_OL03007-TRIM TO WAIST </v>
      </c>
    </row>
    <row r="2008" spans="1:12" x14ac:dyDescent="0.35">
      <c r="A2008" s="9" t="s">
        <v>364</v>
      </c>
      <c r="B2008" s="9" t="s">
        <v>11</v>
      </c>
      <c r="C2008" s="9" t="s">
        <v>12</v>
      </c>
      <c r="D2008" s="9" t="str">
        <f>_xlfn.XLOOKUP(F2008,OPCode!D:D,OPCode!I:I,0)</f>
        <v>PULL SEAM WAIST</v>
      </c>
      <c r="E2008" s="9" t="s">
        <v>25</v>
      </c>
      <c r="F2008" t="s">
        <v>359</v>
      </c>
      <c r="G2008" s="10">
        <v>3.5400000000000001E-2</v>
      </c>
      <c r="I2008" s="9" t="str">
        <f t="shared" si="64"/>
        <v>CF39M6OP6</v>
      </c>
      <c r="J2008" s="9" t="str">
        <f>_xlfn.XLOOKUP(A2008,'[1]Style group code'!$A:$A,'[1]Style group code'!$B:$B,0)</f>
        <v>G.60CFN</v>
      </c>
      <c r="L2008" s="9" t="str">
        <f t="shared" si="63"/>
        <v>C_MN07003-PULL SEAM WAIST</v>
      </c>
    </row>
    <row r="2009" spans="1:12" x14ac:dyDescent="0.35">
      <c r="A2009" s="9" t="s">
        <v>364</v>
      </c>
      <c r="B2009" s="9" t="s">
        <v>11</v>
      </c>
      <c r="C2009" s="9" t="s">
        <v>12</v>
      </c>
      <c r="D2009" s="9" t="str">
        <f>_xlfn.XLOOKUP(F2009,OPCode!D:D,OPCode!I:I,0)</f>
        <v>SEAM RIGHT SIDE</v>
      </c>
      <c r="E2009" s="9" t="s">
        <v>23</v>
      </c>
      <c r="F2009" s="9" t="s">
        <v>22</v>
      </c>
      <c r="G2009" s="10">
        <v>3.2039999999999999E-2</v>
      </c>
      <c r="I2009" s="9" t="str">
        <f t="shared" si="64"/>
        <v>CF39M6OP7</v>
      </c>
      <c r="J2009" s="9" t="str">
        <f>_xlfn.XLOOKUP(A2009,'[1]Style group code'!$A:$A,'[1]Style group code'!$B:$B,0)</f>
        <v>G.60CFN</v>
      </c>
      <c r="L2009" s="9" t="str">
        <f t="shared" si="63"/>
        <v>C_OL02005-SEAM RIGHT SIDE</v>
      </c>
    </row>
    <row r="2010" spans="1:12" x14ac:dyDescent="0.35">
      <c r="A2010" s="9" t="s">
        <v>364</v>
      </c>
      <c r="B2010" s="9" t="s">
        <v>11</v>
      </c>
      <c r="C2010" s="9" t="s">
        <v>12</v>
      </c>
      <c r="D2010" s="9" t="str">
        <f>_xlfn.XLOOKUP(F2010,OPCode!D:D,OPCode!I:I,0)</f>
        <v>BARTACK AT LEGS</v>
      </c>
      <c r="E2010" s="9" t="s">
        <v>80</v>
      </c>
      <c r="F2010" s="22" t="s">
        <v>83</v>
      </c>
      <c r="G2010" s="10">
        <v>0.1048</v>
      </c>
      <c r="I2010" s="9" t="str">
        <f t="shared" si="64"/>
        <v>CF39M6OP8</v>
      </c>
      <c r="J2010" s="9" t="str">
        <f>_xlfn.XLOOKUP(A2010,'[1]Style group code'!$A:$A,'[1]Style group code'!$B:$B,0)</f>
        <v>G.60CFN</v>
      </c>
      <c r="L2010" s="9" t="str">
        <f t="shared" si="63"/>
        <v>C_BT04001-BARTACK AT LEGS</v>
      </c>
    </row>
    <row r="2011" spans="1:12" x14ac:dyDescent="0.35">
      <c r="A2011" s="9" t="s">
        <v>364</v>
      </c>
      <c r="B2011" s="9" t="s">
        <v>11</v>
      </c>
      <c r="C2011" s="9" t="s">
        <v>12</v>
      </c>
      <c r="D2011" s="9" t="str">
        <f>_xlfn.XLOOKUP(F2011,OPCode!D:D,OPCode!I:I,0)</f>
        <v>BARTACK AT CROTCH</v>
      </c>
      <c r="E2011" s="9" t="s">
        <v>82</v>
      </c>
      <c r="F2011" s="22" t="s">
        <v>360</v>
      </c>
      <c r="G2011" s="10">
        <v>2.9839999999999998E-2</v>
      </c>
      <c r="I2011" s="9" t="str">
        <f t="shared" si="64"/>
        <v>CF39M6OP9</v>
      </c>
      <c r="J2011" s="9" t="str">
        <f>_xlfn.XLOOKUP(A2011,'[1]Style group code'!$A:$A,'[1]Style group code'!$B:$B,0)</f>
        <v>G.60CFN</v>
      </c>
      <c r="L2011" s="9" t="str">
        <f t="shared" si="63"/>
        <v>C_BT04005-BARTACK AT CROTCH</v>
      </c>
    </row>
    <row r="2012" spans="1:12" x14ac:dyDescent="0.35">
      <c r="A2012" s="9" t="s">
        <v>364</v>
      </c>
      <c r="B2012" s="9" t="s">
        <v>11</v>
      </c>
      <c r="C2012" s="9" t="s">
        <v>12</v>
      </c>
      <c r="D2012" s="9" t="str">
        <f>_xlfn.XLOOKUP(F2012,OPCode!D:D,OPCode!I:I,0)</f>
        <v>PAD PRINTING</v>
      </c>
      <c r="E2012" s="9" t="s">
        <v>27</v>
      </c>
      <c r="F2012" s="9" t="s">
        <v>28</v>
      </c>
      <c r="G2012" s="10">
        <v>1.6539999999999999E-2</v>
      </c>
      <c r="I2012" s="9" t="str">
        <f t="shared" si="64"/>
        <v>CF39M6PadPrinting</v>
      </c>
      <c r="J2012" s="9" t="str">
        <f>_xlfn.XLOOKUP(A2012,'[1]Style group code'!$A:$A,'[1]Style group code'!$B:$B,0)</f>
        <v>G.60CFN</v>
      </c>
      <c r="L2012" s="9" t="str">
        <f t="shared" si="63"/>
        <v>C_PP05001-PAD PRINTING</v>
      </c>
    </row>
    <row r="2013" spans="1:12" x14ac:dyDescent="0.35">
      <c r="A2013" s="9" t="s">
        <v>364</v>
      </c>
      <c r="B2013" s="9" t="s">
        <v>29</v>
      </c>
      <c r="C2013" s="9" t="s">
        <v>12</v>
      </c>
      <c r="D2013" s="9" t="s">
        <v>126</v>
      </c>
      <c r="E2013" s="9" t="s">
        <v>31</v>
      </c>
      <c r="F2013" s="9" t="s">
        <v>32</v>
      </c>
      <c r="G2013" s="10">
        <v>3.9724799040192001E-2</v>
      </c>
      <c r="I2013" s="9" t="str">
        <f t="shared" si="64"/>
        <v>CF39M6Rolling</v>
      </c>
      <c r="J2013" s="9" t="str">
        <f>_xlfn.XLOOKUP(A2013,'[1]Style group code'!$A:$A,'[1]Style group code'!$B:$B,0)</f>
        <v>G.60CFN</v>
      </c>
      <c r="L2013" s="9" t="str">
        <f t="shared" si="63"/>
        <v>C_PK06001-Fold XF32-C</v>
      </c>
    </row>
    <row r="2014" spans="1:12" x14ac:dyDescent="0.35">
      <c r="A2014" s="9" t="s">
        <v>364</v>
      </c>
      <c r="B2014" s="9" t="s">
        <v>29</v>
      </c>
      <c r="C2014" s="9" t="s">
        <v>12</v>
      </c>
      <c r="D2014" s="9" t="s">
        <v>265</v>
      </c>
      <c r="E2014" s="9" t="s">
        <v>33</v>
      </c>
      <c r="F2014" s="9" t="s">
        <v>34</v>
      </c>
      <c r="G2014" s="10">
        <v>1.35626874625075E-2</v>
      </c>
      <c r="I2014" s="9" t="str">
        <f t="shared" si="64"/>
        <v>CF39M6Packing</v>
      </c>
      <c r="J2014" s="9" t="str">
        <f>_xlfn.XLOOKUP(A2014,'[1]Style group code'!$A:$A,'[1]Style group code'!$B:$B,0)</f>
        <v>G.60CFN</v>
      </c>
      <c r="L2014" s="9" t="str">
        <f t="shared" si="63"/>
        <v>C_PK06002-Pack P6</v>
      </c>
    </row>
    <row r="2015" spans="1:12" x14ac:dyDescent="0.35">
      <c r="A2015" s="9" t="s">
        <v>364</v>
      </c>
      <c r="B2015" s="9" t="s">
        <v>29</v>
      </c>
      <c r="C2015" s="9" t="s">
        <v>12</v>
      </c>
      <c r="D2015" s="9" t="s">
        <v>35</v>
      </c>
      <c r="E2015" s="9" t="s">
        <v>35</v>
      </c>
      <c r="F2015" s="9" t="s">
        <v>36</v>
      </c>
      <c r="G2015" s="10">
        <v>5.28E-3</v>
      </c>
      <c r="I2015" s="9" t="str">
        <f t="shared" si="64"/>
        <v>CF39M6Casing</v>
      </c>
      <c r="J2015" s="9" t="str">
        <f>_xlfn.XLOOKUP(A2015,'[1]Style group code'!$A:$A,'[1]Style group code'!$B:$B,0)</f>
        <v>G.60CFN</v>
      </c>
      <c r="L2015" s="9" t="str">
        <f t="shared" si="63"/>
        <v>C_PK06003-Casing</v>
      </c>
    </row>
    <row r="2016" spans="1:12" x14ac:dyDescent="0.35">
      <c r="A2016" s="9" t="s">
        <v>365</v>
      </c>
      <c r="B2016" s="9" t="s">
        <v>11</v>
      </c>
      <c r="C2016" s="9" t="s">
        <v>12</v>
      </c>
      <c r="D2016" s="9" t="str">
        <f>_xlfn.XLOOKUP(F2016,OPCode!D:D,OPCode!I:I,0)</f>
        <v>SEAM CROTCH</v>
      </c>
      <c r="E2016" s="9" t="s">
        <v>13</v>
      </c>
      <c r="F2016" s="22" t="s">
        <v>14</v>
      </c>
      <c r="G2016" s="10">
        <v>8.3739999999999995E-2</v>
      </c>
      <c r="I2016" s="9" t="str">
        <f t="shared" si="62"/>
        <v>BXP40AOP1</v>
      </c>
      <c r="J2016" s="9" t="str">
        <f>_xlfn.XLOOKUP(A2016,'[1]Style group code'!$A:$A,'[1]Style group code'!$B:$B,0)</f>
        <v>G.20BXJ</v>
      </c>
      <c r="L2016" s="9" t="str">
        <f t="shared" si="63"/>
        <v>C_OL01001-SEAM CROTCH</v>
      </c>
    </row>
    <row r="2017" spans="1:12" x14ac:dyDescent="0.35">
      <c r="A2017" s="9" t="s">
        <v>365</v>
      </c>
      <c r="B2017" s="9" t="s">
        <v>11</v>
      </c>
      <c r="C2017" s="9" t="s">
        <v>12</v>
      </c>
      <c r="D2017" s="9" t="str">
        <f>_xlfn.XLOOKUP(F2017,OPCode!D:D,OPCode!I:I,0)</f>
        <v>ATTACH LEGS ELASTIC</v>
      </c>
      <c r="E2017" s="9" t="s">
        <v>15</v>
      </c>
      <c r="F2017" s="9" t="s">
        <v>16</v>
      </c>
      <c r="G2017" s="10">
        <v>0.10118000000000001</v>
      </c>
      <c r="I2017" s="9" t="str">
        <f t="shared" si="62"/>
        <v>BXP40AOP2</v>
      </c>
      <c r="J2017" s="9" t="str">
        <f>_xlfn.XLOOKUP(A2017,'[1]Style group code'!$A:$A,'[1]Style group code'!$B:$B,0)</f>
        <v>G.20BXJ</v>
      </c>
      <c r="L2017" s="9" t="str">
        <f t="shared" si="63"/>
        <v>C_OL02003-ATTACH LEGS ELASTIC</v>
      </c>
    </row>
    <row r="2018" spans="1:12" x14ac:dyDescent="0.35">
      <c r="A2018" s="9" t="s">
        <v>365</v>
      </c>
      <c r="B2018" s="9" t="s">
        <v>11</v>
      </c>
      <c r="C2018" s="9" t="s">
        <v>12</v>
      </c>
      <c r="D2018" s="9" t="str">
        <f>_xlfn.XLOOKUP(F2018,OPCode!D:D,OPCode!I:I,0)</f>
        <v>SEAM LEFT SIDE</v>
      </c>
      <c r="E2018" s="9" t="s">
        <v>17</v>
      </c>
      <c r="F2018" s="22" t="s">
        <v>18</v>
      </c>
      <c r="G2018" s="10">
        <v>3.5880000000000002E-2</v>
      </c>
      <c r="I2018" s="9" t="str">
        <f t="shared" ref="I2018:I2081" si="65">A2018&amp;E2018</f>
        <v>BXP40AOP3</v>
      </c>
      <c r="J2018" s="9" t="str">
        <f>_xlfn.XLOOKUP(A2018,'[1]Style group code'!$A:$A,'[1]Style group code'!$B:$B,0)</f>
        <v>G.20BXJ</v>
      </c>
      <c r="L2018" s="9" t="str">
        <f t="shared" si="63"/>
        <v>C_OL02004-SEAM LEFT SIDE</v>
      </c>
    </row>
    <row r="2019" spans="1:12" x14ac:dyDescent="0.35">
      <c r="A2019" s="9" t="s">
        <v>365</v>
      </c>
      <c r="B2019" s="9" t="s">
        <v>11</v>
      </c>
      <c r="C2019" s="9" t="s">
        <v>12</v>
      </c>
      <c r="D2019" s="9" t="str">
        <f>_xlfn.XLOOKUP(F2019,OPCode!D:D,OPCode!I:I,0)</f>
        <v xml:space="preserve">BIND WAIST  </v>
      </c>
      <c r="E2019" s="9" t="s">
        <v>19</v>
      </c>
      <c r="F2019" s="22" t="s">
        <v>129</v>
      </c>
      <c r="G2019" s="10">
        <v>8.3240000000000008E-2</v>
      </c>
      <c r="I2019" s="9" t="str">
        <f t="shared" si="65"/>
        <v>BXP40AOP4</v>
      </c>
      <c r="J2019" s="9" t="str">
        <f>_xlfn.XLOOKUP(A2019,'[1]Style group code'!$A:$A,'[1]Style group code'!$B:$B,0)</f>
        <v>G.20BXJ</v>
      </c>
      <c r="L2019" s="9" t="str">
        <f t="shared" si="63"/>
        <v xml:space="preserve">C_IL03001-BIND WAIST  </v>
      </c>
    </row>
    <row r="2020" spans="1:12" x14ac:dyDescent="0.35">
      <c r="A2020" s="9" t="s">
        <v>365</v>
      </c>
      <c r="B2020" s="9" t="s">
        <v>11</v>
      </c>
      <c r="C2020" s="9" t="s">
        <v>12</v>
      </c>
      <c r="D2020" s="9" t="str">
        <f>_xlfn.XLOOKUP(F2020,OPCode!D:D,OPCode!I:I,0)</f>
        <v>SEAM RIGHT SIDE</v>
      </c>
      <c r="E2020" s="9" t="s">
        <v>21</v>
      </c>
      <c r="F2020" s="9" t="s">
        <v>22</v>
      </c>
      <c r="G2020" s="10">
        <v>4.7059999999999998E-2</v>
      </c>
      <c r="I2020" s="9" t="str">
        <f t="shared" si="65"/>
        <v>BXP40AOP5</v>
      </c>
      <c r="J2020" s="9" t="str">
        <f>_xlfn.XLOOKUP(A2020,'[1]Style group code'!$A:$A,'[1]Style group code'!$B:$B,0)</f>
        <v>G.20BXJ</v>
      </c>
      <c r="L2020" s="9" t="str">
        <f t="shared" si="63"/>
        <v>C_OL02005-SEAM RIGHT SIDE</v>
      </c>
    </row>
    <row r="2021" spans="1:12" x14ac:dyDescent="0.35">
      <c r="A2021" s="9" t="s">
        <v>365</v>
      </c>
      <c r="B2021" s="9" t="s">
        <v>11</v>
      </c>
      <c r="C2021" s="9" t="s">
        <v>12</v>
      </c>
      <c r="D2021" s="9" t="str">
        <f>_xlfn.XLOOKUP(F2021,OPCode!D:D,OPCode!I:I,0)</f>
        <v>BARTACK AT LEGS</v>
      </c>
      <c r="E2021" s="9" t="s">
        <v>25</v>
      </c>
      <c r="F2021" s="22" t="s">
        <v>83</v>
      </c>
      <c r="G2021" s="10">
        <v>3.6320000000000005E-2</v>
      </c>
      <c r="I2021" s="9" t="str">
        <f t="shared" si="65"/>
        <v>BXP40AOP6</v>
      </c>
      <c r="J2021" s="9" t="str">
        <f>_xlfn.XLOOKUP(A2021,'[1]Style group code'!$A:$A,'[1]Style group code'!$B:$B,0)</f>
        <v>G.20BXJ</v>
      </c>
      <c r="L2021" s="9" t="str">
        <f t="shared" si="63"/>
        <v>C_BT04001-BARTACK AT LEGS</v>
      </c>
    </row>
    <row r="2022" spans="1:12" x14ac:dyDescent="0.35">
      <c r="A2022" s="9" t="s">
        <v>365</v>
      </c>
      <c r="B2022" s="9" t="s">
        <v>11</v>
      </c>
      <c r="C2022" s="9" t="s">
        <v>12</v>
      </c>
      <c r="D2022" s="9" t="str">
        <f>_xlfn.XLOOKUP(F2022,OPCode!D:D,OPCode!I:I,0)</f>
        <v>BARTACK AT WAIST</v>
      </c>
      <c r="E2022" s="9" t="s">
        <v>23</v>
      </c>
      <c r="F2022" s="22" t="s">
        <v>130</v>
      </c>
      <c r="G2022" s="10">
        <v>2.2939999999999999E-2</v>
      </c>
      <c r="I2022" s="9" t="str">
        <f t="shared" si="65"/>
        <v>BXP40AOP7</v>
      </c>
      <c r="J2022" s="9" t="str">
        <f>_xlfn.XLOOKUP(A2022,'[1]Style group code'!$A:$A,'[1]Style group code'!$B:$B,0)</f>
        <v>G.20BXJ</v>
      </c>
      <c r="L2022" s="9" t="str">
        <f t="shared" si="63"/>
        <v>C_BT04002-BARTACK AT WAIST</v>
      </c>
    </row>
    <row r="2023" spans="1:12" x14ac:dyDescent="0.35">
      <c r="A2023" s="9" t="s">
        <v>365</v>
      </c>
      <c r="B2023" s="9" t="s">
        <v>11</v>
      </c>
      <c r="C2023" s="9" t="s">
        <v>12</v>
      </c>
      <c r="D2023" s="9" t="str">
        <f>_xlfn.XLOOKUP(F2023,OPCode!D:D,OPCode!I:I,0)</f>
        <v>PAD PRINTING</v>
      </c>
      <c r="E2023" s="9" t="s">
        <v>27</v>
      </c>
      <c r="F2023" s="9" t="s">
        <v>28</v>
      </c>
      <c r="G2023" s="10">
        <v>1.6539999999999999E-2</v>
      </c>
      <c r="I2023" s="9" t="str">
        <f t="shared" si="65"/>
        <v>BXP40APadPrinting</v>
      </c>
      <c r="J2023" s="9" t="str">
        <f>_xlfn.XLOOKUP(A2023,'[1]Style group code'!$A:$A,'[1]Style group code'!$B:$B,0)</f>
        <v>G.20BXJ</v>
      </c>
      <c r="L2023" s="9" t="str">
        <f t="shared" si="63"/>
        <v>C_PP05001-PAD PRINTING</v>
      </c>
    </row>
    <row r="2024" spans="1:12" x14ac:dyDescent="0.35">
      <c r="A2024" s="9" t="s">
        <v>365</v>
      </c>
      <c r="B2024" s="9" t="s">
        <v>29</v>
      </c>
      <c r="C2024" s="9" t="s">
        <v>12</v>
      </c>
      <c r="D2024" s="9" t="s">
        <v>366</v>
      </c>
      <c r="E2024" s="9" t="s">
        <v>31</v>
      </c>
      <c r="F2024" s="9" t="s">
        <v>32</v>
      </c>
      <c r="G2024" s="10">
        <v>3.8219999999999997E-2</v>
      </c>
      <c r="I2024" s="9" t="str">
        <f t="shared" si="65"/>
        <v>BXP40ARolling</v>
      </c>
      <c r="J2024" s="9" t="str">
        <f>_xlfn.XLOOKUP(A2024,'[1]Style group code'!$A:$A,'[1]Style group code'!$B:$B,0)</f>
        <v>G.20BXJ</v>
      </c>
      <c r="L2024" s="9" t="str">
        <f t="shared" si="63"/>
        <v>C_PK06001-Rolling SF3</v>
      </c>
    </row>
    <row r="2025" spans="1:12" x14ac:dyDescent="0.35">
      <c r="A2025" s="9" t="s">
        <v>365</v>
      </c>
      <c r="B2025" s="9" t="s">
        <v>29</v>
      </c>
      <c r="C2025" s="9" t="s">
        <v>12</v>
      </c>
      <c r="D2025" s="9" t="s">
        <v>347</v>
      </c>
      <c r="E2025" s="9" t="s">
        <v>33</v>
      </c>
      <c r="F2025" s="9" t="s">
        <v>34</v>
      </c>
      <c r="G2025" s="10">
        <v>1.6080000000000001E-2</v>
      </c>
      <c r="I2025" s="9" t="str">
        <f t="shared" si="65"/>
        <v>BXP40APacking</v>
      </c>
      <c r="J2025" s="9" t="str">
        <f>_xlfn.XLOOKUP(A2025,'[1]Style group code'!$A:$A,'[1]Style group code'!$B:$B,0)</f>
        <v>G.20BXJ</v>
      </c>
      <c r="L2025" s="9" t="str">
        <f t="shared" si="63"/>
        <v>C_PK06002-Packing P.5</v>
      </c>
    </row>
    <row r="2026" spans="1:12" x14ac:dyDescent="0.35">
      <c r="A2026" s="9" t="s">
        <v>365</v>
      </c>
      <c r="B2026" s="9" t="s">
        <v>29</v>
      </c>
      <c r="C2026" s="9" t="s">
        <v>12</v>
      </c>
      <c r="D2026" s="9" t="s">
        <v>35</v>
      </c>
      <c r="E2026" s="9" t="s">
        <v>35</v>
      </c>
      <c r="F2026" s="9" t="s">
        <v>36</v>
      </c>
      <c r="G2026" s="10">
        <v>6.3E-3</v>
      </c>
      <c r="I2026" s="9" t="str">
        <f t="shared" si="65"/>
        <v>BXP40ACasing</v>
      </c>
      <c r="J2026" s="9" t="str">
        <f>_xlfn.XLOOKUP(A2026,'[1]Style group code'!$A:$A,'[1]Style group code'!$B:$B,0)</f>
        <v>G.20BXJ</v>
      </c>
      <c r="L2026" s="9" t="str">
        <f t="shared" si="63"/>
        <v>C_PK06003-Casing</v>
      </c>
    </row>
    <row r="2027" spans="1:12" x14ac:dyDescent="0.35">
      <c r="A2027" s="9" t="s">
        <v>367</v>
      </c>
      <c r="B2027" s="9" t="s">
        <v>11</v>
      </c>
      <c r="C2027" s="9" t="s">
        <v>12</v>
      </c>
      <c r="D2027" s="9" t="str">
        <f>_xlfn.XLOOKUP(F2027,OPCode!D:D,OPCode!I:I,0)</f>
        <v>SEAM CROTCH</v>
      </c>
      <c r="E2027" s="9" t="s">
        <v>13</v>
      </c>
      <c r="F2027" s="22" t="s">
        <v>14</v>
      </c>
      <c r="G2027" s="10">
        <v>8.3740000000000009E-2</v>
      </c>
      <c r="I2027" s="9" t="str">
        <f t="shared" si="65"/>
        <v>BX41ASOP1</v>
      </c>
      <c r="J2027" s="9" t="str">
        <f>_xlfn.XLOOKUP(A2027,'[1]Style group code'!$A:$A,'[1]Style group code'!$B:$B,0)</f>
        <v>G.20BXN</v>
      </c>
      <c r="L2027" s="9" t="str">
        <f t="shared" si="63"/>
        <v>C_OL01001-SEAM CROTCH</v>
      </c>
    </row>
    <row r="2028" spans="1:12" x14ac:dyDescent="0.35">
      <c r="A2028" s="9" t="s">
        <v>367</v>
      </c>
      <c r="B2028" s="9" t="s">
        <v>11</v>
      </c>
      <c r="C2028" s="9" t="s">
        <v>12</v>
      </c>
      <c r="D2028" s="9" t="str">
        <f>_xlfn.XLOOKUP(F2028,OPCode!D:D,OPCode!I:I,0)</f>
        <v>ATTACH LEGS ELASTIC</v>
      </c>
      <c r="E2028" s="9" t="s">
        <v>15</v>
      </c>
      <c r="F2028" s="9" t="s">
        <v>16</v>
      </c>
      <c r="G2028" s="10">
        <v>9.0100000000000013E-2</v>
      </c>
      <c r="I2028" s="9" t="str">
        <f t="shared" si="65"/>
        <v>BX41ASOP2</v>
      </c>
      <c r="J2028" s="9" t="str">
        <f>_xlfn.XLOOKUP(A2028,'[1]Style group code'!$A:$A,'[1]Style group code'!$B:$B,0)</f>
        <v>G.20BXN</v>
      </c>
      <c r="L2028" s="9" t="str">
        <f t="shared" si="63"/>
        <v>C_OL02003-ATTACH LEGS ELASTIC</v>
      </c>
    </row>
    <row r="2029" spans="1:12" x14ac:dyDescent="0.35">
      <c r="A2029" s="9" t="s">
        <v>367</v>
      </c>
      <c r="B2029" s="9" t="s">
        <v>11</v>
      </c>
      <c r="C2029" s="9" t="s">
        <v>12</v>
      </c>
      <c r="D2029" s="9" t="str">
        <f>_xlfn.XLOOKUP(F2029,OPCode!D:D,OPCode!I:I,0)</f>
        <v>SEAM LEFT SIDE</v>
      </c>
      <c r="E2029" s="9" t="s">
        <v>17</v>
      </c>
      <c r="F2029" s="22" t="s">
        <v>18</v>
      </c>
      <c r="G2029" s="10">
        <v>2.7619999999999999E-2</v>
      </c>
      <c r="I2029" s="9" t="str">
        <f t="shared" si="65"/>
        <v>BX41ASOP3</v>
      </c>
      <c r="J2029" s="9" t="str">
        <f>_xlfn.XLOOKUP(A2029,'[1]Style group code'!$A:$A,'[1]Style group code'!$B:$B,0)</f>
        <v>G.20BXN</v>
      </c>
      <c r="L2029" s="9" t="str">
        <f t="shared" si="63"/>
        <v>C_OL02004-SEAM LEFT SIDE</v>
      </c>
    </row>
    <row r="2030" spans="1:12" x14ac:dyDescent="0.35">
      <c r="A2030" s="9" t="s">
        <v>367</v>
      </c>
      <c r="B2030" s="9" t="s">
        <v>11</v>
      </c>
      <c r="C2030" s="9" t="s">
        <v>12</v>
      </c>
      <c r="D2030" s="9" t="str">
        <f>_xlfn.XLOOKUP(F2030,OPCode!D:D,OPCode!I:I,0)</f>
        <v xml:space="preserve">BIND WAIST  </v>
      </c>
      <c r="E2030" s="9" t="s">
        <v>19</v>
      </c>
      <c r="F2030" s="22" t="s">
        <v>129</v>
      </c>
      <c r="G2030" s="10">
        <v>8.3239999999999995E-2</v>
      </c>
      <c r="I2030" s="9" t="str">
        <f t="shared" si="65"/>
        <v>BX41ASOP4</v>
      </c>
      <c r="J2030" s="9" t="str">
        <f>_xlfn.XLOOKUP(A2030,'[1]Style group code'!$A:$A,'[1]Style group code'!$B:$B,0)</f>
        <v>G.20BXN</v>
      </c>
      <c r="L2030" s="9" t="str">
        <f t="shared" si="63"/>
        <v xml:space="preserve">C_IL03001-BIND WAIST  </v>
      </c>
    </row>
    <row r="2031" spans="1:12" x14ac:dyDescent="0.35">
      <c r="A2031" s="9" t="s">
        <v>367</v>
      </c>
      <c r="B2031" s="9" t="s">
        <v>11</v>
      </c>
      <c r="C2031" s="9" t="s">
        <v>12</v>
      </c>
      <c r="D2031" s="9" t="str">
        <f>_xlfn.XLOOKUP(F2031,OPCode!D:D,OPCode!I:I,0)</f>
        <v>SEAM RIGHT SIDE</v>
      </c>
      <c r="E2031" s="9" t="s">
        <v>21</v>
      </c>
      <c r="F2031" s="9" t="s">
        <v>22</v>
      </c>
      <c r="G2031" s="10">
        <v>3.9420000000000004E-2</v>
      </c>
      <c r="I2031" s="9" t="str">
        <f t="shared" si="65"/>
        <v>BX41ASOP5</v>
      </c>
      <c r="J2031" s="9" t="str">
        <f>_xlfn.XLOOKUP(A2031,'[1]Style group code'!$A:$A,'[1]Style group code'!$B:$B,0)</f>
        <v>G.20BXN</v>
      </c>
      <c r="L2031" s="9" t="str">
        <f t="shared" si="63"/>
        <v>C_OL02005-SEAM RIGHT SIDE</v>
      </c>
    </row>
    <row r="2032" spans="1:12" x14ac:dyDescent="0.35">
      <c r="A2032" s="9" t="s">
        <v>367</v>
      </c>
      <c r="B2032" s="9" t="s">
        <v>11</v>
      </c>
      <c r="C2032" s="9" t="s">
        <v>12</v>
      </c>
      <c r="D2032" s="9" t="str">
        <f>_xlfn.XLOOKUP(F2032,OPCode!D:D,OPCode!I:I,0)</f>
        <v>BARTACK AT LEGS</v>
      </c>
      <c r="E2032" s="9" t="s">
        <v>25</v>
      </c>
      <c r="F2032" s="22" t="s">
        <v>83</v>
      </c>
      <c r="G2032" s="10">
        <v>3.6319999999999998E-2</v>
      </c>
      <c r="I2032" s="9" t="str">
        <f t="shared" si="65"/>
        <v>BX41ASOP6</v>
      </c>
      <c r="J2032" s="9" t="str">
        <f>_xlfn.XLOOKUP(A2032,'[1]Style group code'!$A:$A,'[1]Style group code'!$B:$B,0)</f>
        <v>G.20BXN</v>
      </c>
      <c r="L2032" s="9" t="str">
        <f t="shared" si="63"/>
        <v>C_BT04001-BARTACK AT LEGS</v>
      </c>
    </row>
    <row r="2033" spans="1:12" x14ac:dyDescent="0.35">
      <c r="A2033" s="9" t="s">
        <v>367</v>
      </c>
      <c r="B2033" s="9" t="s">
        <v>11</v>
      </c>
      <c r="C2033" s="9" t="s">
        <v>12</v>
      </c>
      <c r="D2033" s="9" t="str">
        <f>_xlfn.XLOOKUP(F2033,OPCode!D:D,OPCode!I:I,0)</f>
        <v>PAD PRINTING</v>
      </c>
      <c r="E2033" s="9" t="s">
        <v>27</v>
      </c>
      <c r="F2033" s="9" t="s">
        <v>28</v>
      </c>
      <c r="G2033" s="10">
        <v>1.6539999999999999E-2</v>
      </c>
      <c r="I2033" s="9" t="str">
        <f t="shared" si="65"/>
        <v>BX41ASPadPrinting</v>
      </c>
      <c r="J2033" s="9" t="str">
        <f>_xlfn.XLOOKUP(A2033,'[1]Style group code'!$A:$A,'[1]Style group code'!$B:$B,0)</f>
        <v>G.20BXN</v>
      </c>
      <c r="L2033" s="9" t="str">
        <f t="shared" si="63"/>
        <v>C_PP05001-PAD PRINTING</v>
      </c>
    </row>
    <row r="2034" spans="1:12" x14ac:dyDescent="0.35">
      <c r="A2034" s="9" t="s">
        <v>367</v>
      </c>
      <c r="B2034" s="9" t="s">
        <v>29</v>
      </c>
      <c r="C2034" s="9" t="s">
        <v>12</v>
      </c>
      <c r="D2034" s="9" t="s">
        <v>31</v>
      </c>
      <c r="E2034" s="9" t="s">
        <v>31</v>
      </c>
      <c r="F2034" s="9" t="s">
        <v>32</v>
      </c>
      <c r="G2034" s="10">
        <v>4.3400000000000001E-2</v>
      </c>
      <c r="I2034" s="9" t="str">
        <f t="shared" si="65"/>
        <v>BX41ASRolling</v>
      </c>
      <c r="J2034" s="9" t="str">
        <f>_xlfn.XLOOKUP(A2034,'[1]Style group code'!$A:$A,'[1]Style group code'!$B:$B,0)</f>
        <v>G.20BXN</v>
      </c>
      <c r="L2034" s="9" t="str">
        <f t="shared" si="63"/>
        <v>C_PK06001-Rolling</v>
      </c>
    </row>
    <row r="2035" spans="1:12" x14ac:dyDescent="0.35">
      <c r="A2035" s="9" t="s">
        <v>367</v>
      </c>
      <c r="B2035" s="9" t="s">
        <v>29</v>
      </c>
      <c r="C2035" s="9" t="s">
        <v>12</v>
      </c>
      <c r="D2035" s="9" t="s">
        <v>33</v>
      </c>
      <c r="E2035" s="9" t="s">
        <v>33</v>
      </c>
      <c r="F2035" s="9" t="s">
        <v>34</v>
      </c>
      <c r="G2035" s="10">
        <v>3.1199999999999995E-3</v>
      </c>
      <c r="I2035" s="9" t="str">
        <f t="shared" si="65"/>
        <v>BX41ASPacking</v>
      </c>
      <c r="J2035" s="9" t="str">
        <f>_xlfn.XLOOKUP(A2035,'[1]Style group code'!$A:$A,'[1]Style group code'!$B:$B,0)</f>
        <v>G.20BXN</v>
      </c>
      <c r="L2035" s="9" t="str">
        <f t="shared" si="63"/>
        <v>C_PK06002-Packing</v>
      </c>
    </row>
    <row r="2036" spans="1:12" x14ac:dyDescent="0.35">
      <c r="A2036" s="9" t="s">
        <v>367</v>
      </c>
      <c r="B2036" s="9" t="s">
        <v>29</v>
      </c>
      <c r="C2036" s="9" t="s">
        <v>12</v>
      </c>
      <c r="D2036" s="9" t="s">
        <v>35</v>
      </c>
      <c r="E2036" s="9" t="s">
        <v>35</v>
      </c>
      <c r="F2036" s="9" t="s">
        <v>36</v>
      </c>
      <c r="G2036" s="10">
        <v>3.2399999999999998E-3</v>
      </c>
      <c r="I2036" s="9" t="str">
        <f t="shared" si="65"/>
        <v>BX41ASCasing</v>
      </c>
      <c r="J2036" s="9" t="str">
        <f>_xlfn.XLOOKUP(A2036,'[1]Style group code'!$A:$A,'[1]Style group code'!$B:$B,0)</f>
        <v>G.20BXN</v>
      </c>
      <c r="L2036" s="9" t="str">
        <f t="shared" si="63"/>
        <v>C_PK06003-Casing</v>
      </c>
    </row>
    <row r="2037" spans="1:12" x14ac:dyDescent="0.35">
      <c r="A2037" s="9" t="s">
        <v>368</v>
      </c>
      <c r="B2037" s="9" t="s">
        <v>11</v>
      </c>
      <c r="C2037" s="9" t="s">
        <v>12</v>
      </c>
      <c r="D2037" s="9" t="str">
        <f>_xlfn.XLOOKUP(F2037,OPCode!D:D,OPCode!I:I,0)</f>
        <v>SEAM CROTCH</v>
      </c>
      <c r="E2037" s="9" t="s">
        <v>13</v>
      </c>
      <c r="F2037" s="22" t="s">
        <v>14</v>
      </c>
      <c r="G2037" s="10">
        <v>8.3739999999999995E-2</v>
      </c>
      <c r="I2037" s="9" t="str">
        <f t="shared" si="65"/>
        <v>BX40ASOP1</v>
      </c>
      <c r="J2037" s="9" t="str">
        <f>_xlfn.XLOOKUP(A2037,'[1]Style group code'!$A:$A,'[1]Style group code'!$B:$B,0)</f>
        <v>G.20BXN</v>
      </c>
      <c r="L2037" s="9" t="str">
        <f t="shared" si="63"/>
        <v>C_OL01001-SEAM CROTCH</v>
      </c>
    </row>
    <row r="2038" spans="1:12" x14ac:dyDescent="0.35">
      <c r="A2038" s="9" t="s">
        <v>368</v>
      </c>
      <c r="B2038" s="9" t="s">
        <v>11</v>
      </c>
      <c r="C2038" s="9" t="s">
        <v>12</v>
      </c>
      <c r="D2038" s="9" t="str">
        <f>_xlfn.XLOOKUP(F2038,OPCode!D:D,OPCode!I:I,0)</f>
        <v>ATTACH LEGS ELASTIC</v>
      </c>
      <c r="E2038" s="9" t="s">
        <v>15</v>
      </c>
      <c r="F2038" s="9" t="s">
        <v>16</v>
      </c>
      <c r="G2038" s="10">
        <v>9.0100000000000013E-2</v>
      </c>
      <c r="I2038" s="9" t="str">
        <f t="shared" si="65"/>
        <v>BX40ASOP2</v>
      </c>
      <c r="J2038" s="9" t="str">
        <f>_xlfn.XLOOKUP(A2038,'[1]Style group code'!$A:$A,'[1]Style group code'!$B:$B,0)</f>
        <v>G.20BXN</v>
      </c>
      <c r="L2038" s="9" t="str">
        <f t="shared" si="63"/>
        <v>C_OL02003-ATTACH LEGS ELASTIC</v>
      </c>
    </row>
    <row r="2039" spans="1:12" x14ac:dyDescent="0.35">
      <c r="A2039" s="9" t="s">
        <v>368</v>
      </c>
      <c r="B2039" s="9" t="s">
        <v>11</v>
      </c>
      <c r="C2039" s="9" t="s">
        <v>12</v>
      </c>
      <c r="D2039" s="9" t="str">
        <f>_xlfn.XLOOKUP(F2039,OPCode!D:D,OPCode!I:I,0)</f>
        <v>SEAM LEFT SIDE</v>
      </c>
      <c r="E2039" s="9" t="s">
        <v>17</v>
      </c>
      <c r="F2039" s="22" t="s">
        <v>18</v>
      </c>
      <c r="G2039" s="10">
        <v>3.0999999999999996E-2</v>
      </c>
      <c r="I2039" s="9" t="str">
        <f t="shared" si="65"/>
        <v>BX40ASOP3</v>
      </c>
      <c r="J2039" s="9" t="str">
        <f>_xlfn.XLOOKUP(A2039,'[1]Style group code'!$A:$A,'[1]Style group code'!$B:$B,0)</f>
        <v>G.20BXN</v>
      </c>
      <c r="L2039" s="9" t="str">
        <f t="shared" si="63"/>
        <v>C_OL02004-SEAM LEFT SIDE</v>
      </c>
    </row>
    <row r="2040" spans="1:12" x14ac:dyDescent="0.35">
      <c r="A2040" s="9" t="s">
        <v>368</v>
      </c>
      <c r="B2040" s="9" t="s">
        <v>11</v>
      </c>
      <c r="C2040" s="9" t="s">
        <v>12</v>
      </c>
      <c r="D2040" s="9" t="str">
        <f>_xlfn.XLOOKUP(F2040,OPCode!D:D,OPCode!I:I,0)</f>
        <v xml:space="preserve">BIND WAIST  </v>
      </c>
      <c r="E2040" s="9" t="s">
        <v>19</v>
      </c>
      <c r="F2040" s="22" t="s">
        <v>129</v>
      </c>
      <c r="G2040" s="10">
        <v>8.7520000000000001E-2</v>
      </c>
      <c r="I2040" s="9" t="str">
        <f t="shared" si="65"/>
        <v>BX40ASOP4</v>
      </c>
      <c r="J2040" s="9" t="str">
        <f>_xlfn.XLOOKUP(A2040,'[1]Style group code'!$A:$A,'[1]Style group code'!$B:$B,0)</f>
        <v>G.20BXN</v>
      </c>
      <c r="L2040" s="9" t="str">
        <f t="shared" si="63"/>
        <v xml:space="preserve">C_IL03001-BIND WAIST  </v>
      </c>
    </row>
    <row r="2041" spans="1:12" x14ac:dyDescent="0.35">
      <c r="A2041" s="9" t="s">
        <v>368</v>
      </c>
      <c r="B2041" s="9" t="s">
        <v>11</v>
      </c>
      <c r="C2041" s="9" t="s">
        <v>12</v>
      </c>
      <c r="D2041" s="9" t="str">
        <f>_xlfn.XLOOKUP(F2041,OPCode!D:D,OPCode!I:I,0)</f>
        <v>SEAM RIGHT SIDE</v>
      </c>
      <c r="E2041" s="9" t="s">
        <v>21</v>
      </c>
      <c r="F2041" s="9" t="s">
        <v>22</v>
      </c>
      <c r="G2041" s="10">
        <v>4.4239999999999995E-2</v>
      </c>
      <c r="I2041" s="9" t="str">
        <f t="shared" si="65"/>
        <v>BX40ASOP5</v>
      </c>
      <c r="J2041" s="9" t="str">
        <f>_xlfn.XLOOKUP(A2041,'[1]Style group code'!$A:$A,'[1]Style group code'!$B:$B,0)</f>
        <v>G.20BXN</v>
      </c>
      <c r="L2041" s="9" t="str">
        <f t="shared" si="63"/>
        <v>C_OL02005-SEAM RIGHT SIDE</v>
      </c>
    </row>
    <row r="2042" spans="1:12" x14ac:dyDescent="0.35">
      <c r="A2042" s="9" t="s">
        <v>368</v>
      </c>
      <c r="B2042" s="9" t="s">
        <v>11</v>
      </c>
      <c r="C2042" s="9" t="s">
        <v>12</v>
      </c>
      <c r="D2042" s="9" t="str">
        <f>_xlfn.XLOOKUP(F2042,OPCode!D:D,OPCode!I:I,0)</f>
        <v>BARTACK AT LEGS</v>
      </c>
      <c r="E2042" s="9" t="s">
        <v>25</v>
      </c>
      <c r="F2042" s="22" t="s">
        <v>83</v>
      </c>
      <c r="G2042" s="10">
        <v>3.6320000000000005E-2</v>
      </c>
      <c r="I2042" s="9" t="str">
        <f t="shared" si="65"/>
        <v>BX40ASOP6</v>
      </c>
      <c r="J2042" s="9" t="str">
        <f>_xlfn.XLOOKUP(A2042,'[1]Style group code'!$A:$A,'[1]Style group code'!$B:$B,0)</f>
        <v>G.20BXN</v>
      </c>
      <c r="L2042" s="9" t="str">
        <f t="shared" si="63"/>
        <v>C_BT04001-BARTACK AT LEGS</v>
      </c>
    </row>
    <row r="2043" spans="1:12" x14ac:dyDescent="0.35">
      <c r="A2043" s="9" t="s">
        <v>368</v>
      </c>
      <c r="B2043" s="9" t="s">
        <v>11</v>
      </c>
      <c r="C2043" s="9" t="s">
        <v>12</v>
      </c>
      <c r="D2043" s="9" t="str">
        <f>_xlfn.XLOOKUP(F2043,OPCode!D:D,OPCode!I:I,0)</f>
        <v>PAD PRINTING</v>
      </c>
      <c r="E2043" s="9" t="s">
        <v>27</v>
      </c>
      <c r="F2043" s="9" t="s">
        <v>28</v>
      </c>
      <c r="G2043" s="10">
        <v>1.6539999999999999E-2</v>
      </c>
      <c r="I2043" s="9" t="str">
        <f t="shared" si="65"/>
        <v>BX40ASPadPrinting</v>
      </c>
      <c r="J2043" s="9" t="str">
        <f>_xlfn.XLOOKUP(A2043,'[1]Style group code'!$A:$A,'[1]Style group code'!$B:$B,0)</f>
        <v>G.20BXN</v>
      </c>
      <c r="L2043" s="9" t="str">
        <f t="shared" si="63"/>
        <v>C_PP05001-PAD PRINTING</v>
      </c>
    </row>
    <row r="2044" spans="1:12" x14ac:dyDescent="0.35">
      <c r="A2044" s="9" t="s">
        <v>368</v>
      </c>
      <c r="B2044" s="9" t="s">
        <v>29</v>
      </c>
      <c r="C2044" s="9" t="s">
        <v>12</v>
      </c>
      <c r="D2044" s="9" t="s">
        <v>31</v>
      </c>
      <c r="E2044" s="9" t="s">
        <v>31</v>
      </c>
      <c r="F2044" s="9" t="s">
        <v>32</v>
      </c>
      <c r="G2044" s="10">
        <v>4.3400000000000001E-2</v>
      </c>
      <c r="I2044" s="9" t="str">
        <f t="shared" si="65"/>
        <v>BX40ASRolling</v>
      </c>
      <c r="J2044" s="9" t="str">
        <f>_xlfn.XLOOKUP(A2044,'[1]Style group code'!$A:$A,'[1]Style group code'!$B:$B,0)</f>
        <v>G.20BXN</v>
      </c>
      <c r="L2044" s="9" t="str">
        <f t="shared" si="63"/>
        <v>C_PK06001-Rolling</v>
      </c>
    </row>
    <row r="2045" spans="1:12" x14ac:dyDescent="0.35">
      <c r="A2045" s="9" t="s">
        <v>368</v>
      </c>
      <c r="B2045" s="9" t="s">
        <v>29</v>
      </c>
      <c r="C2045" s="9" t="s">
        <v>12</v>
      </c>
      <c r="D2045" s="9" t="s">
        <v>33</v>
      </c>
      <c r="E2045" s="9" t="s">
        <v>33</v>
      </c>
      <c r="F2045" s="9" t="s">
        <v>34</v>
      </c>
      <c r="G2045" s="10">
        <v>3.1199999999999995E-3</v>
      </c>
      <c r="I2045" s="9" t="str">
        <f t="shared" si="65"/>
        <v>BX40ASPacking</v>
      </c>
      <c r="J2045" s="9" t="str">
        <f>_xlfn.XLOOKUP(A2045,'[1]Style group code'!$A:$A,'[1]Style group code'!$B:$B,0)</f>
        <v>G.20BXN</v>
      </c>
      <c r="L2045" s="9" t="str">
        <f t="shared" si="63"/>
        <v>C_PK06002-Packing</v>
      </c>
    </row>
    <row r="2046" spans="1:12" x14ac:dyDescent="0.35">
      <c r="A2046" s="9" t="s">
        <v>368</v>
      </c>
      <c r="B2046" s="9" t="s">
        <v>29</v>
      </c>
      <c r="C2046" s="9" t="s">
        <v>12</v>
      </c>
      <c r="D2046" s="9" t="s">
        <v>35</v>
      </c>
      <c r="E2046" s="9" t="s">
        <v>35</v>
      </c>
      <c r="F2046" s="9" t="s">
        <v>36</v>
      </c>
      <c r="G2046" s="10">
        <v>3.2399999999999998E-3</v>
      </c>
      <c r="I2046" s="9" t="str">
        <f t="shared" si="65"/>
        <v>BX40ASCasing</v>
      </c>
      <c r="J2046" s="9" t="str">
        <f>_xlfn.XLOOKUP(A2046,'[1]Style group code'!$A:$A,'[1]Style group code'!$B:$B,0)</f>
        <v>G.20BXN</v>
      </c>
      <c r="L2046" s="9" t="str">
        <f t="shared" si="63"/>
        <v>C_PK06003-Casing</v>
      </c>
    </row>
    <row r="2047" spans="1:12" x14ac:dyDescent="0.35">
      <c r="A2047" s="9" t="s">
        <v>369</v>
      </c>
      <c r="B2047" s="9" t="s">
        <v>11</v>
      </c>
      <c r="C2047" s="9" t="s">
        <v>12</v>
      </c>
      <c r="D2047" s="9" t="str">
        <f>_xlfn.XLOOKUP(F2047,OPCode!D:D,OPCode!I:I,0)</f>
        <v>ATTACH CROTCH PANEL AND LINER FRONT TO BACK CONCEALED SEAM</v>
      </c>
      <c r="E2047" s="9" t="s">
        <v>13</v>
      </c>
      <c r="F2047" s="22" t="s">
        <v>370</v>
      </c>
      <c r="G2047" s="9">
        <v>9.0520000000000003E-2</v>
      </c>
      <c r="I2047" s="9" t="str">
        <f t="shared" si="65"/>
        <v>BR42ASOP1</v>
      </c>
      <c r="J2047" s="9" t="str">
        <f>_xlfn.XLOOKUP(A2047,'[1]Style group code'!$A:$A,'[1]Style group code'!$B:$B,0)</f>
        <v>G.20BR</v>
      </c>
      <c r="L2047" s="9" t="str">
        <f t="shared" si="63"/>
        <v>C_OL01002-ATTACH CROTCH PANEL AND LINER FRONT TO BACK CONCEALED SEAM</v>
      </c>
    </row>
    <row r="2048" spans="1:12" x14ac:dyDescent="0.35">
      <c r="A2048" s="9" t="s">
        <v>369</v>
      </c>
      <c r="B2048" s="9" t="s">
        <v>11</v>
      </c>
      <c r="C2048" s="9" t="s">
        <v>12</v>
      </c>
      <c r="D2048" s="9" t="str">
        <f>_xlfn.XLOOKUP(F2048,OPCode!D:D,OPCode!I:I,0)</f>
        <v>BIND LEGS</v>
      </c>
      <c r="E2048" s="9" t="s">
        <v>15</v>
      </c>
      <c r="F2048" s="22" t="s">
        <v>55</v>
      </c>
      <c r="G2048" s="9">
        <v>8.1360000000000002E-2</v>
      </c>
      <c r="I2048" s="9" t="str">
        <f t="shared" si="65"/>
        <v>BR42ASOP2</v>
      </c>
      <c r="J2048" s="9" t="str">
        <f>_xlfn.XLOOKUP(A2048,'[1]Style group code'!$A:$A,'[1]Style group code'!$B:$B,0)</f>
        <v>G.20BR</v>
      </c>
      <c r="L2048" s="9" t="str">
        <f t="shared" si="63"/>
        <v>C_IL02001-BIND LEGS</v>
      </c>
    </row>
    <row r="2049" spans="1:12" x14ac:dyDescent="0.35">
      <c r="A2049" s="9" t="s">
        <v>369</v>
      </c>
      <c r="B2049" s="9" t="s">
        <v>11</v>
      </c>
      <c r="C2049" s="9" t="s">
        <v>12</v>
      </c>
      <c r="D2049" s="9" t="str">
        <f>_xlfn.XLOOKUP(F2049,OPCode!D:D,OPCode!I:I,0)</f>
        <v>SEAM LEFT SIDE</v>
      </c>
      <c r="E2049" s="9" t="s">
        <v>17</v>
      </c>
      <c r="F2049" s="22" t="s">
        <v>18</v>
      </c>
      <c r="G2049" s="9">
        <v>2.6720000000000001E-2</v>
      </c>
      <c r="I2049" s="9" t="str">
        <f t="shared" si="65"/>
        <v>BR42ASOP3</v>
      </c>
      <c r="J2049" s="9" t="str">
        <f>_xlfn.XLOOKUP(A2049,'[1]Style group code'!$A:$A,'[1]Style group code'!$B:$B,0)</f>
        <v>G.20BR</v>
      </c>
      <c r="L2049" s="9" t="str">
        <f t="shared" si="63"/>
        <v>C_OL02004-SEAM LEFT SIDE</v>
      </c>
    </row>
    <row r="2050" spans="1:12" x14ac:dyDescent="0.35">
      <c r="A2050" s="9" t="s">
        <v>369</v>
      </c>
      <c r="B2050" s="9" t="s">
        <v>11</v>
      </c>
      <c r="C2050" s="9" t="s">
        <v>12</v>
      </c>
      <c r="D2050" s="9" t="str">
        <f>_xlfn.XLOOKUP(F2050,OPCode!D:D,OPCode!I:I,0)</f>
        <v>ATTACH EXPOSED ELASTIC TO WAIST</v>
      </c>
      <c r="E2050" s="9" t="s">
        <v>19</v>
      </c>
      <c r="F2050" s="22" t="s">
        <v>56</v>
      </c>
      <c r="G2050" s="9">
        <v>5.9139999999999998E-2</v>
      </c>
      <c r="I2050" s="9" t="str">
        <f t="shared" si="65"/>
        <v>BR42ASOP4</v>
      </c>
      <c r="J2050" s="9" t="str">
        <f>_xlfn.XLOOKUP(A2050,'[1]Style group code'!$A:$A,'[1]Style group code'!$B:$B,0)</f>
        <v>G.20BR</v>
      </c>
      <c r="L2050" s="9" t="str">
        <f t="shared" ref="L2050:L2113" si="66">F2050&amp; "-" &amp;D2050</f>
        <v>C_IL03002-ATTACH EXPOSED ELASTIC TO WAIST</v>
      </c>
    </row>
    <row r="2051" spans="1:12" x14ac:dyDescent="0.35">
      <c r="A2051" s="9" t="s">
        <v>369</v>
      </c>
      <c r="B2051" s="9" t="s">
        <v>11</v>
      </c>
      <c r="C2051" s="9" t="s">
        <v>12</v>
      </c>
      <c r="D2051" s="9" t="str">
        <f>_xlfn.XLOOKUP(F2051,OPCode!D:D,OPCode!I:I,0)</f>
        <v>SEAM RIGHT SIDE</v>
      </c>
      <c r="E2051" s="9" t="s">
        <v>21</v>
      </c>
      <c r="F2051" s="9" t="s">
        <v>22</v>
      </c>
      <c r="G2051" s="9">
        <v>3.9419999999999997E-2</v>
      </c>
      <c r="I2051" s="9" t="str">
        <f t="shared" si="65"/>
        <v>BR42ASOP5</v>
      </c>
      <c r="J2051" s="9" t="str">
        <f>_xlfn.XLOOKUP(A2051,'[1]Style group code'!$A:$A,'[1]Style group code'!$B:$B,0)</f>
        <v>G.20BR</v>
      </c>
      <c r="L2051" s="9" t="str">
        <f t="shared" si="66"/>
        <v>C_OL02005-SEAM RIGHT SIDE</v>
      </c>
    </row>
    <row r="2052" spans="1:12" x14ac:dyDescent="0.35">
      <c r="A2052" s="9" t="s">
        <v>369</v>
      </c>
      <c r="B2052" s="9" t="s">
        <v>11</v>
      </c>
      <c r="C2052" s="9" t="s">
        <v>12</v>
      </c>
      <c r="D2052" s="9" t="str">
        <f>_xlfn.XLOOKUP(F2052,OPCode!D:D,OPCode!I:I,0)</f>
        <v>BARTACK AT LEGS</v>
      </c>
      <c r="E2052" s="9" t="s">
        <v>25</v>
      </c>
      <c r="F2052" s="22" t="s">
        <v>83</v>
      </c>
      <c r="G2052" s="9">
        <v>4.5340000000000005E-2</v>
      </c>
      <c r="I2052" s="9" t="str">
        <f t="shared" si="65"/>
        <v>BR42ASOP6</v>
      </c>
      <c r="J2052" s="9" t="str">
        <f>_xlfn.XLOOKUP(A2052,'[1]Style group code'!$A:$A,'[1]Style group code'!$B:$B,0)</f>
        <v>G.20BR</v>
      </c>
      <c r="L2052" s="9" t="str">
        <f t="shared" si="66"/>
        <v>C_BT04001-BARTACK AT LEGS</v>
      </c>
    </row>
    <row r="2053" spans="1:12" x14ac:dyDescent="0.35">
      <c r="A2053" s="9" t="s">
        <v>369</v>
      </c>
      <c r="B2053" s="9" t="s">
        <v>11</v>
      </c>
      <c r="C2053" s="9" t="s">
        <v>12</v>
      </c>
      <c r="D2053" s="9" t="str">
        <f>_xlfn.XLOOKUP(F2053,OPCode!D:D,OPCode!I:I,0)</f>
        <v>PAD PRINTING</v>
      </c>
      <c r="E2053" s="9" t="s">
        <v>27</v>
      </c>
      <c r="F2053" s="9" t="s">
        <v>28</v>
      </c>
      <c r="G2053" s="9">
        <v>1.6539999999999999E-2</v>
      </c>
      <c r="I2053" s="9" t="str">
        <f t="shared" si="65"/>
        <v>BR42ASPadPrinting</v>
      </c>
      <c r="J2053" s="9" t="str">
        <f>_xlfn.XLOOKUP(A2053,'[1]Style group code'!$A:$A,'[1]Style group code'!$B:$B,0)</f>
        <v>G.20BR</v>
      </c>
      <c r="L2053" s="9" t="str">
        <f t="shared" si="66"/>
        <v>C_PP05001-PAD PRINTING</v>
      </c>
    </row>
    <row r="2054" spans="1:12" x14ac:dyDescent="0.35">
      <c r="A2054" s="9" t="s">
        <v>369</v>
      </c>
      <c r="B2054" s="9" t="s">
        <v>29</v>
      </c>
      <c r="C2054" s="9" t="s">
        <v>12</v>
      </c>
      <c r="D2054" s="9" t="s">
        <v>371</v>
      </c>
      <c r="E2054" s="9" t="s">
        <v>31</v>
      </c>
      <c r="F2054" s="9" t="s">
        <v>32</v>
      </c>
      <c r="G2054" s="9">
        <v>3.3919999999999999E-2</v>
      </c>
      <c r="I2054" s="9" t="str">
        <f t="shared" si="65"/>
        <v>BR42ASRolling</v>
      </c>
      <c r="J2054" s="9" t="str">
        <f>_xlfn.XLOOKUP(A2054,'[1]Style group code'!$A:$A,'[1]Style group code'!$B:$B,0)</f>
        <v>G.20BR</v>
      </c>
      <c r="L2054" s="9" t="str">
        <f t="shared" si="66"/>
        <v>C_PK06001-Fold XF35</v>
      </c>
    </row>
    <row r="2055" spans="1:12" x14ac:dyDescent="0.35">
      <c r="A2055" s="9" t="s">
        <v>369</v>
      </c>
      <c r="B2055" s="9" t="s">
        <v>29</v>
      </c>
      <c r="C2055" s="9" t="s">
        <v>12</v>
      </c>
      <c r="D2055" s="9" t="s">
        <v>372</v>
      </c>
      <c r="E2055" s="9" t="s">
        <v>33</v>
      </c>
      <c r="F2055" s="9" t="s">
        <v>34</v>
      </c>
      <c r="G2055" s="9">
        <v>2.0619999999999999E-2</v>
      </c>
      <c r="I2055" s="9" t="str">
        <f t="shared" si="65"/>
        <v>BR42ASPacking</v>
      </c>
      <c r="J2055" s="9" t="str">
        <f>_xlfn.XLOOKUP(A2055,'[1]Style group code'!$A:$A,'[1]Style group code'!$B:$B,0)</f>
        <v>G.20BR</v>
      </c>
      <c r="L2055" s="9" t="str">
        <f t="shared" si="66"/>
        <v>C_PK06002-P4 Fold garment - box closed</v>
      </c>
    </row>
    <row r="2056" spans="1:12" x14ac:dyDescent="0.35">
      <c r="A2056" s="9" t="s">
        <v>369</v>
      </c>
      <c r="B2056" s="9" t="s">
        <v>29</v>
      </c>
      <c r="C2056" s="9" t="s">
        <v>12</v>
      </c>
      <c r="D2056" s="9" t="s">
        <v>373</v>
      </c>
      <c r="E2056" s="9" t="s">
        <v>35</v>
      </c>
      <c r="F2056" s="9" t="s">
        <v>36</v>
      </c>
      <c r="G2056" s="9">
        <v>7.7600000000000004E-3</v>
      </c>
      <c r="I2056" s="9" t="str">
        <f t="shared" si="65"/>
        <v>BR42ASCasing</v>
      </c>
      <c r="J2056" s="9" t="str">
        <f>_xlfn.XLOOKUP(A2056,'[1]Style group code'!$A:$A,'[1]Style group code'!$B:$B,0)</f>
        <v>G.20BR</v>
      </c>
      <c r="L2056" s="9" t="str">
        <f t="shared" si="66"/>
        <v>C_PK06003-Case 6 Dz.</v>
      </c>
    </row>
    <row r="2057" spans="1:12" x14ac:dyDescent="0.35">
      <c r="A2057" s="9" t="s">
        <v>374</v>
      </c>
      <c r="B2057" s="9" t="s">
        <v>11</v>
      </c>
      <c r="C2057" s="9" t="s">
        <v>12</v>
      </c>
      <c r="D2057" s="9" t="str">
        <f>_xlfn.XLOOKUP(F2057,OPCode!D:D,OPCode!I:I,0)</f>
        <v>ATTACH CROTCH PANEL AND LINER FRONT TO BACK CONCEALED SEAM</v>
      </c>
      <c r="E2057" s="9" t="s">
        <v>13</v>
      </c>
      <c r="F2057" s="22" t="s">
        <v>370</v>
      </c>
      <c r="G2057" s="9">
        <v>8.9499999999999996E-2</v>
      </c>
      <c r="I2057" s="9" t="str">
        <f t="shared" si="65"/>
        <v>BR40ASOP1</v>
      </c>
      <c r="J2057" s="9" t="str">
        <f>_xlfn.XLOOKUP(A2057,'[1]Style group code'!$A:$A,'[1]Style group code'!$B:$B,0)</f>
        <v>G.20BR</v>
      </c>
      <c r="L2057" s="9" t="str">
        <f t="shared" si="66"/>
        <v>C_OL01002-ATTACH CROTCH PANEL AND LINER FRONT TO BACK CONCEALED SEAM</v>
      </c>
    </row>
    <row r="2058" spans="1:12" x14ac:dyDescent="0.35">
      <c r="A2058" s="9" t="s">
        <v>374</v>
      </c>
      <c r="B2058" s="9" t="s">
        <v>11</v>
      </c>
      <c r="C2058" s="9" t="s">
        <v>12</v>
      </c>
      <c r="D2058" s="9" t="str">
        <f>_xlfn.XLOOKUP(F2058,OPCode!D:D,OPCode!I:I,0)</f>
        <v>BIND LEGS</v>
      </c>
      <c r="E2058" s="9" t="s">
        <v>15</v>
      </c>
      <c r="F2058" s="22" t="s">
        <v>55</v>
      </c>
      <c r="G2058" s="9">
        <v>7.8000000000000014E-2</v>
      </c>
      <c r="I2058" s="9" t="str">
        <f t="shared" si="65"/>
        <v>BR40ASOP2</v>
      </c>
      <c r="J2058" s="9" t="str">
        <f>_xlfn.XLOOKUP(A2058,'[1]Style group code'!$A:$A,'[1]Style group code'!$B:$B,0)</f>
        <v>G.20BR</v>
      </c>
      <c r="L2058" s="9" t="str">
        <f t="shared" si="66"/>
        <v>C_IL02001-BIND LEGS</v>
      </c>
    </row>
    <row r="2059" spans="1:12" x14ac:dyDescent="0.35">
      <c r="A2059" s="9" t="s">
        <v>374</v>
      </c>
      <c r="B2059" s="9" t="s">
        <v>11</v>
      </c>
      <c r="C2059" s="9" t="s">
        <v>12</v>
      </c>
      <c r="D2059" s="9" t="str">
        <f>_xlfn.XLOOKUP(F2059,OPCode!D:D,OPCode!I:I,0)</f>
        <v>SEAM LEFT SIDE</v>
      </c>
      <c r="E2059" s="9" t="s">
        <v>17</v>
      </c>
      <c r="F2059" s="22" t="s">
        <v>18</v>
      </c>
      <c r="G2059" s="9">
        <v>2.9620000000000004E-2</v>
      </c>
      <c r="I2059" s="9" t="str">
        <f t="shared" si="65"/>
        <v>BR40ASOP3</v>
      </c>
      <c r="J2059" s="9" t="str">
        <f>_xlfn.XLOOKUP(A2059,'[1]Style group code'!$A:$A,'[1]Style group code'!$B:$B,0)</f>
        <v>G.20BR</v>
      </c>
      <c r="L2059" s="9" t="str">
        <f t="shared" si="66"/>
        <v>C_OL02004-SEAM LEFT SIDE</v>
      </c>
    </row>
    <row r="2060" spans="1:12" x14ac:dyDescent="0.35">
      <c r="A2060" s="9" t="s">
        <v>374</v>
      </c>
      <c r="B2060" s="9" t="s">
        <v>11</v>
      </c>
      <c r="C2060" s="9" t="s">
        <v>12</v>
      </c>
      <c r="D2060" s="9" t="str">
        <f>_xlfn.XLOOKUP(F2060,OPCode!D:D,OPCode!I:I,0)</f>
        <v>ATTACH EXPOSED ELASTIC TO WAIST</v>
      </c>
      <c r="E2060" s="9" t="s">
        <v>19</v>
      </c>
      <c r="F2060" s="22" t="s">
        <v>56</v>
      </c>
      <c r="G2060" s="9">
        <v>5.9140000000000012E-2</v>
      </c>
      <c r="I2060" s="9" t="str">
        <f t="shared" si="65"/>
        <v>BR40ASOP4</v>
      </c>
      <c r="J2060" s="9" t="str">
        <f>_xlfn.XLOOKUP(A2060,'[1]Style group code'!$A:$A,'[1]Style group code'!$B:$B,0)</f>
        <v>G.20BR</v>
      </c>
      <c r="L2060" s="9" t="str">
        <f t="shared" si="66"/>
        <v>C_IL03002-ATTACH EXPOSED ELASTIC TO WAIST</v>
      </c>
    </row>
    <row r="2061" spans="1:12" x14ac:dyDescent="0.35">
      <c r="A2061" s="9" t="s">
        <v>374</v>
      </c>
      <c r="B2061" s="9" t="s">
        <v>11</v>
      </c>
      <c r="C2061" s="9" t="s">
        <v>12</v>
      </c>
      <c r="D2061" s="9" t="str">
        <f>_xlfn.XLOOKUP(F2061,OPCode!D:D,OPCode!I:I,0)</f>
        <v>SEAM RIGHT SIDE</v>
      </c>
      <c r="E2061" s="9" t="s">
        <v>21</v>
      </c>
      <c r="F2061" s="9" t="s">
        <v>22</v>
      </c>
      <c r="G2061" s="9">
        <v>4.5340000000000005E-2</v>
      </c>
      <c r="I2061" s="9" t="str">
        <f t="shared" si="65"/>
        <v>BR40ASOP5</v>
      </c>
      <c r="J2061" s="9" t="str">
        <f>_xlfn.XLOOKUP(A2061,'[1]Style group code'!$A:$A,'[1]Style group code'!$B:$B,0)</f>
        <v>G.20BR</v>
      </c>
      <c r="L2061" s="9" t="str">
        <f t="shared" si="66"/>
        <v>C_OL02005-SEAM RIGHT SIDE</v>
      </c>
    </row>
    <row r="2062" spans="1:12" x14ac:dyDescent="0.35">
      <c r="A2062" s="9" t="s">
        <v>374</v>
      </c>
      <c r="B2062" s="9" t="s">
        <v>11</v>
      </c>
      <c r="C2062" s="9" t="s">
        <v>12</v>
      </c>
      <c r="D2062" s="9" t="str">
        <f>_xlfn.XLOOKUP(F2062,OPCode!D:D,OPCode!I:I,0)</f>
        <v>BARTACK AT LEGS</v>
      </c>
      <c r="E2062" s="9" t="s">
        <v>25</v>
      </c>
      <c r="F2062" s="22" t="s">
        <v>83</v>
      </c>
      <c r="G2062" s="9">
        <v>4.3499999999999997E-2</v>
      </c>
      <c r="I2062" s="9" t="str">
        <f t="shared" si="65"/>
        <v>BR40ASOP6</v>
      </c>
      <c r="J2062" s="9" t="str">
        <f>_xlfn.XLOOKUP(A2062,'[1]Style group code'!$A:$A,'[1]Style group code'!$B:$B,0)</f>
        <v>G.20BR</v>
      </c>
      <c r="L2062" s="9" t="str">
        <f t="shared" si="66"/>
        <v>C_BT04001-BARTACK AT LEGS</v>
      </c>
    </row>
    <row r="2063" spans="1:12" x14ac:dyDescent="0.35">
      <c r="A2063" s="9" t="s">
        <v>374</v>
      </c>
      <c r="B2063" s="9" t="s">
        <v>11</v>
      </c>
      <c r="C2063" s="9" t="s">
        <v>12</v>
      </c>
      <c r="D2063" s="9" t="str">
        <f>_xlfn.XLOOKUP(F2063,OPCode!D:D,OPCode!I:I,0)</f>
        <v>PAD PRINTING</v>
      </c>
      <c r="E2063" s="9" t="s">
        <v>27</v>
      </c>
      <c r="F2063" s="9" t="s">
        <v>28</v>
      </c>
      <c r="G2063" s="9">
        <v>1.6539999999999999E-2</v>
      </c>
      <c r="I2063" s="9" t="str">
        <f t="shared" si="65"/>
        <v>BR40ASPadPrinting</v>
      </c>
      <c r="J2063" s="9" t="str">
        <f>_xlfn.XLOOKUP(A2063,'[1]Style group code'!$A:$A,'[1]Style group code'!$B:$B,0)</f>
        <v>G.20BR</v>
      </c>
      <c r="L2063" s="9" t="str">
        <f t="shared" si="66"/>
        <v>C_PP05001-PAD PRINTING</v>
      </c>
    </row>
    <row r="2064" spans="1:12" x14ac:dyDescent="0.35">
      <c r="A2064" s="9" t="s">
        <v>374</v>
      </c>
      <c r="B2064" s="9" t="s">
        <v>29</v>
      </c>
      <c r="C2064" s="9" t="s">
        <v>12</v>
      </c>
      <c r="D2064" s="9" t="s">
        <v>375</v>
      </c>
      <c r="E2064" s="9" t="s">
        <v>31</v>
      </c>
      <c r="F2064" s="9" t="s">
        <v>32</v>
      </c>
      <c r="G2064" s="9">
        <v>3.5119999999999998E-2</v>
      </c>
      <c r="I2064" s="9" t="str">
        <f t="shared" si="65"/>
        <v>BR40ASRolling</v>
      </c>
      <c r="J2064" s="9" t="str">
        <f>_xlfn.XLOOKUP(A2064,'[1]Style group code'!$A:$A,'[1]Style group code'!$B:$B,0)</f>
        <v>G.20BR</v>
      </c>
      <c r="L2064" s="9" t="str">
        <f t="shared" si="66"/>
        <v>C_PK06001-SF-18A pack 4</v>
      </c>
    </row>
    <row r="2065" spans="1:12" x14ac:dyDescent="0.35">
      <c r="A2065" s="9" t="s">
        <v>374</v>
      </c>
      <c r="B2065" s="9" t="s">
        <v>29</v>
      </c>
      <c r="C2065" s="9" t="s">
        <v>12</v>
      </c>
      <c r="D2065" s="9" t="s">
        <v>33</v>
      </c>
      <c r="E2065" s="9" t="s">
        <v>33</v>
      </c>
      <c r="F2065" s="9" t="s">
        <v>34</v>
      </c>
      <c r="G2065" s="9">
        <v>2.0619999999999999E-2</v>
      </c>
      <c r="I2065" s="9" t="str">
        <f t="shared" si="65"/>
        <v>BR40ASPacking</v>
      </c>
      <c r="J2065" s="9" t="str">
        <f>_xlfn.XLOOKUP(A2065,'[1]Style group code'!$A:$A,'[1]Style group code'!$B:$B,0)</f>
        <v>G.20BR</v>
      </c>
      <c r="L2065" s="9" t="str">
        <f t="shared" si="66"/>
        <v>C_PK06002-Packing</v>
      </c>
    </row>
    <row r="2066" spans="1:12" x14ac:dyDescent="0.35">
      <c r="A2066" s="9" t="s">
        <v>374</v>
      </c>
      <c r="B2066" s="9" t="s">
        <v>29</v>
      </c>
      <c r="C2066" s="9" t="s">
        <v>12</v>
      </c>
      <c r="D2066" s="9" t="s">
        <v>35</v>
      </c>
      <c r="E2066" s="9" t="s">
        <v>35</v>
      </c>
      <c r="F2066" s="9" t="s">
        <v>36</v>
      </c>
      <c r="G2066" s="9">
        <v>7.7600000000000004E-3</v>
      </c>
      <c r="I2066" s="9" t="str">
        <f t="shared" si="65"/>
        <v>BR40ASCasing</v>
      </c>
      <c r="J2066" s="9" t="str">
        <f>_xlfn.XLOOKUP(A2066,'[1]Style group code'!$A:$A,'[1]Style group code'!$B:$B,0)</f>
        <v>G.20BR</v>
      </c>
      <c r="L2066" s="9" t="str">
        <f t="shared" si="66"/>
        <v>C_PK06003-Casing</v>
      </c>
    </row>
    <row r="2067" spans="1:12" x14ac:dyDescent="0.35">
      <c r="A2067" s="9" t="s">
        <v>376</v>
      </c>
      <c r="B2067" s="9" t="s">
        <v>11</v>
      </c>
      <c r="C2067" s="9" t="s">
        <v>12</v>
      </c>
      <c r="D2067" s="9" t="str">
        <f>_xlfn.XLOOKUP(F2067,OPCode!D:D,OPCode!I:I,0)</f>
        <v>OVEREDGE CROTCH LINING</v>
      </c>
      <c r="E2067" s="9" t="s">
        <v>13</v>
      </c>
      <c r="F2067" s="23" t="s">
        <v>152</v>
      </c>
      <c r="G2067" s="9">
        <v>1.5579999999999998E-2</v>
      </c>
      <c r="I2067" s="9" t="str">
        <f t="shared" si="65"/>
        <v>49SSA5OP1</v>
      </c>
      <c r="J2067" s="9" t="str">
        <f>_xlfn.XLOOKUP(A2067,'[1]Style group code'!$A:$A,'[1]Style group code'!$B:$B,0)</f>
        <v>G.40OCM</v>
      </c>
      <c r="L2067" s="9" t="str">
        <f t="shared" si="66"/>
        <v>C_OL01010-OVEREDGE CROTCH LINING</v>
      </c>
    </row>
    <row r="2068" spans="1:12" x14ac:dyDescent="0.35">
      <c r="A2068" s="9" t="s">
        <v>376</v>
      </c>
      <c r="B2068" s="9" t="s">
        <v>11</v>
      </c>
      <c r="C2068" s="9" t="s">
        <v>12</v>
      </c>
      <c r="D2068" s="9" t="str">
        <f>_xlfn.XLOOKUP(F2068,OPCode!D:D,OPCode!I:I,0)</f>
        <v xml:space="preserve">ATTACH LINER  AND SEAM FRONT PANEL </v>
      </c>
      <c r="E2068" s="9" t="s">
        <v>15</v>
      </c>
      <c r="F2068" s="22" t="s">
        <v>153</v>
      </c>
      <c r="G2068" s="9">
        <v>0.21367176964607074</v>
      </c>
      <c r="I2068" s="9" t="str">
        <f t="shared" si="65"/>
        <v>49SSA5OP2</v>
      </c>
      <c r="J2068" s="9" t="str">
        <f>_xlfn.XLOOKUP(A2068,'[1]Style group code'!$A:$A,'[1]Style group code'!$B:$B,0)</f>
        <v>G.40OCM</v>
      </c>
      <c r="L2068" s="9" t="str">
        <f t="shared" si="66"/>
        <v xml:space="preserve">C_OL01009 -ATTACH LINER  AND SEAM FRONT PANEL </v>
      </c>
    </row>
    <row r="2069" spans="1:12" x14ac:dyDescent="0.35">
      <c r="A2069" s="9" t="s">
        <v>376</v>
      </c>
      <c r="B2069" s="9" t="s">
        <v>11</v>
      </c>
      <c r="C2069" s="9" t="s">
        <v>12</v>
      </c>
      <c r="D2069" s="9" t="str">
        <f>_xlfn.XLOOKUP(F2069,OPCode!D:D,OPCode!I:I,0)</f>
        <v>PULL SEAM</v>
      </c>
      <c r="E2069" s="9" t="s">
        <v>17</v>
      </c>
      <c r="F2069" t="s">
        <v>154</v>
      </c>
      <c r="G2069" s="9">
        <v>2.7470000000000001E-2</v>
      </c>
      <c r="H2069" s="9">
        <v>2.7470000000000001E-2</v>
      </c>
      <c r="I2069" s="9" t="str">
        <f t="shared" si="65"/>
        <v>49SSA5OP3</v>
      </c>
      <c r="J2069" s="9" t="str">
        <f>_xlfn.XLOOKUP(A2069,'[1]Style group code'!$A:$A,'[1]Style group code'!$B:$B,0)</f>
        <v>G.40OCM</v>
      </c>
      <c r="L2069" s="9" t="str">
        <f t="shared" si="66"/>
        <v>C_MN07001-PULL SEAM</v>
      </c>
    </row>
    <row r="2070" spans="1:12" x14ac:dyDescent="0.35">
      <c r="A2070" s="9" t="s">
        <v>376</v>
      </c>
      <c r="B2070" s="9" t="s">
        <v>11</v>
      </c>
      <c r="C2070" s="9" t="s">
        <v>12</v>
      </c>
      <c r="D2070" s="9" t="str">
        <f>_xlfn.XLOOKUP(F2070,OPCode!D:D,OPCode!I:I,0)</f>
        <v>SEAM BACK RISE</v>
      </c>
      <c r="E2070" s="9" t="s">
        <v>19</v>
      </c>
      <c r="F2070" s="22" t="s">
        <v>38</v>
      </c>
      <c r="G2070" s="9">
        <v>3.5540000000000002E-2</v>
      </c>
      <c r="H2070" s="9">
        <v>3.5540000000000002E-2</v>
      </c>
      <c r="I2070" s="9" t="str">
        <f t="shared" si="65"/>
        <v>49SSA5OP4</v>
      </c>
      <c r="J2070" s="9" t="str">
        <f>_xlfn.XLOOKUP(A2070,'[1]Style group code'!$A:$A,'[1]Style group code'!$B:$B,0)</f>
        <v>G.40OCM</v>
      </c>
      <c r="L2070" s="9" t="str">
        <f t="shared" si="66"/>
        <v>C_OL01008-SEAM BACK RISE</v>
      </c>
    </row>
    <row r="2071" spans="1:12" x14ac:dyDescent="0.35">
      <c r="A2071" s="9" t="s">
        <v>376</v>
      </c>
      <c r="B2071" s="9" t="s">
        <v>11</v>
      </c>
      <c r="C2071" s="9" t="s">
        <v>12</v>
      </c>
      <c r="D2071" s="9" t="str">
        <f>_xlfn.XLOOKUP(F2071,OPCode!D:D,OPCode!I:I,0)</f>
        <v>SEAM IN SEAMS</v>
      </c>
      <c r="E2071" s="9" t="s">
        <v>21</v>
      </c>
      <c r="F2071" s="22" t="s">
        <v>147</v>
      </c>
      <c r="G2071" s="9">
        <v>3.9620000000000002E-2</v>
      </c>
      <c r="I2071" s="9" t="str">
        <f t="shared" si="65"/>
        <v>49SSA5OP5</v>
      </c>
      <c r="J2071" s="9" t="str">
        <f>_xlfn.XLOOKUP(A2071,'[1]Style group code'!$A:$A,'[1]Style group code'!$B:$B,0)</f>
        <v>G.40OCM</v>
      </c>
      <c r="L2071" s="9" t="str">
        <f t="shared" si="66"/>
        <v>C_OL01007-SEAM IN SEAMS</v>
      </c>
    </row>
    <row r="2072" spans="1:12" x14ac:dyDescent="0.35">
      <c r="A2072" s="9" t="s">
        <v>376</v>
      </c>
      <c r="B2072" s="9" t="s">
        <v>11</v>
      </c>
      <c r="C2072" s="9" t="s">
        <v>12</v>
      </c>
      <c r="D2072" s="9" t="str">
        <f>_xlfn.XLOOKUP(F2072,OPCode!D:D,OPCode!I:I,0)</f>
        <v xml:space="preserve">ATTACH CIRCULAR JQ </v>
      </c>
      <c r="E2072" s="9" t="s">
        <v>25</v>
      </c>
      <c r="F2072" s="22" t="s">
        <v>40</v>
      </c>
      <c r="G2072" s="9">
        <v>5.6099999999999997E-2</v>
      </c>
      <c r="I2072" s="9" t="str">
        <f t="shared" si="65"/>
        <v>49SSA5OP6</v>
      </c>
      <c r="J2072" s="9" t="str">
        <f>_xlfn.XLOOKUP(A2072,'[1]Style group code'!$A:$A,'[1]Style group code'!$B:$B,0)</f>
        <v>G.40OCM</v>
      </c>
      <c r="L2072" s="9" t="str">
        <f t="shared" si="66"/>
        <v xml:space="preserve">C_IL03003-ATTACH CIRCULAR JQ </v>
      </c>
    </row>
    <row r="2073" spans="1:12" x14ac:dyDescent="0.35">
      <c r="A2073" s="9" t="s">
        <v>376</v>
      </c>
      <c r="B2073" s="9" t="s">
        <v>11</v>
      </c>
      <c r="C2073" s="9" t="s">
        <v>12</v>
      </c>
      <c r="D2073" s="9" t="str">
        <f>_xlfn.XLOOKUP(F2073,OPCode!D:D,OPCode!I:I,0)</f>
        <v>HEM LEGS CIRCULAR</v>
      </c>
      <c r="E2073" s="9" t="s">
        <v>23</v>
      </c>
      <c r="F2073" s="22" t="s">
        <v>41</v>
      </c>
      <c r="G2073" s="9">
        <v>0.12701999999999999</v>
      </c>
      <c r="H2073" s="9">
        <v>0.12701999999999999</v>
      </c>
      <c r="I2073" s="9" t="str">
        <f t="shared" si="65"/>
        <v>49SSA5OP7</v>
      </c>
      <c r="J2073" s="9" t="str">
        <f>_xlfn.XLOOKUP(A2073,'[1]Style group code'!$A:$A,'[1]Style group code'!$B:$B,0)</f>
        <v>G.40OCM</v>
      </c>
      <c r="L2073" s="9" t="str">
        <f t="shared" si="66"/>
        <v>C_IL02007-HEM LEGS CIRCULAR</v>
      </c>
    </row>
    <row r="2074" spans="1:12" x14ac:dyDescent="0.35">
      <c r="A2074" s="9" t="s">
        <v>376</v>
      </c>
      <c r="B2074" s="9" t="s">
        <v>11</v>
      </c>
      <c r="C2074" s="9" t="s">
        <v>12</v>
      </c>
      <c r="D2074" s="9" t="str">
        <f>_xlfn.XLOOKUP(F2074,OPCode!D:D,OPCode!I:I,0)</f>
        <v>SEAM ELASTIC</v>
      </c>
      <c r="E2074" s="9" t="s">
        <v>80</v>
      </c>
      <c r="F2074" t="s">
        <v>42</v>
      </c>
      <c r="G2074" s="9">
        <v>1.6539999999999999E-2</v>
      </c>
      <c r="H2074" s="9">
        <v>1.6539999999999999E-2</v>
      </c>
      <c r="I2074" s="9" t="str">
        <f t="shared" si="65"/>
        <v>49SSA5OP8</v>
      </c>
      <c r="J2074" s="9" t="str">
        <f>_xlfn.XLOOKUP(A2074,'[1]Style group code'!$A:$A,'[1]Style group code'!$B:$B,0)</f>
        <v>G.40OCM</v>
      </c>
      <c r="L2074" s="9" t="str">
        <f t="shared" si="66"/>
        <v>C_MN07004-SEAM ELASTIC</v>
      </c>
    </row>
    <row r="2075" spans="1:12" x14ac:dyDescent="0.35">
      <c r="A2075" s="9" t="s">
        <v>376</v>
      </c>
      <c r="B2075" s="9" t="s">
        <v>11</v>
      </c>
      <c r="C2075" s="9" t="s">
        <v>12</v>
      </c>
      <c r="D2075" s="9" t="str">
        <f>_xlfn.XLOOKUP(F2075,OPCode!D:D,OPCode!I:I,0)</f>
        <v>PAD PRINTING</v>
      </c>
      <c r="E2075" s="9" t="s">
        <v>27</v>
      </c>
      <c r="F2075" s="9" t="s">
        <v>28</v>
      </c>
      <c r="G2075" s="9">
        <v>1.6539999999999999E-2</v>
      </c>
      <c r="I2075" s="9" t="str">
        <f t="shared" si="65"/>
        <v>49SSA5PadPrinting</v>
      </c>
      <c r="J2075" s="9" t="str">
        <f>_xlfn.XLOOKUP(A2075,'[1]Style group code'!$A:$A,'[1]Style group code'!$B:$B,0)</f>
        <v>G.40OCM</v>
      </c>
      <c r="L2075" s="9" t="str">
        <f t="shared" si="66"/>
        <v>C_PP05001-PAD PRINTING</v>
      </c>
    </row>
    <row r="2076" spans="1:12" x14ac:dyDescent="0.35">
      <c r="A2076" s="9" t="s">
        <v>376</v>
      </c>
      <c r="B2076" s="9" t="s">
        <v>29</v>
      </c>
      <c r="C2076" s="9" t="s">
        <v>12</v>
      </c>
      <c r="D2076" s="9" t="s">
        <v>377</v>
      </c>
      <c r="E2076" s="9" t="s">
        <v>31</v>
      </c>
      <c r="F2076" s="9" t="s">
        <v>32</v>
      </c>
      <c r="G2076" s="9">
        <v>1.618E-2</v>
      </c>
      <c r="I2076" s="9" t="str">
        <f t="shared" si="65"/>
        <v>49SSA5Rolling</v>
      </c>
      <c r="J2076" s="9" t="str">
        <f>_xlfn.XLOOKUP(A2076,'[1]Style group code'!$A:$A,'[1]Style group code'!$B:$B,0)</f>
        <v>G.40OCM</v>
      </c>
      <c r="L2076" s="9" t="str">
        <f t="shared" si="66"/>
        <v>C_PK06001-Fold hangtag &amp; Swif P5</v>
      </c>
    </row>
    <row r="2077" spans="1:12" x14ac:dyDescent="0.35">
      <c r="A2077" s="9" t="s">
        <v>376</v>
      </c>
      <c r="B2077" s="9" t="s">
        <v>29</v>
      </c>
      <c r="C2077" s="9" t="s">
        <v>12</v>
      </c>
      <c r="D2077" s="9" t="s">
        <v>378</v>
      </c>
      <c r="E2077" s="9" t="s">
        <v>33</v>
      </c>
      <c r="F2077" s="9" t="s">
        <v>34</v>
      </c>
      <c r="G2077" s="9">
        <v>5.6800000000000002E-3</v>
      </c>
      <c r="I2077" s="9" t="str">
        <f t="shared" si="65"/>
        <v>49SSA5Packing</v>
      </c>
      <c r="J2077" s="9" t="str">
        <f>_xlfn.XLOOKUP(A2077,'[1]Style group code'!$A:$A,'[1]Style group code'!$B:$B,0)</f>
        <v>G.40OCM</v>
      </c>
      <c r="L2077" s="9" t="str">
        <f t="shared" si="66"/>
        <v>C_PK06002-B&amp;S P5 Folded Flap</v>
      </c>
    </row>
    <row r="2078" spans="1:12" x14ac:dyDescent="0.35">
      <c r="A2078" s="9" t="s">
        <v>376</v>
      </c>
      <c r="B2078" s="9" t="s">
        <v>29</v>
      </c>
      <c r="C2078" s="9" t="s">
        <v>12</v>
      </c>
      <c r="D2078" s="9" t="s">
        <v>379</v>
      </c>
      <c r="E2078" s="9" t="s">
        <v>35</v>
      </c>
      <c r="F2078" s="9" t="s">
        <v>36</v>
      </c>
      <c r="G2078" s="9">
        <v>8.2400000000000008E-3</v>
      </c>
      <c r="I2078" s="9" t="str">
        <f t="shared" si="65"/>
        <v>49SSA5Casing</v>
      </c>
      <c r="J2078" s="9" t="str">
        <f>_xlfn.XLOOKUP(A2078,'[1]Style group code'!$A:$A,'[1]Style group code'!$B:$B,0)</f>
        <v>G.40OCM</v>
      </c>
      <c r="L2078" s="9" t="str">
        <f t="shared" si="66"/>
        <v>C_PK06003-Casing 13.33 Dz.</v>
      </c>
    </row>
    <row r="2079" spans="1:12" x14ac:dyDescent="0.35">
      <c r="A2079" s="9" t="s">
        <v>380</v>
      </c>
      <c r="B2079" s="9" t="s">
        <v>11</v>
      </c>
      <c r="C2079" s="9" t="s">
        <v>12</v>
      </c>
      <c r="D2079" s="9" t="str">
        <f>_xlfn.XLOOKUP(F2079,OPCode!D:D,OPCode!I:I,0)</f>
        <v>SEAM CROTCH LIGHT LEAK 5 LAYER</v>
      </c>
      <c r="E2079" s="9" t="s">
        <v>13</v>
      </c>
      <c r="F2079" s="23" t="s">
        <v>64</v>
      </c>
      <c r="G2079" s="10">
        <v>7.8399999999999997E-2</v>
      </c>
      <c r="I2079" s="9" t="str">
        <f t="shared" si="65"/>
        <v>48FDS3OP1</v>
      </c>
      <c r="J2079" s="9" t="str">
        <f>_xlfn.XLOOKUP(A2079,'[1]Style group code'!$A:$A,'[1]Style group code'!$B:$B,0)</f>
        <v>G.70BS</v>
      </c>
      <c r="L2079" s="9" t="str">
        <f t="shared" si="66"/>
        <v>C_OL01013-SEAM CROTCH LIGHT LEAK 5 LAYER</v>
      </c>
    </row>
    <row r="2080" spans="1:12" x14ac:dyDescent="0.35">
      <c r="A2080" s="9" t="s">
        <v>380</v>
      </c>
      <c r="B2080" s="9" t="s">
        <v>11</v>
      </c>
      <c r="C2080" s="9" t="s">
        <v>12</v>
      </c>
      <c r="D2080" s="9" t="str">
        <f>_xlfn.XLOOKUP(F2080,OPCode!D:D,OPCode!I:I,0)</f>
        <v>MARK CERTER OF CROTH</v>
      </c>
      <c r="E2080" s="9" t="s">
        <v>15</v>
      </c>
      <c r="F2080" t="s">
        <v>86</v>
      </c>
      <c r="G2080" s="10">
        <v>1.4319999999999999E-2</v>
      </c>
      <c r="I2080" s="9" t="str">
        <f t="shared" si="65"/>
        <v>48FDS3OP2</v>
      </c>
      <c r="J2080" s="9" t="str">
        <f>_xlfn.XLOOKUP(A2080,'[1]Style group code'!$A:$A,'[1]Style group code'!$B:$B,0)</f>
        <v>G.70BS</v>
      </c>
      <c r="L2080" s="9" t="str">
        <f t="shared" si="66"/>
        <v>C_MN07006-MARK CERTER OF CROTH</v>
      </c>
    </row>
    <row r="2081" spans="1:12" x14ac:dyDescent="0.35">
      <c r="A2081" s="9" t="s">
        <v>380</v>
      </c>
      <c r="B2081" s="9" t="s">
        <v>11</v>
      </c>
      <c r="C2081" s="9" t="s">
        <v>12</v>
      </c>
      <c r="D2081" s="9" t="str">
        <f>_xlfn.XLOOKUP(F2081,OPCode!D:D,OPCode!I:I,0)</f>
        <v>SEAM FRONT AND BACK</v>
      </c>
      <c r="E2081" s="9" t="s">
        <v>17</v>
      </c>
      <c r="F2081" t="s">
        <v>87</v>
      </c>
      <c r="G2081" s="10">
        <v>5.16E-2</v>
      </c>
      <c r="I2081" s="9" t="str">
        <f t="shared" si="65"/>
        <v>48FDS3OP3</v>
      </c>
      <c r="J2081" s="9" t="str">
        <f>_xlfn.XLOOKUP(A2081,'[1]Style group code'!$A:$A,'[1]Style group code'!$B:$B,0)</f>
        <v>G.70BS</v>
      </c>
      <c r="L2081" s="9" t="str">
        <f t="shared" si="66"/>
        <v>C_OL08001-SEAM FRONT AND BACK</v>
      </c>
    </row>
    <row r="2082" spans="1:12" x14ac:dyDescent="0.35">
      <c r="A2082" s="9" t="s">
        <v>380</v>
      </c>
      <c r="B2082" s="9" t="s">
        <v>11</v>
      </c>
      <c r="C2082" s="9" t="s">
        <v>12</v>
      </c>
      <c r="D2082" s="9" t="str">
        <f>_xlfn.XLOOKUP(F2082,OPCode!D:D,OPCode!I:I,0)</f>
        <v>SEAM IN SEAM LIGHT LEAK</v>
      </c>
      <c r="E2082" s="9" t="s">
        <v>19</v>
      </c>
      <c r="F2082" t="s">
        <v>88</v>
      </c>
      <c r="G2082" s="10">
        <v>3.8540000000000005E-2</v>
      </c>
      <c r="I2082" s="9" t="str">
        <f t="shared" ref="I2082:I2145" si="67">A2082&amp;E2082</f>
        <v>48FDS3OP4</v>
      </c>
      <c r="J2082" s="9" t="str">
        <f>_xlfn.XLOOKUP(A2082,'[1]Style group code'!$A:$A,'[1]Style group code'!$B:$B,0)</f>
        <v>G.70BS</v>
      </c>
      <c r="L2082" s="9" t="str">
        <f t="shared" si="66"/>
        <v>C_OL08002-SEAM IN SEAM LIGHT LEAK</v>
      </c>
    </row>
    <row r="2083" spans="1:12" x14ac:dyDescent="0.35">
      <c r="A2083" s="9" t="s">
        <v>380</v>
      </c>
      <c r="B2083" s="9" t="s">
        <v>11</v>
      </c>
      <c r="C2083" s="9" t="s">
        <v>12</v>
      </c>
      <c r="D2083" s="9" t="str">
        <f>_xlfn.XLOOKUP(F2083,OPCode!D:D,OPCode!I:I,0)</f>
        <v xml:space="preserve">OVER EDGE SIDES </v>
      </c>
      <c r="E2083" s="9" t="s">
        <v>21</v>
      </c>
      <c r="F2083" t="s">
        <v>89</v>
      </c>
      <c r="G2083" s="10">
        <v>6.2960000000000002E-2</v>
      </c>
      <c r="I2083" s="9" t="str">
        <f t="shared" si="67"/>
        <v>48FDS3OP5</v>
      </c>
      <c r="J2083" s="9" t="str">
        <f>_xlfn.XLOOKUP(A2083,'[1]Style group code'!$A:$A,'[1]Style group code'!$B:$B,0)</f>
        <v>G.70BS</v>
      </c>
      <c r="L2083" s="9" t="str">
        <f t="shared" si="66"/>
        <v xml:space="preserve">C_OL08003-OVER EDGE SIDES </v>
      </c>
    </row>
    <row r="2084" spans="1:12" x14ac:dyDescent="0.35">
      <c r="A2084" s="9" t="s">
        <v>380</v>
      </c>
      <c r="B2084" s="9" t="s">
        <v>11</v>
      </c>
      <c r="C2084" s="9" t="s">
        <v>12</v>
      </c>
      <c r="D2084" s="9" t="str">
        <f>_xlfn.XLOOKUP(F2084,OPCode!D:D,OPCode!I:I,0)</f>
        <v>ATTACH FRONT AND BACK LAP OVER LIGHT LEAK</v>
      </c>
      <c r="E2084" s="9" t="s">
        <v>25</v>
      </c>
      <c r="F2084" s="22" t="s">
        <v>65</v>
      </c>
      <c r="G2084" s="10">
        <v>0.12508</v>
      </c>
      <c r="I2084" s="9" t="str">
        <f t="shared" si="67"/>
        <v>48FDS3OP6</v>
      </c>
      <c r="J2084" s="9" t="str">
        <f>_xlfn.XLOOKUP(A2084,'[1]Style group code'!$A:$A,'[1]Style group code'!$B:$B,0)</f>
        <v>G.70BS</v>
      </c>
      <c r="L2084" s="9" t="str">
        <f t="shared" si="66"/>
        <v>C_IL02008-ATTACH FRONT AND BACK LAP OVER LIGHT LEAK</v>
      </c>
    </row>
    <row r="2085" spans="1:12" x14ac:dyDescent="0.35">
      <c r="A2085" s="9" t="s">
        <v>380</v>
      </c>
      <c r="B2085" s="9" t="s">
        <v>11</v>
      </c>
      <c r="C2085" s="9" t="s">
        <v>12</v>
      </c>
      <c r="D2085" s="9" t="str">
        <f>_xlfn.XLOOKUP(F2085,OPCode!D:D,OPCode!I:I,0)</f>
        <v>HEM LEGS LIGHT LEAK</v>
      </c>
      <c r="E2085" s="9" t="s">
        <v>23</v>
      </c>
      <c r="F2085" t="s">
        <v>90</v>
      </c>
      <c r="G2085" s="10">
        <v>8.0960000000000004E-2</v>
      </c>
      <c r="I2085" s="9" t="str">
        <f t="shared" si="67"/>
        <v>48FDS3OP7</v>
      </c>
      <c r="J2085" s="9" t="str">
        <f>_xlfn.XLOOKUP(A2085,'[1]Style group code'!$A:$A,'[1]Style group code'!$B:$B,0)</f>
        <v>G.70BS</v>
      </c>
      <c r="L2085" s="9" t="str">
        <f t="shared" si="66"/>
        <v>C_IL08004-HEM LEGS LIGHT LEAK</v>
      </c>
    </row>
    <row r="2086" spans="1:12" x14ac:dyDescent="0.35">
      <c r="A2086" s="9" t="s">
        <v>380</v>
      </c>
      <c r="B2086" s="9" t="s">
        <v>11</v>
      </c>
      <c r="C2086" s="9" t="s">
        <v>12</v>
      </c>
      <c r="D2086" s="9" t="str">
        <f>_xlfn.XLOOKUP(F2086,OPCode!D:D,OPCode!I:I,0)</f>
        <v>SEAM ELASTIC</v>
      </c>
      <c r="E2086" s="9" t="s">
        <v>80</v>
      </c>
      <c r="F2086" t="s">
        <v>42</v>
      </c>
      <c r="G2086" s="10">
        <v>1.7660000000000002E-2</v>
      </c>
      <c r="I2086" s="9" t="str">
        <f t="shared" si="67"/>
        <v>48FDS3OP8</v>
      </c>
      <c r="J2086" s="9" t="str">
        <f>_xlfn.XLOOKUP(A2086,'[1]Style group code'!$A:$A,'[1]Style group code'!$B:$B,0)</f>
        <v>G.70BS</v>
      </c>
      <c r="L2086" s="9" t="str">
        <f t="shared" si="66"/>
        <v>C_MN07004-SEAM ELASTIC</v>
      </c>
    </row>
    <row r="2087" spans="1:12" x14ac:dyDescent="0.35">
      <c r="A2087" s="9" t="s">
        <v>380</v>
      </c>
      <c r="B2087" s="9" t="s">
        <v>11</v>
      </c>
      <c r="C2087" s="9" t="s">
        <v>12</v>
      </c>
      <c r="D2087" s="9" t="str">
        <f>_xlfn.XLOOKUP(F2087,OPCode!D:D,OPCode!I:I,0)</f>
        <v xml:space="preserve">ATTACH CIRCULAR JQ </v>
      </c>
      <c r="E2087" s="9" t="s">
        <v>82</v>
      </c>
      <c r="F2087" s="22" t="s">
        <v>40</v>
      </c>
      <c r="G2087" s="10">
        <v>5.8499999999999996E-2</v>
      </c>
      <c r="I2087" s="9" t="str">
        <f t="shared" si="67"/>
        <v>48FDS3OP9</v>
      </c>
      <c r="J2087" s="9" t="str">
        <f>_xlfn.XLOOKUP(A2087,'[1]Style group code'!$A:$A,'[1]Style group code'!$B:$B,0)</f>
        <v>G.70BS</v>
      </c>
      <c r="L2087" s="9" t="str">
        <f t="shared" si="66"/>
        <v xml:space="preserve">C_IL03003-ATTACH CIRCULAR JQ </v>
      </c>
    </row>
    <row r="2088" spans="1:12" x14ac:dyDescent="0.35">
      <c r="A2088" s="9" t="s">
        <v>380</v>
      </c>
      <c r="B2088" s="9" t="s">
        <v>11</v>
      </c>
      <c r="C2088" s="9" t="s">
        <v>12</v>
      </c>
      <c r="D2088" s="9" t="str">
        <f>_xlfn.XLOOKUP(F2088,OPCode!D:D,OPCode!I:I,0)</f>
        <v>BARTACK LIGHT LEAK</v>
      </c>
      <c r="E2088" s="9" t="s">
        <v>91</v>
      </c>
      <c r="F2088" s="22" t="s">
        <v>70</v>
      </c>
      <c r="G2088" s="10">
        <v>5.0039999999999987E-2</v>
      </c>
      <c r="I2088" s="9" t="str">
        <f t="shared" si="67"/>
        <v>48FDS3OP10</v>
      </c>
      <c r="J2088" s="9" t="str">
        <f>_xlfn.XLOOKUP(A2088,'[1]Style group code'!$A:$A,'[1]Style group code'!$B:$B,0)</f>
        <v>G.70BS</v>
      </c>
      <c r="L2088" s="9" t="str">
        <f t="shared" si="66"/>
        <v>C_BT04004-BARTACK LIGHT LEAK</v>
      </c>
    </row>
    <row r="2089" spans="1:12" x14ac:dyDescent="0.35">
      <c r="A2089" s="9" t="s">
        <v>380</v>
      </c>
      <c r="B2089" s="9" t="s">
        <v>11</v>
      </c>
      <c r="C2089" s="9" t="s">
        <v>12</v>
      </c>
      <c r="D2089" s="9" t="str">
        <f>_xlfn.XLOOKUP(F2089,OPCode!D:D,OPCode!I:I,0)</f>
        <v>PAD PRINTING</v>
      </c>
      <c r="E2089" s="9" t="s">
        <v>27</v>
      </c>
      <c r="F2089" s="9" t="s">
        <v>28</v>
      </c>
      <c r="G2089" s="10">
        <v>1.6539999999999999E-2</v>
      </c>
      <c r="I2089" s="9" t="str">
        <f t="shared" si="67"/>
        <v>48FDS3PadPrinting</v>
      </c>
      <c r="J2089" s="9" t="str">
        <f>_xlfn.XLOOKUP(A2089,'[1]Style group code'!$A:$A,'[1]Style group code'!$B:$B,0)</f>
        <v>G.70BS</v>
      </c>
      <c r="L2089" s="9" t="str">
        <f t="shared" si="66"/>
        <v>C_PP05001-PAD PRINTING</v>
      </c>
    </row>
    <row r="2090" spans="1:12" x14ac:dyDescent="0.35">
      <c r="A2090" s="9" t="s">
        <v>380</v>
      </c>
      <c r="B2090" s="9" t="s">
        <v>29</v>
      </c>
      <c r="C2090" s="9" t="s">
        <v>12</v>
      </c>
      <c r="D2090" s="9" t="s">
        <v>31</v>
      </c>
      <c r="E2090" s="9" t="s">
        <v>31</v>
      </c>
      <c r="F2090" s="9" t="s">
        <v>32</v>
      </c>
      <c r="G2090" s="10">
        <v>3.4939999999999999E-2</v>
      </c>
      <c r="I2090" s="9" t="str">
        <f t="shared" si="67"/>
        <v>48FDS3Rolling</v>
      </c>
      <c r="J2090" s="9" t="str">
        <f>_xlfn.XLOOKUP(A2090,'[1]Style group code'!$A:$A,'[1]Style group code'!$B:$B,0)</f>
        <v>G.70BS</v>
      </c>
      <c r="L2090" s="9" t="str">
        <f t="shared" si="66"/>
        <v>C_PK06001-Rolling</v>
      </c>
    </row>
    <row r="2091" spans="1:12" x14ac:dyDescent="0.35">
      <c r="A2091" s="9" t="s">
        <v>380</v>
      </c>
      <c r="B2091" s="9" t="s">
        <v>29</v>
      </c>
      <c r="C2091" s="9" t="s">
        <v>12</v>
      </c>
      <c r="D2091" s="9" t="s">
        <v>33</v>
      </c>
      <c r="E2091" s="9" t="s">
        <v>33</v>
      </c>
      <c r="F2091" s="9" t="s">
        <v>34</v>
      </c>
      <c r="G2091" s="10">
        <v>1.8260000000000002E-2</v>
      </c>
      <c r="I2091" s="9" t="str">
        <f t="shared" si="67"/>
        <v>48FDS3Packing</v>
      </c>
      <c r="J2091" s="9" t="str">
        <f>_xlfn.XLOOKUP(A2091,'[1]Style group code'!$A:$A,'[1]Style group code'!$B:$B,0)</f>
        <v>G.70BS</v>
      </c>
      <c r="L2091" s="9" t="str">
        <f t="shared" si="66"/>
        <v>C_PK06002-Packing</v>
      </c>
    </row>
    <row r="2092" spans="1:12" x14ac:dyDescent="0.35">
      <c r="A2092" s="9" t="s">
        <v>380</v>
      </c>
      <c r="B2092" s="9" t="s">
        <v>29</v>
      </c>
      <c r="C2092" s="9" t="s">
        <v>12</v>
      </c>
      <c r="D2092" s="9" t="s">
        <v>35</v>
      </c>
      <c r="E2092" s="9" t="s">
        <v>35</v>
      </c>
      <c r="F2092" s="9" t="s">
        <v>36</v>
      </c>
      <c r="G2092" s="10">
        <v>1.2279999999999999E-2</v>
      </c>
      <c r="I2092" s="9" t="str">
        <f t="shared" si="67"/>
        <v>48FDS3Casing</v>
      </c>
      <c r="J2092" s="9" t="str">
        <f>_xlfn.XLOOKUP(A2092,'[1]Style group code'!$A:$A,'[1]Style group code'!$B:$B,0)</f>
        <v>G.70BS</v>
      </c>
      <c r="L2092" s="9" t="str">
        <f t="shared" si="66"/>
        <v>C_PK06003-Casing</v>
      </c>
    </row>
    <row r="2093" spans="1:12" x14ac:dyDescent="0.35">
      <c r="A2093" s="9" t="s">
        <v>381</v>
      </c>
      <c r="B2093" s="9" t="s">
        <v>11</v>
      </c>
      <c r="C2093" s="9" t="s">
        <v>12</v>
      </c>
      <c r="D2093" s="9" t="str">
        <f>_xlfn.XLOOKUP(F2093,OPCode!D:D,OPCode!I:I,0)</f>
        <v>SEAM BACK CROTCH CONCEALED AND OVEREDGE CROTCH LINING</v>
      </c>
      <c r="E2093" s="9" t="s">
        <v>13</v>
      </c>
      <c r="F2093" s="22" t="s">
        <v>149</v>
      </c>
      <c r="G2093" s="9">
        <v>0.11592000000000001</v>
      </c>
      <c r="I2093" s="9" t="str">
        <f t="shared" si="67"/>
        <v>46USHTOP1</v>
      </c>
      <c r="J2093" s="9" t="str">
        <f>_xlfn.XLOOKUP(A2093,'[1]Style group code'!$A:$A,'[1]Style group code'!$B:$B,0)</f>
        <v>G.20TR4N</v>
      </c>
      <c r="L2093" s="9" t="str">
        <f t="shared" si="66"/>
        <v>C_OL01006-SEAM BACK CROTCH CONCEALED AND OVEREDGE CROTCH LINING</v>
      </c>
    </row>
    <row r="2094" spans="1:12" x14ac:dyDescent="0.35">
      <c r="A2094" s="9" t="s">
        <v>381</v>
      </c>
      <c r="B2094" s="9" t="s">
        <v>11</v>
      </c>
      <c r="C2094" s="9" t="s">
        <v>12</v>
      </c>
      <c r="D2094" s="9" t="str">
        <f>_xlfn.XLOOKUP(F2094,OPCode!D:D,OPCode!I:I,0)</f>
        <v xml:space="preserve">ATTACH EXPOSED TRIM TO LEG </v>
      </c>
      <c r="E2094" s="9" t="s">
        <v>15</v>
      </c>
      <c r="F2094" s="22" t="s">
        <v>47</v>
      </c>
      <c r="G2094" s="9">
        <v>8.1359999999999988E-2</v>
      </c>
      <c r="I2094" s="9" t="str">
        <f t="shared" si="67"/>
        <v>46USHTOP2</v>
      </c>
      <c r="J2094" s="9" t="str">
        <f>_xlfn.XLOOKUP(A2094,'[1]Style group code'!$A:$A,'[1]Style group code'!$B:$B,0)</f>
        <v>G.20TR4N</v>
      </c>
      <c r="L2094" s="9" t="str">
        <f t="shared" si="66"/>
        <v xml:space="preserve">C_IL02013-ATTACH EXPOSED TRIM TO LEG </v>
      </c>
    </row>
    <row r="2095" spans="1:12" x14ac:dyDescent="0.35">
      <c r="A2095" s="9" t="s">
        <v>381</v>
      </c>
      <c r="B2095" s="9" t="s">
        <v>11</v>
      </c>
      <c r="C2095" s="9" t="s">
        <v>12</v>
      </c>
      <c r="D2095" s="9" t="str">
        <f>_xlfn.XLOOKUP(F2095,OPCode!D:D,OPCode!I:I,0)</f>
        <v>SEAM LEFT SIDE</v>
      </c>
      <c r="E2095" s="9" t="s">
        <v>17</v>
      </c>
      <c r="F2095" s="22" t="s">
        <v>18</v>
      </c>
      <c r="G2095" s="9">
        <v>5.8120000000000005E-2</v>
      </c>
      <c r="I2095" s="9" t="str">
        <f t="shared" si="67"/>
        <v>46USHTOP3</v>
      </c>
      <c r="J2095" s="9" t="str">
        <f>_xlfn.XLOOKUP(A2095,'[1]Style group code'!$A:$A,'[1]Style group code'!$B:$B,0)</f>
        <v>G.20TR4N</v>
      </c>
      <c r="L2095" s="9" t="str">
        <f t="shared" si="66"/>
        <v>C_OL02004-SEAM LEFT SIDE</v>
      </c>
    </row>
    <row r="2096" spans="1:12" x14ac:dyDescent="0.35">
      <c r="A2096" s="9" t="s">
        <v>381</v>
      </c>
      <c r="B2096" s="9" t="s">
        <v>11</v>
      </c>
      <c r="C2096" s="9" t="s">
        <v>12</v>
      </c>
      <c r="D2096" s="9" t="str">
        <f>_xlfn.XLOOKUP(F2096,OPCode!D:D,OPCode!I:I,0)</f>
        <v xml:space="preserve">ATTACH CIRCULAR JQ </v>
      </c>
      <c r="E2096" s="9" t="s">
        <v>19</v>
      </c>
      <c r="F2096" s="22" t="s">
        <v>40</v>
      </c>
      <c r="G2096" s="9">
        <v>6.8340000000000012E-2</v>
      </c>
      <c r="I2096" s="9" t="str">
        <f t="shared" si="67"/>
        <v>46USHTOP4</v>
      </c>
      <c r="J2096" s="9" t="str">
        <f>_xlfn.XLOOKUP(A2096,'[1]Style group code'!$A:$A,'[1]Style group code'!$B:$B,0)</f>
        <v>G.20TR4N</v>
      </c>
      <c r="L2096" s="9" t="str">
        <f t="shared" si="66"/>
        <v xml:space="preserve">C_IL03003-ATTACH CIRCULAR JQ </v>
      </c>
    </row>
    <row r="2097" spans="1:12" x14ac:dyDescent="0.35">
      <c r="A2097" s="9" t="s">
        <v>381</v>
      </c>
      <c r="B2097" s="9" t="s">
        <v>11</v>
      </c>
      <c r="C2097" s="9" t="s">
        <v>12</v>
      </c>
      <c r="D2097" s="9" t="str">
        <f>_xlfn.XLOOKUP(F2097,OPCode!D:D,OPCode!I:I,0)</f>
        <v>SEAM ELASTIC</v>
      </c>
      <c r="E2097" s="9" t="s">
        <v>21</v>
      </c>
      <c r="F2097" t="s">
        <v>42</v>
      </c>
      <c r="G2097" s="9">
        <v>1.7660000000000002E-2</v>
      </c>
      <c r="I2097" s="9" t="str">
        <f t="shared" si="67"/>
        <v>46USHTOP5</v>
      </c>
      <c r="J2097" s="9" t="str">
        <f>_xlfn.XLOOKUP(A2097,'[1]Style group code'!$A:$A,'[1]Style group code'!$B:$B,0)</f>
        <v>G.20TR4N</v>
      </c>
      <c r="L2097" s="9" t="str">
        <f t="shared" si="66"/>
        <v>C_MN07004-SEAM ELASTIC</v>
      </c>
    </row>
    <row r="2098" spans="1:12" x14ac:dyDescent="0.35">
      <c r="A2098" s="9" t="s">
        <v>381</v>
      </c>
      <c r="B2098" s="9" t="s">
        <v>11</v>
      </c>
      <c r="C2098" s="9" t="s">
        <v>12</v>
      </c>
      <c r="D2098" s="9" t="str">
        <f>_xlfn.XLOOKUP(F2098,OPCode!D:D,OPCode!I:I,0)</f>
        <v>BARTACK AT LEGS</v>
      </c>
      <c r="E2098" s="9" t="s">
        <v>25</v>
      </c>
      <c r="F2098" s="22" t="s">
        <v>83</v>
      </c>
      <c r="G2098" s="9">
        <v>3.6319999999999998E-2</v>
      </c>
      <c r="I2098" s="9" t="str">
        <f t="shared" si="67"/>
        <v>46USHTOP6</v>
      </c>
      <c r="J2098" s="9" t="str">
        <f>_xlfn.XLOOKUP(A2098,'[1]Style group code'!$A:$A,'[1]Style group code'!$B:$B,0)</f>
        <v>G.20TR4N</v>
      </c>
      <c r="L2098" s="9" t="str">
        <f t="shared" si="66"/>
        <v>C_BT04001-BARTACK AT LEGS</v>
      </c>
    </row>
    <row r="2099" spans="1:12" x14ac:dyDescent="0.35">
      <c r="A2099" s="9" t="s">
        <v>381</v>
      </c>
      <c r="B2099" s="9" t="s">
        <v>11</v>
      </c>
      <c r="C2099" s="9" t="s">
        <v>12</v>
      </c>
      <c r="D2099" s="9" t="str">
        <f>_xlfn.XLOOKUP(F2099,OPCode!D:D,OPCode!I:I,0)</f>
        <v>PAD PRINTING</v>
      </c>
      <c r="E2099" s="9" t="s">
        <v>27</v>
      </c>
      <c r="F2099" s="9" t="s">
        <v>28</v>
      </c>
      <c r="G2099" s="9">
        <v>1.6539999999999999E-2</v>
      </c>
      <c r="I2099" s="9" t="str">
        <f t="shared" si="67"/>
        <v>46USHTPadPrinting</v>
      </c>
      <c r="J2099" s="9" t="str">
        <f>_xlfn.XLOOKUP(A2099,'[1]Style group code'!$A:$A,'[1]Style group code'!$B:$B,0)</f>
        <v>G.20TR4N</v>
      </c>
      <c r="L2099" s="9" t="str">
        <f t="shared" si="66"/>
        <v>C_PP05001-PAD PRINTING</v>
      </c>
    </row>
    <row r="2100" spans="1:12" x14ac:dyDescent="0.35">
      <c r="A2100" s="9" t="s">
        <v>381</v>
      </c>
      <c r="B2100" s="9" t="s">
        <v>29</v>
      </c>
      <c r="C2100" s="9" t="s">
        <v>12</v>
      </c>
      <c r="D2100" s="9" t="s">
        <v>382</v>
      </c>
      <c r="E2100" s="9" t="s">
        <v>31</v>
      </c>
      <c r="F2100" s="9" t="s">
        <v>32</v>
      </c>
      <c r="G2100" s="9">
        <v>3.2053533293341319E-2</v>
      </c>
      <c r="I2100" s="9" t="str">
        <f t="shared" si="67"/>
        <v>46USHTRolling</v>
      </c>
      <c r="J2100" s="9" t="str">
        <f>_xlfn.XLOOKUP(A2100,'[1]Style group code'!$A:$A,'[1]Style group code'!$B:$B,0)</f>
        <v>G.20TR4N</v>
      </c>
      <c r="L2100" s="9" t="str">
        <f t="shared" si="66"/>
        <v xml:space="preserve">C_PK06001-Fold SF3 </v>
      </c>
    </row>
    <row r="2101" spans="1:12" x14ac:dyDescent="0.35">
      <c r="A2101" s="9" t="s">
        <v>381</v>
      </c>
      <c r="B2101" s="9" t="s">
        <v>29</v>
      </c>
      <c r="C2101" s="9" t="s">
        <v>12</v>
      </c>
      <c r="D2101" s="9" t="s">
        <v>383</v>
      </c>
      <c r="E2101" s="9" t="s">
        <v>33</v>
      </c>
      <c r="F2101" s="9" t="s">
        <v>34</v>
      </c>
      <c r="G2101" s="9">
        <v>3.0202159568086372E-2</v>
      </c>
      <c r="I2101" s="9" t="str">
        <f t="shared" si="67"/>
        <v>46USHTPacking</v>
      </c>
      <c r="J2101" s="9" t="str">
        <f>_xlfn.XLOOKUP(A2101,'[1]Style group code'!$A:$A,'[1]Style group code'!$B:$B,0)</f>
        <v>G.20TR4N</v>
      </c>
      <c r="L2101" s="9" t="str">
        <f t="shared" si="66"/>
        <v>C_PK06002-Pack P3+WS</v>
      </c>
    </row>
    <row r="2102" spans="1:12" x14ac:dyDescent="0.35">
      <c r="A2102" s="9" t="s">
        <v>381</v>
      </c>
      <c r="B2102" s="9" t="s">
        <v>29</v>
      </c>
      <c r="C2102" s="9" t="s">
        <v>12</v>
      </c>
      <c r="D2102" s="9" t="s">
        <v>35</v>
      </c>
      <c r="E2102" s="9" t="s">
        <v>35</v>
      </c>
      <c r="F2102" s="9" t="s">
        <v>36</v>
      </c>
      <c r="G2102" s="9">
        <v>4.7600000000000003E-3</v>
      </c>
      <c r="I2102" s="9" t="str">
        <f t="shared" si="67"/>
        <v>46USHTCasing</v>
      </c>
      <c r="J2102" s="9" t="str">
        <f>_xlfn.XLOOKUP(A2102,'[1]Style group code'!$A:$A,'[1]Style group code'!$B:$B,0)</f>
        <v>G.20TR4N</v>
      </c>
      <c r="L2102" s="9" t="str">
        <f t="shared" si="66"/>
        <v>C_PK06003-Casing</v>
      </c>
    </row>
    <row r="2103" spans="1:12" x14ac:dyDescent="0.35">
      <c r="A2103" s="9" t="s">
        <v>384</v>
      </c>
      <c r="B2103" s="9" t="s">
        <v>11</v>
      </c>
      <c r="C2103" s="9" t="s">
        <v>12</v>
      </c>
      <c r="D2103" s="9" t="str">
        <f>_xlfn.XLOOKUP(F2103,OPCode!D:D,OPCode!I:I,0)</f>
        <v>SEAM BACK CROTCH CONCEALED AND OVEREDGE CROTCH LINING</v>
      </c>
      <c r="E2103" s="9" t="s">
        <v>13</v>
      </c>
      <c r="F2103" s="22" t="s">
        <v>149</v>
      </c>
      <c r="G2103" s="9">
        <v>0.11592000000000001</v>
      </c>
      <c r="I2103" s="9" t="str">
        <f t="shared" si="67"/>
        <v>46USHKOP1</v>
      </c>
      <c r="J2103" s="9" t="str">
        <f>_xlfn.XLOOKUP(A2103,'[1]Style group code'!$A:$A,'[1]Style group code'!$B:$B,0)</f>
        <v>G.20TR4N</v>
      </c>
      <c r="L2103" s="9" t="str">
        <f t="shared" si="66"/>
        <v>C_OL01006-SEAM BACK CROTCH CONCEALED AND OVEREDGE CROTCH LINING</v>
      </c>
    </row>
    <row r="2104" spans="1:12" x14ac:dyDescent="0.35">
      <c r="A2104" s="9" t="s">
        <v>384</v>
      </c>
      <c r="B2104" s="9" t="s">
        <v>11</v>
      </c>
      <c r="C2104" s="9" t="s">
        <v>12</v>
      </c>
      <c r="D2104" s="9" t="str">
        <f>_xlfn.XLOOKUP(F2104,OPCode!D:D,OPCode!I:I,0)</f>
        <v xml:space="preserve">ATTACH EXPOSED TRIM TO LEG </v>
      </c>
      <c r="E2104" s="9" t="s">
        <v>15</v>
      </c>
      <c r="F2104" s="22" t="s">
        <v>47</v>
      </c>
      <c r="G2104" s="9">
        <v>8.1359999999999988E-2</v>
      </c>
      <c r="I2104" s="9" t="str">
        <f t="shared" si="67"/>
        <v>46USHKOP2</v>
      </c>
      <c r="J2104" s="9" t="str">
        <f>_xlfn.XLOOKUP(A2104,'[1]Style group code'!$A:$A,'[1]Style group code'!$B:$B,0)</f>
        <v>G.20TR4N</v>
      </c>
      <c r="L2104" s="9" t="str">
        <f t="shared" si="66"/>
        <v xml:space="preserve">C_IL02013-ATTACH EXPOSED TRIM TO LEG </v>
      </c>
    </row>
    <row r="2105" spans="1:12" x14ac:dyDescent="0.35">
      <c r="A2105" s="9" t="s">
        <v>384</v>
      </c>
      <c r="B2105" s="9" t="s">
        <v>11</v>
      </c>
      <c r="C2105" s="9" t="s">
        <v>12</v>
      </c>
      <c r="D2105" s="9" t="str">
        <f>_xlfn.XLOOKUP(F2105,OPCode!D:D,OPCode!I:I,0)</f>
        <v>SEAM LEFT SIDE</v>
      </c>
      <c r="E2105" s="9" t="s">
        <v>17</v>
      </c>
      <c r="F2105" s="22" t="s">
        <v>18</v>
      </c>
      <c r="G2105" s="9">
        <v>6.7300000000000013E-2</v>
      </c>
      <c r="I2105" s="9" t="str">
        <f t="shared" si="67"/>
        <v>46USHKOP3</v>
      </c>
      <c r="J2105" s="9" t="str">
        <f>_xlfn.XLOOKUP(A2105,'[1]Style group code'!$A:$A,'[1]Style group code'!$B:$B,0)</f>
        <v>G.20TR4N</v>
      </c>
      <c r="L2105" s="9" t="str">
        <f t="shared" si="66"/>
        <v>C_OL02004-SEAM LEFT SIDE</v>
      </c>
    </row>
    <row r="2106" spans="1:12" x14ac:dyDescent="0.35">
      <c r="A2106" s="9" t="s">
        <v>384</v>
      </c>
      <c r="B2106" s="9" t="s">
        <v>11</v>
      </c>
      <c r="C2106" s="9" t="s">
        <v>12</v>
      </c>
      <c r="D2106" s="9" t="str">
        <f>_xlfn.XLOOKUP(F2106,OPCode!D:D,OPCode!I:I,0)</f>
        <v xml:space="preserve">ATTACH CIRCULAR JQ </v>
      </c>
      <c r="E2106" s="9" t="s">
        <v>19</v>
      </c>
      <c r="F2106" s="22" t="s">
        <v>40</v>
      </c>
      <c r="G2106" s="9">
        <v>6.9840000000000013E-2</v>
      </c>
      <c r="I2106" s="9" t="str">
        <f t="shared" si="67"/>
        <v>46USHKOP4</v>
      </c>
      <c r="J2106" s="9" t="str">
        <f>_xlfn.XLOOKUP(A2106,'[1]Style group code'!$A:$A,'[1]Style group code'!$B:$B,0)</f>
        <v>G.20TR4N</v>
      </c>
      <c r="L2106" s="9" t="str">
        <f t="shared" si="66"/>
        <v xml:space="preserve">C_IL03003-ATTACH CIRCULAR JQ </v>
      </c>
    </row>
    <row r="2107" spans="1:12" x14ac:dyDescent="0.35">
      <c r="A2107" s="9" t="s">
        <v>384</v>
      </c>
      <c r="B2107" s="9" t="s">
        <v>11</v>
      </c>
      <c r="C2107" s="9" t="s">
        <v>12</v>
      </c>
      <c r="D2107" s="9" t="str">
        <f>_xlfn.XLOOKUP(F2107,OPCode!D:D,OPCode!I:I,0)</f>
        <v>SEAM ELASTIC</v>
      </c>
      <c r="E2107" s="9" t="s">
        <v>21</v>
      </c>
      <c r="F2107" t="s">
        <v>42</v>
      </c>
      <c r="G2107" s="9">
        <v>1.7660000000000002E-2</v>
      </c>
      <c r="I2107" s="9" t="str">
        <f t="shared" si="67"/>
        <v>46USHKOP5</v>
      </c>
      <c r="J2107" s="9" t="str">
        <f>_xlfn.XLOOKUP(A2107,'[1]Style group code'!$A:$A,'[1]Style group code'!$B:$B,0)</f>
        <v>G.20TR4N</v>
      </c>
      <c r="L2107" s="9" t="str">
        <f t="shared" si="66"/>
        <v>C_MN07004-SEAM ELASTIC</v>
      </c>
    </row>
    <row r="2108" spans="1:12" x14ac:dyDescent="0.35">
      <c r="A2108" s="9" t="s">
        <v>384</v>
      </c>
      <c r="B2108" s="9" t="s">
        <v>11</v>
      </c>
      <c r="C2108" s="9" t="s">
        <v>12</v>
      </c>
      <c r="D2108" s="9" t="str">
        <f>_xlfn.XLOOKUP(F2108,OPCode!D:D,OPCode!I:I,0)</f>
        <v>BARTACK AT LEGS</v>
      </c>
      <c r="E2108" s="9" t="s">
        <v>25</v>
      </c>
      <c r="F2108" s="22" t="s">
        <v>83</v>
      </c>
      <c r="G2108" s="9">
        <v>3.6319999999999998E-2</v>
      </c>
      <c r="I2108" s="9" t="str">
        <f t="shared" si="67"/>
        <v>46USHKOP6</v>
      </c>
      <c r="J2108" s="9" t="str">
        <f>_xlfn.XLOOKUP(A2108,'[1]Style group code'!$A:$A,'[1]Style group code'!$B:$B,0)</f>
        <v>G.20TR4N</v>
      </c>
      <c r="L2108" s="9" t="str">
        <f t="shared" si="66"/>
        <v>C_BT04001-BARTACK AT LEGS</v>
      </c>
    </row>
    <row r="2109" spans="1:12" x14ac:dyDescent="0.35">
      <c r="A2109" s="9" t="s">
        <v>384</v>
      </c>
      <c r="B2109" s="9" t="s">
        <v>11</v>
      </c>
      <c r="C2109" s="9" t="s">
        <v>12</v>
      </c>
      <c r="D2109" s="9" t="str">
        <f>_xlfn.XLOOKUP(F2109,OPCode!D:D,OPCode!I:I,0)</f>
        <v>PAD PRINTING</v>
      </c>
      <c r="E2109" s="9" t="s">
        <v>27</v>
      </c>
      <c r="F2109" s="9" t="s">
        <v>28</v>
      </c>
      <c r="G2109" s="9">
        <v>1.6539999999999999E-2</v>
      </c>
      <c r="I2109" s="9" t="str">
        <f t="shared" si="67"/>
        <v>46USHKPadPrinting</v>
      </c>
      <c r="J2109" s="9" t="str">
        <f>_xlfn.XLOOKUP(A2109,'[1]Style group code'!$A:$A,'[1]Style group code'!$B:$B,0)</f>
        <v>G.20TR4N</v>
      </c>
      <c r="L2109" s="9" t="str">
        <f t="shared" si="66"/>
        <v>C_PP05001-PAD PRINTING</v>
      </c>
    </row>
    <row r="2110" spans="1:12" x14ac:dyDescent="0.35">
      <c r="A2110" s="9" t="s">
        <v>384</v>
      </c>
      <c r="B2110" s="9" t="s">
        <v>29</v>
      </c>
      <c r="C2110" s="9" t="s">
        <v>12</v>
      </c>
      <c r="D2110" s="9" t="s">
        <v>385</v>
      </c>
      <c r="E2110" s="9" t="s">
        <v>31</v>
      </c>
      <c r="F2110" s="9" t="s">
        <v>32</v>
      </c>
      <c r="G2110" s="9">
        <v>6.1827978404319139E-2</v>
      </c>
      <c r="I2110" s="9" t="str">
        <f t="shared" si="67"/>
        <v>46USHKRolling</v>
      </c>
      <c r="J2110" s="9" t="str">
        <f>_xlfn.XLOOKUP(A2110,'[1]Style group code'!$A:$A,'[1]Style group code'!$B:$B,0)</f>
        <v>G.20TR4N</v>
      </c>
      <c r="L2110" s="9" t="str">
        <f t="shared" si="66"/>
        <v>C_PK06001-IH5-Hang Panty P3</v>
      </c>
    </row>
    <row r="2111" spans="1:12" x14ac:dyDescent="0.35">
      <c r="A2111" s="9" t="s">
        <v>384</v>
      </c>
      <c r="B2111" s="9" t="s">
        <v>29</v>
      </c>
      <c r="C2111" s="9" t="s">
        <v>12</v>
      </c>
      <c r="D2111" s="9" t="s">
        <v>386</v>
      </c>
      <c r="E2111" s="9" t="s">
        <v>33</v>
      </c>
      <c r="F2111" s="9" t="s">
        <v>34</v>
      </c>
      <c r="G2111" s="9">
        <v>2.307E-2</v>
      </c>
      <c r="I2111" s="9" t="str">
        <f t="shared" si="67"/>
        <v>46USHKPacking</v>
      </c>
      <c r="J2111" s="9" t="str">
        <f>_xlfn.XLOOKUP(A2111,'[1]Style group code'!$A:$A,'[1]Style group code'!$B:$B,0)</f>
        <v>G.20TR4N</v>
      </c>
      <c r="L2111" s="9" t="str">
        <f t="shared" si="66"/>
        <v>C_PK06002-Tag</v>
      </c>
    </row>
    <row r="2112" spans="1:12" x14ac:dyDescent="0.35">
      <c r="A2112" s="9" t="s">
        <v>384</v>
      </c>
      <c r="B2112" s="9" t="s">
        <v>29</v>
      </c>
      <c r="C2112" s="9" t="s">
        <v>12</v>
      </c>
      <c r="D2112" s="9" t="s">
        <v>35</v>
      </c>
      <c r="E2112" s="9" t="s">
        <v>35</v>
      </c>
      <c r="F2112" s="9" t="s">
        <v>36</v>
      </c>
      <c r="G2112" s="9">
        <v>3.1600000000000005E-3</v>
      </c>
      <c r="I2112" s="9" t="str">
        <f t="shared" si="67"/>
        <v>46USHKCasing</v>
      </c>
      <c r="J2112" s="9" t="str">
        <f>_xlfn.XLOOKUP(A2112,'[1]Style group code'!$A:$A,'[1]Style group code'!$B:$B,0)</f>
        <v>G.20TR4N</v>
      </c>
      <c r="L2112" s="9" t="str">
        <f t="shared" si="66"/>
        <v>C_PK06003-Casing</v>
      </c>
    </row>
    <row r="2113" spans="1:12" x14ac:dyDescent="0.35">
      <c r="A2113" s="9" t="s">
        <v>387</v>
      </c>
      <c r="B2113" s="9" t="s">
        <v>11</v>
      </c>
      <c r="C2113" s="9" t="s">
        <v>12</v>
      </c>
      <c r="D2113" s="9" t="str">
        <f>_xlfn.XLOOKUP(F2113,OPCode!D:D,OPCode!I:I,0)</f>
        <v>SEAM BACK CROTCH CONCEALED AND OVEREDGE CROTCH LINING</v>
      </c>
      <c r="E2113" s="9" t="s">
        <v>13</v>
      </c>
      <c r="F2113" s="22" t="s">
        <v>149</v>
      </c>
      <c r="G2113" s="9">
        <v>0.11592000000000001</v>
      </c>
      <c r="I2113" s="9" t="str">
        <f t="shared" si="67"/>
        <v>46USHHOP1</v>
      </c>
      <c r="J2113" s="9" t="str">
        <f>_xlfn.XLOOKUP(A2113,'[1]Style group code'!$A:$A,'[1]Style group code'!$B:$B,0)</f>
        <v>G.20TR4N</v>
      </c>
      <c r="L2113" s="9" t="str">
        <f t="shared" si="66"/>
        <v>C_OL01006-SEAM BACK CROTCH CONCEALED AND OVEREDGE CROTCH LINING</v>
      </c>
    </row>
    <row r="2114" spans="1:12" x14ac:dyDescent="0.35">
      <c r="A2114" s="9" t="s">
        <v>387</v>
      </c>
      <c r="B2114" s="9" t="s">
        <v>11</v>
      </c>
      <c r="C2114" s="9" t="s">
        <v>12</v>
      </c>
      <c r="D2114" s="9" t="str">
        <f>_xlfn.XLOOKUP(F2114,OPCode!D:D,OPCode!I:I,0)</f>
        <v xml:space="preserve">ATTACH EXPOSED TRIM TO LEG </v>
      </c>
      <c r="E2114" s="9" t="s">
        <v>15</v>
      </c>
      <c r="F2114" s="22" t="s">
        <v>47</v>
      </c>
      <c r="G2114" s="9">
        <v>8.1359999999999988E-2</v>
      </c>
      <c r="I2114" s="9" t="str">
        <f t="shared" si="67"/>
        <v>46USHHOP2</v>
      </c>
      <c r="J2114" s="9" t="str">
        <f>_xlfn.XLOOKUP(A2114,'[1]Style group code'!$A:$A,'[1]Style group code'!$B:$B,0)</f>
        <v>G.20TR4N</v>
      </c>
      <c r="L2114" s="9" t="str">
        <f t="shared" ref="L2114:L2177" si="68">F2114&amp; "-" &amp;D2114</f>
        <v xml:space="preserve">C_IL02013-ATTACH EXPOSED TRIM TO LEG </v>
      </c>
    </row>
    <row r="2115" spans="1:12" x14ac:dyDescent="0.35">
      <c r="A2115" s="9" t="s">
        <v>387</v>
      </c>
      <c r="B2115" s="9" t="s">
        <v>11</v>
      </c>
      <c r="C2115" s="9" t="s">
        <v>12</v>
      </c>
      <c r="D2115" s="9" t="str">
        <f>_xlfn.XLOOKUP(F2115,OPCode!D:D,OPCode!I:I,0)</f>
        <v>SEAM LEFT SIDE</v>
      </c>
      <c r="E2115" s="9" t="s">
        <v>17</v>
      </c>
      <c r="F2115" s="22" t="s">
        <v>18</v>
      </c>
      <c r="G2115" s="9">
        <v>5.8120000000000005E-2</v>
      </c>
      <c r="I2115" s="9" t="str">
        <f t="shared" si="67"/>
        <v>46USHHOP3</v>
      </c>
      <c r="J2115" s="9" t="str">
        <f>_xlfn.XLOOKUP(A2115,'[1]Style group code'!$A:$A,'[1]Style group code'!$B:$B,0)</f>
        <v>G.20TR4N</v>
      </c>
      <c r="L2115" s="9" t="str">
        <f t="shared" si="68"/>
        <v>C_OL02004-SEAM LEFT SIDE</v>
      </c>
    </row>
    <row r="2116" spans="1:12" x14ac:dyDescent="0.35">
      <c r="A2116" s="9" t="s">
        <v>387</v>
      </c>
      <c r="B2116" s="9" t="s">
        <v>11</v>
      </c>
      <c r="C2116" s="9" t="s">
        <v>12</v>
      </c>
      <c r="D2116" s="9" t="str">
        <f>_xlfn.XLOOKUP(F2116,OPCode!D:D,OPCode!I:I,0)</f>
        <v xml:space="preserve">ATTACH CIRCULAR JQ </v>
      </c>
      <c r="E2116" s="9" t="s">
        <v>19</v>
      </c>
      <c r="F2116" s="22" t="s">
        <v>40</v>
      </c>
      <c r="G2116" s="9">
        <v>6.8340000000000012E-2</v>
      </c>
      <c r="I2116" s="9" t="str">
        <f t="shared" si="67"/>
        <v>46USHHOP4</v>
      </c>
      <c r="J2116" s="9" t="str">
        <f>_xlfn.XLOOKUP(A2116,'[1]Style group code'!$A:$A,'[1]Style group code'!$B:$B,0)</f>
        <v>G.20TR4N</v>
      </c>
      <c r="L2116" s="9" t="str">
        <f t="shared" si="68"/>
        <v xml:space="preserve">C_IL03003-ATTACH CIRCULAR JQ </v>
      </c>
    </row>
    <row r="2117" spans="1:12" x14ac:dyDescent="0.35">
      <c r="A2117" s="9" t="s">
        <v>387</v>
      </c>
      <c r="B2117" s="9" t="s">
        <v>11</v>
      </c>
      <c r="C2117" s="9" t="s">
        <v>12</v>
      </c>
      <c r="D2117" s="9" t="str">
        <f>_xlfn.XLOOKUP(F2117,OPCode!D:D,OPCode!I:I,0)</f>
        <v>SEAM ELASTIC</v>
      </c>
      <c r="E2117" s="9" t="s">
        <v>21</v>
      </c>
      <c r="F2117" t="s">
        <v>42</v>
      </c>
      <c r="G2117" s="9">
        <v>1.7660000000000002E-2</v>
      </c>
      <c r="I2117" s="9" t="str">
        <f t="shared" si="67"/>
        <v>46USHHOP5</v>
      </c>
      <c r="J2117" s="9" t="str">
        <f>_xlfn.XLOOKUP(A2117,'[1]Style group code'!$A:$A,'[1]Style group code'!$B:$B,0)</f>
        <v>G.20TR4N</v>
      </c>
      <c r="L2117" s="9" t="str">
        <f t="shared" si="68"/>
        <v>C_MN07004-SEAM ELASTIC</v>
      </c>
    </row>
    <row r="2118" spans="1:12" x14ac:dyDescent="0.35">
      <c r="A2118" s="9" t="s">
        <v>387</v>
      </c>
      <c r="B2118" s="9" t="s">
        <v>11</v>
      </c>
      <c r="C2118" s="9" t="s">
        <v>12</v>
      </c>
      <c r="D2118" s="9" t="str">
        <f>_xlfn.XLOOKUP(F2118,OPCode!D:D,OPCode!I:I,0)</f>
        <v>BARTACK AT LEGS</v>
      </c>
      <c r="E2118" s="9" t="s">
        <v>25</v>
      </c>
      <c r="F2118" s="22" t="s">
        <v>83</v>
      </c>
      <c r="G2118" s="9">
        <v>3.6319999999999998E-2</v>
      </c>
      <c r="I2118" s="9" t="str">
        <f t="shared" si="67"/>
        <v>46USHHOP6</v>
      </c>
      <c r="J2118" s="9" t="str">
        <f>_xlfn.XLOOKUP(A2118,'[1]Style group code'!$A:$A,'[1]Style group code'!$B:$B,0)</f>
        <v>G.20TR4N</v>
      </c>
      <c r="L2118" s="9" t="str">
        <f t="shared" si="68"/>
        <v>C_BT04001-BARTACK AT LEGS</v>
      </c>
    </row>
    <row r="2119" spans="1:12" x14ac:dyDescent="0.35">
      <c r="A2119" s="9" t="s">
        <v>387</v>
      </c>
      <c r="B2119" s="9" t="s">
        <v>11</v>
      </c>
      <c r="C2119" s="9" t="s">
        <v>12</v>
      </c>
      <c r="D2119" s="9" t="str">
        <f>_xlfn.XLOOKUP(F2119,OPCode!D:D,OPCode!I:I,0)</f>
        <v>PAD PRINTING</v>
      </c>
      <c r="E2119" s="9" t="s">
        <v>27</v>
      </c>
      <c r="F2119" s="9" t="s">
        <v>28</v>
      </c>
      <c r="G2119" s="9">
        <v>1.6539999999999999E-2</v>
      </c>
      <c r="I2119" s="9" t="str">
        <f t="shared" si="67"/>
        <v>46USHHPadPrinting</v>
      </c>
      <c r="J2119" s="9" t="str">
        <f>_xlfn.XLOOKUP(A2119,'[1]Style group code'!$A:$A,'[1]Style group code'!$B:$B,0)</f>
        <v>G.20TR4N</v>
      </c>
      <c r="L2119" s="9" t="str">
        <f t="shared" si="68"/>
        <v>C_PP05001-PAD PRINTING</v>
      </c>
    </row>
    <row r="2120" spans="1:12" x14ac:dyDescent="0.35">
      <c r="A2120" s="9" t="s">
        <v>387</v>
      </c>
      <c r="B2120" s="9" t="s">
        <v>29</v>
      </c>
      <c r="C2120" s="9" t="s">
        <v>12</v>
      </c>
      <c r="D2120" s="9" t="s">
        <v>388</v>
      </c>
      <c r="E2120" s="9" t="s">
        <v>31</v>
      </c>
      <c r="F2120" s="9" t="s">
        <v>32</v>
      </c>
      <c r="G2120" s="9">
        <v>6.1827978404319139E-2</v>
      </c>
      <c r="I2120" s="9" t="str">
        <f t="shared" si="67"/>
        <v>46USHHRolling</v>
      </c>
      <c r="J2120" s="9" t="str">
        <f>_xlfn.XLOOKUP(A2120,'[1]Style group code'!$A:$A,'[1]Style group code'!$B:$B,0)</f>
        <v>G.20TR4N</v>
      </c>
      <c r="L2120" s="9" t="str">
        <f t="shared" si="68"/>
        <v>C_PK06001-Fold with hagtag</v>
      </c>
    </row>
    <row r="2121" spans="1:12" x14ac:dyDescent="0.35">
      <c r="A2121" s="9" t="s">
        <v>387</v>
      </c>
      <c r="B2121" s="9" t="s">
        <v>29</v>
      </c>
      <c r="C2121" s="9" t="s">
        <v>12</v>
      </c>
      <c r="D2121" s="9" t="s">
        <v>389</v>
      </c>
      <c r="E2121" s="9" t="s">
        <v>33</v>
      </c>
      <c r="F2121" s="9" t="s">
        <v>34</v>
      </c>
      <c r="G2121" s="9">
        <v>2.3068986202759448E-2</v>
      </c>
      <c r="I2121" s="9" t="str">
        <f t="shared" si="67"/>
        <v>46USHHPacking</v>
      </c>
      <c r="J2121" s="9" t="str">
        <f>_xlfn.XLOOKUP(A2121,'[1]Style group code'!$A:$A,'[1]Style group code'!$B:$B,0)</f>
        <v>G.20TR4N</v>
      </c>
      <c r="L2121" s="9" t="str">
        <f t="shared" si="68"/>
        <v>C_PK06002-B&amp;S P5</v>
      </c>
    </row>
    <row r="2122" spans="1:12" x14ac:dyDescent="0.35">
      <c r="A2122" s="9" t="s">
        <v>387</v>
      </c>
      <c r="B2122" s="9" t="s">
        <v>29</v>
      </c>
      <c r="C2122" s="9" t="s">
        <v>12</v>
      </c>
      <c r="D2122" s="9" t="s">
        <v>35</v>
      </c>
      <c r="E2122" s="9" t="s">
        <v>35</v>
      </c>
      <c r="F2122" s="9" t="s">
        <v>36</v>
      </c>
      <c r="G2122" s="9">
        <v>3.1600000000000005E-3</v>
      </c>
      <c r="I2122" s="9" t="str">
        <f t="shared" si="67"/>
        <v>46USHHCasing</v>
      </c>
      <c r="J2122" s="9" t="str">
        <f>_xlfn.XLOOKUP(A2122,'[1]Style group code'!$A:$A,'[1]Style group code'!$B:$B,0)</f>
        <v>G.20TR4N</v>
      </c>
      <c r="L2122" s="9" t="str">
        <f t="shared" si="68"/>
        <v>C_PK06003-Casing</v>
      </c>
    </row>
    <row r="2123" spans="1:12" x14ac:dyDescent="0.35">
      <c r="A2123" s="9" t="s">
        <v>390</v>
      </c>
      <c r="B2123" s="9" t="s">
        <v>11</v>
      </c>
      <c r="C2123" s="9" t="s">
        <v>12</v>
      </c>
      <c r="D2123" s="9" t="str">
        <f>_xlfn.XLOOKUP(F2123,OPCode!D:D,OPCode!I:I,0)</f>
        <v>OVEREDGE CROTCH LINING</v>
      </c>
      <c r="E2123" s="9" t="s">
        <v>13</v>
      </c>
      <c r="F2123" s="23" t="s">
        <v>152</v>
      </c>
      <c r="G2123" s="9">
        <v>1.5579999999999998E-2</v>
      </c>
      <c r="I2123" s="9" t="str">
        <f t="shared" si="67"/>
        <v>46USHBOP1</v>
      </c>
      <c r="J2123" s="9" t="str">
        <f>_xlfn.XLOOKUP(A2123,'[1]Style group code'!$A:$A,'[1]Style group code'!$B:$B,0)</f>
        <v>G.40OCM</v>
      </c>
      <c r="L2123" s="9" t="str">
        <f t="shared" si="68"/>
        <v>C_OL01010-OVEREDGE CROTCH LINING</v>
      </c>
    </row>
    <row r="2124" spans="1:12" x14ac:dyDescent="0.35">
      <c r="A2124" s="9" t="s">
        <v>390</v>
      </c>
      <c r="B2124" s="9" t="s">
        <v>11</v>
      </c>
      <c r="C2124" s="9" t="s">
        <v>12</v>
      </c>
      <c r="D2124" s="9" t="str">
        <f>_xlfn.XLOOKUP(F2124,OPCode!D:D,OPCode!I:I,0)</f>
        <v xml:space="preserve">ATTACH LINER  AND SEAM FRONT PANEL </v>
      </c>
      <c r="E2124" s="9" t="s">
        <v>15</v>
      </c>
      <c r="F2124" s="22" t="s">
        <v>153</v>
      </c>
      <c r="G2124" s="9">
        <v>0.21367176964607074</v>
      </c>
      <c r="I2124" s="9" t="str">
        <f t="shared" si="67"/>
        <v>46USHBOP2</v>
      </c>
      <c r="J2124" s="9" t="str">
        <f>_xlfn.XLOOKUP(A2124,'[1]Style group code'!$A:$A,'[1]Style group code'!$B:$B,0)</f>
        <v>G.40OCM</v>
      </c>
      <c r="L2124" s="9" t="str">
        <f t="shared" si="68"/>
        <v xml:space="preserve">C_OL01009 -ATTACH LINER  AND SEAM FRONT PANEL </v>
      </c>
    </row>
    <row r="2125" spans="1:12" x14ac:dyDescent="0.35">
      <c r="A2125" s="9" t="s">
        <v>390</v>
      </c>
      <c r="B2125" s="9" t="s">
        <v>11</v>
      </c>
      <c r="C2125" s="9" t="s">
        <v>12</v>
      </c>
      <c r="D2125" s="9" t="str">
        <f>_xlfn.XLOOKUP(F2125,OPCode!D:D,OPCode!I:I,0)</f>
        <v>PULL SEAM</v>
      </c>
      <c r="E2125" s="9" t="s">
        <v>17</v>
      </c>
      <c r="F2125" t="s">
        <v>154</v>
      </c>
      <c r="G2125" s="9">
        <v>2.7470000000000001E-2</v>
      </c>
      <c r="I2125" s="9" t="str">
        <f t="shared" si="67"/>
        <v>46USHBOP3</v>
      </c>
      <c r="J2125" s="9" t="str">
        <f>_xlfn.XLOOKUP(A2125,'[1]Style group code'!$A:$A,'[1]Style group code'!$B:$B,0)</f>
        <v>G.40OCM</v>
      </c>
      <c r="L2125" s="9" t="str">
        <f t="shared" si="68"/>
        <v>C_MN07001-PULL SEAM</v>
      </c>
    </row>
    <row r="2126" spans="1:12" x14ac:dyDescent="0.35">
      <c r="A2126" s="9" t="s">
        <v>390</v>
      </c>
      <c r="B2126" s="9" t="s">
        <v>11</v>
      </c>
      <c r="C2126" s="9" t="s">
        <v>12</v>
      </c>
      <c r="D2126" s="9" t="str">
        <f>_xlfn.XLOOKUP(F2126,OPCode!D:D,OPCode!I:I,0)</f>
        <v>SEAM BACK RISE</v>
      </c>
      <c r="E2126" s="9" t="s">
        <v>19</v>
      </c>
      <c r="F2126" s="22" t="s">
        <v>38</v>
      </c>
      <c r="G2126" s="9">
        <v>3.5540000000000002E-2</v>
      </c>
      <c r="I2126" s="9" t="str">
        <f t="shared" si="67"/>
        <v>46USHBOP4</v>
      </c>
      <c r="J2126" s="9" t="str">
        <f>_xlfn.XLOOKUP(A2126,'[1]Style group code'!$A:$A,'[1]Style group code'!$B:$B,0)</f>
        <v>G.40OCM</v>
      </c>
      <c r="L2126" s="9" t="str">
        <f t="shared" si="68"/>
        <v>C_OL01008-SEAM BACK RISE</v>
      </c>
    </row>
    <row r="2127" spans="1:12" x14ac:dyDescent="0.35">
      <c r="A2127" s="9" t="s">
        <v>390</v>
      </c>
      <c r="B2127" s="9" t="s">
        <v>11</v>
      </c>
      <c r="C2127" s="9" t="s">
        <v>12</v>
      </c>
      <c r="D2127" s="9" t="str">
        <f>_xlfn.XLOOKUP(F2127,OPCode!D:D,OPCode!I:I,0)</f>
        <v>SEAM IN SEAMS</v>
      </c>
      <c r="E2127" s="9" t="s">
        <v>21</v>
      </c>
      <c r="F2127" s="22" t="s">
        <v>147</v>
      </c>
      <c r="G2127" s="9">
        <v>3.9620000000000002E-2</v>
      </c>
      <c r="I2127" s="9" t="str">
        <f t="shared" si="67"/>
        <v>46USHBOP5</v>
      </c>
      <c r="J2127" s="9" t="str">
        <f>_xlfn.XLOOKUP(A2127,'[1]Style group code'!$A:$A,'[1]Style group code'!$B:$B,0)</f>
        <v>G.40OCM</v>
      </c>
      <c r="L2127" s="9" t="str">
        <f t="shared" si="68"/>
        <v>C_OL01007-SEAM IN SEAMS</v>
      </c>
    </row>
    <row r="2128" spans="1:12" x14ac:dyDescent="0.35">
      <c r="A2128" s="9" t="s">
        <v>390</v>
      </c>
      <c r="B2128" s="9" t="s">
        <v>11</v>
      </c>
      <c r="C2128" s="9" t="s">
        <v>12</v>
      </c>
      <c r="D2128" s="9" t="str">
        <f>_xlfn.XLOOKUP(F2128,OPCode!D:D,OPCode!I:I,0)</f>
        <v xml:space="preserve">ATTACH CIRCULAR JQ </v>
      </c>
      <c r="E2128" s="9" t="s">
        <v>25</v>
      </c>
      <c r="F2128" s="22" t="s">
        <v>40</v>
      </c>
      <c r="G2128" s="9">
        <v>5.6099999999999997E-2</v>
      </c>
      <c r="I2128" s="9" t="str">
        <f t="shared" si="67"/>
        <v>46USHBOP6</v>
      </c>
      <c r="J2128" s="9" t="str">
        <f>_xlfn.XLOOKUP(A2128,'[1]Style group code'!$A:$A,'[1]Style group code'!$B:$B,0)</f>
        <v>G.40OCM</v>
      </c>
      <c r="L2128" s="9" t="str">
        <f t="shared" si="68"/>
        <v xml:space="preserve">C_IL03003-ATTACH CIRCULAR JQ </v>
      </c>
    </row>
    <row r="2129" spans="1:12" x14ac:dyDescent="0.35">
      <c r="A2129" s="9" t="s">
        <v>390</v>
      </c>
      <c r="B2129" s="9" t="s">
        <v>11</v>
      </c>
      <c r="C2129" s="9" t="s">
        <v>12</v>
      </c>
      <c r="D2129" s="9" t="str">
        <f>_xlfn.XLOOKUP(F2129,OPCode!D:D,OPCode!I:I,0)</f>
        <v>HEM LEGS CIRCULAR</v>
      </c>
      <c r="E2129" s="9" t="s">
        <v>23</v>
      </c>
      <c r="F2129" s="22" t="s">
        <v>41</v>
      </c>
      <c r="G2129" s="9">
        <v>0.12701999999999999</v>
      </c>
      <c r="I2129" s="9" t="str">
        <f t="shared" si="67"/>
        <v>46USHBOP7</v>
      </c>
      <c r="J2129" s="9" t="str">
        <f>_xlfn.XLOOKUP(A2129,'[1]Style group code'!$A:$A,'[1]Style group code'!$B:$B,0)</f>
        <v>G.40OCM</v>
      </c>
      <c r="L2129" s="9" t="str">
        <f t="shared" si="68"/>
        <v>C_IL02007-HEM LEGS CIRCULAR</v>
      </c>
    </row>
    <row r="2130" spans="1:12" x14ac:dyDescent="0.35">
      <c r="A2130" s="9" t="s">
        <v>390</v>
      </c>
      <c r="B2130" s="9" t="s">
        <v>11</v>
      </c>
      <c r="C2130" s="9" t="s">
        <v>12</v>
      </c>
      <c r="D2130" s="9" t="str">
        <f>_xlfn.XLOOKUP(F2130,OPCode!D:D,OPCode!I:I,0)</f>
        <v>SEAM ELASTIC</v>
      </c>
      <c r="E2130" s="9" t="s">
        <v>80</v>
      </c>
      <c r="F2130" t="s">
        <v>42</v>
      </c>
      <c r="G2130" s="9">
        <v>1.6539999999999999E-2</v>
      </c>
      <c r="I2130" s="9" t="str">
        <f t="shared" si="67"/>
        <v>46USHBOP8</v>
      </c>
      <c r="J2130" s="9" t="str">
        <f>_xlfn.XLOOKUP(A2130,'[1]Style group code'!$A:$A,'[1]Style group code'!$B:$B,0)</f>
        <v>G.40OCM</v>
      </c>
      <c r="L2130" s="9" t="str">
        <f t="shared" si="68"/>
        <v>C_MN07004-SEAM ELASTIC</v>
      </c>
    </row>
    <row r="2131" spans="1:12" x14ac:dyDescent="0.35">
      <c r="A2131" s="9" t="s">
        <v>390</v>
      </c>
      <c r="B2131" s="9" t="s">
        <v>11</v>
      </c>
      <c r="C2131" s="9" t="s">
        <v>12</v>
      </c>
      <c r="D2131" s="9" t="str">
        <f>_xlfn.XLOOKUP(F2131,OPCode!D:D,OPCode!I:I,0)</f>
        <v>PAD PRINTING</v>
      </c>
      <c r="E2131" s="9" t="s">
        <v>27</v>
      </c>
      <c r="F2131" s="9" t="s">
        <v>28</v>
      </c>
      <c r="G2131" s="9">
        <v>1.6539999999999999E-2</v>
      </c>
      <c r="I2131" s="9" t="str">
        <f t="shared" si="67"/>
        <v>46USHBPadPrinting</v>
      </c>
      <c r="J2131" s="9" t="str">
        <f>_xlfn.XLOOKUP(A2131,'[1]Style group code'!$A:$A,'[1]Style group code'!$B:$B,0)</f>
        <v>G.40OCM</v>
      </c>
      <c r="L2131" s="9" t="str">
        <f t="shared" si="68"/>
        <v>C_PP05001-PAD PRINTING</v>
      </c>
    </row>
    <row r="2132" spans="1:12" x14ac:dyDescent="0.35">
      <c r="A2132" s="9" t="s">
        <v>390</v>
      </c>
      <c r="B2132" s="9" t="s">
        <v>29</v>
      </c>
      <c r="C2132" s="9" t="s">
        <v>12</v>
      </c>
      <c r="D2132" s="9" t="s">
        <v>385</v>
      </c>
      <c r="E2132" s="9" t="s">
        <v>31</v>
      </c>
      <c r="F2132" s="9" t="s">
        <v>32</v>
      </c>
      <c r="G2132" s="9">
        <v>6.1830000000000003E-2</v>
      </c>
      <c r="I2132" s="9" t="str">
        <f t="shared" si="67"/>
        <v>46USHBRolling</v>
      </c>
      <c r="J2132" s="9" t="str">
        <f>_xlfn.XLOOKUP(A2132,'[1]Style group code'!$A:$A,'[1]Style group code'!$B:$B,0)</f>
        <v>G.40OCM</v>
      </c>
      <c r="L2132" s="9" t="str">
        <f t="shared" si="68"/>
        <v>C_PK06001-IH5-Hang Panty P3</v>
      </c>
    </row>
    <row r="2133" spans="1:12" x14ac:dyDescent="0.35">
      <c r="A2133" s="9" t="s">
        <v>390</v>
      </c>
      <c r="B2133" s="9" t="s">
        <v>29</v>
      </c>
      <c r="C2133" s="9" t="s">
        <v>12</v>
      </c>
      <c r="D2133" s="9" t="s">
        <v>383</v>
      </c>
      <c r="E2133" s="9" t="s">
        <v>33</v>
      </c>
      <c r="F2133" s="9" t="s">
        <v>34</v>
      </c>
      <c r="G2133" s="9">
        <v>2.3068986202759448E-2</v>
      </c>
      <c r="I2133" s="9" t="str">
        <f t="shared" si="67"/>
        <v>46USHBPacking</v>
      </c>
      <c r="J2133" s="9" t="str">
        <f>_xlfn.XLOOKUP(A2133,'[1]Style group code'!$A:$A,'[1]Style group code'!$B:$B,0)</f>
        <v>G.40OCM</v>
      </c>
      <c r="L2133" s="9" t="str">
        <f t="shared" si="68"/>
        <v>C_PK06002-Pack P3+WS</v>
      </c>
    </row>
    <row r="2134" spans="1:12" x14ac:dyDescent="0.35">
      <c r="A2134" s="9" t="s">
        <v>390</v>
      </c>
      <c r="B2134" s="9" t="s">
        <v>29</v>
      </c>
      <c r="C2134" s="9" t="s">
        <v>12</v>
      </c>
      <c r="D2134" s="9" t="s">
        <v>391</v>
      </c>
      <c r="E2134" s="9" t="s">
        <v>35</v>
      </c>
      <c r="F2134" s="9" t="s">
        <v>36</v>
      </c>
      <c r="G2134" s="9">
        <v>3.1600000000000005E-3</v>
      </c>
      <c r="I2134" s="9" t="str">
        <f t="shared" si="67"/>
        <v>46USHBCasing</v>
      </c>
      <c r="J2134" s="9" t="str">
        <f>_xlfn.XLOOKUP(A2134,'[1]Style group code'!$A:$A,'[1]Style group code'!$B:$B,0)</f>
        <v>G.40OCM</v>
      </c>
      <c r="L2134" s="9" t="str">
        <f t="shared" si="68"/>
        <v>C_PK06003-Case-12 Dz. P3+Case liner</v>
      </c>
    </row>
    <row r="2135" spans="1:12" x14ac:dyDescent="0.35">
      <c r="A2135" s="9" t="s">
        <v>392</v>
      </c>
      <c r="B2135" s="9" t="s">
        <v>11</v>
      </c>
      <c r="C2135" s="9" t="s">
        <v>12</v>
      </c>
      <c r="D2135" s="9" t="str">
        <f>_xlfn.XLOOKUP(F2135,OPCode!D:D,OPCode!I:I,0)</f>
        <v>SEAM BACK CROTCH CONCEALED AND OVEREDGE CROTCH LINING</v>
      </c>
      <c r="E2135" s="9" t="s">
        <v>13</v>
      </c>
      <c r="F2135" s="22" t="s">
        <v>149</v>
      </c>
      <c r="G2135" s="9">
        <v>0.11592</v>
      </c>
      <c r="I2135" s="9" t="str">
        <f t="shared" si="67"/>
        <v>46USBKOP1</v>
      </c>
      <c r="J2135" s="9" t="str">
        <f>_xlfn.XLOOKUP(A2135,'[1]Style group code'!$A:$A,'[1]Style group code'!$B:$B,0)</f>
        <v>G.20TR4N</v>
      </c>
      <c r="L2135" s="9" t="str">
        <f t="shared" si="68"/>
        <v>C_OL01006-SEAM BACK CROTCH CONCEALED AND OVEREDGE CROTCH LINING</v>
      </c>
    </row>
    <row r="2136" spans="1:12" x14ac:dyDescent="0.35">
      <c r="A2136" s="9" t="s">
        <v>392</v>
      </c>
      <c r="B2136" s="9" t="s">
        <v>11</v>
      </c>
      <c r="C2136" s="9" t="s">
        <v>12</v>
      </c>
      <c r="D2136" s="9" t="str">
        <f>_xlfn.XLOOKUP(F2136,OPCode!D:D,OPCode!I:I,0)</f>
        <v xml:space="preserve">ATTACH EXPOSED TRIM TO LEG </v>
      </c>
      <c r="E2136" s="9" t="s">
        <v>15</v>
      </c>
      <c r="F2136" s="22" t="s">
        <v>47</v>
      </c>
      <c r="G2136" s="9">
        <v>8.1360000000000002E-2</v>
      </c>
      <c r="I2136" s="9" t="str">
        <f t="shared" si="67"/>
        <v>46USBKOP2</v>
      </c>
      <c r="J2136" s="9" t="str">
        <f>_xlfn.XLOOKUP(A2136,'[1]Style group code'!$A:$A,'[1]Style group code'!$B:$B,0)</f>
        <v>G.20TR4N</v>
      </c>
      <c r="L2136" s="9" t="str">
        <f t="shared" si="68"/>
        <v xml:space="preserve">C_IL02013-ATTACH EXPOSED TRIM TO LEG </v>
      </c>
    </row>
    <row r="2137" spans="1:12" x14ac:dyDescent="0.35">
      <c r="A2137" s="9" t="s">
        <v>392</v>
      </c>
      <c r="B2137" s="9" t="s">
        <v>11</v>
      </c>
      <c r="C2137" s="9" t="s">
        <v>12</v>
      </c>
      <c r="D2137" s="9" t="str">
        <f>_xlfn.XLOOKUP(F2137,OPCode!D:D,OPCode!I:I,0)</f>
        <v>SEAM LEFT SIDE</v>
      </c>
      <c r="E2137" s="9" t="s">
        <v>17</v>
      </c>
      <c r="F2137" s="22" t="s">
        <v>18</v>
      </c>
      <c r="G2137" s="9">
        <v>6.7299999999999999E-2</v>
      </c>
      <c r="I2137" s="9" t="str">
        <f t="shared" si="67"/>
        <v>46USBKOP3</v>
      </c>
      <c r="J2137" s="9" t="str">
        <f>_xlfn.XLOOKUP(A2137,'[1]Style group code'!$A:$A,'[1]Style group code'!$B:$B,0)</f>
        <v>G.20TR4N</v>
      </c>
      <c r="L2137" s="9" t="str">
        <f t="shared" si="68"/>
        <v>C_OL02004-SEAM LEFT SIDE</v>
      </c>
    </row>
    <row r="2138" spans="1:12" x14ac:dyDescent="0.35">
      <c r="A2138" s="9" t="s">
        <v>392</v>
      </c>
      <c r="B2138" s="9" t="s">
        <v>11</v>
      </c>
      <c r="C2138" s="9" t="s">
        <v>12</v>
      </c>
      <c r="D2138" s="9" t="str">
        <f>_xlfn.XLOOKUP(F2138,OPCode!D:D,OPCode!I:I,0)</f>
        <v xml:space="preserve">ATTACH CIRCULAR JQ </v>
      </c>
      <c r="E2138" s="9" t="s">
        <v>19</v>
      </c>
      <c r="F2138" s="22" t="s">
        <v>40</v>
      </c>
      <c r="G2138" s="9">
        <v>6.9839999999999999E-2</v>
      </c>
      <c r="I2138" s="9" t="str">
        <f t="shared" si="67"/>
        <v>46USBKOP4</v>
      </c>
      <c r="J2138" s="9" t="str">
        <f>_xlfn.XLOOKUP(A2138,'[1]Style group code'!$A:$A,'[1]Style group code'!$B:$B,0)</f>
        <v>G.20TR4N</v>
      </c>
      <c r="L2138" s="9" t="str">
        <f t="shared" si="68"/>
        <v xml:space="preserve">C_IL03003-ATTACH CIRCULAR JQ </v>
      </c>
    </row>
    <row r="2139" spans="1:12" x14ac:dyDescent="0.35">
      <c r="A2139" s="9" t="s">
        <v>392</v>
      </c>
      <c r="B2139" s="9" t="s">
        <v>11</v>
      </c>
      <c r="C2139" s="9" t="s">
        <v>12</v>
      </c>
      <c r="D2139" s="9" t="str">
        <f>_xlfn.XLOOKUP(F2139,OPCode!D:D,OPCode!I:I,0)</f>
        <v>SEAM ELASTIC</v>
      </c>
      <c r="E2139" s="9" t="s">
        <v>21</v>
      </c>
      <c r="F2139" t="s">
        <v>42</v>
      </c>
      <c r="G2139" s="9">
        <v>1.7659999999999999E-2</v>
      </c>
      <c r="I2139" s="9" t="str">
        <f t="shared" si="67"/>
        <v>46USBKOP5</v>
      </c>
      <c r="J2139" s="9" t="str">
        <f>_xlfn.XLOOKUP(A2139,'[1]Style group code'!$A:$A,'[1]Style group code'!$B:$B,0)</f>
        <v>G.20TR4N</v>
      </c>
      <c r="L2139" s="9" t="str">
        <f t="shared" si="68"/>
        <v>C_MN07004-SEAM ELASTIC</v>
      </c>
    </row>
    <row r="2140" spans="1:12" x14ac:dyDescent="0.35">
      <c r="A2140" s="9" t="s">
        <v>392</v>
      </c>
      <c r="B2140" s="9" t="s">
        <v>11</v>
      </c>
      <c r="C2140" s="9" t="s">
        <v>12</v>
      </c>
      <c r="D2140" s="9" t="str">
        <f>_xlfn.XLOOKUP(F2140,OPCode!D:D,OPCode!I:I,0)</f>
        <v>BARTACK AT LEGS</v>
      </c>
      <c r="E2140" s="9" t="s">
        <v>25</v>
      </c>
      <c r="F2140" s="22" t="s">
        <v>83</v>
      </c>
      <c r="G2140" s="9">
        <v>3.6319999999999998E-2</v>
      </c>
      <c r="I2140" s="9" t="str">
        <f t="shared" si="67"/>
        <v>46USBKOP6</v>
      </c>
      <c r="J2140" s="9" t="str">
        <f>_xlfn.XLOOKUP(A2140,'[1]Style group code'!$A:$A,'[1]Style group code'!$B:$B,0)</f>
        <v>G.20TR4N</v>
      </c>
      <c r="L2140" s="9" t="str">
        <f t="shared" si="68"/>
        <v>C_BT04001-BARTACK AT LEGS</v>
      </c>
    </row>
    <row r="2141" spans="1:12" x14ac:dyDescent="0.35">
      <c r="A2141" s="9" t="s">
        <v>392</v>
      </c>
      <c r="B2141" s="9" t="s">
        <v>11</v>
      </c>
      <c r="C2141" s="9" t="s">
        <v>12</v>
      </c>
      <c r="D2141" s="9" t="str">
        <f>_xlfn.XLOOKUP(F2141,OPCode!D:D,OPCode!I:I,0)</f>
        <v>PAD PRINTING</v>
      </c>
      <c r="E2141" s="9" t="s">
        <v>27</v>
      </c>
      <c r="F2141" s="9" t="s">
        <v>28</v>
      </c>
      <c r="G2141" s="9">
        <v>1.6539999999999999E-2</v>
      </c>
      <c r="I2141" s="9" t="str">
        <f t="shared" si="67"/>
        <v>46USBKPadPrinting</v>
      </c>
      <c r="J2141" s="9" t="str">
        <f>_xlfn.XLOOKUP(A2141,'[1]Style group code'!$A:$A,'[1]Style group code'!$B:$B,0)</f>
        <v>G.20TR4N</v>
      </c>
      <c r="L2141" s="9" t="str">
        <f t="shared" si="68"/>
        <v>C_PP05001-PAD PRINTING</v>
      </c>
    </row>
    <row r="2142" spans="1:12" x14ac:dyDescent="0.35">
      <c r="A2142" s="9" t="s">
        <v>392</v>
      </c>
      <c r="B2142" s="9" t="s">
        <v>29</v>
      </c>
      <c r="C2142" s="9" t="s">
        <v>12</v>
      </c>
      <c r="D2142" s="9" t="s">
        <v>382</v>
      </c>
      <c r="E2142" s="9" t="s">
        <v>31</v>
      </c>
      <c r="F2142" s="9" t="s">
        <v>32</v>
      </c>
      <c r="G2142" s="9">
        <v>3.2053533293341319E-2</v>
      </c>
      <c r="I2142" s="9" t="str">
        <f t="shared" si="67"/>
        <v>46USBKRolling</v>
      </c>
      <c r="J2142" s="9" t="str">
        <f>_xlfn.XLOOKUP(A2142,'[1]Style group code'!$A:$A,'[1]Style group code'!$B:$B,0)</f>
        <v>G.20TR4N</v>
      </c>
      <c r="L2142" s="9" t="str">
        <f t="shared" si="68"/>
        <v xml:space="preserve">C_PK06001-Fold SF3 </v>
      </c>
    </row>
    <row r="2143" spans="1:12" x14ac:dyDescent="0.35">
      <c r="A2143" s="9" t="s">
        <v>392</v>
      </c>
      <c r="B2143" s="9" t="s">
        <v>29</v>
      </c>
      <c r="C2143" s="9" t="s">
        <v>12</v>
      </c>
      <c r="D2143" s="9" t="s">
        <v>383</v>
      </c>
      <c r="E2143" s="9" t="s">
        <v>33</v>
      </c>
      <c r="F2143" s="9" t="s">
        <v>34</v>
      </c>
      <c r="G2143" s="9">
        <v>3.0202159568086372E-2</v>
      </c>
      <c r="I2143" s="9" t="str">
        <f t="shared" si="67"/>
        <v>46USBKPacking</v>
      </c>
      <c r="J2143" s="9" t="str">
        <f>_xlfn.XLOOKUP(A2143,'[1]Style group code'!$A:$A,'[1]Style group code'!$B:$B,0)</f>
        <v>G.20TR4N</v>
      </c>
      <c r="L2143" s="9" t="str">
        <f t="shared" si="68"/>
        <v>C_PK06002-Pack P3+WS</v>
      </c>
    </row>
    <row r="2144" spans="1:12" x14ac:dyDescent="0.35">
      <c r="A2144" s="9" t="s">
        <v>392</v>
      </c>
      <c r="B2144" s="9" t="s">
        <v>29</v>
      </c>
      <c r="C2144" s="9" t="s">
        <v>12</v>
      </c>
      <c r="D2144" s="9" t="s">
        <v>35</v>
      </c>
      <c r="E2144" s="9" t="s">
        <v>35</v>
      </c>
      <c r="F2144" s="9" t="s">
        <v>36</v>
      </c>
      <c r="G2144" s="9">
        <v>4.7600000000000003E-3</v>
      </c>
      <c r="I2144" s="9" t="str">
        <f t="shared" si="67"/>
        <v>46USBKCasing</v>
      </c>
      <c r="J2144" s="9" t="str">
        <f>_xlfn.XLOOKUP(A2144,'[1]Style group code'!$A:$A,'[1]Style group code'!$B:$B,0)</f>
        <v>G.20TR4N</v>
      </c>
      <c r="L2144" s="9" t="str">
        <f t="shared" si="68"/>
        <v>C_PK06003-Casing</v>
      </c>
    </row>
    <row r="2145" spans="1:12" x14ac:dyDescent="0.35">
      <c r="A2145" s="9" t="s">
        <v>393</v>
      </c>
      <c r="B2145" s="9" t="s">
        <v>11</v>
      </c>
      <c r="C2145" s="9" t="s">
        <v>12</v>
      </c>
      <c r="D2145" s="9" t="str">
        <f>_xlfn.XLOOKUP(F2145,OPCode!D:D,OPCode!I:I,0)</f>
        <v>OVEREDGE CROTCH LINING</v>
      </c>
      <c r="E2145" s="9" t="s">
        <v>13</v>
      </c>
      <c r="F2145" s="23" t="s">
        <v>152</v>
      </c>
      <c r="G2145" s="9">
        <v>1.5579999999999998E-2</v>
      </c>
      <c r="I2145" s="9" t="str">
        <f t="shared" si="67"/>
        <v>46USBBOP1</v>
      </c>
      <c r="J2145" s="9" t="str">
        <f>_xlfn.XLOOKUP(A2145,'[1]Style group code'!$A:$A,'[1]Style group code'!$B:$B,0)</f>
        <v>G.40OCM</v>
      </c>
      <c r="L2145" s="9" t="str">
        <f t="shared" si="68"/>
        <v>C_OL01010-OVEREDGE CROTCH LINING</v>
      </c>
    </row>
    <row r="2146" spans="1:12" x14ac:dyDescent="0.35">
      <c r="A2146" s="9" t="s">
        <v>393</v>
      </c>
      <c r="B2146" s="9" t="s">
        <v>11</v>
      </c>
      <c r="C2146" s="9" t="s">
        <v>12</v>
      </c>
      <c r="D2146" s="9" t="str">
        <f>_xlfn.XLOOKUP(F2146,OPCode!D:D,OPCode!I:I,0)</f>
        <v xml:space="preserve">ATTACH LINER  AND SEAM FRONT PANEL </v>
      </c>
      <c r="E2146" s="9" t="s">
        <v>15</v>
      </c>
      <c r="F2146" s="22" t="s">
        <v>153</v>
      </c>
      <c r="G2146" s="9">
        <v>0.21367176964607074</v>
      </c>
      <c r="I2146" s="9" t="str">
        <f t="shared" ref="I2146:I2209" si="69">A2146&amp;E2146</f>
        <v>46USBBOP2</v>
      </c>
      <c r="J2146" s="9" t="str">
        <f>_xlfn.XLOOKUP(A2146,'[1]Style group code'!$A:$A,'[1]Style group code'!$B:$B,0)</f>
        <v>G.40OCM</v>
      </c>
      <c r="L2146" s="9" t="str">
        <f t="shared" si="68"/>
        <v xml:space="preserve">C_OL01009 -ATTACH LINER  AND SEAM FRONT PANEL </v>
      </c>
    </row>
    <row r="2147" spans="1:12" x14ac:dyDescent="0.35">
      <c r="A2147" s="9" t="s">
        <v>393</v>
      </c>
      <c r="B2147" s="9" t="s">
        <v>11</v>
      </c>
      <c r="C2147" s="9" t="s">
        <v>12</v>
      </c>
      <c r="D2147" s="9" t="str">
        <f>_xlfn.XLOOKUP(F2147,OPCode!D:D,OPCode!I:I,0)</f>
        <v>PULL SEAM</v>
      </c>
      <c r="E2147" s="9" t="s">
        <v>17</v>
      </c>
      <c r="F2147" t="s">
        <v>154</v>
      </c>
      <c r="G2147" s="9">
        <v>2.7470000000000001E-2</v>
      </c>
      <c r="I2147" s="9" t="str">
        <f t="shared" si="69"/>
        <v>46USBBOP3</v>
      </c>
      <c r="J2147" s="9" t="str">
        <f>_xlfn.XLOOKUP(A2147,'[1]Style group code'!$A:$A,'[1]Style group code'!$B:$B,0)</f>
        <v>G.40OCM</v>
      </c>
      <c r="L2147" s="9" t="str">
        <f t="shared" si="68"/>
        <v>C_MN07001-PULL SEAM</v>
      </c>
    </row>
    <row r="2148" spans="1:12" x14ac:dyDescent="0.35">
      <c r="A2148" s="9" t="s">
        <v>393</v>
      </c>
      <c r="B2148" s="9" t="s">
        <v>11</v>
      </c>
      <c r="C2148" s="9" t="s">
        <v>12</v>
      </c>
      <c r="D2148" s="9" t="str">
        <f>_xlfn.XLOOKUP(F2148,OPCode!D:D,OPCode!I:I,0)</f>
        <v>SEAM BACK RISE</v>
      </c>
      <c r="E2148" s="9" t="s">
        <v>19</v>
      </c>
      <c r="F2148" s="22" t="s">
        <v>38</v>
      </c>
      <c r="G2148" s="9">
        <v>3.5540000000000002E-2</v>
      </c>
      <c r="I2148" s="9" t="str">
        <f t="shared" si="69"/>
        <v>46USBBOP4</v>
      </c>
      <c r="J2148" s="9" t="str">
        <f>_xlfn.XLOOKUP(A2148,'[1]Style group code'!$A:$A,'[1]Style group code'!$B:$B,0)</f>
        <v>G.40OCM</v>
      </c>
      <c r="L2148" s="9" t="str">
        <f t="shared" si="68"/>
        <v>C_OL01008-SEAM BACK RISE</v>
      </c>
    </row>
    <row r="2149" spans="1:12" x14ac:dyDescent="0.35">
      <c r="A2149" s="9" t="s">
        <v>393</v>
      </c>
      <c r="B2149" s="9" t="s">
        <v>11</v>
      </c>
      <c r="C2149" s="9" t="s">
        <v>12</v>
      </c>
      <c r="D2149" s="9" t="str">
        <f>_xlfn.XLOOKUP(F2149,OPCode!D:D,OPCode!I:I,0)</f>
        <v>SEAM IN SEAMS</v>
      </c>
      <c r="E2149" s="9" t="s">
        <v>21</v>
      </c>
      <c r="F2149" s="22" t="s">
        <v>147</v>
      </c>
      <c r="G2149" s="9">
        <v>3.9620000000000002E-2</v>
      </c>
      <c r="I2149" s="9" t="str">
        <f t="shared" si="69"/>
        <v>46USBBOP5</v>
      </c>
      <c r="J2149" s="9" t="str">
        <f>_xlfn.XLOOKUP(A2149,'[1]Style group code'!$A:$A,'[1]Style group code'!$B:$B,0)</f>
        <v>G.40OCM</v>
      </c>
      <c r="L2149" s="9" t="str">
        <f t="shared" si="68"/>
        <v>C_OL01007-SEAM IN SEAMS</v>
      </c>
    </row>
    <row r="2150" spans="1:12" x14ac:dyDescent="0.35">
      <c r="A2150" s="9" t="s">
        <v>393</v>
      </c>
      <c r="B2150" s="9" t="s">
        <v>11</v>
      </c>
      <c r="C2150" s="9" t="s">
        <v>12</v>
      </c>
      <c r="D2150" s="9" t="str">
        <f>_xlfn.XLOOKUP(F2150,OPCode!D:D,OPCode!I:I,0)</f>
        <v xml:space="preserve">ATTACH CIRCULAR JQ </v>
      </c>
      <c r="E2150" s="9" t="s">
        <v>25</v>
      </c>
      <c r="F2150" s="22" t="s">
        <v>40</v>
      </c>
      <c r="G2150" s="9">
        <v>5.6099999999999997E-2</v>
      </c>
      <c r="I2150" s="9" t="str">
        <f t="shared" si="69"/>
        <v>46USBBOP6</v>
      </c>
      <c r="J2150" s="9" t="str">
        <f>_xlfn.XLOOKUP(A2150,'[1]Style group code'!$A:$A,'[1]Style group code'!$B:$B,0)</f>
        <v>G.40OCM</v>
      </c>
      <c r="L2150" s="9" t="str">
        <f t="shared" si="68"/>
        <v xml:space="preserve">C_IL03003-ATTACH CIRCULAR JQ </v>
      </c>
    </row>
    <row r="2151" spans="1:12" x14ac:dyDescent="0.35">
      <c r="A2151" s="9" t="s">
        <v>393</v>
      </c>
      <c r="B2151" s="9" t="s">
        <v>11</v>
      </c>
      <c r="C2151" s="9" t="s">
        <v>12</v>
      </c>
      <c r="D2151" s="9" t="str">
        <f>_xlfn.XLOOKUP(F2151,OPCode!D:D,OPCode!I:I,0)</f>
        <v>HEM LEGS CIRCULAR</v>
      </c>
      <c r="E2151" s="9" t="s">
        <v>23</v>
      </c>
      <c r="F2151" s="22" t="s">
        <v>41</v>
      </c>
      <c r="G2151" s="9">
        <v>0.12701999999999999</v>
      </c>
      <c r="I2151" s="9" t="str">
        <f t="shared" si="69"/>
        <v>46USBBOP7</v>
      </c>
      <c r="J2151" s="9" t="str">
        <f>_xlfn.XLOOKUP(A2151,'[1]Style group code'!$A:$A,'[1]Style group code'!$B:$B,0)</f>
        <v>G.40OCM</v>
      </c>
      <c r="L2151" s="9" t="str">
        <f t="shared" si="68"/>
        <v>C_IL02007-HEM LEGS CIRCULAR</v>
      </c>
    </row>
    <row r="2152" spans="1:12" x14ac:dyDescent="0.35">
      <c r="A2152" s="9" t="s">
        <v>393</v>
      </c>
      <c r="B2152" s="9" t="s">
        <v>11</v>
      </c>
      <c r="C2152" s="9" t="s">
        <v>12</v>
      </c>
      <c r="D2152" s="9" t="str">
        <f>_xlfn.XLOOKUP(F2152,OPCode!D:D,OPCode!I:I,0)</f>
        <v>SEAM ELASTIC</v>
      </c>
      <c r="E2152" s="9" t="s">
        <v>80</v>
      </c>
      <c r="F2152" t="s">
        <v>42</v>
      </c>
      <c r="G2152" s="9">
        <v>1.6539999999999999E-2</v>
      </c>
      <c r="I2152" s="9" t="str">
        <f t="shared" si="69"/>
        <v>46USBBOP8</v>
      </c>
      <c r="J2152" s="9" t="str">
        <f>_xlfn.XLOOKUP(A2152,'[1]Style group code'!$A:$A,'[1]Style group code'!$B:$B,0)</f>
        <v>G.40OCM</v>
      </c>
      <c r="L2152" s="9" t="str">
        <f t="shared" si="68"/>
        <v>C_MN07004-SEAM ELASTIC</v>
      </c>
    </row>
    <row r="2153" spans="1:12" x14ac:dyDescent="0.35">
      <c r="A2153" s="9" t="s">
        <v>393</v>
      </c>
      <c r="B2153" s="9" t="s">
        <v>11</v>
      </c>
      <c r="C2153" s="9" t="s">
        <v>12</v>
      </c>
      <c r="D2153" s="9" t="str">
        <f>_xlfn.XLOOKUP(F2153,OPCode!D:D,OPCode!I:I,0)</f>
        <v>PAD PRINTING</v>
      </c>
      <c r="E2153" s="9" t="s">
        <v>27</v>
      </c>
      <c r="F2153" s="9" t="s">
        <v>28</v>
      </c>
      <c r="G2153" s="9">
        <v>1.6539999999999999E-2</v>
      </c>
      <c r="I2153" s="9" t="str">
        <f t="shared" si="69"/>
        <v>46USBBPadPrinting</v>
      </c>
      <c r="J2153" s="9" t="str">
        <f>_xlfn.XLOOKUP(A2153,'[1]Style group code'!$A:$A,'[1]Style group code'!$B:$B,0)</f>
        <v>G.40OCM</v>
      </c>
      <c r="L2153" s="9" t="str">
        <f t="shared" si="68"/>
        <v>C_PP05001-PAD PRINTING</v>
      </c>
    </row>
    <row r="2154" spans="1:12" x14ac:dyDescent="0.35">
      <c r="A2154" s="9" t="s">
        <v>393</v>
      </c>
      <c r="B2154" s="9" t="s">
        <v>29</v>
      </c>
      <c r="C2154" s="9" t="s">
        <v>12</v>
      </c>
      <c r="D2154" s="9" t="s">
        <v>382</v>
      </c>
      <c r="E2154" s="9" t="s">
        <v>31</v>
      </c>
      <c r="F2154" s="9" t="s">
        <v>32</v>
      </c>
      <c r="G2154" s="9">
        <v>3.2050000000000002E-2</v>
      </c>
      <c r="I2154" s="9" t="str">
        <f t="shared" si="69"/>
        <v>46USBBRolling</v>
      </c>
      <c r="J2154" s="9" t="str">
        <f>_xlfn.XLOOKUP(A2154,'[1]Style group code'!$A:$A,'[1]Style group code'!$B:$B,0)</f>
        <v>G.40OCM</v>
      </c>
      <c r="L2154" s="9" t="str">
        <f t="shared" si="68"/>
        <v xml:space="preserve">C_PK06001-Fold SF3 </v>
      </c>
    </row>
    <row r="2155" spans="1:12" x14ac:dyDescent="0.35">
      <c r="A2155" s="9" t="s">
        <v>393</v>
      </c>
      <c r="B2155" s="9" t="s">
        <v>29</v>
      </c>
      <c r="C2155" s="9" t="s">
        <v>12</v>
      </c>
      <c r="D2155" s="9" t="s">
        <v>383</v>
      </c>
      <c r="E2155" s="9" t="s">
        <v>33</v>
      </c>
      <c r="F2155" s="9" t="s">
        <v>34</v>
      </c>
      <c r="G2155" s="9">
        <v>2.3630000000000002E-2</v>
      </c>
      <c r="I2155" s="9" t="str">
        <f t="shared" si="69"/>
        <v>46USBBPacking</v>
      </c>
      <c r="J2155" s="9" t="str">
        <f>_xlfn.XLOOKUP(A2155,'[1]Style group code'!$A:$A,'[1]Style group code'!$B:$B,0)</f>
        <v>G.40OCM</v>
      </c>
      <c r="L2155" s="9" t="str">
        <f t="shared" si="68"/>
        <v>C_PK06002-Pack P3+WS</v>
      </c>
    </row>
    <row r="2156" spans="1:12" x14ac:dyDescent="0.35">
      <c r="A2156" s="9" t="s">
        <v>393</v>
      </c>
      <c r="B2156" s="9" t="s">
        <v>29</v>
      </c>
      <c r="C2156" s="9" t="s">
        <v>12</v>
      </c>
      <c r="D2156" s="9" t="s">
        <v>394</v>
      </c>
      <c r="E2156" s="9" t="s">
        <v>35</v>
      </c>
      <c r="F2156" s="9" t="s">
        <v>36</v>
      </c>
      <c r="G2156" s="9">
        <v>4.7600000000000003E-3</v>
      </c>
      <c r="I2156" s="9" t="str">
        <f t="shared" si="69"/>
        <v>46USBBCasing</v>
      </c>
      <c r="J2156" s="9" t="str">
        <f>_xlfn.XLOOKUP(A2156,'[1]Style group code'!$A:$A,'[1]Style group code'!$B:$B,0)</f>
        <v>G.40OCM</v>
      </c>
      <c r="L2156" s="9" t="str">
        <f t="shared" si="68"/>
        <v>C_PK06003-Case 6 Dz. P3</v>
      </c>
    </row>
    <row r="2157" spans="1:12" x14ac:dyDescent="0.35">
      <c r="A2157" s="9" t="s">
        <v>395</v>
      </c>
      <c r="B2157" s="9" t="s">
        <v>11</v>
      </c>
      <c r="C2157" s="9" t="s">
        <v>12</v>
      </c>
      <c r="D2157" s="9" t="str">
        <f>_xlfn.XLOOKUP(F2157,OPCode!D:D,OPCode!I:I,0)</f>
        <v>OVEREDGE CROTCH LINING</v>
      </c>
      <c r="E2157" s="9" t="s">
        <v>13</v>
      </c>
      <c r="F2157" s="23" t="s">
        <v>152</v>
      </c>
      <c r="G2157" s="10">
        <v>1.524E-2</v>
      </c>
      <c r="I2157" s="9" t="str">
        <f t="shared" si="69"/>
        <v>45VOBBOP1</v>
      </c>
      <c r="J2157" s="9" t="str">
        <f>_xlfn.XLOOKUP(A2157,'[1]Style group code'!$A:$A,'[1]Style group code'!$B:$B,0)</f>
        <v>G.40VOB</v>
      </c>
      <c r="L2157" s="9" t="str">
        <f t="shared" si="68"/>
        <v>C_OL01010-OVEREDGE CROTCH LINING</v>
      </c>
    </row>
    <row r="2158" spans="1:12" x14ac:dyDescent="0.35">
      <c r="A2158" s="9" t="s">
        <v>395</v>
      </c>
      <c r="B2158" s="9" t="s">
        <v>11</v>
      </c>
      <c r="C2158" s="9" t="s">
        <v>12</v>
      </c>
      <c r="D2158" s="9" t="str">
        <f>_xlfn.XLOOKUP(F2158,OPCode!D:D,OPCode!I:I,0)</f>
        <v xml:space="preserve">ATTACH LINER  AND SEAM FRONT PANEL </v>
      </c>
      <c r="E2158" s="9" t="s">
        <v>15</v>
      </c>
      <c r="F2158" s="22" t="s">
        <v>153</v>
      </c>
      <c r="G2158" s="10">
        <v>0.18445</v>
      </c>
      <c r="I2158" s="9" t="str">
        <f t="shared" si="69"/>
        <v>45VOBBOP2</v>
      </c>
      <c r="J2158" s="9" t="str">
        <f>_xlfn.XLOOKUP(A2158,'[1]Style group code'!$A:$A,'[1]Style group code'!$B:$B,0)</f>
        <v>G.40VOB</v>
      </c>
      <c r="L2158" s="9" t="str">
        <f t="shared" si="68"/>
        <v xml:space="preserve">C_OL01009 -ATTACH LINER  AND SEAM FRONT PANEL </v>
      </c>
    </row>
    <row r="2159" spans="1:12" x14ac:dyDescent="0.35">
      <c r="A2159" s="9" t="s">
        <v>395</v>
      </c>
      <c r="B2159" s="9" t="s">
        <v>11</v>
      </c>
      <c r="C2159" s="9" t="s">
        <v>12</v>
      </c>
      <c r="D2159" s="9" t="str">
        <f>_xlfn.XLOOKUP(F2159,OPCode!D:D,OPCode!I:I,0)</f>
        <v>PULL SEAM</v>
      </c>
      <c r="E2159" s="9" t="s">
        <v>17</v>
      </c>
      <c r="F2159" t="s">
        <v>154</v>
      </c>
      <c r="G2159" s="10">
        <v>3.3590000000000002E-2</v>
      </c>
      <c r="I2159" s="9" t="str">
        <f t="shared" si="69"/>
        <v>45VOBBOP3</v>
      </c>
      <c r="J2159" s="9" t="str">
        <f>_xlfn.XLOOKUP(A2159,'[1]Style group code'!$A:$A,'[1]Style group code'!$B:$B,0)</f>
        <v>G.40VOB</v>
      </c>
      <c r="L2159" s="9" t="str">
        <f t="shared" si="68"/>
        <v>C_MN07001-PULL SEAM</v>
      </c>
    </row>
    <row r="2160" spans="1:12" x14ac:dyDescent="0.35">
      <c r="A2160" s="9" t="s">
        <v>395</v>
      </c>
      <c r="B2160" s="9" t="s">
        <v>11</v>
      </c>
      <c r="C2160" s="9" t="s">
        <v>12</v>
      </c>
      <c r="D2160" s="9" t="str">
        <f>_xlfn.XLOOKUP(F2160,OPCode!D:D,OPCode!I:I,0)</f>
        <v>ATTACH EXPOSED ELASTIC TO WAIST</v>
      </c>
      <c r="E2160" s="9" t="s">
        <v>19</v>
      </c>
      <c r="F2160" s="22" t="s">
        <v>56</v>
      </c>
      <c r="G2160" s="10">
        <v>5.5459999999999995E-2</v>
      </c>
      <c r="I2160" s="9" t="str">
        <f t="shared" si="69"/>
        <v>45VOBBOP4</v>
      </c>
      <c r="J2160" s="9" t="str">
        <f>_xlfn.XLOOKUP(A2160,'[1]Style group code'!$A:$A,'[1]Style group code'!$B:$B,0)</f>
        <v>G.40VOB</v>
      </c>
      <c r="L2160" s="9" t="str">
        <f t="shared" si="68"/>
        <v>C_IL03002-ATTACH EXPOSED ELASTIC TO WAIST</v>
      </c>
    </row>
    <row r="2161" spans="1:12" x14ac:dyDescent="0.35">
      <c r="A2161" s="9" t="s">
        <v>395</v>
      </c>
      <c r="B2161" s="9" t="s">
        <v>11</v>
      </c>
      <c r="C2161" s="9" t="s">
        <v>12</v>
      </c>
      <c r="D2161" s="9" t="str">
        <f>_xlfn.XLOOKUP(F2161,OPCode!D:D,OPCode!I:I,0)</f>
        <v>SEAM BACK RISE</v>
      </c>
      <c r="E2161" s="9" t="s">
        <v>21</v>
      </c>
      <c r="F2161" s="22" t="s">
        <v>38</v>
      </c>
      <c r="G2161" s="10">
        <v>3.7419999999999995E-2</v>
      </c>
      <c r="I2161" s="9" t="str">
        <f t="shared" si="69"/>
        <v>45VOBBOP5</v>
      </c>
      <c r="J2161" s="9" t="str">
        <f>_xlfn.XLOOKUP(A2161,'[1]Style group code'!$A:$A,'[1]Style group code'!$B:$B,0)</f>
        <v>G.40VOB</v>
      </c>
      <c r="L2161" s="9" t="str">
        <f t="shared" si="68"/>
        <v>C_OL01008-SEAM BACK RISE</v>
      </c>
    </row>
    <row r="2162" spans="1:12" x14ac:dyDescent="0.35">
      <c r="A2162" s="9" t="s">
        <v>395</v>
      </c>
      <c r="B2162" s="9" t="s">
        <v>11</v>
      </c>
      <c r="C2162" s="9" t="s">
        <v>12</v>
      </c>
      <c r="D2162" s="9" t="str">
        <f>_xlfn.XLOOKUP(F2162,OPCode!D:D,OPCode!I:I,0)</f>
        <v>SEAM IN SEAMS</v>
      </c>
      <c r="E2162" s="9" t="s">
        <v>25</v>
      </c>
      <c r="F2162" s="22" t="s">
        <v>147</v>
      </c>
      <c r="G2162" s="10">
        <v>3.9620000000000002E-2</v>
      </c>
      <c r="I2162" s="9" t="str">
        <f t="shared" si="69"/>
        <v>45VOBBOP6</v>
      </c>
      <c r="J2162" s="9" t="str">
        <f>_xlfn.XLOOKUP(A2162,'[1]Style group code'!$A:$A,'[1]Style group code'!$B:$B,0)</f>
        <v>G.40VOB</v>
      </c>
      <c r="L2162" s="9" t="str">
        <f t="shared" si="68"/>
        <v>C_OL01007-SEAM IN SEAMS</v>
      </c>
    </row>
    <row r="2163" spans="1:12" x14ac:dyDescent="0.35">
      <c r="A2163" s="9" t="s">
        <v>395</v>
      </c>
      <c r="B2163" s="9" t="s">
        <v>11</v>
      </c>
      <c r="C2163" s="9" t="s">
        <v>12</v>
      </c>
      <c r="D2163" s="9" t="str">
        <f>_xlfn.XLOOKUP(F2163,OPCode!D:D,OPCode!I:I,0)</f>
        <v>HEM LEGS CIRCULAR</v>
      </c>
      <c r="E2163" s="9" t="s">
        <v>23</v>
      </c>
      <c r="F2163" s="22" t="s">
        <v>41</v>
      </c>
      <c r="G2163" s="10">
        <v>0.12702000000000002</v>
      </c>
      <c r="I2163" s="9" t="str">
        <f t="shared" si="69"/>
        <v>45VOBBOP7</v>
      </c>
      <c r="J2163" s="9" t="str">
        <f>_xlfn.XLOOKUP(A2163,'[1]Style group code'!$A:$A,'[1]Style group code'!$B:$B,0)</f>
        <v>G.40VOB</v>
      </c>
      <c r="L2163" s="9" t="str">
        <f t="shared" si="68"/>
        <v>C_IL02007-HEM LEGS CIRCULAR</v>
      </c>
    </row>
    <row r="2164" spans="1:12" x14ac:dyDescent="0.35">
      <c r="A2164" s="9" t="s">
        <v>395</v>
      </c>
      <c r="B2164" s="9" t="s">
        <v>11</v>
      </c>
      <c r="C2164" s="9" t="s">
        <v>12</v>
      </c>
      <c r="D2164" s="9" t="str">
        <f>_xlfn.XLOOKUP(F2164,OPCode!D:D,OPCode!I:I,0)</f>
        <v>BARTACK AT WAIST</v>
      </c>
      <c r="E2164" s="9" t="s">
        <v>80</v>
      </c>
      <c r="F2164" s="22" t="s">
        <v>130</v>
      </c>
      <c r="G2164" s="10">
        <v>2.1340000000000001E-2</v>
      </c>
      <c r="I2164" s="9" t="str">
        <f t="shared" si="69"/>
        <v>45VOBBOP8</v>
      </c>
      <c r="J2164" s="9" t="str">
        <f>_xlfn.XLOOKUP(A2164,'[1]Style group code'!$A:$A,'[1]Style group code'!$B:$B,0)</f>
        <v>G.40VOB</v>
      </c>
      <c r="L2164" s="9" t="str">
        <f t="shared" si="68"/>
        <v>C_BT04002-BARTACK AT WAIST</v>
      </c>
    </row>
    <row r="2165" spans="1:12" x14ac:dyDescent="0.35">
      <c r="A2165" s="9" t="s">
        <v>395</v>
      </c>
      <c r="B2165" s="9" t="s">
        <v>11</v>
      </c>
      <c r="C2165" s="9" t="s">
        <v>12</v>
      </c>
      <c r="D2165" s="9" t="str">
        <f>_xlfn.XLOOKUP(F2165,OPCode!D:D,OPCode!I:I,0)</f>
        <v>BARTACK AT LOGO</v>
      </c>
      <c r="E2165" s="9" t="s">
        <v>82</v>
      </c>
      <c r="F2165" s="22" t="s">
        <v>396</v>
      </c>
      <c r="G2165" s="10">
        <v>6.794E-2</v>
      </c>
      <c r="I2165" s="9" t="str">
        <f t="shared" si="69"/>
        <v>45VOBBOP9</v>
      </c>
      <c r="J2165" s="9" t="str">
        <f>_xlfn.XLOOKUP(A2165,'[1]Style group code'!$A:$A,'[1]Style group code'!$B:$B,0)</f>
        <v>G.40VOB</v>
      </c>
      <c r="L2165" s="9" t="str">
        <f t="shared" si="68"/>
        <v>C_BT04003-BARTACK AT LOGO</v>
      </c>
    </row>
    <row r="2166" spans="1:12" x14ac:dyDescent="0.35">
      <c r="A2166" s="9" t="s">
        <v>395</v>
      </c>
      <c r="B2166" s="9" t="s">
        <v>11</v>
      </c>
      <c r="C2166" s="9" t="s">
        <v>12</v>
      </c>
      <c r="D2166" s="9" t="str">
        <f>_xlfn.XLOOKUP(F2166,OPCode!D:D,OPCode!I:I,0)</f>
        <v>TRIM THREAD</v>
      </c>
      <c r="E2166" s="9" t="s">
        <v>91</v>
      </c>
      <c r="F2166" t="s">
        <v>43</v>
      </c>
      <c r="G2166" s="10">
        <v>4.5859999999999998E-2</v>
      </c>
      <c r="I2166" s="9" t="str">
        <f t="shared" si="69"/>
        <v>45VOBBOP10</v>
      </c>
      <c r="J2166" s="9" t="str">
        <f>_xlfn.XLOOKUP(A2166,'[1]Style group code'!$A:$A,'[1]Style group code'!$B:$B,0)</f>
        <v>G.40VOB</v>
      </c>
      <c r="L2166" s="9" t="str">
        <f t="shared" si="68"/>
        <v>C_MN07005 -TRIM THREAD</v>
      </c>
    </row>
    <row r="2167" spans="1:12" x14ac:dyDescent="0.35">
      <c r="A2167" s="9" t="s">
        <v>395</v>
      </c>
      <c r="B2167" s="9" t="s">
        <v>11</v>
      </c>
      <c r="C2167" s="9" t="s">
        <v>12</v>
      </c>
      <c r="D2167" s="9" t="str">
        <f>_xlfn.XLOOKUP(F2167,OPCode!D:D,OPCode!I:I,0)</f>
        <v>PAD PRINTING</v>
      </c>
      <c r="E2167" s="9" t="s">
        <v>27</v>
      </c>
      <c r="F2167" s="9" t="s">
        <v>28</v>
      </c>
      <c r="G2167" s="10">
        <v>1.6539999999999999E-2</v>
      </c>
      <c r="I2167" s="9" t="str">
        <f t="shared" si="69"/>
        <v>45VOBBPadPrinting</v>
      </c>
      <c r="J2167" s="9" t="str">
        <f>_xlfn.XLOOKUP(A2167,'[1]Style group code'!$A:$A,'[1]Style group code'!$B:$B,0)</f>
        <v>G.40VOB</v>
      </c>
      <c r="L2167" s="9" t="str">
        <f t="shared" si="68"/>
        <v>C_PP05001-PAD PRINTING</v>
      </c>
    </row>
    <row r="2168" spans="1:12" x14ac:dyDescent="0.35">
      <c r="A2168" s="9" t="s">
        <v>395</v>
      </c>
      <c r="B2168" s="9" t="s">
        <v>29</v>
      </c>
      <c r="C2168" s="9" t="s">
        <v>12</v>
      </c>
      <c r="D2168" s="9" t="s">
        <v>155</v>
      </c>
      <c r="E2168" s="9" t="s">
        <v>31</v>
      </c>
      <c r="F2168" s="9" t="s">
        <v>32</v>
      </c>
      <c r="G2168" s="10">
        <v>3.3800000000000004E-2</v>
      </c>
      <c r="I2168" s="9" t="str">
        <f t="shared" si="69"/>
        <v>45VOBBRolling</v>
      </c>
      <c r="J2168" s="9" t="str">
        <f>_xlfn.XLOOKUP(A2168,'[1]Style group code'!$A:$A,'[1]Style group code'!$B:$B,0)</f>
        <v>G.40VOB</v>
      </c>
      <c r="L2168" s="9" t="str">
        <f t="shared" si="68"/>
        <v>C_PK06001-XF35</v>
      </c>
    </row>
    <row r="2169" spans="1:12" x14ac:dyDescent="0.35">
      <c r="A2169" s="9" t="s">
        <v>395</v>
      </c>
      <c r="B2169" s="9" t="s">
        <v>29</v>
      </c>
      <c r="C2169" s="9" t="s">
        <v>12</v>
      </c>
      <c r="D2169" s="9" t="s">
        <v>33</v>
      </c>
      <c r="E2169" s="9" t="s">
        <v>33</v>
      </c>
      <c r="F2169" s="9" t="s">
        <v>34</v>
      </c>
      <c r="G2169" s="10">
        <v>2.4040000000000002E-2</v>
      </c>
      <c r="I2169" s="9" t="str">
        <f t="shared" si="69"/>
        <v>45VOBBPacking</v>
      </c>
      <c r="J2169" s="9" t="str">
        <f>_xlfn.XLOOKUP(A2169,'[1]Style group code'!$A:$A,'[1]Style group code'!$B:$B,0)</f>
        <v>G.40VOB</v>
      </c>
      <c r="L2169" s="9" t="str">
        <f t="shared" si="68"/>
        <v>C_PK06002-Packing</v>
      </c>
    </row>
    <row r="2170" spans="1:12" x14ac:dyDescent="0.35">
      <c r="A2170" s="9" t="s">
        <v>395</v>
      </c>
      <c r="B2170" s="9" t="s">
        <v>29</v>
      </c>
      <c r="C2170" s="9" t="s">
        <v>12</v>
      </c>
      <c r="D2170" s="9" t="s">
        <v>35</v>
      </c>
      <c r="E2170" s="9" t="s">
        <v>35</v>
      </c>
      <c r="F2170" s="9" t="s">
        <v>36</v>
      </c>
      <c r="G2170" s="10">
        <v>7.7600000000000004E-3</v>
      </c>
      <c r="I2170" s="9" t="str">
        <f t="shared" si="69"/>
        <v>45VOBBCasing</v>
      </c>
      <c r="J2170" s="9" t="str">
        <f>_xlfn.XLOOKUP(A2170,'[1]Style group code'!$A:$A,'[1]Style group code'!$B:$B,0)</f>
        <v>G.40VOB</v>
      </c>
      <c r="L2170" s="9" t="str">
        <f t="shared" si="68"/>
        <v>C_PK06003-Casing</v>
      </c>
    </row>
    <row r="2171" spans="1:12" x14ac:dyDescent="0.35">
      <c r="A2171" s="9" t="s">
        <v>397</v>
      </c>
      <c r="B2171" s="9" t="s">
        <v>11</v>
      </c>
      <c r="C2171" s="9" t="s">
        <v>12</v>
      </c>
      <c r="D2171" s="9" t="str">
        <f>_xlfn.XLOOKUP(F2171,OPCode!D:D,OPCode!I:I,0)</f>
        <v>SEAM BACK CROTCH CONCEALED AND OVEREDGE CROTCH LINING</v>
      </c>
      <c r="E2171" s="9" t="s">
        <v>13</v>
      </c>
      <c r="F2171" s="22" t="s">
        <v>149</v>
      </c>
      <c r="G2171" s="10">
        <v>0.11596000000000001</v>
      </c>
      <c r="I2171" s="9" t="str">
        <f t="shared" si="69"/>
        <v>45UOHLOP1</v>
      </c>
      <c r="J2171" s="9" t="str">
        <f>_xlfn.XLOOKUP(A2171,'[1]Style group code'!$A:$A,'[1]Style group code'!$B:$B,0)</f>
        <v>G.20OCN</v>
      </c>
      <c r="L2171" s="9" t="str">
        <f t="shared" si="68"/>
        <v>C_OL01006-SEAM BACK CROTCH CONCEALED AND OVEREDGE CROTCH LINING</v>
      </c>
    </row>
    <row r="2172" spans="1:12" x14ac:dyDescent="0.35">
      <c r="A2172" s="9" t="s">
        <v>397</v>
      </c>
      <c r="B2172" s="9" t="s">
        <v>11</v>
      </c>
      <c r="C2172" s="9" t="s">
        <v>12</v>
      </c>
      <c r="D2172" s="9" t="str">
        <f>_xlfn.XLOOKUP(F2172,OPCode!D:D,OPCode!I:I,0)</f>
        <v>BIND LEGS</v>
      </c>
      <c r="E2172" s="9" t="s">
        <v>15</v>
      </c>
      <c r="F2172" s="22" t="s">
        <v>55</v>
      </c>
      <c r="G2172" s="10">
        <v>9.7439999999999999E-2</v>
      </c>
      <c r="I2172" s="9" t="str">
        <f t="shared" si="69"/>
        <v>45UOHLOP2</v>
      </c>
      <c r="J2172" s="9" t="str">
        <f>_xlfn.XLOOKUP(A2172,'[1]Style group code'!$A:$A,'[1]Style group code'!$B:$B,0)</f>
        <v>G.20OCN</v>
      </c>
      <c r="L2172" s="9" t="str">
        <f t="shared" si="68"/>
        <v>C_IL02001-BIND LEGS</v>
      </c>
    </row>
    <row r="2173" spans="1:12" x14ac:dyDescent="0.35">
      <c r="A2173" s="9" t="s">
        <v>397</v>
      </c>
      <c r="B2173" s="9" t="s">
        <v>11</v>
      </c>
      <c r="C2173" s="9" t="s">
        <v>12</v>
      </c>
      <c r="D2173" s="9" t="str">
        <f>_xlfn.XLOOKUP(F2173,OPCode!D:D,OPCode!I:I,0)</f>
        <v>SEAM LEFT SIDE</v>
      </c>
      <c r="E2173" s="9" t="s">
        <v>17</v>
      </c>
      <c r="F2173" s="22" t="s">
        <v>18</v>
      </c>
      <c r="G2173" s="10">
        <v>5.8120000000000005E-2</v>
      </c>
      <c r="I2173" s="9" t="str">
        <f t="shared" si="69"/>
        <v>45UOHLOP3</v>
      </c>
      <c r="J2173" s="9" t="str">
        <f>_xlfn.XLOOKUP(A2173,'[1]Style group code'!$A:$A,'[1]Style group code'!$B:$B,0)</f>
        <v>G.20OCN</v>
      </c>
      <c r="L2173" s="9" t="str">
        <f t="shared" si="68"/>
        <v>C_OL02004-SEAM LEFT SIDE</v>
      </c>
    </row>
    <row r="2174" spans="1:12" x14ac:dyDescent="0.35">
      <c r="A2174" s="9" t="s">
        <v>397</v>
      </c>
      <c r="B2174" s="9" t="s">
        <v>11</v>
      </c>
      <c r="C2174" s="9" t="s">
        <v>12</v>
      </c>
      <c r="D2174" s="9" t="str">
        <f>_xlfn.XLOOKUP(F2174,OPCode!D:D,OPCode!I:I,0)</f>
        <v xml:space="preserve">ATTACH CIRCULAR JQ </v>
      </c>
      <c r="E2174" s="9" t="s">
        <v>19</v>
      </c>
      <c r="F2174" s="22" t="s">
        <v>40</v>
      </c>
      <c r="G2174" s="10">
        <v>6.8340000000000012E-2</v>
      </c>
      <c r="I2174" s="9" t="str">
        <f t="shared" si="69"/>
        <v>45UOHLOP4</v>
      </c>
      <c r="J2174" s="9" t="str">
        <f>_xlfn.XLOOKUP(A2174,'[1]Style group code'!$A:$A,'[1]Style group code'!$B:$B,0)</f>
        <v>G.20OCN</v>
      </c>
      <c r="L2174" s="9" t="str">
        <f t="shared" si="68"/>
        <v xml:space="preserve">C_IL03003-ATTACH CIRCULAR JQ </v>
      </c>
    </row>
    <row r="2175" spans="1:12" x14ac:dyDescent="0.35">
      <c r="A2175" s="9" t="s">
        <v>397</v>
      </c>
      <c r="B2175" s="9" t="s">
        <v>11</v>
      </c>
      <c r="C2175" s="9" t="s">
        <v>12</v>
      </c>
      <c r="D2175" s="9" t="str">
        <f>_xlfn.XLOOKUP(F2175,OPCode!D:D,OPCode!I:I,0)</f>
        <v>SEAM ELASTIC</v>
      </c>
      <c r="E2175" s="9" t="s">
        <v>21</v>
      </c>
      <c r="F2175" t="s">
        <v>42</v>
      </c>
      <c r="G2175" s="9">
        <v>1.7659999999999999E-2</v>
      </c>
      <c r="I2175" s="9" t="str">
        <f t="shared" si="69"/>
        <v>45UOHLOP5</v>
      </c>
      <c r="J2175" s="9" t="str">
        <f>_xlfn.XLOOKUP(A2175,'[1]Style group code'!$A:$A,'[1]Style group code'!$B:$B,0)</f>
        <v>G.20OCN</v>
      </c>
      <c r="L2175" s="9" t="str">
        <f t="shared" si="68"/>
        <v>C_MN07004-SEAM ELASTIC</v>
      </c>
    </row>
    <row r="2176" spans="1:12" x14ac:dyDescent="0.35">
      <c r="A2176" s="9" t="s">
        <v>397</v>
      </c>
      <c r="B2176" s="9" t="s">
        <v>11</v>
      </c>
      <c r="C2176" s="9" t="s">
        <v>12</v>
      </c>
      <c r="D2176" s="9" t="str">
        <f>_xlfn.XLOOKUP(F2176,OPCode!D:D,OPCode!I:I,0)</f>
        <v>BARTACK AT LEGS</v>
      </c>
      <c r="E2176" s="9" t="s">
        <v>25</v>
      </c>
      <c r="F2176" s="22" t="s">
        <v>83</v>
      </c>
      <c r="G2176" s="10">
        <v>3.6319999999999998E-2</v>
      </c>
      <c r="I2176" s="9" t="str">
        <f t="shared" si="69"/>
        <v>45UOHLOP6</v>
      </c>
      <c r="J2176" s="9" t="str">
        <f>_xlfn.XLOOKUP(A2176,'[1]Style group code'!$A:$A,'[1]Style group code'!$B:$B,0)</f>
        <v>G.20OCN</v>
      </c>
      <c r="L2176" s="9" t="str">
        <f t="shared" si="68"/>
        <v>C_BT04001-BARTACK AT LEGS</v>
      </c>
    </row>
    <row r="2177" spans="1:12" x14ac:dyDescent="0.35">
      <c r="A2177" s="9" t="s">
        <v>397</v>
      </c>
      <c r="B2177" s="9" t="s">
        <v>11</v>
      </c>
      <c r="C2177" s="9" t="s">
        <v>12</v>
      </c>
      <c r="D2177" s="9" t="str">
        <f>_xlfn.XLOOKUP(F2177,OPCode!D:D,OPCode!I:I,0)</f>
        <v>PAD PRINTING</v>
      </c>
      <c r="E2177" s="9" t="s">
        <v>27</v>
      </c>
      <c r="F2177" s="9" t="s">
        <v>28</v>
      </c>
      <c r="G2177" s="10">
        <v>1.6539999999999999E-2</v>
      </c>
      <c r="I2177" s="9" t="str">
        <f t="shared" si="69"/>
        <v>45UOHLPadPrinting</v>
      </c>
      <c r="J2177" s="9" t="str">
        <f>_xlfn.XLOOKUP(A2177,'[1]Style group code'!$A:$A,'[1]Style group code'!$B:$B,0)</f>
        <v>G.20OCN</v>
      </c>
      <c r="L2177" s="9" t="str">
        <f t="shared" si="68"/>
        <v>C_PP05001-PAD PRINTING</v>
      </c>
    </row>
    <row r="2178" spans="1:12" x14ac:dyDescent="0.35">
      <c r="A2178" s="9" t="s">
        <v>397</v>
      </c>
      <c r="B2178" s="9" t="s">
        <v>29</v>
      </c>
      <c r="C2178" s="9" t="s">
        <v>12</v>
      </c>
      <c r="D2178" s="9" t="s">
        <v>398</v>
      </c>
      <c r="E2178" s="9" t="s">
        <v>31</v>
      </c>
      <c r="F2178" s="9" t="s">
        <v>32</v>
      </c>
      <c r="G2178" s="10">
        <v>6.2100000000000002E-3</v>
      </c>
      <c r="I2178" s="9" t="str">
        <f t="shared" si="69"/>
        <v>45UOHLRolling</v>
      </c>
      <c r="J2178" s="9" t="str">
        <f>_xlfn.XLOOKUP(A2178,'[1]Style group code'!$A:$A,'[1]Style group code'!$B:$B,0)</f>
        <v>G.20OCN</v>
      </c>
      <c r="L2178" s="9" t="str">
        <f t="shared" ref="L2178:L2241" si="70">F2178&amp; "-" &amp;D2178</f>
        <v>C_PK06001-Fold SF3-A</v>
      </c>
    </row>
    <row r="2179" spans="1:12" x14ac:dyDescent="0.35">
      <c r="A2179" s="9" t="s">
        <v>397</v>
      </c>
      <c r="B2179" s="9" t="s">
        <v>29</v>
      </c>
      <c r="C2179" s="9" t="s">
        <v>12</v>
      </c>
      <c r="D2179" s="9" t="s">
        <v>399</v>
      </c>
      <c r="E2179" s="9" t="s">
        <v>33</v>
      </c>
      <c r="F2179" s="9" t="s">
        <v>34</v>
      </c>
      <c r="G2179" s="10">
        <v>2.7199999999999998E-2</v>
      </c>
      <c r="I2179" s="9" t="str">
        <f t="shared" si="69"/>
        <v>45UOHLPacking</v>
      </c>
      <c r="J2179" s="9" t="str">
        <f>_xlfn.XLOOKUP(A2179,'[1]Style group code'!$A:$A,'[1]Style group code'!$B:$B,0)</f>
        <v>G.20OCN</v>
      </c>
      <c r="L2179" s="9" t="str">
        <f t="shared" si="70"/>
        <v>C_PK06002-Pack P3</v>
      </c>
    </row>
    <row r="2180" spans="1:12" x14ac:dyDescent="0.35">
      <c r="A2180" s="9" t="s">
        <v>397</v>
      </c>
      <c r="B2180" s="9" t="s">
        <v>29</v>
      </c>
      <c r="C2180" s="9" t="s">
        <v>12</v>
      </c>
      <c r="D2180" s="9" t="s">
        <v>400</v>
      </c>
      <c r="E2180" s="9" t="s">
        <v>35</v>
      </c>
      <c r="F2180" s="9" t="s">
        <v>36</v>
      </c>
      <c r="G2180" s="10">
        <v>4.7600000000000003E-3</v>
      </c>
      <c r="I2180" s="9" t="str">
        <f t="shared" si="69"/>
        <v>45UOHLCasing</v>
      </c>
      <c r="J2180" s="9" t="str">
        <f>_xlfn.XLOOKUP(A2180,'[1]Style group code'!$A:$A,'[1]Style group code'!$B:$B,0)</f>
        <v>G.20OCN</v>
      </c>
      <c r="L2180" s="9" t="str">
        <f t="shared" si="70"/>
        <v>C_PK06003-Case-6 Dz.</v>
      </c>
    </row>
    <row r="2181" spans="1:12" x14ac:dyDescent="0.35">
      <c r="A2181" s="9" t="s">
        <v>401</v>
      </c>
      <c r="B2181" s="9" t="s">
        <v>11</v>
      </c>
      <c r="C2181" s="9" t="s">
        <v>12</v>
      </c>
      <c r="D2181" s="9" t="str">
        <f>_xlfn.XLOOKUP(F2181,OPCode!D:D,OPCode!I:I,0)</f>
        <v>OVEREDGE CROTCH LINING</v>
      </c>
      <c r="E2181" s="9" t="s">
        <v>13</v>
      </c>
      <c r="F2181" s="23" t="s">
        <v>152</v>
      </c>
      <c r="G2181" s="10">
        <v>1.5299999999999998E-2</v>
      </c>
      <c r="I2181" s="9" t="str">
        <f t="shared" si="69"/>
        <v>45UOBBOP1</v>
      </c>
      <c r="J2181" s="9" t="str">
        <f>_xlfn.XLOOKUP(A2181,'[1]Style group code'!$A:$A,'[1]Style group code'!$B:$B,0)</f>
        <v>G.40EE4</v>
      </c>
      <c r="L2181" s="9" t="str">
        <f t="shared" si="70"/>
        <v>C_OL01010-OVEREDGE CROTCH LINING</v>
      </c>
    </row>
    <row r="2182" spans="1:12" x14ac:dyDescent="0.35">
      <c r="A2182" s="9" t="s">
        <v>401</v>
      </c>
      <c r="B2182" s="9" t="s">
        <v>11</v>
      </c>
      <c r="C2182" s="9" t="s">
        <v>12</v>
      </c>
      <c r="D2182" s="9" t="str">
        <f>_xlfn.XLOOKUP(F2182,OPCode!D:D,OPCode!I:I,0)</f>
        <v xml:space="preserve">ATTACH LINER  AND SEAM FRONT PANEL </v>
      </c>
      <c r="E2182" s="9" t="s">
        <v>15</v>
      </c>
      <c r="F2182" s="22" t="s">
        <v>153</v>
      </c>
      <c r="G2182" s="10">
        <v>0.19703999999999999</v>
      </c>
      <c r="I2182" s="9" t="str">
        <f t="shared" si="69"/>
        <v>45UOBBOP2</v>
      </c>
      <c r="J2182" s="9" t="str">
        <f>_xlfn.XLOOKUP(A2182,'[1]Style group code'!$A:$A,'[1]Style group code'!$B:$B,0)</f>
        <v>G.40EE4</v>
      </c>
      <c r="L2182" s="9" t="str">
        <f t="shared" si="70"/>
        <v xml:space="preserve">C_OL01009 -ATTACH LINER  AND SEAM FRONT PANEL </v>
      </c>
    </row>
    <row r="2183" spans="1:12" x14ac:dyDescent="0.35">
      <c r="A2183" s="9" t="s">
        <v>401</v>
      </c>
      <c r="B2183" s="9" t="s">
        <v>11</v>
      </c>
      <c r="C2183" s="9" t="s">
        <v>12</v>
      </c>
      <c r="D2183" s="9" t="str">
        <f>_xlfn.XLOOKUP(F2183,OPCode!D:D,OPCode!I:I,0)</f>
        <v>PULL SEAM</v>
      </c>
      <c r="E2183" s="9" t="s">
        <v>17</v>
      </c>
      <c r="F2183" t="s">
        <v>154</v>
      </c>
      <c r="G2183" s="10">
        <v>2.1000000000000005E-2</v>
      </c>
      <c r="I2183" s="9" t="str">
        <f t="shared" si="69"/>
        <v>45UOBBOP3</v>
      </c>
      <c r="J2183" s="9" t="str">
        <f>_xlfn.XLOOKUP(A2183,'[1]Style group code'!$A:$A,'[1]Style group code'!$B:$B,0)</f>
        <v>G.40EE4</v>
      </c>
      <c r="L2183" s="9" t="str">
        <f t="shared" si="70"/>
        <v>C_MN07001-PULL SEAM</v>
      </c>
    </row>
    <row r="2184" spans="1:12" x14ac:dyDescent="0.35">
      <c r="A2184" s="9" t="s">
        <v>401</v>
      </c>
      <c r="B2184" s="9" t="s">
        <v>11</v>
      </c>
      <c r="C2184" s="9" t="s">
        <v>12</v>
      </c>
      <c r="D2184" s="9" t="str">
        <f>_xlfn.XLOOKUP(F2184,OPCode!D:D,OPCode!I:I,0)</f>
        <v>ATTACH EXPOSED ELASTIC TO WAIST</v>
      </c>
      <c r="E2184" s="9" t="s">
        <v>19</v>
      </c>
      <c r="F2184" s="22" t="s">
        <v>56</v>
      </c>
      <c r="G2184" s="10">
        <v>5.6100000000000004E-2</v>
      </c>
      <c r="I2184" s="9" t="str">
        <f t="shared" si="69"/>
        <v>45UOBBOP4</v>
      </c>
      <c r="J2184" s="9" t="str">
        <f>_xlfn.XLOOKUP(A2184,'[1]Style group code'!$A:$A,'[1]Style group code'!$B:$B,0)</f>
        <v>G.40EE4</v>
      </c>
      <c r="L2184" s="9" t="str">
        <f t="shared" si="70"/>
        <v>C_IL03002-ATTACH EXPOSED ELASTIC TO WAIST</v>
      </c>
    </row>
    <row r="2185" spans="1:12" x14ac:dyDescent="0.35">
      <c r="A2185" s="9" t="s">
        <v>401</v>
      </c>
      <c r="B2185" s="9" t="s">
        <v>11</v>
      </c>
      <c r="C2185" s="9" t="s">
        <v>12</v>
      </c>
      <c r="D2185" s="9" t="str">
        <f>_xlfn.XLOOKUP(F2185,OPCode!D:D,OPCode!I:I,0)</f>
        <v>SEAM BACK RISE</v>
      </c>
      <c r="E2185" s="9" t="s">
        <v>21</v>
      </c>
      <c r="F2185" s="22" t="s">
        <v>38</v>
      </c>
      <c r="G2185" s="10">
        <v>3.7419999999999995E-2</v>
      </c>
      <c r="I2185" s="9" t="str">
        <f t="shared" si="69"/>
        <v>45UOBBOP5</v>
      </c>
      <c r="J2185" s="9" t="str">
        <f>_xlfn.XLOOKUP(A2185,'[1]Style group code'!$A:$A,'[1]Style group code'!$B:$B,0)</f>
        <v>G.40EE4</v>
      </c>
      <c r="L2185" s="9" t="str">
        <f t="shared" si="70"/>
        <v>C_OL01008-SEAM BACK RISE</v>
      </c>
    </row>
    <row r="2186" spans="1:12" x14ac:dyDescent="0.35">
      <c r="A2186" s="9" t="s">
        <v>401</v>
      </c>
      <c r="B2186" s="9" t="s">
        <v>11</v>
      </c>
      <c r="C2186" s="9" t="s">
        <v>12</v>
      </c>
      <c r="D2186" s="9" t="str">
        <f>_xlfn.XLOOKUP(F2186,OPCode!D:D,OPCode!I:I,0)</f>
        <v>SEAM IN SEAMS</v>
      </c>
      <c r="E2186" s="9" t="s">
        <v>25</v>
      </c>
      <c r="F2186" s="22" t="s">
        <v>147</v>
      </c>
      <c r="G2186" s="10">
        <v>3.9620000000000002E-2</v>
      </c>
      <c r="I2186" s="9" t="str">
        <f t="shared" si="69"/>
        <v>45UOBBOP6</v>
      </c>
      <c r="J2186" s="9" t="str">
        <f>_xlfn.XLOOKUP(A2186,'[1]Style group code'!$A:$A,'[1]Style group code'!$B:$B,0)</f>
        <v>G.40EE4</v>
      </c>
      <c r="L2186" s="9" t="str">
        <f t="shared" si="70"/>
        <v>C_OL01007-SEAM IN SEAMS</v>
      </c>
    </row>
    <row r="2187" spans="1:12" x14ac:dyDescent="0.35">
      <c r="A2187" s="9" t="s">
        <v>401</v>
      </c>
      <c r="B2187" s="9" t="s">
        <v>11</v>
      </c>
      <c r="C2187" s="9" t="s">
        <v>12</v>
      </c>
      <c r="D2187" s="9" t="str">
        <f>_xlfn.XLOOKUP(F2187,OPCode!D:D,OPCode!I:I,0)</f>
        <v>HEM LEGS CIRCULAR</v>
      </c>
      <c r="E2187" s="9" t="s">
        <v>23</v>
      </c>
      <c r="F2187" s="22" t="s">
        <v>41</v>
      </c>
      <c r="G2187" s="10">
        <v>0.12204000000000001</v>
      </c>
      <c r="I2187" s="9" t="str">
        <f t="shared" si="69"/>
        <v>45UOBBOP7</v>
      </c>
      <c r="J2187" s="9" t="str">
        <f>_xlfn.XLOOKUP(A2187,'[1]Style group code'!$A:$A,'[1]Style group code'!$B:$B,0)</f>
        <v>G.40EE4</v>
      </c>
      <c r="L2187" s="9" t="str">
        <f t="shared" si="70"/>
        <v>C_IL02007-HEM LEGS CIRCULAR</v>
      </c>
    </row>
    <row r="2188" spans="1:12" x14ac:dyDescent="0.35">
      <c r="A2188" s="9" t="s">
        <v>401</v>
      </c>
      <c r="B2188" s="9" t="s">
        <v>11</v>
      </c>
      <c r="C2188" s="9" t="s">
        <v>12</v>
      </c>
      <c r="D2188" s="9" t="str">
        <f>_xlfn.XLOOKUP(F2188,OPCode!D:D,OPCode!I:I,0)</f>
        <v>BARTACK AT WAIST</v>
      </c>
      <c r="E2188" s="9" t="s">
        <v>80</v>
      </c>
      <c r="F2188" s="22" t="s">
        <v>130</v>
      </c>
      <c r="G2188" s="10">
        <v>2.1340000000000001E-2</v>
      </c>
      <c r="I2188" s="9" t="str">
        <f t="shared" si="69"/>
        <v>45UOBBOP8</v>
      </c>
      <c r="J2188" s="9" t="str">
        <f>_xlfn.XLOOKUP(A2188,'[1]Style group code'!$A:$A,'[1]Style group code'!$B:$B,0)</f>
        <v>G.40EE4</v>
      </c>
      <c r="L2188" s="9" t="str">
        <f t="shared" si="70"/>
        <v>C_BT04002-BARTACK AT WAIST</v>
      </c>
    </row>
    <row r="2189" spans="1:12" x14ac:dyDescent="0.35">
      <c r="A2189" s="9" t="s">
        <v>401</v>
      </c>
      <c r="B2189" s="9" t="s">
        <v>11</v>
      </c>
      <c r="C2189" s="9" t="s">
        <v>12</v>
      </c>
      <c r="D2189" s="9" t="str">
        <f>_xlfn.XLOOKUP(F2189,OPCode!D:D,OPCode!I:I,0)</f>
        <v>PAD PRINTING</v>
      </c>
      <c r="E2189" s="9" t="s">
        <v>27</v>
      </c>
      <c r="F2189" s="9" t="s">
        <v>28</v>
      </c>
      <c r="G2189" s="10">
        <v>1.6539999999999999E-2</v>
      </c>
      <c r="I2189" s="9" t="str">
        <f t="shared" si="69"/>
        <v>45UOBBPadPrinting</v>
      </c>
      <c r="J2189" s="9" t="str">
        <f>_xlfn.XLOOKUP(A2189,'[1]Style group code'!$A:$A,'[1]Style group code'!$B:$B,0)</f>
        <v>G.40EE4</v>
      </c>
      <c r="L2189" s="9" t="str">
        <f t="shared" si="70"/>
        <v>C_PP05001-PAD PRINTING</v>
      </c>
    </row>
    <row r="2190" spans="1:12" x14ac:dyDescent="0.35">
      <c r="A2190" s="9" t="s">
        <v>401</v>
      </c>
      <c r="B2190" s="9" t="s">
        <v>29</v>
      </c>
      <c r="C2190" s="9" t="s">
        <v>12</v>
      </c>
      <c r="D2190" s="9" t="s">
        <v>322</v>
      </c>
      <c r="E2190" s="9" t="s">
        <v>31</v>
      </c>
      <c r="F2190" s="9" t="s">
        <v>32</v>
      </c>
      <c r="G2190" s="10">
        <v>3.124E-2</v>
      </c>
      <c r="I2190" s="9" t="str">
        <f t="shared" si="69"/>
        <v>45UOBBRolling</v>
      </c>
      <c r="J2190" s="9" t="str">
        <f>_xlfn.XLOOKUP(A2190,'[1]Style group code'!$A:$A,'[1]Style group code'!$B:$B,0)</f>
        <v>G.40EE4</v>
      </c>
      <c r="L2190" s="9" t="str">
        <f t="shared" si="70"/>
        <v>C_PK06001-SF3</v>
      </c>
    </row>
    <row r="2191" spans="1:12" x14ac:dyDescent="0.35">
      <c r="A2191" s="9" t="s">
        <v>401</v>
      </c>
      <c r="B2191" s="9" t="s">
        <v>29</v>
      </c>
      <c r="C2191" s="9" t="s">
        <v>12</v>
      </c>
      <c r="D2191" s="9" t="s">
        <v>29</v>
      </c>
      <c r="E2191" s="9" t="s">
        <v>33</v>
      </c>
      <c r="F2191" s="9" t="s">
        <v>34</v>
      </c>
      <c r="G2191" s="10">
        <v>2.7200000000000002E-2</v>
      </c>
      <c r="I2191" s="9" t="str">
        <f t="shared" si="69"/>
        <v>45UOBBPacking</v>
      </c>
      <c r="J2191" s="9" t="str">
        <f>_xlfn.XLOOKUP(A2191,'[1]Style group code'!$A:$A,'[1]Style group code'!$B:$B,0)</f>
        <v>G.40EE4</v>
      </c>
      <c r="L2191" s="9" t="str">
        <f t="shared" si="70"/>
        <v>C_PK06002-Pack</v>
      </c>
    </row>
    <row r="2192" spans="1:12" x14ac:dyDescent="0.35">
      <c r="A2192" s="9" t="s">
        <v>401</v>
      </c>
      <c r="B2192" s="9" t="s">
        <v>29</v>
      </c>
      <c r="C2192" s="9" t="s">
        <v>12</v>
      </c>
      <c r="D2192" s="9" t="s">
        <v>35</v>
      </c>
      <c r="E2192" s="9" t="s">
        <v>35</v>
      </c>
      <c r="F2192" s="9" t="s">
        <v>36</v>
      </c>
      <c r="G2192" s="10">
        <v>4.7600000000000003E-3</v>
      </c>
      <c r="I2192" s="9" t="str">
        <f t="shared" si="69"/>
        <v>45UOBBCasing</v>
      </c>
      <c r="J2192" s="9" t="str">
        <f>_xlfn.XLOOKUP(A2192,'[1]Style group code'!$A:$A,'[1]Style group code'!$B:$B,0)</f>
        <v>G.40EE4</v>
      </c>
      <c r="L2192" s="9" t="str">
        <f t="shared" si="70"/>
        <v>C_PK06003-Casing</v>
      </c>
    </row>
    <row r="2193" spans="1:12" x14ac:dyDescent="0.35">
      <c r="A2193" s="9" t="s">
        <v>402</v>
      </c>
      <c r="B2193" s="9" t="s">
        <v>11</v>
      </c>
      <c r="C2193" s="9" t="s">
        <v>12</v>
      </c>
      <c r="D2193" s="9" t="str">
        <f>_xlfn.XLOOKUP(F2193,OPCode!D:D,OPCode!I:I,0)</f>
        <v>SEAM BACK CROTCH CONCEALED AND OVEREDGE CROTCH LINING</v>
      </c>
      <c r="E2193" s="9" t="s">
        <v>13</v>
      </c>
      <c r="F2193" s="22" t="s">
        <v>149</v>
      </c>
      <c r="G2193" s="10">
        <v>0.10892</v>
      </c>
      <c r="I2193" s="9" t="str">
        <f t="shared" si="69"/>
        <v>45UCBKOP1</v>
      </c>
      <c r="J2193" s="9" t="str">
        <f>_xlfn.XLOOKUP(A2193,'[1]Style group code'!$A:$A,'[1]Style group code'!$B:$B,0)</f>
        <v>G.20OCN</v>
      </c>
      <c r="L2193" s="9" t="str">
        <f t="shared" si="70"/>
        <v>C_OL01006-SEAM BACK CROTCH CONCEALED AND OVEREDGE CROTCH LINING</v>
      </c>
    </row>
    <row r="2194" spans="1:12" x14ac:dyDescent="0.35">
      <c r="A2194" s="9" t="s">
        <v>402</v>
      </c>
      <c r="B2194" s="9" t="s">
        <v>11</v>
      </c>
      <c r="C2194" s="9" t="s">
        <v>12</v>
      </c>
      <c r="D2194" s="9" t="str">
        <f>_xlfn.XLOOKUP(F2194,OPCode!D:D,OPCode!I:I,0)</f>
        <v>BIND LEGS</v>
      </c>
      <c r="E2194" s="9" t="s">
        <v>15</v>
      </c>
      <c r="F2194" s="22" t="s">
        <v>55</v>
      </c>
      <c r="G2194" s="10">
        <v>7.6319999999999999E-2</v>
      </c>
      <c r="I2194" s="9" t="str">
        <f t="shared" si="69"/>
        <v>45UCBKOP2</v>
      </c>
      <c r="J2194" s="9" t="str">
        <f>_xlfn.XLOOKUP(A2194,'[1]Style group code'!$A:$A,'[1]Style group code'!$B:$B,0)</f>
        <v>G.20OCN</v>
      </c>
      <c r="L2194" s="9" t="str">
        <f t="shared" si="70"/>
        <v>C_IL02001-BIND LEGS</v>
      </c>
    </row>
    <row r="2195" spans="1:12" x14ac:dyDescent="0.35">
      <c r="A2195" s="9" t="s">
        <v>402</v>
      </c>
      <c r="B2195" s="9" t="s">
        <v>11</v>
      </c>
      <c r="C2195" s="9" t="s">
        <v>12</v>
      </c>
      <c r="D2195" s="9" t="str">
        <f>_xlfn.XLOOKUP(F2195,OPCode!D:D,OPCode!I:I,0)</f>
        <v>SEAM LEFT SIDE</v>
      </c>
      <c r="E2195" s="9" t="s">
        <v>17</v>
      </c>
      <c r="F2195" s="22" t="s">
        <v>18</v>
      </c>
      <c r="G2195" s="10">
        <v>5.4940000000000003E-2</v>
      </c>
      <c r="I2195" s="9" t="str">
        <f t="shared" si="69"/>
        <v>45UCBKOP3</v>
      </c>
      <c r="J2195" s="9" t="str">
        <f>_xlfn.XLOOKUP(A2195,'[1]Style group code'!$A:$A,'[1]Style group code'!$B:$B,0)</f>
        <v>G.20OCN</v>
      </c>
      <c r="L2195" s="9" t="str">
        <f t="shared" si="70"/>
        <v>C_OL02004-SEAM LEFT SIDE</v>
      </c>
    </row>
    <row r="2196" spans="1:12" x14ac:dyDescent="0.35">
      <c r="A2196" s="9" t="s">
        <v>402</v>
      </c>
      <c r="B2196" s="9" t="s">
        <v>11</v>
      </c>
      <c r="C2196" s="9" t="s">
        <v>12</v>
      </c>
      <c r="D2196" s="9" t="str">
        <f>_xlfn.XLOOKUP(F2196,OPCode!D:D,OPCode!I:I,0)</f>
        <v xml:space="preserve">ATTACH CIRCULAR JQ </v>
      </c>
      <c r="E2196" s="9" t="s">
        <v>19</v>
      </c>
      <c r="F2196" s="22" t="s">
        <v>40</v>
      </c>
      <c r="G2196" s="10">
        <v>6.9840000000000013E-2</v>
      </c>
      <c r="I2196" s="9" t="str">
        <f t="shared" si="69"/>
        <v>45UCBKOP4</v>
      </c>
      <c r="J2196" s="9" t="str">
        <f>_xlfn.XLOOKUP(A2196,'[1]Style group code'!$A:$A,'[1]Style group code'!$B:$B,0)</f>
        <v>G.20OCN</v>
      </c>
      <c r="L2196" s="9" t="str">
        <f t="shared" si="70"/>
        <v xml:space="preserve">C_IL03003-ATTACH CIRCULAR JQ </v>
      </c>
    </row>
    <row r="2197" spans="1:12" x14ac:dyDescent="0.35">
      <c r="A2197" s="9" t="s">
        <v>402</v>
      </c>
      <c r="B2197" s="9" t="s">
        <v>11</v>
      </c>
      <c r="C2197" s="9" t="s">
        <v>12</v>
      </c>
      <c r="D2197" s="9" t="str">
        <f>_xlfn.XLOOKUP(F2197,OPCode!D:D,OPCode!I:I,0)</f>
        <v>SEAM ELASTIC</v>
      </c>
      <c r="E2197" s="9" t="s">
        <v>21</v>
      </c>
      <c r="F2197" t="s">
        <v>42</v>
      </c>
      <c r="G2197" s="10">
        <v>1.7660000000000002E-2</v>
      </c>
      <c r="I2197" s="9" t="str">
        <f t="shared" si="69"/>
        <v>45UCBKOP5</v>
      </c>
      <c r="J2197" s="9" t="str">
        <f>_xlfn.XLOOKUP(A2197,'[1]Style group code'!$A:$A,'[1]Style group code'!$B:$B,0)</f>
        <v>G.20OCN</v>
      </c>
      <c r="L2197" s="9" t="str">
        <f t="shared" si="70"/>
        <v>C_MN07004-SEAM ELASTIC</v>
      </c>
    </row>
    <row r="2198" spans="1:12" x14ac:dyDescent="0.35">
      <c r="A2198" s="9" t="s">
        <v>402</v>
      </c>
      <c r="B2198" s="9" t="s">
        <v>11</v>
      </c>
      <c r="C2198" s="9" t="s">
        <v>12</v>
      </c>
      <c r="D2198" s="9" t="str">
        <f>_xlfn.XLOOKUP(F2198,OPCode!D:D,OPCode!I:I,0)</f>
        <v>BARTACK AT LEGS</v>
      </c>
      <c r="E2198" s="9" t="s">
        <v>25</v>
      </c>
      <c r="F2198" s="22" t="s">
        <v>83</v>
      </c>
      <c r="G2198" s="10">
        <v>3.9779999999999996E-2</v>
      </c>
      <c r="I2198" s="9" t="str">
        <f t="shared" si="69"/>
        <v>45UCBKOP6</v>
      </c>
      <c r="J2198" s="9" t="str">
        <f>_xlfn.XLOOKUP(A2198,'[1]Style group code'!$A:$A,'[1]Style group code'!$B:$B,0)</f>
        <v>G.20OCN</v>
      </c>
      <c r="L2198" s="9" t="str">
        <f t="shared" si="70"/>
        <v>C_BT04001-BARTACK AT LEGS</v>
      </c>
    </row>
    <row r="2199" spans="1:12" x14ac:dyDescent="0.35">
      <c r="A2199" s="9" t="s">
        <v>402</v>
      </c>
      <c r="B2199" s="9" t="s">
        <v>11</v>
      </c>
      <c r="C2199" s="9" t="s">
        <v>12</v>
      </c>
      <c r="D2199" s="9" t="str">
        <f>_xlfn.XLOOKUP(F2199,OPCode!D:D,OPCode!I:I,0)</f>
        <v>PAD PRINTING</v>
      </c>
      <c r="E2199" s="9" t="s">
        <v>27</v>
      </c>
      <c r="F2199" s="9" t="s">
        <v>28</v>
      </c>
      <c r="G2199" s="10">
        <v>1.6539999999999999E-2</v>
      </c>
      <c r="I2199" s="9" t="str">
        <f t="shared" si="69"/>
        <v>45UCBKPadPrinting</v>
      </c>
      <c r="J2199" s="9" t="str">
        <f>_xlfn.XLOOKUP(A2199,'[1]Style group code'!$A:$A,'[1]Style group code'!$B:$B,0)</f>
        <v>G.20OCN</v>
      </c>
      <c r="L2199" s="9" t="str">
        <f t="shared" si="70"/>
        <v>C_PP05001-PAD PRINTING</v>
      </c>
    </row>
    <row r="2200" spans="1:12" x14ac:dyDescent="0.35">
      <c r="A2200" s="9" t="s">
        <v>402</v>
      </c>
      <c r="B2200" s="9" t="s">
        <v>29</v>
      </c>
      <c r="C2200" s="9" t="s">
        <v>12</v>
      </c>
      <c r="D2200" s="9" t="s">
        <v>31</v>
      </c>
      <c r="E2200" s="9" t="s">
        <v>31</v>
      </c>
      <c r="F2200" s="9" t="s">
        <v>32</v>
      </c>
      <c r="G2200" s="10">
        <v>3.4939999999999999E-2</v>
      </c>
      <c r="I2200" s="9" t="str">
        <f t="shared" si="69"/>
        <v>45UCBKRolling</v>
      </c>
      <c r="J2200" s="9" t="str">
        <f>_xlfn.XLOOKUP(A2200,'[1]Style group code'!$A:$A,'[1]Style group code'!$B:$B,0)</f>
        <v>G.20OCN</v>
      </c>
      <c r="L2200" s="9" t="str">
        <f t="shared" si="70"/>
        <v>C_PK06001-Rolling</v>
      </c>
    </row>
    <row r="2201" spans="1:12" x14ac:dyDescent="0.35">
      <c r="A2201" s="9" t="s">
        <v>402</v>
      </c>
      <c r="B2201" s="9" t="s">
        <v>29</v>
      </c>
      <c r="C2201" s="9" t="s">
        <v>12</v>
      </c>
      <c r="D2201" s="9" t="s">
        <v>33</v>
      </c>
      <c r="E2201" s="9" t="s">
        <v>33</v>
      </c>
      <c r="F2201" s="9" t="s">
        <v>34</v>
      </c>
      <c r="G2201" s="10">
        <v>2.0660000000000001E-2</v>
      </c>
      <c r="I2201" s="9" t="str">
        <f t="shared" si="69"/>
        <v>45UCBKPacking</v>
      </c>
      <c r="J2201" s="9" t="str">
        <f>_xlfn.XLOOKUP(A2201,'[1]Style group code'!$A:$A,'[1]Style group code'!$B:$B,0)</f>
        <v>G.20OCN</v>
      </c>
      <c r="L2201" s="9" t="str">
        <f t="shared" si="70"/>
        <v>C_PK06002-Packing</v>
      </c>
    </row>
    <row r="2202" spans="1:12" x14ac:dyDescent="0.35">
      <c r="A2202" s="9" t="s">
        <v>402</v>
      </c>
      <c r="B2202" s="9" t="s">
        <v>29</v>
      </c>
      <c r="C2202" s="9" t="s">
        <v>12</v>
      </c>
      <c r="D2202" s="9" t="s">
        <v>35</v>
      </c>
      <c r="E2202" s="9" t="s">
        <v>35</v>
      </c>
      <c r="F2202" s="9" t="s">
        <v>36</v>
      </c>
      <c r="G2202" s="10">
        <v>4.4199999999999995E-3</v>
      </c>
      <c r="I2202" s="9" t="str">
        <f t="shared" si="69"/>
        <v>45UCBKCasing</v>
      </c>
      <c r="J2202" s="9" t="str">
        <f>_xlfn.XLOOKUP(A2202,'[1]Style group code'!$A:$A,'[1]Style group code'!$B:$B,0)</f>
        <v>G.20OCN</v>
      </c>
      <c r="L2202" s="9" t="str">
        <f t="shared" si="70"/>
        <v>C_PK06003-Casing</v>
      </c>
    </row>
    <row r="2203" spans="1:12" x14ac:dyDescent="0.35">
      <c r="A2203" s="9" t="s">
        <v>403</v>
      </c>
      <c r="B2203" s="9" t="s">
        <v>11</v>
      </c>
      <c r="C2203" s="9" t="s">
        <v>12</v>
      </c>
      <c r="D2203" s="9" t="str">
        <f>_xlfn.XLOOKUP(F2203,OPCode!D:D,OPCode!I:I,0)</f>
        <v>OVEREDGE CROTCH LINING</v>
      </c>
      <c r="E2203" s="9" t="s">
        <v>13</v>
      </c>
      <c r="F2203" s="23" t="s">
        <v>152</v>
      </c>
      <c r="G2203" s="10">
        <v>1.524E-2</v>
      </c>
      <c r="I2203" s="9" t="str">
        <f t="shared" si="69"/>
        <v>45UCBB OP1</v>
      </c>
      <c r="J2203" s="9" t="str">
        <f>_xlfn.XLOOKUP(A2203,'[1]Style group code'!$A:$A,'[1]Style group code'!$B:$B,0)</f>
        <v>G.40EE4</v>
      </c>
      <c r="L2203" s="9" t="str">
        <f t="shared" si="70"/>
        <v>C_OL01010-OVEREDGE CROTCH LINING</v>
      </c>
    </row>
    <row r="2204" spans="1:12" x14ac:dyDescent="0.35">
      <c r="A2204" s="9" t="s">
        <v>403</v>
      </c>
      <c r="B2204" s="9" t="s">
        <v>11</v>
      </c>
      <c r="C2204" s="9" t="s">
        <v>12</v>
      </c>
      <c r="D2204" s="9" t="str">
        <f>_xlfn.XLOOKUP(F2204,OPCode!D:D,OPCode!I:I,0)</f>
        <v xml:space="preserve">ATTACH LINER  AND SEAM FRONT PANEL </v>
      </c>
      <c r="E2204" s="9" t="s">
        <v>15</v>
      </c>
      <c r="F2204" s="22" t="s">
        <v>153</v>
      </c>
      <c r="G2204" s="10">
        <v>0.18440000000000001</v>
      </c>
      <c r="I2204" s="9" t="str">
        <f t="shared" si="69"/>
        <v>45UCBB OP2</v>
      </c>
      <c r="J2204" s="9" t="str">
        <f>_xlfn.XLOOKUP(A2204,'[1]Style group code'!$A:$A,'[1]Style group code'!$B:$B,0)</f>
        <v>G.40EE4</v>
      </c>
      <c r="L2204" s="9" t="str">
        <f t="shared" si="70"/>
        <v xml:space="preserve">C_OL01009 -ATTACH LINER  AND SEAM FRONT PANEL </v>
      </c>
    </row>
    <row r="2205" spans="1:12" x14ac:dyDescent="0.35">
      <c r="A2205" s="9" t="s">
        <v>403</v>
      </c>
      <c r="B2205" s="9" t="s">
        <v>11</v>
      </c>
      <c r="C2205" s="9" t="s">
        <v>12</v>
      </c>
      <c r="D2205" s="9" t="str">
        <f>_xlfn.XLOOKUP(F2205,OPCode!D:D,OPCode!I:I,0)</f>
        <v>PULL SEAM</v>
      </c>
      <c r="E2205" s="9" t="s">
        <v>17</v>
      </c>
      <c r="F2205" t="s">
        <v>154</v>
      </c>
      <c r="G2205" s="10">
        <v>3.3590000000000002E-2</v>
      </c>
      <c r="I2205" s="9" t="str">
        <f t="shared" si="69"/>
        <v>45UCBB OP3</v>
      </c>
      <c r="J2205" s="9" t="str">
        <f>_xlfn.XLOOKUP(A2205,'[1]Style group code'!$A:$A,'[1]Style group code'!$B:$B,0)</f>
        <v>G.40EE4</v>
      </c>
      <c r="L2205" s="9" t="str">
        <f t="shared" si="70"/>
        <v>C_MN07001-PULL SEAM</v>
      </c>
    </row>
    <row r="2206" spans="1:12" x14ac:dyDescent="0.35">
      <c r="A2206" s="9" t="s">
        <v>403</v>
      </c>
      <c r="B2206" s="9" t="s">
        <v>11</v>
      </c>
      <c r="C2206" s="9" t="s">
        <v>12</v>
      </c>
      <c r="D2206" s="9" t="str">
        <f>_xlfn.XLOOKUP(F2206,OPCode!D:D,OPCode!I:I,0)</f>
        <v>ATTACH EXPOSED ELASTIC TO WAIST</v>
      </c>
      <c r="E2206" s="9" t="s">
        <v>19</v>
      </c>
      <c r="F2206" s="22" t="s">
        <v>56</v>
      </c>
      <c r="G2206" s="10">
        <v>5.6099999999999997E-2</v>
      </c>
      <c r="I2206" s="9" t="str">
        <f t="shared" si="69"/>
        <v>45UCBB OP4</v>
      </c>
      <c r="J2206" s="9" t="str">
        <f>_xlfn.XLOOKUP(A2206,'[1]Style group code'!$A:$A,'[1]Style group code'!$B:$B,0)</f>
        <v>G.40EE4</v>
      </c>
      <c r="L2206" s="9" t="str">
        <f t="shared" si="70"/>
        <v>C_IL03002-ATTACH EXPOSED ELASTIC TO WAIST</v>
      </c>
    </row>
    <row r="2207" spans="1:12" x14ac:dyDescent="0.35">
      <c r="A2207" s="9" t="s">
        <v>403</v>
      </c>
      <c r="B2207" s="9" t="s">
        <v>11</v>
      </c>
      <c r="C2207" s="9" t="s">
        <v>12</v>
      </c>
      <c r="D2207" s="9" t="str">
        <f>_xlfn.XLOOKUP(F2207,OPCode!D:D,OPCode!I:I,0)</f>
        <v>SEAM BACK RISE</v>
      </c>
      <c r="E2207" s="9" t="s">
        <v>21</v>
      </c>
      <c r="F2207" s="22" t="s">
        <v>38</v>
      </c>
      <c r="G2207" s="10">
        <v>3.7420000000000002E-2</v>
      </c>
      <c r="I2207" s="9" t="str">
        <f t="shared" si="69"/>
        <v>45UCBB OP5</v>
      </c>
      <c r="J2207" s="9" t="str">
        <f>_xlfn.XLOOKUP(A2207,'[1]Style group code'!$A:$A,'[1]Style group code'!$B:$B,0)</f>
        <v>G.40EE4</v>
      </c>
      <c r="L2207" s="9" t="str">
        <f t="shared" si="70"/>
        <v>C_OL01008-SEAM BACK RISE</v>
      </c>
    </row>
    <row r="2208" spans="1:12" x14ac:dyDescent="0.35">
      <c r="A2208" s="9" t="s">
        <v>403</v>
      </c>
      <c r="B2208" s="9" t="s">
        <v>11</v>
      </c>
      <c r="C2208" s="9" t="s">
        <v>12</v>
      </c>
      <c r="D2208" s="9" t="str">
        <f>_xlfn.XLOOKUP(F2208,OPCode!D:D,OPCode!I:I,0)</f>
        <v>SEAM IN SEAMS</v>
      </c>
      <c r="E2208" s="9" t="s">
        <v>25</v>
      </c>
      <c r="F2208" s="22" t="s">
        <v>147</v>
      </c>
      <c r="G2208" s="10">
        <v>3.9620000000000002E-2</v>
      </c>
      <c r="I2208" s="9" t="str">
        <f t="shared" si="69"/>
        <v>45UCBB OP6</v>
      </c>
      <c r="J2208" s="9" t="str">
        <f>_xlfn.XLOOKUP(A2208,'[1]Style group code'!$A:$A,'[1]Style group code'!$B:$B,0)</f>
        <v>G.40EE4</v>
      </c>
      <c r="L2208" s="9" t="str">
        <f t="shared" si="70"/>
        <v>C_OL01007-SEAM IN SEAMS</v>
      </c>
    </row>
    <row r="2209" spans="1:12" x14ac:dyDescent="0.35">
      <c r="A2209" s="9" t="s">
        <v>403</v>
      </c>
      <c r="B2209" s="9" t="s">
        <v>11</v>
      </c>
      <c r="C2209" s="9" t="s">
        <v>12</v>
      </c>
      <c r="D2209" s="9" t="str">
        <f>_xlfn.XLOOKUP(F2209,OPCode!D:D,OPCode!I:I,0)</f>
        <v>HEM LEGS CIRCULAR</v>
      </c>
      <c r="E2209" s="9" t="s">
        <v>23</v>
      </c>
      <c r="F2209" s="22" t="s">
        <v>41</v>
      </c>
      <c r="G2209" s="10">
        <v>0.12204</v>
      </c>
      <c r="I2209" s="9" t="str">
        <f t="shared" si="69"/>
        <v>45UCBB OP7</v>
      </c>
      <c r="J2209" s="9" t="str">
        <f>_xlfn.XLOOKUP(A2209,'[1]Style group code'!$A:$A,'[1]Style group code'!$B:$B,0)</f>
        <v>G.40EE4</v>
      </c>
      <c r="L2209" s="9" t="str">
        <f t="shared" si="70"/>
        <v>C_IL02007-HEM LEGS CIRCULAR</v>
      </c>
    </row>
    <row r="2210" spans="1:12" x14ac:dyDescent="0.35">
      <c r="A2210" s="9" t="s">
        <v>403</v>
      </c>
      <c r="B2210" s="9" t="s">
        <v>11</v>
      </c>
      <c r="C2210" s="9" t="s">
        <v>12</v>
      </c>
      <c r="D2210" s="9" t="str">
        <f>_xlfn.XLOOKUP(F2210,OPCode!D:D,OPCode!I:I,0)</f>
        <v>BARTACK AT WAIST</v>
      </c>
      <c r="E2210" s="9" t="s">
        <v>80</v>
      </c>
      <c r="F2210" s="22" t="s">
        <v>130</v>
      </c>
      <c r="G2210" s="10">
        <v>2.1340000000000001E-2</v>
      </c>
      <c r="I2210" s="9" t="str">
        <f t="shared" ref="I2210:I2273" si="71">A2210&amp;E2210</f>
        <v>45UCBB OP8</v>
      </c>
      <c r="J2210" s="9" t="str">
        <f>_xlfn.XLOOKUP(A2210,'[1]Style group code'!$A:$A,'[1]Style group code'!$B:$B,0)</f>
        <v>G.40EE4</v>
      </c>
      <c r="L2210" s="9" t="str">
        <f t="shared" si="70"/>
        <v>C_BT04002-BARTACK AT WAIST</v>
      </c>
    </row>
    <row r="2211" spans="1:12" x14ac:dyDescent="0.35">
      <c r="A2211" s="9" t="s">
        <v>403</v>
      </c>
      <c r="B2211" s="9" t="s">
        <v>11</v>
      </c>
      <c r="C2211" s="9" t="s">
        <v>12</v>
      </c>
      <c r="D2211" s="9" t="str">
        <f>_xlfn.XLOOKUP(F2211,OPCode!D:D,OPCode!I:I,0)</f>
        <v>PAD PRINTING</v>
      </c>
      <c r="E2211" s="9" t="s">
        <v>27</v>
      </c>
      <c r="F2211" s="9" t="s">
        <v>28</v>
      </c>
      <c r="G2211" s="10">
        <v>1.6539999999999999E-2</v>
      </c>
      <c r="I2211" s="9" t="str">
        <f t="shared" si="71"/>
        <v>45UCBB PadPrinting</v>
      </c>
      <c r="J2211" s="9" t="str">
        <f>_xlfn.XLOOKUP(A2211,'[1]Style group code'!$A:$A,'[1]Style group code'!$B:$B,0)</f>
        <v>G.40EE4</v>
      </c>
      <c r="L2211" s="9" t="str">
        <f t="shared" si="70"/>
        <v>C_PP05001-PAD PRINTING</v>
      </c>
    </row>
    <row r="2212" spans="1:12" x14ac:dyDescent="0.35">
      <c r="A2212" s="9" t="s">
        <v>403</v>
      </c>
      <c r="B2212" s="9" t="s">
        <v>29</v>
      </c>
      <c r="C2212" s="9" t="s">
        <v>12</v>
      </c>
      <c r="D2212" s="9" t="s">
        <v>31</v>
      </c>
      <c r="E2212" s="9" t="s">
        <v>31</v>
      </c>
      <c r="F2212" s="9" t="s">
        <v>32</v>
      </c>
      <c r="G2212" s="10">
        <v>4.3779999999999999E-2</v>
      </c>
      <c r="I2212" s="9" t="str">
        <f t="shared" si="71"/>
        <v>45UCBB Rolling</v>
      </c>
      <c r="J2212" s="9" t="str">
        <f>_xlfn.XLOOKUP(A2212,'[1]Style group code'!$A:$A,'[1]Style group code'!$B:$B,0)</f>
        <v>G.40EE4</v>
      </c>
      <c r="L2212" s="9" t="str">
        <f t="shared" si="70"/>
        <v>C_PK06001-Rolling</v>
      </c>
    </row>
    <row r="2213" spans="1:12" x14ac:dyDescent="0.35">
      <c r="A2213" s="9" t="s">
        <v>403</v>
      </c>
      <c r="B2213" s="9" t="s">
        <v>29</v>
      </c>
      <c r="C2213" s="9" t="s">
        <v>12</v>
      </c>
      <c r="D2213" s="9" t="s">
        <v>33</v>
      </c>
      <c r="E2213" s="9" t="s">
        <v>33</v>
      </c>
      <c r="F2213" s="9" t="s">
        <v>34</v>
      </c>
      <c r="G2213" s="10">
        <v>2.3519999999999999E-2</v>
      </c>
      <c r="I2213" s="9" t="str">
        <f t="shared" si="71"/>
        <v>45UCBB Packing</v>
      </c>
      <c r="J2213" s="9" t="str">
        <f>_xlfn.XLOOKUP(A2213,'[1]Style group code'!$A:$A,'[1]Style group code'!$B:$B,0)</f>
        <v>G.40EE4</v>
      </c>
      <c r="L2213" s="9" t="str">
        <f t="shared" si="70"/>
        <v>C_PK06002-Packing</v>
      </c>
    </row>
    <row r="2214" spans="1:12" x14ac:dyDescent="0.35">
      <c r="A2214" s="9" t="s">
        <v>403</v>
      </c>
      <c r="B2214" s="9" t="s">
        <v>29</v>
      </c>
      <c r="C2214" s="9" t="s">
        <v>12</v>
      </c>
      <c r="D2214" s="9" t="s">
        <v>35</v>
      </c>
      <c r="E2214" s="9" t="s">
        <v>35</v>
      </c>
      <c r="F2214" s="9" t="s">
        <v>36</v>
      </c>
      <c r="G2214" s="10">
        <v>4.4200000000000003E-3</v>
      </c>
      <c r="I2214" s="9" t="str">
        <f t="shared" si="71"/>
        <v>45UCBB Casing</v>
      </c>
      <c r="J2214" s="9" t="str">
        <f>_xlfn.XLOOKUP(A2214,'[1]Style group code'!$A:$A,'[1]Style group code'!$B:$B,0)</f>
        <v>G.40EE4</v>
      </c>
      <c r="L2214" s="9" t="str">
        <f t="shared" si="70"/>
        <v>C_PK06003-Casing</v>
      </c>
    </row>
    <row r="2215" spans="1:12" x14ac:dyDescent="0.35">
      <c r="A2215" s="9" t="s">
        <v>404</v>
      </c>
      <c r="B2215" s="9" t="s">
        <v>11</v>
      </c>
      <c r="C2215" s="9" t="s">
        <v>405</v>
      </c>
      <c r="D2215" s="9" t="str">
        <f>_xlfn.XLOOKUP(F2215,OPCode!D:D,OPCode!I:I,0)</f>
        <v>ATTACH CROTCH PANEL AND LINER FRONT TO BACK CONCEALED SEAM</v>
      </c>
      <c r="E2215" s="9" t="s">
        <v>13</v>
      </c>
      <c r="F2215" s="22" t="s">
        <v>370</v>
      </c>
      <c r="G2215" s="10">
        <v>9.0520000000000003E-2</v>
      </c>
      <c r="I2215" s="9" t="str">
        <f t="shared" si="71"/>
        <v>43H7CCOP1</v>
      </c>
      <c r="J2215" s="9" t="str">
        <f>_xlfn.XLOOKUP(A2215,'[1]Style group code'!$A:$A,'[1]Style group code'!$B:$B,0)</f>
        <v>G.10KU</v>
      </c>
      <c r="L2215" s="9" t="str">
        <f t="shared" si="70"/>
        <v>C_OL01002-ATTACH CROTCH PANEL AND LINER FRONT TO BACK CONCEALED SEAM</v>
      </c>
    </row>
    <row r="2216" spans="1:12" x14ac:dyDescent="0.35">
      <c r="A2216" s="9" t="s">
        <v>404</v>
      </c>
      <c r="B2216" s="9" t="s">
        <v>11</v>
      </c>
      <c r="C2216" s="9" t="s">
        <v>405</v>
      </c>
      <c r="D2216" s="9" t="str">
        <f>_xlfn.XLOOKUP(F2216,OPCode!D:D,OPCode!I:I,0)</f>
        <v>BIND LEGS</v>
      </c>
      <c r="E2216" s="9" t="s">
        <v>15</v>
      </c>
      <c r="F2216" s="22" t="s">
        <v>55</v>
      </c>
      <c r="G2216" s="10">
        <v>8.0105382180009038E-2</v>
      </c>
      <c r="I2216" s="9" t="str">
        <f t="shared" si="71"/>
        <v>43H7CCOP2</v>
      </c>
      <c r="J2216" s="9" t="str">
        <f>_xlfn.XLOOKUP(A2216,'[1]Style group code'!$A:$A,'[1]Style group code'!$B:$B,0)</f>
        <v>G.10KU</v>
      </c>
      <c r="L2216" s="9" t="str">
        <f t="shared" si="70"/>
        <v>C_IL02001-BIND LEGS</v>
      </c>
    </row>
    <row r="2217" spans="1:12" x14ac:dyDescent="0.35">
      <c r="A2217" s="9" t="s">
        <v>404</v>
      </c>
      <c r="B2217" s="9" t="s">
        <v>11</v>
      </c>
      <c r="C2217" s="9" t="s">
        <v>405</v>
      </c>
      <c r="D2217" s="9" t="str">
        <f>_xlfn.XLOOKUP(F2217,OPCode!D:D,OPCode!I:I,0)</f>
        <v>SEAM LEFT SIDE</v>
      </c>
      <c r="E2217" s="9" t="s">
        <v>17</v>
      </c>
      <c r="F2217" s="22" t="s">
        <v>18</v>
      </c>
      <c r="G2217" s="10">
        <v>2.7619999999999999E-2</v>
      </c>
      <c r="I2217" s="9" t="str">
        <f t="shared" si="71"/>
        <v>43H7CCOP3</v>
      </c>
      <c r="J2217" s="9" t="str">
        <f>_xlfn.XLOOKUP(A2217,'[1]Style group code'!$A:$A,'[1]Style group code'!$B:$B,0)</f>
        <v>G.10KU</v>
      </c>
      <c r="L2217" s="9" t="str">
        <f t="shared" si="70"/>
        <v>C_OL02004-SEAM LEFT SIDE</v>
      </c>
    </row>
    <row r="2218" spans="1:12" x14ac:dyDescent="0.35">
      <c r="A2218" s="9" t="s">
        <v>404</v>
      </c>
      <c r="B2218" s="9" t="s">
        <v>11</v>
      </c>
      <c r="C2218" s="9" t="s">
        <v>405</v>
      </c>
      <c r="D2218" s="9" t="str">
        <f>_xlfn.XLOOKUP(F2218,OPCode!D:D,OPCode!I:I,0)</f>
        <v>ATTACH EXPOSED ELASTIC TO WAIST</v>
      </c>
      <c r="E2218" s="9" t="s">
        <v>19</v>
      </c>
      <c r="F2218" s="22" t="s">
        <v>56</v>
      </c>
      <c r="G2218" s="10">
        <v>4.8459999999999996E-2</v>
      </c>
      <c r="I2218" s="9" t="str">
        <f t="shared" si="71"/>
        <v>43H7CCOP4</v>
      </c>
      <c r="J2218" s="9" t="str">
        <f>_xlfn.XLOOKUP(A2218,'[1]Style group code'!$A:$A,'[1]Style group code'!$B:$B,0)</f>
        <v>G.10KU</v>
      </c>
      <c r="L2218" s="9" t="str">
        <f t="shared" si="70"/>
        <v>C_IL03002-ATTACH EXPOSED ELASTIC TO WAIST</v>
      </c>
    </row>
    <row r="2219" spans="1:12" x14ac:dyDescent="0.35">
      <c r="A2219" s="9" t="s">
        <v>404</v>
      </c>
      <c r="B2219" s="9" t="s">
        <v>11</v>
      </c>
      <c r="C2219" s="9" t="s">
        <v>405</v>
      </c>
      <c r="D2219" s="9" t="str">
        <f>_xlfn.XLOOKUP(F2219,OPCode!D:D,OPCode!I:I,0)</f>
        <v>SEAM RIGHT SIDE</v>
      </c>
      <c r="E2219" s="9" t="s">
        <v>21</v>
      </c>
      <c r="F2219" s="9" t="s">
        <v>22</v>
      </c>
      <c r="G2219" s="10">
        <v>3.9960000000000002E-2</v>
      </c>
      <c r="I2219" s="9" t="str">
        <f t="shared" si="71"/>
        <v>43H7CCOP5</v>
      </c>
      <c r="J2219" s="9" t="str">
        <f>_xlfn.XLOOKUP(A2219,'[1]Style group code'!$A:$A,'[1]Style group code'!$B:$B,0)</f>
        <v>G.10KU</v>
      </c>
      <c r="L2219" s="9" t="str">
        <f t="shared" si="70"/>
        <v>C_OL02005-SEAM RIGHT SIDE</v>
      </c>
    </row>
    <row r="2220" spans="1:12" x14ac:dyDescent="0.35">
      <c r="A2220" s="9" t="s">
        <v>404</v>
      </c>
      <c r="B2220" s="9" t="s">
        <v>11</v>
      </c>
      <c r="C2220" s="9" t="s">
        <v>405</v>
      </c>
      <c r="D2220" s="9" t="str">
        <f>_xlfn.XLOOKUP(F2220,OPCode!D:D,OPCode!I:I,0)</f>
        <v>PAD PRINTING</v>
      </c>
      <c r="E2220" s="9" t="s">
        <v>27</v>
      </c>
      <c r="F2220" s="9" t="s">
        <v>28</v>
      </c>
      <c r="G2220" s="10">
        <v>1.6539999999999999E-2</v>
      </c>
      <c r="I2220" s="9" t="str">
        <f t="shared" si="71"/>
        <v>43H7CCPadPrinting</v>
      </c>
      <c r="J2220" s="9" t="str">
        <f>_xlfn.XLOOKUP(A2220,'[1]Style group code'!$A:$A,'[1]Style group code'!$B:$B,0)</f>
        <v>G.10KU</v>
      </c>
      <c r="L2220" s="9" t="str">
        <f t="shared" si="70"/>
        <v>C_PP05001-PAD PRINTING</v>
      </c>
    </row>
    <row r="2221" spans="1:12" x14ac:dyDescent="0.35">
      <c r="A2221" s="9" t="s">
        <v>404</v>
      </c>
      <c r="B2221" s="9" t="s">
        <v>29</v>
      </c>
      <c r="C2221" s="9" t="s">
        <v>405</v>
      </c>
      <c r="D2221" s="9" t="s">
        <v>406</v>
      </c>
      <c r="E2221" s="9" t="s">
        <v>31</v>
      </c>
      <c r="F2221" s="9" t="s">
        <v>32</v>
      </c>
      <c r="G2221" s="10">
        <v>3.9815000000000003E-2</v>
      </c>
      <c r="I2221" s="9" t="str">
        <f t="shared" si="71"/>
        <v>43H7CCRolling</v>
      </c>
      <c r="J2221" s="9" t="str">
        <f>_xlfn.XLOOKUP(A2221,'[1]Style group code'!$A:$A,'[1]Style group code'!$B:$B,0)</f>
        <v>G.10KU</v>
      </c>
      <c r="L2221" s="9" t="str">
        <f t="shared" si="70"/>
        <v>C_PK06001-RF2-A /SF8-A</v>
      </c>
    </row>
    <row r="2222" spans="1:12" x14ac:dyDescent="0.35">
      <c r="A2222" s="9" t="s">
        <v>404</v>
      </c>
      <c r="B2222" s="9" t="s">
        <v>29</v>
      </c>
      <c r="C2222" s="9" t="s">
        <v>405</v>
      </c>
      <c r="D2222" s="9" t="s">
        <v>33</v>
      </c>
      <c r="E2222" s="9" t="s">
        <v>33</v>
      </c>
      <c r="F2222" s="9" t="s">
        <v>34</v>
      </c>
      <c r="G2222" s="10">
        <v>1.6980000000000002E-2</v>
      </c>
      <c r="I2222" s="9" t="str">
        <f t="shared" si="71"/>
        <v>43H7CCPacking</v>
      </c>
      <c r="J2222" s="9" t="str">
        <f>_xlfn.XLOOKUP(A2222,'[1]Style group code'!$A:$A,'[1]Style group code'!$B:$B,0)</f>
        <v>G.10KU</v>
      </c>
      <c r="L2222" s="9" t="str">
        <f t="shared" si="70"/>
        <v>C_PK06002-Packing</v>
      </c>
    </row>
    <row r="2223" spans="1:12" x14ac:dyDescent="0.35">
      <c r="A2223" s="9" t="s">
        <v>404</v>
      </c>
      <c r="B2223" s="9" t="s">
        <v>29</v>
      </c>
      <c r="C2223" s="9" t="s">
        <v>405</v>
      </c>
      <c r="D2223" s="9" t="s">
        <v>35</v>
      </c>
      <c r="E2223" s="9" t="s">
        <v>35</v>
      </c>
      <c r="F2223" s="9" t="s">
        <v>36</v>
      </c>
      <c r="G2223" s="10">
        <v>4.5799999999999999E-3</v>
      </c>
      <c r="I2223" s="9" t="str">
        <f t="shared" si="71"/>
        <v>43H7CCCasing</v>
      </c>
      <c r="J2223" s="9" t="str">
        <f>_xlfn.XLOOKUP(A2223,'[1]Style group code'!$A:$A,'[1]Style group code'!$B:$B,0)</f>
        <v>G.10KU</v>
      </c>
      <c r="L2223" s="9" t="str">
        <f t="shared" si="70"/>
        <v>C_PK06003-Casing</v>
      </c>
    </row>
    <row r="2224" spans="1:12" x14ac:dyDescent="0.35">
      <c r="A2224" s="9" t="s">
        <v>407</v>
      </c>
      <c r="B2224" s="9" t="s">
        <v>11</v>
      </c>
      <c r="C2224" s="9" t="s">
        <v>405</v>
      </c>
      <c r="D2224" s="9" t="str">
        <f>_xlfn.XLOOKUP(F2224,OPCode!D:D,OPCode!I:I,0)</f>
        <v>ATTACH CROTCH PANEL AND LINER FRONT TO BACK CONCEALED SEAM</v>
      </c>
      <c r="E2224" s="9" t="s">
        <v>13</v>
      </c>
      <c r="F2224" s="22" t="s">
        <v>370</v>
      </c>
      <c r="G2224" s="10">
        <v>9.0520000000000003E-2</v>
      </c>
      <c r="I2224" s="9" t="str">
        <f t="shared" si="71"/>
        <v>43H6CCOP1</v>
      </c>
      <c r="J2224" s="9" t="str">
        <f>_xlfn.XLOOKUP(A2224,'[1]Style group code'!$A:$A,'[1]Style group code'!$B:$B,0)</f>
        <v>G.10KU</v>
      </c>
      <c r="L2224" s="9" t="str">
        <f t="shared" si="70"/>
        <v>C_OL01002-ATTACH CROTCH PANEL AND LINER FRONT TO BACK CONCEALED SEAM</v>
      </c>
    </row>
    <row r="2225" spans="1:12" x14ac:dyDescent="0.35">
      <c r="A2225" s="9" t="s">
        <v>407</v>
      </c>
      <c r="B2225" s="9" t="s">
        <v>11</v>
      </c>
      <c r="C2225" s="9" t="s">
        <v>405</v>
      </c>
      <c r="D2225" s="9" t="str">
        <f>_xlfn.XLOOKUP(F2225,OPCode!D:D,OPCode!I:I,0)</f>
        <v>BIND LEGS</v>
      </c>
      <c r="E2225" s="9" t="s">
        <v>15</v>
      </c>
      <c r="F2225" s="22" t="s">
        <v>55</v>
      </c>
      <c r="G2225" s="10">
        <v>8.0105382180009038E-2</v>
      </c>
      <c r="I2225" s="9" t="str">
        <f t="shared" si="71"/>
        <v>43H6CCOP2</v>
      </c>
      <c r="J2225" s="9" t="str">
        <f>_xlfn.XLOOKUP(A2225,'[1]Style group code'!$A:$A,'[1]Style group code'!$B:$B,0)</f>
        <v>G.10KU</v>
      </c>
      <c r="L2225" s="9" t="str">
        <f t="shared" si="70"/>
        <v>C_IL02001-BIND LEGS</v>
      </c>
    </row>
    <row r="2226" spans="1:12" x14ac:dyDescent="0.35">
      <c r="A2226" s="9" t="s">
        <v>407</v>
      </c>
      <c r="B2226" s="9" t="s">
        <v>11</v>
      </c>
      <c r="C2226" s="9" t="s">
        <v>405</v>
      </c>
      <c r="D2226" s="9" t="str">
        <f>_xlfn.XLOOKUP(F2226,OPCode!D:D,OPCode!I:I,0)</f>
        <v>SEAM LEFT SIDE</v>
      </c>
      <c r="E2226" s="9" t="s">
        <v>17</v>
      </c>
      <c r="F2226" s="22" t="s">
        <v>18</v>
      </c>
      <c r="G2226" s="10">
        <v>2.7619999999999999E-2</v>
      </c>
      <c r="I2226" s="9" t="str">
        <f t="shared" si="71"/>
        <v>43H6CCOP3</v>
      </c>
      <c r="J2226" s="9" t="str">
        <f>_xlfn.XLOOKUP(A2226,'[1]Style group code'!$A:$A,'[1]Style group code'!$B:$B,0)</f>
        <v>G.10KU</v>
      </c>
      <c r="L2226" s="9" t="str">
        <f t="shared" si="70"/>
        <v>C_OL02004-SEAM LEFT SIDE</v>
      </c>
    </row>
    <row r="2227" spans="1:12" x14ac:dyDescent="0.35">
      <c r="A2227" s="9" t="s">
        <v>407</v>
      </c>
      <c r="B2227" s="9" t="s">
        <v>11</v>
      </c>
      <c r="C2227" s="9" t="s">
        <v>405</v>
      </c>
      <c r="D2227" s="9" t="str">
        <f>_xlfn.XLOOKUP(F2227,OPCode!D:D,OPCode!I:I,0)</f>
        <v>ATTACH EXPOSED ELASTIC TO WAIST</v>
      </c>
      <c r="E2227" s="9" t="s">
        <v>19</v>
      </c>
      <c r="F2227" s="22" t="s">
        <v>56</v>
      </c>
      <c r="G2227" s="10">
        <v>4.8459999999999996E-2</v>
      </c>
      <c r="I2227" s="9" t="str">
        <f t="shared" si="71"/>
        <v>43H6CCOP4</v>
      </c>
      <c r="J2227" s="9" t="str">
        <f>_xlfn.XLOOKUP(A2227,'[1]Style group code'!$A:$A,'[1]Style group code'!$B:$B,0)</f>
        <v>G.10KU</v>
      </c>
      <c r="L2227" s="9" t="str">
        <f t="shared" si="70"/>
        <v>C_IL03002-ATTACH EXPOSED ELASTIC TO WAIST</v>
      </c>
    </row>
    <row r="2228" spans="1:12" x14ac:dyDescent="0.35">
      <c r="A2228" s="9" t="s">
        <v>407</v>
      </c>
      <c r="B2228" s="9" t="s">
        <v>11</v>
      </c>
      <c r="C2228" s="9" t="s">
        <v>405</v>
      </c>
      <c r="D2228" s="9" t="str">
        <f>_xlfn.XLOOKUP(F2228,OPCode!D:D,OPCode!I:I,0)</f>
        <v>SEAM RIGHT SIDE</v>
      </c>
      <c r="E2228" s="9" t="s">
        <v>21</v>
      </c>
      <c r="F2228" s="9" t="s">
        <v>22</v>
      </c>
      <c r="G2228" s="10">
        <v>3.9960000000000002E-2</v>
      </c>
      <c r="I2228" s="9" t="str">
        <f t="shared" si="71"/>
        <v>43H6CCOP5</v>
      </c>
      <c r="J2228" s="9" t="str">
        <f>_xlfn.XLOOKUP(A2228,'[1]Style group code'!$A:$A,'[1]Style group code'!$B:$B,0)</f>
        <v>G.10KU</v>
      </c>
      <c r="L2228" s="9" t="str">
        <f t="shared" si="70"/>
        <v>C_OL02005-SEAM RIGHT SIDE</v>
      </c>
    </row>
    <row r="2229" spans="1:12" x14ac:dyDescent="0.35">
      <c r="A2229" s="9" t="s">
        <v>407</v>
      </c>
      <c r="B2229" s="9" t="s">
        <v>11</v>
      </c>
      <c r="C2229" s="9" t="s">
        <v>405</v>
      </c>
      <c r="D2229" s="9" t="str">
        <f>_xlfn.XLOOKUP(F2229,OPCode!D:D,OPCode!I:I,0)</f>
        <v>PAD PRINTING</v>
      </c>
      <c r="E2229" s="9" t="s">
        <v>27</v>
      </c>
      <c r="F2229" s="9" t="s">
        <v>28</v>
      </c>
      <c r="G2229" s="10">
        <v>1.6539999999999999E-2</v>
      </c>
      <c r="I2229" s="9" t="str">
        <f t="shared" si="71"/>
        <v>43H6CCPadPrinting</v>
      </c>
      <c r="J2229" s="9" t="str">
        <f>_xlfn.XLOOKUP(A2229,'[1]Style group code'!$A:$A,'[1]Style group code'!$B:$B,0)</f>
        <v>G.10KU</v>
      </c>
      <c r="L2229" s="9" t="str">
        <f t="shared" si="70"/>
        <v>C_PP05001-PAD PRINTING</v>
      </c>
    </row>
    <row r="2230" spans="1:12" x14ac:dyDescent="0.35">
      <c r="A2230" s="9" t="s">
        <v>407</v>
      </c>
      <c r="B2230" s="9" t="s">
        <v>29</v>
      </c>
      <c r="C2230" s="9" t="s">
        <v>405</v>
      </c>
      <c r="D2230" s="9" t="s">
        <v>408</v>
      </c>
      <c r="E2230" s="9" t="s">
        <v>31</v>
      </c>
      <c r="F2230" s="9" t="s">
        <v>32</v>
      </c>
      <c r="G2230" s="10">
        <v>4.3780000000000006E-2</v>
      </c>
      <c r="I2230" s="9" t="str">
        <f t="shared" si="71"/>
        <v>43H6CCRolling</v>
      </c>
      <c r="J2230" s="9" t="str">
        <f>_xlfn.XLOOKUP(A2230,'[1]Style group code'!$A:$A,'[1]Style group code'!$B:$B,0)</f>
        <v>G.10KU</v>
      </c>
      <c r="L2230" s="9" t="str">
        <f t="shared" si="70"/>
        <v>C_PK06001-RF2A</v>
      </c>
    </row>
    <row r="2231" spans="1:12" x14ac:dyDescent="0.35">
      <c r="A2231" s="9" t="s">
        <v>407</v>
      </c>
      <c r="B2231" s="9" t="s">
        <v>29</v>
      </c>
      <c r="C2231" s="9" t="s">
        <v>405</v>
      </c>
      <c r="D2231" s="9" t="s">
        <v>33</v>
      </c>
      <c r="E2231" s="9" t="s">
        <v>33</v>
      </c>
      <c r="F2231" s="9" t="s">
        <v>34</v>
      </c>
      <c r="G2231" s="10">
        <v>1.11E-2</v>
      </c>
      <c r="I2231" s="9" t="str">
        <f t="shared" si="71"/>
        <v>43H6CCPacking</v>
      </c>
      <c r="J2231" s="9" t="str">
        <f>_xlfn.XLOOKUP(A2231,'[1]Style group code'!$A:$A,'[1]Style group code'!$B:$B,0)</f>
        <v>G.10KU</v>
      </c>
      <c r="L2231" s="9" t="str">
        <f t="shared" si="70"/>
        <v>C_PK06002-Packing</v>
      </c>
    </row>
    <row r="2232" spans="1:12" x14ac:dyDescent="0.35">
      <c r="A2232" s="9" t="s">
        <v>407</v>
      </c>
      <c r="B2232" s="9" t="s">
        <v>29</v>
      </c>
      <c r="C2232" s="9" t="s">
        <v>405</v>
      </c>
      <c r="D2232" s="9" t="s">
        <v>35</v>
      </c>
      <c r="E2232" s="9" t="s">
        <v>35</v>
      </c>
      <c r="F2232" s="9" t="s">
        <v>36</v>
      </c>
      <c r="G2232" s="10">
        <v>5.28E-3</v>
      </c>
      <c r="I2232" s="9" t="str">
        <f t="shared" si="71"/>
        <v>43H6CCCasing</v>
      </c>
      <c r="J2232" s="9" t="str">
        <f>_xlfn.XLOOKUP(A2232,'[1]Style group code'!$A:$A,'[1]Style group code'!$B:$B,0)</f>
        <v>G.10KU</v>
      </c>
      <c r="L2232" s="9" t="str">
        <f t="shared" si="70"/>
        <v>C_PK06003-Casing</v>
      </c>
    </row>
    <row r="2233" spans="1:12" x14ac:dyDescent="0.35">
      <c r="A2233" s="9" t="s">
        <v>409</v>
      </c>
      <c r="B2233" s="9" t="s">
        <v>11</v>
      </c>
      <c r="C2233" s="9" t="s">
        <v>12</v>
      </c>
      <c r="D2233" s="9" t="str">
        <f>_xlfn.XLOOKUP(F2233,OPCode!D:D,OPCode!I:I,0)</f>
        <v>SEAM BACK CROTCH CONCEALED AND OVEREDGE CROTCH LINING</v>
      </c>
      <c r="E2233" s="9" t="s">
        <v>13</v>
      </c>
      <c r="F2233" s="22" t="s">
        <v>149</v>
      </c>
      <c r="G2233" s="10">
        <v>0.12110000000000001</v>
      </c>
      <c r="I2233" s="9" t="str">
        <f t="shared" si="71"/>
        <v>42W5CSOP1</v>
      </c>
      <c r="J2233" s="9" t="str">
        <f>_xlfn.XLOOKUP(A2233,'[1]Style group code'!$A:$A,'[1]Style group code'!$B:$B,0)</f>
        <v>G.30ET</v>
      </c>
      <c r="L2233" s="9" t="str">
        <f t="shared" si="70"/>
        <v>C_OL01006-SEAM BACK CROTCH CONCEALED AND OVEREDGE CROTCH LINING</v>
      </c>
    </row>
    <row r="2234" spans="1:12" x14ac:dyDescent="0.35">
      <c r="A2234" s="9" t="s">
        <v>409</v>
      </c>
      <c r="B2234" s="9" t="s">
        <v>11</v>
      </c>
      <c r="C2234" s="9" t="s">
        <v>12</v>
      </c>
      <c r="D2234" s="9" t="str">
        <f>_xlfn.XLOOKUP(F2234,OPCode!D:D,OPCode!I:I,0)</f>
        <v>BIND LEGS</v>
      </c>
      <c r="E2234" s="9" t="s">
        <v>15</v>
      </c>
      <c r="F2234" s="22" t="s">
        <v>55</v>
      </c>
      <c r="G2234" s="10">
        <v>9.11E-2</v>
      </c>
      <c r="I2234" s="9" t="str">
        <f t="shared" si="71"/>
        <v>42W5CSOP2</v>
      </c>
      <c r="J2234" s="9" t="str">
        <f>_xlfn.XLOOKUP(A2234,'[1]Style group code'!$A:$A,'[1]Style group code'!$B:$B,0)</f>
        <v>G.30ET</v>
      </c>
      <c r="L2234" s="9" t="str">
        <f t="shared" si="70"/>
        <v>C_IL02001-BIND LEGS</v>
      </c>
    </row>
    <row r="2235" spans="1:12" x14ac:dyDescent="0.35">
      <c r="A2235" s="9" t="s">
        <v>409</v>
      </c>
      <c r="B2235" s="9" t="s">
        <v>11</v>
      </c>
      <c r="C2235" s="9" t="s">
        <v>12</v>
      </c>
      <c r="D2235" s="9" t="str">
        <f>_xlfn.XLOOKUP(F2235,OPCode!D:D,OPCode!I:I,0)</f>
        <v>SEAM LEFT SIDE</v>
      </c>
      <c r="E2235" s="9" t="s">
        <v>17</v>
      </c>
      <c r="F2235" s="22" t="s">
        <v>18</v>
      </c>
      <c r="G2235" s="10">
        <v>2.7359999999999999E-2</v>
      </c>
      <c r="I2235" s="9" t="str">
        <f t="shared" si="71"/>
        <v>42W5CSOP3</v>
      </c>
      <c r="J2235" s="9" t="str">
        <f>_xlfn.XLOOKUP(A2235,'[1]Style group code'!$A:$A,'[1]Style group code'!$B:$B,0)</f>
        <v>G.30ET</v>
      </c>
      <c r="L2235" s="9" t="str">
        <f t="shared" si="70"/>
        <v>C_OL02004-SEAM LEFT SIDE</v>
      </c>
    </row>
    <row r="2236" spans="1:12" x14ac:dyDescent="0.35">
      <c r="A2236" s="9" t="s">
        <v>409</v>
      </c>
      <c r="B2236" s="9" t="s">
        <v>11</v>
      </c>
      <c r="C2236" s="9" t="s">
        <v>12</v>
      </c>
      <c r="D2236" s="9" t="str">
        <f>_xlfn.XLOOKUP(F2236,OPCode!D:D,OPCode!I:I,0)</f>
        <v xml:space="preserve">BIND WAIST  </v>
      </c>
      <c r="E2236" s="9" t="s">
        <v>19</v>
      </c>
      <c r="F2236" s="22" t="s">
        <v>129</v>
      </c>
      <c r="G2236" s="10">
        <v>8.7520000000000001E-2</v>
      </c>
      <c r="I2236" s="9" t="str">
        <f t="shared" si="71"/>
        <v>42W5CSOP4</v>
      </c>
      <c r="J2236" s="9" t="str">
        <f>_xlfn.XLOOKUP(A2236,'[1]Style group code'!$A:$A,'[1]Style group code'!$B:$B,0)</f>
        <v>G.30ET</v>
      </c>
      <c r="L2236" s="9" t="str">
        <f t="shared" si="70"/>
        <v xml:space="preserve">C_IL03001-BIND WAIST  </v>
      </c>
    </row>
    <row r="2237" spans="1:12" x14ac:dyDescent="0.35">
      <c r="A2237" s="9" t="s">
        <v>409</v>
      </c>
      <c r="B2237" s="9" t="s">
        <v>11</v>
      </c>
      <c r="C2237" s="9" t="s">
        <v>12</v>
      </c>
      <c r="D2237" s="9" t="str">
        <f>_xlfn.XLOOKUP(F2237,OPCode!D:D,OPCode!I:I,0)</f>
        <v>SEAM RIGHT SIDE</v>
      </c>
      <c r="E2237" s="9" t="s">
        <v>21</v>
      </c>
      <c r="F2237" s="9" t="s">
        <v>22</v>
      </c>
      <c r="G2237" s="10">
        <v>3.9420000000000004E-2</v>
      </c>
      <c r="I2237" s="9" t="str">
        <f t="shared" si="71"/>
        <v>42W5CSOP5</v>
      </c>
      <c r="J2237" s="9" t="str">
        <f>_xlfn.XLOOKUP(A2237,'[1]Style group code'!$A:$A,'[1]Style group code'!$B:$B,0)</f>
        <v>G.30ET</v>
      </c>
      <c r="L2237" s="9" t="str">
        <f t="shared" si="70"/>
        <v>C_OL02005-SEAM RIGHT SIDE</v>
      </c>
    </row>
    <row r="2238" spans="1:12" x14ac:dyDescent="0.35">
      <c r="A2238" s="9" t="s">
        <v>409</v>
      </c>
      <c r="B2238" s="9" t="s">
        <v>11</v>
      </c>
      <c r="C2238" s="9" t="s">
        <v>12</v>
      </c>
      <c r="D2238" s="9" t="str">
        <f>_xlfn.XLOOKUP(F2238,OPCode!D:D,OPCode!I:I,0)</f>
        <v>BARTACK AT WAIST</v>
      </c>
      <c r="E2238" s="9" t="s">
        <v>25</v>
      </c>
      <c r="F2238" s="22" t="s">
        <v>130</v>
      </c>
      <c r="G2238" s="10">
        <v>2.0380000000000002E-2</v>
      </c>
      <c r="I2238" s="9" t="str">
        <f t="shared" si="71"/>
        <v>42W5CSOP6</v>
      </c>
      <c r="J2238" s="9" t="str">
        <f>_xlfn.XLOOKUP(A2238,'[1]Style group code'!$A:$A,'[1]Style group code'!$B:$B,0)</f>
        <v>G.30ET</v>
      </c>
      <c r="L2238" s="9" t="str">
        <f t="shared" si="70"/>
        <v>C_BT04002-BARTACK AT WAIST</v>
      </c>
    </row>
    <row r="2239" spans="1:12" x14ac:dyDescent="0.35">
      <c r="A2239" s="9" t="s">
        <v>409</v>
      </c>
      <c r="B2239" s="9" t="s">
        <v>11</v>
      </c>
      <c r="C2239" s="9" t="s">
        <v>12</v>
      </c>
      <c r="D2239" s="9" t="str">
        <f>_xlfn.XLOOKUP(F2239,OPCode!D:D,OPCode!I:I,0)</f>
        <v>PAD PRINTING</v>
      </c>
      <c r="E2239" s="9" t="s">
        <v>27</v>
      </c>
      <c r="F2239" s="9" t="s">
        <v>28</v>
      </c>
      <c r="G2239" s="10">
        <v>1.6539999999999999E-2</v>
      </c>
      <c r="I2239" s="9" t="str">
        <f t="shared" si="71"/>
        <v>42W5CSPadPrinting</v>
      </c>
      <c r="J2239" s="9" t="str">
        <f>_xlfn.XLOOKUP(A2239,'[1]Style group code'!$A:$A,'[1]Style group code'!$B:$B,0)</f>
        <v>G.30ET</v>
      </c>
      <c r="L2239" s="9" t="str">
        <f t="shared" si="70"/>
        <v>C_PP05001-PAD PRINTING</v>
      </c>
    </row>
    <row r="2240" spans="1:12" x14ac:dyDescent="0.35">
      <c r="A2240" s="9" t="s">
        <v>409</v>
      </c>
      <c r="B2240" s="9" t="s">
        <v>29</v>
      </c>
      <c r="C2240" s="9" t="s">
        <v>12</v>
      </c>
      <c r="D2240" s="9" t="s">
        <v>31</v>
      </c>
      <c r="E2240" s="9" t="s">
        <v>31</v>
      </c>
      <c r="F2240" s="9" t="s">
        <v>32</v>
      </c>
      <c r="G2240" s="10">
        <v>4.3780000000000006E-2</v>
      </c>
      <c r="I2240" s="9" t="str">
        <f t="shared" si="71"/>
        <v>42W5CSRolling</v>
      </c>
      <c r="J2240" s="9" t="str">
        <f>_xlfn.XLOOKUP(A2240,'[1]Style group code'!$A:$A,'[1]Style group code'!$B:$B,0)</f>
        <v>G.30ET</v>
      </c>
      <c r="L2240" s="9" t="str">
        <f t="shared" si="70"/>
        <v>C_PK06001-Rolling</v>
      </c>
    </row>
    <row r="2241" spans="1:12" x14ac:dyDescent="0.35">
      <c r="A2241" s="9" t="s">
        <v>409</v>
      </c>
      <c r="B2241" s="9" t="s">
        <v>29</v>
      </c>
      <c r="C2241" s="9" t="s">
        <v>12</v>
      </c>
      <c r="D2241" s="9" t="s">
        <v>33</v>
      </c>
      <c r="E2241" s="9" t="s">
        <v>33</v>
      </c>
      <c r="F2241" s="9" t="s">
        <v>34</v>
      </c>
      <c r="G2241" s="10">
        <v>1.2820000000000002E-2</v>
      </c>
      <c r="I2241" s="9" t="str">
        <f t="shared" si="71"/>
        <v>42W5CSPacking</v>
      </c>
      <c r="J2241" s="9" t="str">
        <f>_xlfn.XLOOKUP(A2241,'[1]Style group code'!$A:$A,'[1]Style group code'!$B:$B,0)</f>
        <v>G.30ET</v>
      </c>
      <c r="L2241" s="9" t="str">
        <f t="shared" si="70"/>
        <v>C_PK06002-Packing</v>
      </c>
    </row>
    <row r="2242" spans="1:12" x14ac:dyDescent="0.35">
      <c r="A2242" s="9" t="s">
        <v>409</v>
      </c>
      <c r="B2242" s="9" t="s">
        <v>29</v>
      </c>
      <c r="C2242" s="9" t="s">
        <v>12</v>
      </c>
      <c r="D2242" s="9" t="s">
        <v>35</v>
      </c>
      <c r="E2242" s="9" t="s">
        <v>35</v>
      </c>
      <c r="F2242" s="9" t="s">
        <v>36</v>
      </c>
      <c r="G2242" s="10">
        <v>6.3E-3</v>
      </c>
      <c r="I2242" s="9" t="str">
        <f t="shared" si="71"/>
        <v>42W5CSCasing</v>
      </c>
      <c r="J2242" s="9" t="str">
        <f>_xlfn.XLOOKUP(A2242,'[1]Style group code'!$A:$A,'[1]Style group code'!$B:$B,0)</f>
        <v>G.30ET</v>
      </c>
      <c r="L2242" s="9" t="str">
        <f t="shared" ref="L2242:L2305" si="72">F2242&amp; "-" &amp;D2242</f>
        <v>C_PK06003-Casing</v>
      </c>
    </row>
    <row r="2243" spans="1:12" x14ac:dyDescent="0.35">
      <c r="A2243" s="9" t="s">
        <v>410</v>
      </c>
      <c r="B2243" s="9" t="s">
        <v>11</v>
      </c>
      <c r="C2243" s="9" t="s">
        <v>12</v>
      </c>
      <c r="D2243" s="9" t="str">
        <f>_xlfn.XLOOKUP(F2243,OPCode!D:D,OPCode!I:I,0)</f>
        <v>SEAM BACK CROTCH CONCEALED AND OVEREDGE CROTCH LINING</v>
      </c>
      <c r="E2243" s="9" t="s">
        <v>13</v>
      </c>
      <c r="F2243" s="22" t="s">
        <v>149</v>
      </c>
      <c r="G2243" s="9">
        <v>0.11592000000000001</v>
      </c>
      <c r="I2243" s="9" t="str">
        <f t="shared" si="71"/>
        <v>42SSA5OP1</v>
      </c>
      <c r="J2243" s="9" t="str">
        <f>_xlfn.XLOOKUP(A2243,'[1]Style group code'!$A:$A,'[1]Style group code'!$B:$B,0)</f>
        <v>G.20TR4N</v>
      </c>
      <c r="L2243" s="9" t="str">
        <f t="shared" si="72"/>
        <v>C_OL01006-SEAM BACK CROTCH CONCEALED AND OVEREDGE CROTCH LINING</v>
      </c>
    </row>
    <row r="2244" spans="1:12" x14ac:dyDescent="0.35">
      <c r="A2244" s="9" t="s">
        <v>410</v>
      </c>
      <c r="B2244" s="9" t="s">
        <v>11</v>
      </c>
      <c r="C2244" s="9" t="s">
        <v>12</v>
      </c>
      <c r="D2244" s="9" t="str">
        <f>_xlfn.XLOOKUP(F2244,OPCode!D:D,OPCode!I:I,0)</f>
        <v xml:space="preserve">ATTACH EXPOSED TRIM TO LEG </v>
      </c>
      <c r="E2244" s="9" t="s">
        <v>15</v>
      </c>
      <c r="F2244" s="22" t="s">
        <v>47</v>
      </c>
      <c r="G2244" s="9">
        <v>8.1359999999999988E-2</v>
      </c>
      <c r="I2244" s="9" t="str">
        <f t="shared" si="71"/>
        <v>42SSA5OP2</v>
      </c>
      <c r="J2244" s="9" t="str">
        <f>_xlfn.XLOOKUP(A2244,'[1]Style group code'!$A:$A,'[1]Style group code'!$B:$B,0)</f>
        <v>G.20TR4N</v>
      </c>
      <c r="L2244" s="9" t="str">
        <f t="shared" si="72"/>
        <v xml:space="preserve">C_IL02013-ATTACH EXPOSED TRIM TO LEG </v>
      </c>
    </row>
    <row r="2245" spans="1:12" x14ac:dyDescent="0.35">
      <c r="A2245" s="9" t="s">
        <v>410</v>
      </c>
      <c r="B2245" s="9" t="s">
        <v>11</v>
      </c>
      <c r="C2245" s="9" t="s">
        <v>12</v>
      </c>
      <c r="D2245" s="9" t="str">
        <f>_xlfn.XLOOKUP(F2245,OPCode!D:D,OPCode!I:I,0)</f>
        <v>SEAM LEFT SIDE</v>
      </c>
      <c r="E2245" s="9" t="s">
        <v>17</v>
      </c>
      <c r="F2245" s="22" t="s">
        <v>18</v>
      </c>
      <c r="G2245" s="9">
        <v>6.7300000000000013E-2</v>
      </c>
      <c r="I2245" s="9" t="str">
        <f t="shared" si="71"/>
        <v>42SSA5OP3</v>
      </c>
      <c r="J2245" s="9" t="str">
        <f>_xlfn.XLOOKUP(A2245,'[1]Style group code'!$A:$A,'[1]Style group code'!$B:$B,0)</f>
        <v>G.20TR4N</v>
      </c>
      <c r="L2245" s="9" t="str">
        <f t="shared" si="72"/>
        <v>C_OL02004-SEAM LEFT SIDE</v>
      </c>
    </row>
    <row r="2246" spans="1:12" x14ac:dyDescent="0.35">
      <c r="A2246" s="9" t="s">
        <v>410</v>
      </c>
      <c r="B2246" s="9" t="s">
        <v>11</v>
      </c>
      <c r="C2246" s="9" t="s">
        <v>12</v>
      </c>
      <c r="D2246" s="9" t="str">
        <f>_xlfn.XLOOKUP(F2246,OPCode!D:D,OPCode!I:I,0)</f>
        <v xml:space="preserve">ATTACH CIRCULAR JQ </v>
      </c>
      <c r="E2246" s="9" t="s">
        <v>19</v>
      </c>
      <c r="F2246" s="22" t="s">
        <v>40</v>
      </c>
      <c r="G2246" s="9">
        <v>6.9840000000000013E-2</v>
      </c>
      <c r="I2246" s="9" t="str">
        <f t="shared" si="71"/>
        <v>42SSA5OP4</v>
      </c>
      <c r="J2246" s="9" t="str">
        <f>_xlfn.XLOOKUP(A2246,'[1]Style group code'!$A:$A,'[1]Style group code'!$B:$B,0)</f>
        <v>G.20TR4N</v>
      </c>
      <c r="L2246" s="9" t="str">
        <f t="shared" si="72"/>
        <v xml:space="preserve">C_IL03003-ATTACH CIRCULAR JQ </v>
      </c>
    </row>
    <row r="2247" spans="1:12" x14ac:dyDescent="0.35">
      <c r="A2247" s="9" t="s">
        <v>410</v>
      </c>
      <c r="B2247" s="9" t="s">
        <v>11</v>
      </c>
      <c r="C2247" s="9" t="s">
        <v>12</v>
      </c>
      <c r="D2247" s="9" t="str">
        <f>_xlfn.XLOOKUP(F2247,OPCode!D:D,OPCode!I:I,0)</f>
        <v>SEAM ELASTIC</v>
      </c>
      <c r="E2247" s="9" t="s">
        <v>21</v>
      </c>
      <c r="F2247" t="s">
        <v>42</v>
      </c>
      <c r="G2247" s="9">
        <v>1.7660000000000002E-2</v>
      </c>
      <c r="I2247" s="9" t="str">
        <f t="shared" si="71"/>
        <v>42SSA5OP5</v>
      </c>
      <c r="J2247" s="9" t="str">
        <f>_xlfn.XLOOKUP(A2247,'[1]Style group code'!$A:$A,'[1]Style group code'!$B:$B,0)</f>
        <v>G.20TR4N</v>
      </c>
      <c r="L2247" s="9" t="str">
        <f t="shared" si="72"/>
        <v>C_MN07004-SEAM ELASTIC</v>
      </c>
    </row>
    <row r="2248" spans="1:12" x14ac:dyDescent="0.35">
      <c r="A2248" s="9" t="s">
        <v>410</v>
      </c>
      <c r="B2248" s="9" t="s">
        <v>11</v>
      </c>
      <c r="C2248" s="9" t="s">
        <v>12</v>
      </c>
      <c r="D2248" s="9" t="str">
        <f>_xlfn.XLOOKUP(F2248,OPCode!D:D,OPCode!I:I,0)</f>
        <v>BARTACK AT LEGS</v>
      </c>
      <c r="E2248" s="9" t="s">
        <v>25</v>
      </c>
      <c r="F2248" s="22" t="s">
        <v>83</v>
      </c>
      <c r="G2248" s="9">
        <v>3.6319999999999998E-2</v>
      </c>
      <c r="I2248" s="9" t="str">
        <f t="shared" si="71"/>
        <v>42SSA5OP6</v>
      </c>
      <c r="J2248" s="9" t="str">
        <f>_xlfn.XLOOKUP(A2248,'[1]Style group code'!$A:$A,'[1]Style group code'!$B:$B,0)</f>
        <v>G.20TR4N</v>
      </c>
      <c r="L2248" s="9" t="str">
        <f t="shared" si="72"/>
        <v>C_BT04001-BARTACK AT LEGS</v>
      </c>
    </row>
    <row r="2249" spans="1:12" x14ac:dyDescent="0.35">
      <c r="A2249" s="9" t="s">
        <v>410</v>
      </c>
      <c r="B2249" s="9" t="s">
        <v>11</v>
      </c>
      <c r="C2249" s="9" t="s">
        <v>12</v>
      </c>
      <c r="D2249" s="9" t="str">
        <f>_xlfn.XLOOKUP(F2249,OPCode!D:D,OPCode!I:I,0)</f>
        <v>PAD PRINTING</v>
      </c>
      <c r="E2249" s="9" t="s">
        <v>27</v>
      </c>
      <c r="F2249" s="9" t="s">
        <v>28</v>
      </c>
      <c r="G2249" s="9">
        <v>1.6539999999999999E-2</v>
      </c>
      <c r="I2249" s="9" t="str">
        <f t="shared" si="71"/>
        <v>42SSA5PadPrinting</v>
      </c>
      <c r="J2249" s="9" t="str">
        <f>_xlfn.XLOOKUP(A2249,'[1]Style group code'!$A:$A,'[1]Style group code'!$B:$B,0)</f>
        <v>G.20TR4N</v>
      </c>
      <c r="L2249" s="9" t="str">
        <f t="shared" si="72"/>
        <v>C_PP05001-PAD PRINTING</v>
      </c>
    </row>
    <row r="2250" spans="1:12" x14ac:dyDescent="0.35">
      <c r="A2250" s="9" t="s">
        <v>410</v>
      </c>
      <c r="B2250" s="9" t="s">
        <v>29</v>
      </c>
      <c r="C2250" s="9" t="s">
        <v>12</v>
      </c>
      <c r="D2250" s="9" t="s">
        <v>388</v>
      </c>
      <c r="E2250" s="9" t="s">
        <v>31</v>
      </c>
      <c r="F2250" s="9" t="s">
        <v>32</v>
      </c>
      <c r="G2250" s="9">
        <v>1.618E-2</v>
      </c>
      <c r="I2250" s="9" t="str">
        <f t="shared" si="71"/>
        <v>42SSA5Rolling</v>
      </c>
      <c r="J2250" s="9" t="str">
        <f>_xlfn.XLOOKUP(A2250,'[1]Style group code'!$A:$A,'[1]Style group code'!$B:$B,0)</f>
        <v>G.20TR4N</v>
      </c>
      <c r="L2250" s="9" t="str">
        <f t="shared" si="72"/>
        <v>C_PK06001-Fold with hagtag</v>
      </c>
    </row>
    <row r="2251" spans="1:12" x14ac:dyDescent="0.35">
      <c r="A2251" s="9" t="s">
        <v>410</v>
      </c>
      <c r="B2251" s="9" t="s">
        <v>29</v>
      </c>
      <c r="C2251" s="9" t="s">
        <v>12</v>
      </c>
      <c r="D2251" s="9" t="s">
        <v>389</v>
      </c>
      <c r="E2251" s="9" t="s">
        <v>33</v>
      </c>
      <c r="F2251" s="9" t="s">
        <v>34</v>
      </c>
      <c r="G2251" s="9">
        <v>5.6800000000000002E-3</v>
      </c>
      <c r="I2251" s="9" t="str">
        <f t="shared" si="71"/>
        <v>42SSA5Packing</v>
      </c>
      <c r="J2251" s="9" t="str">
        <f>_xlfn.XLOOKUP(A2251,'[1]Style group code'!$A:$A,'[1]Style group code'!$B:$B,0)</f>
        <v>G.20TR4N</v>
      </c>
      <c r="L2251" s="9" t="str">
        <f t="shared" si="72"/>
        <v>C_PK06002-B&amp;S P5</v>
      </c>
    </row>
    <row r="2252" spans="1:12" x14ac:dyDescent="0.35">
      <c r="A2252" s="9" t="s">
        <v>410</v>
      </c>
      <c r="B2252" s="9" t="s">
        <v>29</v>
      </c>
      <c r="C2252" s="9" t="s">
        <v>12</v>
      </c>
      <c r="D2252" s="9" t="s">
        <v>35</v>
      </c>
      <c r="E2252" s="9" t="s">
        <v>35</v>
      </c>
      <c r="F2252" s="9" t="s">
        <v>36</v>
      </c>
      <c r="G2252" s="9">
        <v>2.4399999999999999E-3</v>
      </c>
      <c r="I2252" s="9" t="str">
        <f t="shared" si="71"/>
        <v>42SSA5Casing</v>
      </c>
      <c r="J2252" s="9" t="str">
        <f>_xlfn.XLOOKUP(A2252,'[1]Style group code'!$A:$A,'[1]Style group code'!$B:$B,0)</f>
        <v>G.20TR4N</v>
      </c>
      <c r="L2252" s="9" t="str">
        <f t="shared" si="72"/>
        <v>C_PK06003-Casing</v>
      </c>
    </row>
    <row r="2253" spans="1:12" x14ac:dyDescent="0.35">
      <c r="A2253" s="9" t="s">
        <v>411</v>
      </c>
      <c r="B2253" s="9" t="s">
        <v>11</v>
      </c>
      <c r="C2253" s="9" t="s">
        <v>12</v>
      </c>
      <c r="D2253" s="9" t="str">
        <f>_xlfn.XLOOKUP(F2253,OPCode!D:D,OPCode!I:I,0)</f>
        <v>ATTACH CROTCH PANEL AND LINER FRONT TO BACK CONCEALED SEAM</v>
      </c>
      <c r="E2253" s="9" t="s">
        <v>13</v>
      </c>
      <c r="F2253" s="22" t="s">
        <v>370</v>
      </c>
      <c r="G2253" s="10">
        <v>9.0520000000000003E-2</v>
      </c>
      <c r="I2253" s="9" t="str">
        <f t="shared" si="71"/>
        <v>42HUCCOP1</v>
      </c>
      <c r="J2253" s="9" t="str">
        <f>_xlfn.XLOOKUP(A2253,'[1]Style group code'!$A:$A,'[1]Style group code'!$B:$B,0)</f>
        <v>G.10KU</v>
      </c>
      <c r="L2253" s="9" t="str">
        <f t="shared" si="72"/>
        <v>C_OL01002-ATTACH CROTCH PANEL AND LINER FRONT TO BACK CONCEALED SEAM</v>
      </c>
    </row>
    <row r="2254" spans="1:12" x14ac:dyDescent="0.35">
      <c r="A2254" s="9" t="s">
        <v>411</v>
      </c>
      <c r="B2254" s="9" t="s">
        <v>11</v>
      </c>
      <c r="C2254" s="9" t="s">
        <v>12</v>
      </c>
      <c r="D2254" s="9" t="str">
        <f>_xlfn.XLOOKUP(F2254,OPCode!D:D,OPCode!I:I,0)</f>
        <v>BIND LEGS</v>
      </c>
      <c r="E2254" s="9" t="s">
        <v>15</v>
      </c>
      <c r="F2254" s="22" t="s">
        <v>55</v>
      </c>
      <c r="G2254" s="10">
        <v>8.693999999999999E-2</v>
      </c>
      <c r="I2254" s="9" t="str">
        <f t="shared" si="71"/>
        <v>42HUCCOP2</v>
      </c>
      <c r="J2254" s="9" t="str">
        <f>_xlfn.XLOOKUP(A2254,'[1]Style group code'!$A:$A,'[1]Style group code'!$B:$B,0)</f>
        <v>G.10KU</v>
      </c>
      <c r="L2254" s="9" t="str">
        <f t="shared" si="72"/>
        <v>C_IL02001-BIND LEGS</v>
      </c>
    </row>
    <row r="2255" spans="1:12" x14ac:dyDescent="0.35">
      <c r="A2255" s="9" t="s">
        <v>411</v>
      </c>
      <c r="B2255" s="9" t="s">
        <v>11</v>
      </c>
      <c r="C2255" s="9" t="s">
        <v>12</v>
      </c>
      <c r="D2255" s="9" t="str">
        <f>_xlfn.XLOOKUP(F2255,OPCode!D:D,OPCode!I:I,0)</f>
        <v>SEAM LEFT SIDE</v>
      </c>
      <c r="E2255" s="9" t="s">
        <v>17</v>
      </c>
      <c r="F2255" s="22" t="s">
        <v>18</v>
      </c>
      <c r="G2255" s="10">
        <v>2.7359999999999999E-2</v>
      </c>
      <c r="I2255" s="9" t="str">
        <f t="shared" si="71"/>
        <v>42HUCCOP3</v>
      </c>
      <c r="J2255" s="9" t="str">
        <f>_xlfn.XLOOKUP(A2255,'[1]Style group code'!$A:$A,'[1]Style group code'!$B:$B,0)</f>
        <v>G.10KU</v>
      </c>
      <c r="L2255" s="9" t="str">
        <f t="shared" si="72"/>
        <v>C_OL02004-SEAM LEFT SIDE</v>
      </c>
    </row>
    <row r="2256" spans="1:12" x14ac:dyDescent="0.35">
      <c r="A2256" s="9" t="s">
        <v>411</v>
      </c>
      <c r="B2256" s="9" t="s">
        <v>11</v>
      </c>
      <c r="C2256" s="9" t="s">
        <v>12</v>
      </c>
      <c r="D2256" s="9" t="str">
        <f>_xlfn.XLOOKUP(F2256,OPCode!D:D,OPCode!I:I,0)</f>
        <v>ATTACH EXPOSED ELASTIC TO WAIST</v>
      </c>
      <c r="E2256" s="9" t="s">
        <v>19</v>
      </c>
      <c r="F2256" s="22" t="s">
        <v>56</v>
      </c>
      <c r="G2256" s="10">
        <v>5.3219999999999996E-2</v>
      </c>
      <c r="I2256" s="9" t="str">
        <f t="shared" si="71"/>
        <v>42HUCCOP4</v>
      </c>
      <c r="J2256" s="9" t="str">
        <f>_xlfn.XLOOKUP(A2256,'[1]Style group code'!$A:$A,'[1]Style group code'!$B:$B,0)</f>
        <v>G.10KU</v>
      </c>
      <c r="L2256" s="9" t="str">
        <f t="shared" si="72"/>
        <v>C_IL03002-ATTACH EXPOSED ELASTIC TO WAIST</v>
      </c>
    </row>
    <row r="2257" spans="1:12" x14ac:dyDescent="0.35">
      <c r="A2257" s="9" t="s">
        <v>411</v>
      </c>
      <c r="B2257" s="9" t="s">
        <v>11</v>
      </c>
      <c r="C2257" s="9" t="s">
        <v>12</v>
      </c>
      <c r="D2257" s="9" t="str">
        <f>_xlfn.XLOOKUP(F2257,OPCode!D:D,OPCode!I:I,0)</f>
        <v>SEAM RIGHT SIDE</v>
      </c>
      <c r="E2257" s="9" t="s">
        <v>21</v>
      </c>
      <c r="F2257" s="9" t="s">
        <v>22</v>
      </c>
      <c r="G2257" s="10">
        <v>3.9420000000000004E-2</v>
      </c>
      <c r="I2257" s="9" t="str">
        <f t="shared" si="71"/>
        <v>42HUCCOP5</v>
      </c>
      <c r="J2257" s="9" t="str">
        <f>_xlfn.XLOOKUP(A2257,'[1]Style group code'!$A:$A,'[1]Style group code'!$B:$B,0)</f>
        <v>G.10KU</v>
      </c>
      <c r="L2257" s="9" t="str">
        <f t="shared" si="72"/>
        <v>C_OL02005-SEAM RIGHT SIDE</v>
      </c>
    </row>
    <row r="2258" spans="1:12" x14ac:dyDescent="0.35">
      <c r="A2258" s="9" t="s">
        <v>411</v>
      </c>
      <c r="B2258" s="9" t="s">
        <v>11</v>
      </c>
      <c r="C2258" s="9" t="s">
        <v>12</v>
      </c>
      <c r="D2258" s="9" t="str">
        <f>_xlfn.XLOOKUP(F2258,OPCode!D:D,OPCode!I:I,0)</f>
        <v>PAD PRINTING</v>
      </c>
      <c r="E2258" s="9" t="s">
        <v>27</v>
      </c>
      <c r="F2258" s="9" t="s">
        <v>28</v>
      </c>
      <c r="G2258" s="10">
        <v>1.6539999999999999E-2</v>
      </c>
      <c r="I2258" s="9" t="str">
        <f t="shared" si="71"/>
        <v>42HUCCPadPrinting</v>
      </c>
      <c r="J2258" s="9" t="str">
        <f>_xlfn.XLOOKUP(A2258,'[1]Style group code'!$A:$A,'[1]Style group code'!$B:$B,0)</f>
        <v>G.10KU</v>
      </c>
      <c r="L2258" s="9" t="str">
        <f t="shared" si="72"/>
        <v>C_PP05001-PAD PRINTING</v>
      </c>
    </row>
    <row r="2259" spans="1:12" x14ac:dyDescent="0.35">
      <c r="A2259" s="9" t="s">
        <v>411</v>
      </c>
      <c r="B2259" s="9" t="s">
        <v>29</v>
      </c>
      <c r="C2259" s="9" t="s">
        <v>12</v>
      </c>
      <c r="D2259" s="9" t="s">
        <v>96</v>
      </c>
      <c r="E2259" s="9" t="s">
        <v>31</v>
      </c>
      <c r="F2259" s="9" t="s">
        <v>32</v>
      </c>
      <c r="G2259" s="10">
        <v>4.24E-2</v>
      </c>
      <c r="I2259" s="9" t="str">
        <f t="shared" si="71"/>
        <v>42HUCCRolling</v>
      </c>
      <c r="J2259" s="9" t="str">
        <f>_xlfn.XLOOKUP(A2259,'[1]Style group code'!$A:$A,'[1]Style group code'!$B:$B,0)</f>
        <v>G.10KU</v>
      </c>
      <c r="L2259" s="9" t="str">
        <f t="shared" si="72"/>
        <v>C_PK06001-RF2</v>
      </c>
    </row>
    <row r="2260" spans="1:12" x14ac:dyDescent="0.35">
      <c r="A2260" s="9" t="s">
        <v>411</v>
      </c>
      <c r="B2260" s="9" t="s">
        <v>29</v>
      </c>
      <c r="C2260" s="9" t="s">
        <v>12</v>
      </c>
      <c r="D2260" s="9" t="s">
        <v>33</v>
      </c>
      <c r="E2260" s="9" t="s">
        <v>33</v>
      </c>
      <c r="F2260" s="9" t="s">
        <v>34</v>
      </c>
      <c r="G2260" s="10">
        <v>1.2820000000000002E-2</v>
      </c>
      <c r="I2260" s="9" t="str">
        <f t="shared" si="71"/>
        <v>42HUCCPacking</v>
      </c>
      <c r="J2260" s="9" t="str">
        <f>_xlfn.XLOOKUP(A2260,'[1]Style group code'!$A:$A,'[1]Style group code'!$B:$B,0)</f>
        <v>G.10KU</v>
      </c>
      <c r="L2260" s="9" t="str">
        <f t="shared" si="72"/>
        <v>C_PK06002-Packing</v>
      </c>
    </row>
    <row r="2261" spans="1:12" x14ac:dyDescent="0.35">
      <c r="A2261" s="9" t="s">
        <v>411</v>
      </c>
      <c r="B2261" s="9" t="s">
        <v>29</v>
      </c>
      <c r="C2261" s="9" t="s">
        <v>12</v>
      </c>
      <c r="D2261" s="9" t="s">
        <v>35</v>
      </c>
      <c r="E2261" s="9" t="s">
        <v>35</v>
      </c>
      <c r="F2261" s="9" t="s">
        <v>36</v>
      </c>
      <c r="G2261" s="10">
        <v>6.3E-3</v>
      </c>
      <c r="I2261" s="9" t="str">
        <f t="shared" si="71"/>
        <v>42HUCCCasing</v>
      </c>
      <c r="J2261" s="9" t="str">
        <f>_xlfn.XLOOKUP(A2261,'[1]Style group code'!$A:$A,'[1]Style group code'!$B:$B,0)</f>
        <v>G.10KU</v>
      </c>
      <c r="L2261" s="9" t="str">
        <f t="shared" si="72"/>
        <v>C_PK06003-Casing</v>
      </c>
    </row>
    <row r="2262" spans="1:12" x14ac:dyDescent="0.35">
      <c r="A2262" s="9" t="s">
        <v>412</v>
      </c>
      <c r="B2262" s="9" t="s">
        <v>11</v>
      </c>
      <c r="C2262" s="9" t="s">
        <v>12</v>
      </c>
      <c r="D2262" s="9" t="str">
        <f>_xlfn.XLOOKUP(F2262,OPCode!D:D,OPCode!I:I,0)</f>
        <v>ATTACH CROTCH PANEL AND LINER FRONT TO BACK CONCEALED SEAM</v>
      </c>
      <c r="E2262" s="9" t="s">
        <v>13</v>
      </c>
      <c r="F2262" s="22" t="s">
        <v>370</v>
      </c>
      <c r="G2262" s="10">
        <v>9.0520000000000003E-2</v>
      </c>
      <c r="I2262" s="9" t="str">
        <f t="shared" si="71"/>
        <v>42H6CCOP1</v>
      </c>
      <c r="J2262" s="9" t="str">
        <f>_xlfn.XLOOKUP(A2262,'[1]Style group code'!$A:$A,'[1]Style group code'!$B:$B,0)</f>
        <v>G.10KU</v>
      </c>
      <c r="L2262" s="9" t="str">
        <f t="shared" si="72"/>
        <v>C_OL01002-ATTACH CROTCH PANEL AND LINER FRONT TO BACK CONCEALED SEAM</v>
      </c>
    </row>
    <row r="2263" spans="1:12" x14ac:dyDescent="0.35">
      <c r="A2263" s="9" t="s">
        <v>412</v>
      </c>
      <c r="B2263" s="9" t="s">
        <v>11</v>
      </c>
      <c r="C2263" s="9" t="s">
        <v>12</v>
      </c>
      <c r="D2263" s="9" t="str">
        <f>_xlfn.XLOOKUP(F2263,OPCode!D:D,OPCode!I:I,0)</f>
        <v>BIND LEGS</v>
      </c>
      <c r="E2263" s="9" t="s">
        <v>15</v>
      </c>
      <c r="F2263" s="22" t="s">
        <v>55</v>
      </c>
      <c r="G2263" s="10">
        <v>8.693999999999999E-2</v>
      </c>
      <c r="I2263" s="9" t="str">
        <f t="shared" si="71"/>
        <v>42H6CCOP2</v>
      </c>
      <c r="J2263" s="9" t="str">
        <f>_xlfn.XLOOKUP(A2263,'[1]Style group code'!$A:$A,'[1]Style group code'!$B:$B,0)</f>
        <v>G.10KU</v>
      </c>
      <c r="L2263" s="9" t="str">
        <f t="shared" si="72"/>
        <v>C_IL02001-BIND LEGS</v>
      </c>
    </row>
    <row r="2264" spans="1:12" x14ac:dyDescent="0.35">
      <c r="A2264" s="9" t="s">
        <v>412</v>
      </c>
      <c r="B2264" s="9" t="s">
        <v>11</v>
      </c>
      <c r="C2264" s="9" t="s">
        <v>12</v>
      </c>
      <c r="D2264" s="9" t="str">
        <f>_xlfn.XLOOKUP(F2264,OPCode!D:D,OPCode!I:I,0)</f>
        <v>SEAM LEFT SIDE</v>
      </c>
      <c r="E2264" s="9" t="s">
        <v>17</v>
      </c>
      <c r="F2264" s="22" t="s">
        <v>18</v>
      </c>
      <c r="G2264" s="10">
        <v>2.7359999999999999E-2</v>
      </c>
      <c r="I2264" s="9" t="str">
        <f t="shared" si="71"/>
        <v>42H6CCOP3</v>
      </c>
      <c r="J2264" s="9" t="str">
        <f>_xlfn.XLOOKUP(A2264,'[1]Style group code'!$A:$A,'[1]Style group code'!$B:$B,0)</f>
        <v>G.10KU</v>
      </c>
      <c r="L2264" s="9" t="str">
        <f t="shared" si="72"/>
        <v>C_OL02004-SEAM LEFT SIDE</v>
      </c>
    </row>
    <row r="2265" spans="1:12" x14ac:dyDescent="0.35">
      <c r="A2265" s="9" t="s">
        <v>412</v>
      </c>
      <c r="B2265" s="9" t="s">
        <v>11</v>
      </c>
      <c r="C2265" s="9" t="s">
        <v>12</v>
      </c>
      <c r="D2265" s="9" t="str">
        <f>_xlfn.XLOOKUP(F2265,OPCode!D:D,OPCode!I:I,0)</f>
        <v>ATTACH EXPOSED ELASTIC TO WAIST</v>
      </c>
      <c r="E2265" s="9" t="s">
        <v>19</v>
      </c>
      <c r="F2265" s="22" t="s">
        <v>56</v>
      </c>
      <c r="G2265" s="10">
        <v>5.3219999999999996E-2</v>
      </c>
      <c r="I2265" s="9" t="str">
        <f t="shared" si="71"/>
        <v>42H6CCOP4</v>
      </c>
      <c r="J2265" s="9" t="str">
        <f>_xlfn.XLOOKUP(A2265,'[1]Style group code'!$A:$A,'[1]Style group code'!$B:$B,0)</f>
        <v>G.10KU</v>
      </c>
      <c r="L2265" s="9" t="str">
        <f t="shared" si="72"/>
        <v>C_IL03002-ATTACH EXPOSED ELASTIC TO WAIST</v>
      </c>
    </row>
    <row r="2266" spans="1:12" x14ac:dyDescent="0.35">
      <c r="A2266" s="9" t="s">
        <v>412</v>
      </c>
      <c r="B2266" s="9" t="s">
        <v>11</v>
      </c>
      <c r="C2266" s="9" t="s">
        <v>12</v>
      </c>
      <c r="D2266" s="9" t="str">
        <f>_xlfn.XLOOKUP(F2266,OPCode!D:D,OPCode!I:I,0)</f>
        <v>SEAM RIGHT SIDE</v>
      </c>
      <c r="E2266" s="9" t="s">
        <v>21</v>
      </c>
      <c r="F2266" s="9" t="s">
        <v>22</v>
      </c>
      <c r="G2266" s="10">
        <v>3.9420000000000004E-2</v>
      </c>
      <c r="I2266" s="9" t="str">
        <f t="shared" si="71"/>
        <v>42H6CCOP5</v>
      </c>
      <c r="J2266" s="9" t="str">
        <f>_xlfn.XLOOKUP(A2266,'[1]Style group code'!$A:$A,'[1]Style group code'!$B:$B,0)</f>
        <v>G.10KU</v>
      </c>
      <c r="L2266" s="9" t="str">
        <f t="shared" si="72"/>
        <v>C_OL02005-SEAM RIGHT SIDE</v>
      </c>
    </row>
    <row r="2267" spans="1:12" x14ac:dyDescent="0.35">
      <c r="A2267" s="9" t="s">
        <v>412</v>
      </c>
      <c r="B2267" s="9" t="s">
        <v>11</v>
      </c>
      <c r="C2267" s="9" t="s">
        <v>12</v>
      </c>
      <c r="D2267" s="9" t="str">
        <f>_xlfn.XLOOKUP(F2267,OPCode!D:D,OPCode!I:I,0)</f>
        <v>PAD PRINTING</v>
      </c>
      <c r="E2267" s="9" t="s">
        <v>27</v>
      </c>
      <c r="F2267" s="9" t="s">
        <v>28</v>
      </c>
      <c r="G2267" s="10">
        <v>1.6539999999999999E-2</v>
      </c>
      <c r="I2267" s="9" t="str">
        <f t="shared" si="71"/>
        <v>42H6CCPadPrinting</v>
      </c>
      <c r="J2267" s="9" t="str">
        <f>_xlfn.XLOOKUP(A2267,'[1]Style group code'!$A:$A,'[1]Style group code'!$B:$B,0)</f>
        <v>G.10KU</v>
      </c>
      <c r="L2267" s="9" t="str">
        <f t="shared" si="72"/>
        <v>C_PP05001-PAD PRINTING</v>
      </c>
    </row>
    <row r="2268" spans="1:12" x14ac:dyDescent="0.35">
      <c r="A2268" s="9" t="s">
        <v>412</v>
      </c>
      <c r="B2268" s="9" t="s">
        <v>29</v>
      </c>
      <c r="C2268" s="9" t="s">
        <v>12</v>
      </c>
      <c r="D2268" s="9" t="s">
        <v>408</v>
      </c>
      <c r="E2268" s="9" t="s">
        <v>31</v>
      </c>
      <c r="F2268" s="9" t="s">
        <v>32</v>
      </c>
      <c r="G2268" s="10">
        <v>4.3780000000000006E-2</v>
      </c>
      <c r="I2268" s="9" t="str">
        <f t="shared" si="71"/>
        <v>42H6CCRolling</v>
      </c>
      <c r="J2268" s="9" t="str">
        <f>_xlfn.XLOOKUP(A2268,'[1]Style group code'!$A:$A,'[1]Style group code'!$B:$B,0)</f>
        <v>G.10KU</v>
      </c>
      <c r="L2268" s="9" t="str">
        <f t="shared" si="72"/>
        <v>C_PK06001-RF2A</v>
      </c>
    </row>
    <row r="2269" spans="1:12" x14ac:dyDescent="0.35">
      <c r="A2269" s="9" t="s">
        <v>412</v>
      </c>
      <c r="B2269" s="9" t="s">
        <v>29</v>
      </c>
      <c r="C2269" s="9" t="s">
        <v>12</v>
      </c>
      <c r="D2269" s="9" t="s">
        <v>33</v>
      </c>
      <c r="E2269" s="9" t="s">
        <v>33</v>
      </c>
      <c r="F2269" s="9" t="s">
        <v>34</v>
      </c>
      <c r="G2269" s="10">
        <v>1.11E-2</v>
      </c>
      <c r="I2269" s="9" t="str">
        <f t="shared" si="71"/>
        <v>42H6CCPacking</v>
      </c>
      <c r="J2269" s="9" t="str">
        <f>_xlfn.XLOOKUP(A2269,'[1]Style group code'!$A:$A,'[1]Style group code'!$B:$B,0)</f>
        <v>G.10KU</v>
      </c>
      <c r="L2269" s="9" t="str">
        <f t="shared" si="72"/>
        <v>C_PK06002-Packing</v>
      </c>
    </row>
    <row r="2270" spans="1:12" x14ac:dyDescent="0.35">
      <c r="A2270" s="9" t="s">
        <v>412</v>
      </c>
      <c r="B2270" s="9" t="s">
        <v>29</v>
      </c>
      <c r="C2270" s="9" t="s">
        <v>12</v>
      </c>
      <c r="D2270" s="9" t="s">
        <v>35</v>
      </c>
      <c r="E2270" s="9" t="s">
        <v>35</v>
      </c>
      <c r="F2270" s="9" t="s">
        <v>36</v>
      </c>
      <c r="G2270" s="10">
        <v>5.28E-3</v>
      </c>
      <c r="I2270" s="9" t="str">
        <f t="shared" si="71"/>
        <v>42H6CCCasing</v>
      </c>
      <c r="J2270" s="9" t="str">
        <f>_xlfn.XLOOKUP(A2270,'[1]Style group code'!$A:$A,'[1]Style group code'!$B:$B,0)</f>
        <v>G.10KU</v>
      </c>
      <c r="L2270" s="9" t="str">
        <f t="shared" si="72"/>
        <v>C_PK06003-Casing</v>
      </c>
    </row>
    <row r="2271" spans="1:12" x14ac:dyDescent="0.35">
      <c r="A2271" s="9" t="s">
        <v>413</v>
      </c>
      <c r="B2271" s="9" t="s">
        <v>11</v>
      </c>
      <c r="C2271" s="9" t="s">
        <v>12</v>
      </c>
      <c r="D2271" s="9" t="str">
        <f>_xlfn.XLOOKUP(F2271,OPCode!D:D,OPCode!I:I,0)</f>
        <v>SEAM CROTCH LIGHT LEAK 5 LAYER</v>
      </c>
      <c r="E2271" s="9" t="s">
        <v>13</v>
      </c>
      <c r="F2271" s="23" t="s">
        <v>64</v>
      </c>
      <c r="G2271" s="10">
        <v>0.16508</v>
      </c>
      <c r="I2271" s="9" t="str">
        <f t="shared" si="71"/>
        <v>42FDM3OP1</v>
      </c>
      <c r="J2271" s="9" t="str">
        <f>_xlfn.XLOOKUP(A2271,'[1]Style group code'!$A:$A,'[1]Style group code'!$B:$B,0)</f>
        <v>G.70WOM</v>
      </c>
      <c r="L2271" s="9" t="str">
        <f t="shared" si="72"/>
        <v>C_OL01013-SEAM CROTCH LIGHT LEAK 5 LAYER</v>
      </c>
    </row>
    <row r="2272" spans="1:12" x14ac:dyDescent="0.35">
      <c r="A2272" s="9" t="s">
        <v>413</v>
      </c>
      <c r="B2272" s="9" t="s">
        <v>11</v>
      </c>
      <c r="C2272" s="9" t="s">
        <v>12</v>
      </c>
      <c r="D2272" s="9" t="str">
        <f>_xlfn.XLOOKUP(F2272,OPCode!D:D,OPCode!I:I,0)</f>
        <v>ATTACH FRONT AND BACK LAP OVER LIGHT LEAK</v>
      </c>
      <c r="E2272" s="9" t="s">
        <v>15</v>
      </c>
      <c r="F2272" s="22" t="s">
        <v>65</v>
      </c>
      <c r="G2272" s="10">
        <v>8.9440000000000006E-2</v>
      </c>
      <c r="I2272" s="9" t="str">
        <f t="shared" si="71"/>
        <v>42FDM3OP2</v>
      </c>
      <c r="J2272" s="9" t="str">
        <f>_xlfn.XLOOKUP(A2272,'[1]Style group code'!$A:$A,'[1]Style group code'!$B:$B,0)</f>
        <v>G.70WOM</v>
      </c>
      <c r="L2272" s="9" t="str">
        <f t="shared" si="72"/>
        <v>C_IL02008-ATTACH FRONT AND BACK LAP OVER LIGHT LEAK</v>
      </c>
    </row>
    <row r="2273" spans="1:12" x14ac:dyDescent="0.35">
      <c r="A2273" s="9" t="s">
        <v>413</v>
      </c>
      <c r="B2273" s="9" t="s">
        <v>11</v>
      </c>
      <c r="C2273" s="9" t="s">
        <v>12</v>
      </c>
      <c r="D2273" s="9" t="str">
        <f>_xlfn.XLOOKUP(F2273,OPCode!D:D,OPCode!I:I,0)</f>
        <v>ATTACH FOLD OVER TO LEGS LIGHT LEAK</v>
      </c>
      <c r="E2273" s="9" t="s">
        <v>17</v>
      </c>
      <c r="F2273" s="22" t="s">
        <v>66</v>
      </c>
      <c r="G2273" s="10">
        <v>7.8000000000000014E-2</v>
      </c>
      <c r="I2273" s="9" t="str">
        <f t="shared" si="71"/>
        <v>42FDM3OP3</v>
      </c>
      <c r="J2273" s="9" t="str">
        <f>_xlfn.XLOOKUP(A2273,'[1]Style group code'!$A:$A,'[1]Style group code'!$B:$B,0)</f>
        <v>G.70WOM</v>
      </c>
      <c r="L2273" s="9" t="str">
        <f t="shared" si="72"/>
        <v>C_IL02002-ATTACH FOLD OVER TO LEGS LIGHT LEAK</v>
      </c>
    </row>
    <row r="2274" spans="1:12" x14ac:dyDescent="0.35">
      <c r="A2274" s="9" t="s">
        <v>413</v>
      </c>
      <c r="B2274" s="9" t="s">
        <v>11</v>
      </c>
      <c r="C2274" s="9" t="s">
        <v>12</v>
      </c>
      <c r="D2274" s="9" t="str">
        <f>_xlfn.XLOOKUP(F2274,OPCode!D:D,OPCode!I:I,0)</f>
        <v>SEAM LEFT SIDE LIGHT LEAK</v>
      </c>
      <c r="E2274" s="9" t="s">
        <v>19</v>
      </c>
      <c r="F2274" s="9" t="s">
        <v>67</v>
      </c>
      <c r="G2274" s="10">
        <v>2.6720000000000001E-2</v>
      </c>
      <c r="I2274" s="9" t="str">
        <f t="shared" ref="I2274:I2337" si="73">A2274&amp;E2274</f>
        <v>42FDM3OP4</v>
      </c>
      <c r="J2274" s="9" t="str">
        <f>_xlfn.XLOOKUP(A2274,'[1]Style group code'!$A:$A,'[1]Style group code'!$B:$B,0)</f>
        <v>G.70WOM</v>
      </c>
      <c r="L2274" s="9" t="str">
        <f t="shared" si="72"/>
        <v>C_OL02009-SEAM LEFT SIDE LIGHT LEAK</v>
      </c>
    </row>
    <row r="2275" spans="1:12" x14ac:dyDescent="0.35">
      <c r="A2275" s="9" t="s">
        <v>413</v>
      </c>
      <c r="B2275" s="9" t="s">
        <v>11</v>
      </c>
      <c r="C2275" s="9" t="s">
        <v>12</v>
      </c>
      <c r="D2275" s="9" t="str">
        <f>_xlfn.XLOOKUP(F2275,OPCode!D:D,OPCode!I:I,0)</f>
        <v>BIND WAIST TO ELASTIC LIGHT LEAK</v>
      </c>
      <c r="E2275" s="9" t="s">
        <v>21</v>
      </c>
      <c r="F2275" s="22" t="s">
        <v>68</v>
      </c>
      <c r="G2275" s="10">
        <v>5.1360000000000003E-2</v>
      </c>
      <c r="I2275" s="9" t="str">
        <f t="shared" si="73"/>
        <v>42FDM3OP5</v>
      </c>
      <c r="J2275" s="9" t="str">
        <f>_xlfn.XLOOKUP(A2275,'[1]Style group code'!$A:$A,'[1]Style group code'!$B:$B,0)</f>
        <v>G.70WOM</v>
      </c>
      <c r="L2275" s="9" t="str">
        <f t="shared" si="72"/>
        <v>C_IL03006-BIND WAIST TO ELASTIC LIGHT LEAK</v>
      </c>
    </row>
    <row r="2276" spans="1:12" x14ac:dyDescent="0.35">
      <c r="A2276" s="9" t="s">
        <v>413</v>
      </c>
      <c r="B2276" s="9" t="s">
        <v>11</v>
      </c>
      <c r="C2276" s="9" t="s">
        <v>12</v>
      </c>
      <c r="D2276" s="9" t="str">
        <f>_xlfn.XLOOKUP(F2276,OPCode!D:D,OPCode!I:I,0)</f>
        <v>SEAM RIGHT SIDE LIGHT LEAK</v>
      </c>
      <c r="E2276" s="9" t="s">
        <v>25</v>
      </c>
      <c r="F2276" s="22" t="s">
        <v>69</v>
      </c>
      <c r="G2276" s="10">
        <v>3.8699999999999998E-2</v>
      </c>
      <c r="I2276" s="9" t="str">
        <f t="shared" si="73"/>
        <v>42FDM3OP6</v>
      </c>
      <c r="J2276" s="9" t="str">
        <f>_xlfn.XLOOKUP(A2276,'[1]Style group code'!$A:$A,'[1]Style group code'!$B:$B,0)</f>
        <v>G.70WOM</v>
      </c>
      <c r="L2276" s="9" t="str">
        <f t="shared" si="72"/>
        <v>C_OL02010-SEAM RIGHT SIDE LIGHT LEAK</v>
      </c>
    </row>
    <row r="2277" spans="1:12" x14ac:dyDescent="0.35">
      <c r="A2277" s="9" t="s">
        <v>413</v>
      </c>
      <c r="B2277" s="9" t="s">
        <v>11</v>
      </c>
      <c r="C2277" s="9" t="s">
        <v>12</v>
      </c>
      <c r="D2277" s="9" t="str">
        <f>_xlfn.XLOOKUP(F2277,OPCode!D:D,OPCode!I:I,0)</f>
        <v>BARTACK LIGHT LEAK</v>
      </c>
      <c r="E2277" s="9" t="s">
        <v>23</v>
      </c>
      <c r="F2277" s="22" t="s">
        <v>70</v>
      </c>
      <c r="G2277" s="10">
        <v>4.786E-2</v>
      </c>
      <c r="I2277" s="9" t="str">
        <f t="shared" si="73"/>
        <v>42FDM3OP7</v>
      </c>
      <c r="J2277" s="9" t="str">
        <f>_xlfn.XLOOKUP(A2277,'[1]Style group code'!$A:$A,'[1]Style group code'!$B:$B,0)</f>
        <v>G.70WOM</v>
      </c>
      <c r="L2277" s="9" t="str">
        <f t="shared" si="72"/>
        <v>C_BT04004-BARTACK LIGHT LEAK</v>
      </c>
    </row>
    <row r="2278" spans="1:12" x14ac:dyDescent="0.35">
      <c r="A2278" s="9" t="s">
        <v>413</v>
      </c>
      <c r="B2278" s="9" t="s">
        <v>11</v>
      </c>
      <c r="C2278" s="9" t="s">
        <v>12</v>
      </c>
      <c r="D2278" s="9" t="str">
        <f>_xlfn.XLOOKUP(F2278,OPCode!D:D,OPCode!I:I,0)</f>
        <v>PAD PRINTING</v>
      </c>
      <c r="E2278" s="9" t="s">
        <v>27</v>
      </c>
      <c r="F2278" s="9" t="s">
        <v>28</v>
      </c>
      <c r="G2278" s="10">
        <v>5.64E-3</v>
      </c>
      <c r="I2278" s="9" t="str">
        <f t="shared" si="73"/>
        <v>42FDM3PadPrinting</v>
      </c>
      <c r="J2278" s="9" t="str">
        <f>_xlfn.XLOOKUP(A2278,'[1]Style group code'!$A:$A,'[1]Style group code'!$B:$B,0)</f>
        <v>G.70WOM</v>
      </c>
      <c r="L2278" s="9" t="str">
        <f t="shared" si="72"/>
        <v>C_PP05001-PAD PRINTING</v>
      </c>
    </row>
    <row r="2279" spans="1:12" x14ac:dyDescent="0.35">
      <c r="A2279" s="9" t="s">
        <v>413</v>
      </c>
      <c r="B2279" s="9" t="s">
        <v>29</v>
      </c>
      <c r="C2279" s="9" t="s">
        <v>12</v>
      </c>
      <c r="D2279" s="9" t="s">
        <v>71</v>
      </c>
      <c r="E2279" s="9" t="s">
        <v>31</v>
      </c>
      <c r="F2279" s="9" t="s">
        <v>32</v>
      </c>
      <c r="G2279" s="10">
        <v>3.4939999999999999E-2</v>
      </c>
      <c r="I2279" s="9" t="str">
        <f t="shared" si="73"/>
        <v>42FDM3Rolling</v>
      </c>
      <c r="J2279" s="9" t="str">
        <f>_xlfn.XLOOKUP(A2279,'[1]Style group code'!$A:$A,'[1]Style group code'!$B:$B,0)</f>
        <v>G.70WOM</v>
      </c>
      <c r="L2279" s="9" t="str">
        <f t="shared" si="72"/>
        <v xml:space="preserve">C_PK06001-Rolling </v>
      </c>
    </row>
    <row r="2280" spans="1:12" x14ac:dyDescent="0.35">
      <c r="A2280" s="9" t="s">
        <v>413</v>
      </c>
      <c r="B2280" s="9" t="s">
        <v>29</v>
      </c>
      <c r="C2280" s="9" t="s">
        <v>12</v>
      </c>
      <c r="D2280" s="9" t="s">
        <v>33</v>
      </c>
      <c r="E2280" s="9" t="s">
        <v>33</v>
      </c>
      <c r="F2280" s="9" t="s">
        <v>34</v>
      </c>
      <c r="G2280" s="10">
        <v>2.3980000000000005E-2</v>
      </c>
      <c r="I2280" s="9" t="str">
        <f t="shared" si="73"/>
        <v>42FDM3Packing</v>
      </c>
      <c r="J2280" s="9" t="str">
        <f>_xlfn.XLOOKUP(A2280,'[1]Style group code'!$A:$A,'[1]Style group code'!$B:$B,0)</f>
        <v>G.70WOM</v>
      </c>
      <c r="L2280" s="9" t="str">
        <f t="shared" si="72"/>
        <v>C_PK06002-Packing</v>
      </c>
    </row>
    <row r="2281" spans="1:12" x14ac:dyDescent="0.35">
      <c r="A2281" s="9" t="s">
        <v>413</v>
      </c>
      <c r="B2281" s="9" t="s">
        <v>29</v>
      </c>
      <c r="C2281" s="9" t="s">
        <v>12</v>
      </c>
      <c r="D2281" s="9" t="s">
        <v>35</v>
      </c>
      <c r="E2281" s="9" t="s">
        <v>35</v>
      </c>
      <c r="F2281" s="9" t="s">
        <v>36</v>
      </c>
      <c r="G2281" s="10">
        <v>1.0360000000000001E-2</v>
      </c>
      <c r="I2281" s="9" t="str">
        <f t="shared" si="73"/>
        <v>42FDM3Casing</v>
      </c>
      <c r="J2281" s="9" t="str">
        <f>_xlfn.XLOOKUP(A2281,'[1]Style group code'!$A:$A,'[1]Style group code'!$B:$B,0)</f>
        <v>G.70WOM</v>
      </c>
      <c r="L2281" s="9" t="str">
        <f t="shared" si="72"/>
        <v>C_PK06003-Casing</v>
      </c>
    </row>
    <row r="2282" spans="1:12" x14ac:dyDescent="0.35">
      <c r="A2282" s="9" t="s">
        <v>414</v>
      </c>
      <c r="B2282" s="9" t="s">
        <v>11</v>
      </c>
      <c r="C2282" s="9" t="s">
        <v>12</v>
      </c>
      <c r="D2282" s="9" t="str">
        <f>_xlfn.XLOOKUP(F2282,OPCode!D:D,OPCode!I:I,0)</f>
        <v>SEAM CROTCH LIGHT LEAK 5 LAYER</v>
      </c>
      <c r="E2282" s="9" t="s">
        <v>13</v>
      </c>
      <c r="F2282" s="23" t="s">
        <v>64</v>
      </c>
      <c r="G2282" s="10">
        <v>0.18473999999999999</v>
      </c>
      <c r="I2282" s="9" t="str">
        <f t="shared" si="73"/>
        <v>42FDL3OP1</v>
      </c>
      <c r="J2282" s="9" t="str">
        <f>_xlfn.XLOOKUP(A2282,'[1]Style group code'!$A:$A,'[1]Style group code'!$B:$B,0)</f>
        <v>G.70WOM</v>
      </c>
      <c r="L2282" s="9" t="str">
        <f t="shared" si="72"/>
        <v>C_OL01013-SEAM CROTCH LIGHT LEAK 5 LAYER</v>
      </c>
    </row>
    <row r="2283" spans="1:12" x14ac:dyDescent="0.35">
      <c r="A2283" s="9" t="s">
        <v>414</v>
      </c>
      <c r="B2283" s="9" t="s">
        <v>11</v>
      </c>
      <c r="C2283" s="9" t="s">
        <v>12</v>
      </c>
      <c r="D2283" s="9" t="str">
        <f>_xlfn.XLOOKUP(F2283,OPCode!D:D,OPCode!I:I,0)</f>
        <v>ATTACH FRONT AND BACK LAP OVER LIGHT LEAK</v>
      </c>
      <c r="E2283" s="9" t="s">
        <v>15</v>
      </c>
      <c r="F2283" s="22" t="s">
        <v>65</v>
      </c>
      <c r="G2283" s="10">
        <v>8.8800000000000004E-2</v>
      </c>
      <c r="I2283" s="9" t="str">
        <f t="shared" si="73"/>
        <v>42FDL3OP2</v>
      </c>
      <c r="J2283" s="9" t="str">
        <f>_xlfn.XLOOKUP(A2283,'[1]Style group code'!$A:$A,'[1]Style group code'!$B:$B,0)</f>
        <v>G.70WOM</v>
      </c>
      <c r="L2283" s="9" t="str">
        <f t="shared" si="72"/>
        <v>C_IL02008-ATTACH FRONT AND BACK LAP OVER LIGHT LEAK</v>
      </c>
    </row>
    <row r="2284" spans="1:12" x14ac:dyDescent="0.35">
      <c r="A2284" s="9" t="s">
        <v>414</v>
      </c>
      <c r="B2284" s="9" t="s">
        <v>11</v>
      </c>
      <c r="C2284" s="9" t="s">
        <v>12</v>
      </c>
      <c r="D2284" s="9" t="str">
        <f>_xlfn.XLOOKUP(F2284,OPCode!D:D,OPCode!I:I,0)</f>
        <v>ATTACH FOLD OVER TO LEGS LIGHT LEAK</v>
      </c>
      <c r="E2284" s="9" t="s">
        <v>17</v>
      </c>
      <c r="F2284" s="22" t="s">
        <v>66</v>
      </c>
      <c r="G2284" s="10">
        <v>8.4179999999999991E-2</v>
      </c>
      <c r="I2284" s="9" t="str">
        <f t="shared" si="73"/>
        <v>42FDL3OP3</v>
      </c>
      <c r="J2284" s="9" t="str">
        <f>_xlfn.XLOOKUP(A2284,'[1]Style group code'!$A:$A,'[1]Style group code'!$B:$B,0)</f>
        <v>G.70WOM</v>
      </c>
      <c r="L2284" s="9" t="str">
        <f t="shared" si="72"/>
        <v>C_IL02002-ATTACH FOLD OVER TO LEGS LIGHT LEAK</v>
      </c>
    </row>
    <row r="2285" spans="1:12" x14ac:dyDescent="0.35">
      <c r="A2285" s="9" t="s">
        <v>414</v>
      </c>
      <c r="B2285" s="9" t="s">
        <v>11</v>
      </c>
      <c r="C2285" s="9" t="s">
        <v>12</v>
      </c>
      <c r="D2285" s="9" t="str">
        <f>_xlfn.XLOOKUP(F2285,OPCode!D:D,OPCode!I:I,0)</f>
        <v>SEAM LEFT SIDE LIGHT LEAK</v>
      </c>
      <c r="E2285" s="9" t="s">
        <v>19</v>
      </c>
      <c r="F2285" s="9" t="s">
        <v>67</v>
      </c>
      <c r="G2285" s="10">
        <v>2.7359999999999999E-2</v>
      </c>
      <c r="I2285" s="9" t="str">
        <f t="shared" si="73"/>
        <v>42FDL3OP4</v>
      </c>
      <c r="J2285" s="9" t="str">
        <f>_xlfn.XLOOKUP(A2285,'[1]Style group code'!$A:$A,'[1]Style group code'!$B:$B,0)</f>
        <v>G.70WOM</v>
      </c>
      <c r="L2285" s="9" t="str">
        <f t="shared" si="72"/>
        <v>C_OL02009-SEAM LEFT SIDE LIGHT LEAK</v>
      </c>
    </row>
    <row r="2286" spans="1:12" x14ac:dyDescent="0.35">
      <c r="A2286" s="9" t="s">
        <v>414</v>
      </c>
      <c r="B2286" s="9" t="s">
        <v>11</v>
      </c>
      <c r="C2286" s="9" t="s">
        <v>12</v>
      </c>
      <c r="D2286" s="9" t="str">
        <f>_xlfn.XLOOKUP(F2286,OPCode!D:D,OPCode!I:I,0)</f>
        <v>BIND WAIST TO ELASTIC LIGHT LEAK</v>
      </c>
      <c r="E2286" s="9" t="s">
        <v>21</v>
      </c>
      <c r="F2286" s="22" t="s">
        <v>68</v>
      </c>
      <c r="G2286" s="10">
        <v>8.7380000000000013E-2</v>
      </c>
      <c r="I2286" s="9" t="str">
        <f t="shared" si="73"/>
        <v>42FDL3OP5</v>
      </c>
      <c r="J2286" s="9" t="str">
        <f>_xlfn.XLOOKUP(A2286,'[1]Style group code'!$A:$A,'[1]Style group code'!$B:$B,0)</f>
        <v>G.70WOM</v>
      </c>
      <c r="L2286" s="9" t="str">
        <f t="shared" si="72"/>
        <v>C_IL03006-BIND WAIST TO ELASTIC LIGHT LEAK</v>
      </c>
    </row>
    <row r="2287" spans="1:12" x14ac:dyDescent="0.35">
      <c r="A2287" s="9" t="s">
        <v>414</v>
      </c>
      <c r="B2287" s="9" t="s">
        <v>11</v>
      </c>
      <c r="C2287" s="9" t="s">
        <v>12</v>
      </c>
      <c r="D2287" s="9" t="str">
        <f>_xlfn.XLOOKUP(F2287,OPCode!D:D,OPCode!I:I,0)</f>
        <v>SEAM RIGHT SIDE LIGHT LEAK</v>
      </c>
      <c r="E2287" s="9" t="s">
        <v>25</v>
      </c>
      <c r="F2287" s="22" t="s">
        <v>69</v>
      </c>
      <c r="G2287" s="10">
        <v>3.9420000000000004E-2</v>
      </c>
      <c r="I2287" s="9" t="str">
        <f t="shared" si="73"/>
        <v>42FDL3OP6</v>
      </c>
      <c r="J2287" s="9" t="str">
        <f>_xlfn.XLOOKUP(A2287,'[1]Style group code'!$A:$A,'[1]Style group code'!$B:$B,0)</f>
        <v>G.70WOM</v>
      </c>
      <c r="L2287" s="9" t="str">
        <f t="shared" si="72"/>
        <v>C_OL02010-SEAM RIGHT SIDE LIGHT LEAK</v>
      </c>
    </row>
    <row r="2288" spans="1:12" x14ac:dyDescent="0.35">
      <c r="A2288" s="9" t="s">
        <v>414</v>
      </c>
      <c r="B2288" s="9" t="s">
        <v>11</v>
      </c>
      <c r="C2288" s="9" t="s">
        <v>12</v>
      </c>
      <c r="D2288" s="9" t="str">
        <f>_xlfn.XLOOKUP(F2288,OPCode!D:D,OPCode!I:I,0)</f>
        <v>BARTACK LIGHT LEAK</v>
      </c>
      <c r="E2288" s="9" t="s">
        <v>23</v>
      </c>
      <c r="F2288" s="22" t="s">
        <v>70</v>
      </c>
      <c r="G2288" s="10">
        <v>5.1700000000000003E-2</v>
      </c>
      <c r="I2288" s="9" t="str">
        <f t="shared" si="73"/>
        <v>42FDL3OP7</v>
      </c>
      <c r="J2288" s="9" t="str">
        <f>_xlfn.XLOOKUP(A2288,'[1]Style group code'!$A:$A,'[1]Style group code'!$B:$B,0)</f>
        <v>G.70WOM</v>
      </c>
      <c r="L2288" s="9" t="str">
        <f t="shared" si="72"/>
        <v>C_BT04004-BARTACK LIGHT LEAK</v>
      </c>
    </row>
    <row r="2289" spans="1:12" x14ac:dyDescent="0.35">
      <c r="A2289" s="9" t="s">
        <v>414</v>
      </c>
      <c r="B2289" s="9" t="s">
        <v>11</v>
      </c>
      <c r="C2289" s="9" t="s">
        <v>12</v>
      </c>
      <c r="D2289" s="9" t="str">
        <f>_xlfn.XLOOKUP(F2289,OPCode!D:D,OPCode!I:I,0)</f>
        <v>PAD PRINTING</v>
      </c>
      <c r="E2289" s="9" t="s">
        <v>27</v>
      </c>
      <c r="F2289" s="9" t="s">
        <v>28</v>
      </c>
      <c r="G2289" s="10">
        <v>1.6539999999999999E-2</v>
      </c>
      <c r="I2289" s="9" t="str">
        <f t="shared" si="73"/>
        <v>42FDL3PadPrinting</v>
      </c>
      <c r="J2289" s="9" t="str">
        <f>_xlfn.XLOOKUP(A2289,'[1]Style group code'!$A:$A,'[1]Style group code'!$B:$B,0)</f>
        <v>G.70WOM</v>
      </c>
      <c r="L2289" s="9" t="str">
        <f t="shared" si="72"/>
        <v>C_PP05001-PAD PRINTING</v>
      </c>
    </row>
    <row r="2290" spans="1:12" x14ac:dyDescent="0.35">
      <c r="A2290" s="9" t="s">
        <v>414</v>
      </c>
      <c r="B2290" s="9" t="s">
        <v>29</v>
      </c>
      <c r="C2290" s="9" t="s">
        <v>12</v>
      </c>
      <c r="D2290" s="9" t="s">
        <v>71</v>
      </c>
      <c r="E2290" s="9" t="s">
        <v>31</v>
      </c>
      <c r="F2290" s="9" t="s">
        <v>32</v>
      </c>
      <c r="G2290" s="10">
        <v>3.4939999999999999E-2</v>
      </c>
      <c r="I2290" s="9" t="str">
        <f t="shared" si="73"/>
        <v>42FDL3Rolling</v>
      </c>
      <c r="J2290" s="9" t="str">
        <f>_xlfn.XLOOKUP(A2290,'[1]Style group code'!$A:$A,'[1]Style group code'!$B:$B,0)</f>
        <v>G.70WOM</v>
      </c>
      <c r="L2290" s="9" t="str">
        <f t="shared" si="72"/>
        <v xml:space="preserve">C_PK06001-Rolling </v>
      </c>
    </row>
    <row r="2291" spans="1:12" x14ac:dyDescent="0.35">
      <c r="A2291" s="9" t="s">
        <v>414</v>
      </c>
      <c r="B2291" s="9" t="s">
        <v>29</v>
      </c>
      <c r="C2291" s="9" t="s">
        <v>12</v>
      </c>
      <c r="D2291" s="9" t="s">
        <v>33</v>
      </c>
      <c r="E2291" s="9" t="s">
        <v>33</v>
      </c>
      <c r="F2291" s="9" t="s">
        <v>34</v>
      </c>
      <c r="G2291" s="10">
        <v>2.3980000000000005E-2</v>
      </c>
      <c r="I2291" s="9" t="str">
        <f t="shared" si="73"/>
        <v>42FDL3Packing</v>
      </c>
      <c r="J2291" s="9" t="str">
        <f>_xlfn.XLOOKUP(A2291,'[1]Style group code'!$A:$A,'[1]Style group code'!$B:$B,0)</f>
        <v>G.70WOM</v>
      </c>
      <c r="L2291" s="9" t="str">
        <f t="shared" si="72"/>
        <v>C_PK06002-Packing</v>
      </c>
    </row>
    <row r="2292" spans="1:12" x14ac:dyDescent="0.35">
      <c r="A2292" s="9" t="s">
        <v>414</v>
      </c>
      <c r="B2292" s="9" t="s">
        <v>29</v>
      </c>
      <c r="C2292" s="9" t="s">
        <v>12</v>
      </c>
      <c r="D2292" s="9" t="s">
        <v>35</v>
      </c>
      <c r="E2292" s="9" t="s">
        <v>35</v>
      </c>
      <c r="F2292" s="9" t="s">
        <v>36</v>
      </c>
      <c r="G2292" s="10">
        <v>1.0360000000000001E-2</v>
      </c>
      <c r="I2292" s="9" t="str">
        <f t="shared" si="73"/>
        <v>42FDL3Casing</v>
      </c>
      <c r="J2292" s="9" t="str">
        <f>_xlfn.XLOOKUP(A2292,'[1]Style group code'!$A:$A,'[1]Style group code'!$B:$B,0)</f>
        <v>G.70WOM</v>
      </c>
      <c r="L2292" s="9" t="str">
        <f t="shared" si="72"/>
        <v>C_PK06003-Casing</v>
      </c>
    </row>
    <row r="2293" spans="1:12" x14ac:dyDescent="0.35">
      <c r="A2293" s="9" t="s">
        <v>415</v>
      </c>
      <c r="B2293" s="9" t="s">
        <v>11</v>
      </c>
      <c r="C2293" s="9" t="s">
        <v>12</v>
      </c>
      <c r="D2293" s="9" t="str">
        <f>_xlfn.XLOOKUP(F2293,OPCode!D:D,OPCode!I:I,0)</f>
        <v>SEAM BACK CROTCH CONCEALED AND OVEREDGE CROTCH LINING</v>
      </c>
      <c r="E2293" s="9" t="s">
        <v>13</v>
      </c>
      <c r="F2293" s="22" t="s">
        <v>149</v>
      </c>
      <c r="G2293" s="10">
        <v>0.12109999999999999</v>
      </c>
      <c r="I2293" s="9" t="str">
        <f t="shared" si="73"/>
        <v>41W5CSOP1</v>
      </c>
      <c r="J2293" s="9" t="str">
        <f>_xlfn.XLOOKUP(A2293,'[1]Style group code'!$A:$A,'[1]Style group code'!$B:$B,0)</f>
        <v>G.30ET</v>
      </c>
      <c r="L2293" s="9" t="str">
        <f t="shared" si="72"/>
        <v>C_OL01006-SEAM BACK CROTCH CONCEALED AND OVEREDGE CROTCH LINING</v>
      </c>
    </row>
    <row r="2294" spans="1:12" x14ac:dyDescent="0.35">
      <c r="A2294" s="9" t="s">
        <v>415</v>
      </c>
      <c r="B2294" s="9" t="s">
        <v>11</v>
      </c>
      <c r="C2294" s="9" t="s">
        <v>12</v>
      </c>
      <c r="D2294" s="9" t="str">
        <f>_xlfn.XLOOKUP(F2294,OPCode!D:D,OPCode!I:I,0)</f>
        <v>BIND LEGS</v>
      </c>
      <c r="E2294" s="9" t="s">
        <v>15</v>
      </c>
      <c r="F2294" s="22" t="s">
        <v>55</v>
      </c>
      <c r="G2294" s="10">
        <v>9.11E-2</v>
      </c>
      <c r="I2294" s="9" t="str">
        <f t="shared" si="73"/>
        <v>41W5CSOP2</v>
      </c>
      <c r="J2294" s="9" t="str">
        <f>_xlfn.XLOOKUP(A2294,'[1]Style group code'!$A:$A,'[1]Style group code'!$B:$B,0)</f>
        <v>G.30ET</v>
      </c>
      <c r="L2294" s="9" t="str">
        <f t="shared" si="72"/>
        <v>C_IL02001-BIND LEGS</v>
      </c>
    </row>
    <row r="2295" spans="1:12" x14ac:dyDescent="0.35">
      <c r="A2295" s="9" t="s">
        <v>415</v>
      </c>
      <c r="B2295" s="9" t="s">
        <v>11</v>
      </c>
      <c r="C2295" s="9" t="s">
        <v>12</v>
      </c>
      <c r="D2295" s="9" t="str">
        <f>_xlfn.XLOOKUP(F2295,OPCode!D:D,OPCode!I:I,0)</f>
        <v>SEAM LEFT SIDE</v>
      </c>
      <c r="E2295" s="9" t="s">
        <v>17</v>
      </c>
      <c r="F2295" s="22" t="s">
        <v>18</v>
      </c>
      <c r="G2295" s="10">
        <v>2.7619999999999999E-2</v>
      </c>
      <c r="I2295" s="9" t="str">
        <f t="shared" si="73"/>
        <v>41W5CSOP3</v>
      </c>
      <c r="J2295" s="9" t="str">
        <f>_xlfn.XLOOKUP(A2295,'[1]Style group code'!$A:$A,'[1]Style group code'!$B:$B,0)</f>
        <v>G.30ET</v>
      </c>
      <c r="L2295" s="9" t="str">
        <f t="shared" si="72"/>
        <v>C_OL02004-SEAM LEFT SIDE</v>
      </c>
    </row>
    <row r="2296" spans="1:12" x14ac:dyDescent="0.35">
      <c r="A2296" s="9" t="s">
        <v>415</v>
      </c>
      <c r="B2296" s="9" t="s">
        <v>11</v>
      </c>
      <c r="C2296" s="9" t="s">
        <v>12</v>
      </c>
      <c r="D2296" s="9" t="str">
        <f>_xlfn.XLOOKUP(F2296,OPCode!D:D,OPCode!I:I,0)</f>
        <v xml:space="preserve">BIND WAIST  </v>
      </c>
      <c r="E2296" s="9" t="s">
        <v>19</v>
      </c>
      <c r="F2296" s="22" t="s">
        <v>129</v>
      </c>
      <c r="G2296" s="10">
        <v>8.7520000000000001E-2</v>
      </c>
      <c r="I2296" s="9" t="str">
        <f t="shared" si="73"/>
        <v>41W5CSOP4</v>
      </c>
      <c r="J2296" s="9" t="str">
        <f>_xlfn.XLOOKUP(A2296,'[1]Style group code'!$A:$A,'[1]Style group code'!$B:$B,0)</f>
        <v>G.30ET</v>
      </c>
      <c r="L2296" s="9" t="str">
        <f t="shared" si="72"/>
        <v xml:space="preserve">C_IL03001-BIND WAIST  </v>
      </c>
    </row>
    <row r="2297" spans="1:12" x14ac:dyDescent="0.35">
      <c r="A2297" s="9" t="s">
        <v>415</v>
      </c>
      <c r="B2297" s="9" t="s">
        <v>11</v>
      </c>
      <c r="C2297" s="9" t="s">
        <v>12</v>
      </c>
      <c r="D2297" s="9" t="str">
        <f>_xlfn.XLOOKUP(F2297,OPCode!D:D,OPCode!I:I,0)</f>
        <v>SEAM RIGHT SIDE</v>
      </c>
      <c r="E2297" s="9" t="s">
        <v>21</v>
      </c>
      <c r="F2297" s="9" t="s">
        <v>22</v>
      </c>
      <c r="G2297" s="10">
        <v>3.9420000000000004E-2</v>
      </c>
      <c r="I2297" s="9" t="str">
        <f t="shared" si="73"/>
        <v>41W5CSOP5</v>
      </c>
      <c r="J2297" s="9" t="str">
        <f>_xlfn.XLOOKUP(A2297,'[1]Style group code'!$A:$A,'[1]Style group code'!$B:$B,0)</f>
        <v>G.30ET</v>
      </c>
      <c r="L2297" s="9" t="str">
        <f t="shared" si="72"/>
        <v>C_OL02005-SEAM RIGHT SIDE</v>
      </c>
    </row>
    <row r="2298" spans="1:12" x14ac:dyDescent="0.35">
      <c r="A2298" s="9" t="s">
        <v>415</v>
      </c>
      <c r="B2298" s="9" t="s">
        <v>11</v>
      </c>
      <c r="C2298" s="9" t="s">
        <v>12</v>
      </c>
      <c r="D2298" s="9" t="str">
        <f>_xlfn.XLOOKUP(F2298,OPCode!D:D,OPCode!I:I,0)</f>
        <v>BARTACK AT WAIST</v>
      </c>
      <c r="E2298" s="9" t="s">
        <v>25</v>
      </c>
      <c r="F2298" s="22" t="s">
        <v>130</v>
      </c>
      <c r="G2298" s="10">
        <v>2.0380000000000002E-2</v>
      </c>
      <c r="I2298" s="9" t="str">
        <f t="shared" si="73"/>
        <v>41W5CSOP6</v>
      </c>
      <c r="J2298" s="9" t="str">
        <f>_xlfn.XLOOKUP(A2298,'[1]Style group code'!$A:$A,'[1]Style group code'!$B:$B,0)</f>
        <v>G.30ET</v>
      </c>
      <c r="L2298" s="9" t="str">
        <f t="shared" si="72"/>
        <v>C_BT04002-BARTACK AT WAIST</v>
      </c>
    </row>
    <row r="2299" spans="1:12" x14ac:dyDescent="0.35">
      <c r="A2299" s="9" t="s">
        <v>415</v>
      </c>
      <c r="B2299" s="9" t="s">
        <v>11</v>
      </c>
      <c r="C2299" s="9" t="s">
        <v>12</v>
      </c>
      <c r="D2299" s="9" t="str">
        <f>_xlfn.XLOOKUP(F2299,OPCode!D:D,OPCode!I:I,0)</f>
        <v>PAD PRINTING</v>
      </c>
      <c r="E2299" s="9" t="s">
        <v>27</v>
      </c>
      <c r="F2299" s="9" t="s">
        <v>28</v>
      </c>
      <c r="G2299" s="10">
        <v>1.6539999999999999E-2</v>
      </c>
      <c r="I2299" s="9" t="str">
        <f t="shared" si="73"/>
        <v>41W5CSPadPrinting</v>
      </c>
      <c r="J2299" s="9" t="str">
        <f>_xlfn.XLOOKUP(A2299,'[1]Style group code'!$A:$A,'[1]Style group code'!$B:$B,0)</f>
        <v>G.30ET</v>
      </c>
      <c r="L2299" s="9" t="str">
        <f t="shared" si="72"/>
        <v>C_PP05001-PAD PRINTING</v>
      </c>
    </row>
    <row r="2300" spans="1:12" x14ac:dyDescent="0.35">
      <c r="A2300" s="9" t="s">
        <v>415</v>
      </c>
      <c r="B2300" s="9" t="s">
        <v>29</v>
      </c>
      <c r="C2300" s="9" t="s">
        <v>12</v>
      </c>
      <c r="D2300" s="9" t="s">
        <v>31</v>
      </c>
      <c r="E2300" s="9" t="s">
        <v>31</v>
      </c>
      <c r="F2300" s="9" t="s">
        <v>32</v>
      </c>
      <c r="G2300" s="10">
        <v>4.3780000000000006E-2</v>
      </c>
      <c r="I2300" s="9" t="str">
        <f t="shared" si="73"/>
        <v>41W5CSRolling</v>
      </c>
      <c r="J2300" s="9" t="str">
        <f>_xlfn.XLOOKUP(A2300,'[1]Style group code'!$A:$A,'[1]Style group code'!$B:$B,0)</f>
        <v>G.30ET</v>
      </c>
      <c r="L2300" s="9" t="str">
        <f t="shared" si="72"/>
        <v>C_PK06001-Rolling</v>
      </c>
    </row>
    <row r="2301" spans="1:12" x14ac:dyDescent="0.35">
      <c r="A2301" s="9" t="s">
        <v>415</v>
      </c>
      <c r="B2301" s="9" t="s">
        <v>29</v>
      </c>
      <c r="C2301" s="9" t="s">
        <v>12</v>
      </c>
      <c r="D2301" s="9" t="s">
        <v>33</v>
      </c>
      <c r="E2301" s="9" t="s">
        <v>33</v>
      </c>
      <c r="F2301" s="9" t="s">
        <v>34</v>
      </c>
      <c r="G2301" s="10">
        <v>1.2820000000000002E-2</v>
      </c>
      <c r="I2301" s="9" t="str">
        <f t="shared" si="73"/>
        <v>41W5CSPacking</v>
      </c>
      <c r="J2301" s="9" t="str">
        <f>_xlfn.XLOOKUP(A2301,'[1]Style group code'!$A:$A,'[1]Style group code'!$B:$B,0)</f>
        <v>G.30ET</v>
      </c>
      <c r="L2301" s="9" t="str">
        <f t="shared" si="72"/>
        <v>C_PK06002-Packing</v>
      </c>
    </row>
    <row r="2302" spans="1:12" x14ac:dyDescent="0.35">
      <c r="A2302" s="9" t="s">
        <v>415</v>
      </c>
      <c r="B2302" s="9" t="s">
        <v>29</v>
      </c>
      <c r="C2302" s="9" t="s">
        <v>12</v>
      </c>
      <c r="D2302" s="9" t="s">
        <v>35</v>
      </c>
      <c r="E2302" s="9" t="s">
        <v>35</v>
      </c>
      <c r="F2302" s="9" t="s">
        <v>36</v>
      </c>
      <c r="G2302" s="10">
        <v>6.3E-3</v>
      </c>
      <c r="I2302" s="9" t="str">
        <f t="shared" si="73"/>
        <v>41W5CSCasing</v>
      </c>
      <c r="J2302" s="9" t="str">
        <f>_xlfn.XLOOKUP(A2302,'[1]Style group code'!$A:$A,'[1]Style group code'!$B:$B,0)</f>
        <v>G.30ET</v>
      </c>
      <c r="L2302" s="9" t="str">
        <f t="shared" si="72"/>
        <v>C_PK06003-Casing</v>
      </c>
    </row>
    <row r="2303" spans="1:12" x14ac:dyDescent="0.35">
      <c r="A2303" s="9" t="s">
        <v>416</v>
      </c>
      <c r="B2303" s="9" t="s">
        <v>11</v>
      </c>
      <c r="C2303" s="9" t="s">
        <v>12</v>
      </c>
      <c r="D2303" s="9" t="str">
        <f>_xlfn.XLOOKUP(F2303,OPCode!D:D,OPCode!I:I,0)</f>
        <v>SEAM BACK CROTCH CONCEALED AND OVEREDGE CROTCH LINING</v>
      </c>
      <c r="E2303" s="9" t="s">
        <v>13</v>
      </c>
      <c r="F2303" s="22" t="s">
        <v>149</v>
      </c>
      <c r="G2303" s="9">
        <v>0.11592000000000001</v>
      </c>
      <c r="I2303" s="9" t="str">
        <f t="shared" si="73"/>
        <v>41SSA5OP1</v>
      </c>
      <c r="J2303" s="9" t="str">
        <f>_xlfn.XLOOKUP(A2303,'[1]Style group code'!$A:$A,'[1]Style group code'!$B:$B,0)</f>
        <v>G.20TR4N</v>
      </c>
      <c r="L2303" s="9" t="str">
        <f t="shared" si="72"/>
        <v>C_OL01006-SEAM BACK CROTCH CONCEALED AND OVEREDGE CROTCH LINING</v>
      </c>
    </row>
    <row r="2304" spans="1:12" x14ac:dyDescent="0.35">
      <c r="A2304" s="9" t="s">
        <v>416</v>
      </c>
      <c r="B2304" s="9" t="s">
        <v>11</v>
      </c>
      <c r="C2304" s="9" t="s">
        <v>12</v>
      </c>
      <c r="D2304" s="9" t="str">
        <f>_xlfn.XLOOKUP(F2304,OPCode!D:D,OPCode!I:I,0)</f>
        <v xml:space="preserve">ATTACH EXPOSED TRIM TO LEG </v>
      </c>
      <c r="E2304" s="9" t="s">
        <v>15</v>
      </c>
      <c r="F2304" s="22" t="s">
        <v>47</v>
      </c>
      <c r="G2304" s="9">
        <v>8.1359999999999988E-2</v>
      </c>
      <c r="I2304" s="9" t="str">
        <f t="shared" si="73"/>
        <v>41SSA5OP2</v>
      </c>
      <c r="J2304" s="9" t="str">
        <f>_xlfn.XLOOKUP(A2304,'[1]Style group code'!$A:$A,'[1]Style group code'!$B:$B,0)</f>
        <v>G.20TR4N</v>
      </c>
      <c r="L2304" s="9" t="str">
        <f t="shared" si="72"/>
        <v xml:space="preserve">C_IL02013-ATTACH EXPOSED TRIM TO LEG </v>
      </c>
    </row>
    <row r="2305" spans="1:12" x14ac:dyDescent="0.35">
      <c r="A2305" s="9" t="s">
        <v>416</v>
      </c>
      <c r="B2305" s="9" t="s">
        <v>11</v>
      </c>
      <c r="C2305" s="9" t="s">
        <v>12</v>
      </c>
      <c r="D2305" s="9" t="str">
        <f>_xlfn.XLOOKUP(F2305,OPCode!D:D,OPCode!I:I,0)</f>
        <v>SEAM LEFT SIDE</v>
      </c>
      <c r="E2305" s="9" t="s">
        <v>17</v>
      </c>
      <c r="F2305" s="22" t="s">
        <v>18</v>
      </c>
      <c r="G2305" s="9">
        <v>5.8120000000000005E-2</v>
      </c>
      <c r="I2305" s="9" t="str">
        <f t="shared" si="73"/>
        <v>41SSA5OP3</v>
      </c>
      <c r="J2305" s="9" t="str">
        <f>_xlfn.XLOOKUP(A2305,'[1]Style group code'!$A:$A,'[1]Style group code'!$B:$B,0)</f>
        <v>G.20TR4N</v>
      </c>
      <c r="L2305" s="9" t="str">
        <f t="shared" si="72"/>
        <v>C_OL02004-SEAM LEFT SIDE</v>
      </c>
    </row>
    <row r="2306" spans="1:12" x14ac:dyDescent="0.35">
      <c r="A2306" s="9" t="s">
        <v>416</v>
      </c>
      <c r="B2306" s="9" t="s">
        <v>11</v>
      </c>
      <c r="C2306" s="9" t="s">
        <v>12</v>
      </c>
      <c r="D2306" s="9" t="str">
        <f>_xlfn.XLOOKUP(F2306,OPCode!D:D,OPCode!I:I,0)</f>
        <v xml:space="preserve">ATTACH CIRCULAR JQ </v>
      </c>
      <c r="E2306" s="9" t="s">
        <v>19</v>
      </c>
      <c r="F2306" s="22" t="s">
        <v>40</v>
      </c>
      <c r="G2306" s="9">
        <v>6.8340000000000012E-2</v>
      </c>
      <c r="I2306" s="9" t="str">
        <f t="shared" si="73"/>
        <v>41SSA5OP4</v>
      </c>
      <c r="J2306" s="9" t="str">
        <f>_xlfn.XLOOKUP(A2306,'[1]Style group code'!$A:$A,'[1]Style group code'!$B:$B,0)</f>
        <v>G.20TR4N</v>
      </c>
      <c r="L2306" s="9" t="str">
        <f t="shared" ref="L2306:L2369" si="74">F2306&amp; "-" &amp;D2306</f>
        <v xml:space="preserve">C_IL03003-ATTACH CIRCULAR JQ </v>
      </c>
    </row>
    <row r="2307" spans="1:12" x14ac:dyDescent="0.35">
      <c r="A2307" s="9" t="s">
        <v>416</v>
      </c>
      <c r="B2307" s="9" t="s">
        <v>11</v>
      </c>
      <c r="C2307" s="9" t="s">
        <v>12</v>
      </c>
      <c r="D2307" s="9" t="str">
        <f>_xlfn.XLOOKUP(F2307,OPCode!D:D,OPCode!I:I,0)</f>
        <v>SEAM ELASTIC</v>
      </c>
      <c r="E2307" s="9" t="s">
        <v>21</v>
      </c>
      <c r="F2307" t="s">
        <v>42</v>
      </c>
      <c r="G2307" s="9">
        <v>1.7660000000000002E-2</v>
      </c>
      <c r="I2307" s="9" t="str">
        <f t="shared" si="73"/>
        <v>41SSA5OP5</v>
      </c>
      <c r="J2307" s="9" t="str">
        <f>_xlfn.XLOOKUP(A2307,'[1]Style group code'!$A:$A,'[1]Style group code'!$B:$B,0)</f>
        <v>G.20TR4N</v>
      </c>
      <c r="L2307" s="9" t="str">
        <f t="shared" si="74"/>
        <v>C_MN07004-SEAM ELASTIC</v>
      </c>
    </row>
    <row r="2308" spans="1:12" x14ac:dyDescent="0.35">
      <c r="A2308" s="9" t="s">
        <v>416</v>
      </c>
      <c r="B2308" s="9" t="s">
        <v>11</v>
      </c>
      <c r="C2308" s="9" t="s">
        <v>12</v>
      </c>
      <c r="D2308" s="9" t="str">
        <f>_xlfn.XLOOKUP(F2308,OPCode!D:D,OPCode!I:I,0)</f>
        <v>BARTACK AT LEGS</v>
      </c>
      <c r="E2308" s="9" t="s">
        <v>25</v>
      </c>
      <c r="F2308" s="22" t="s">
        <v>83</v>
      </c>
      <c r="G2308" s="9">
        <v>3.6319999999999998E-2</v>
      </c>
      <c r="I2308" s="9" t="str">
        <f t="shared" si="73"/>
        <v>41SSA5OP6</v>
      </c>
      <c r="J2308" s="9" t="str">
        <f>_xlfn.XLOOKUP(A2308,'[1]Style group code'!$A:$A,'[1]Style group code'!$B:$B,0)</f>
        <v>G.20TR4N</v>
      </c>
      <c r="L2308" s="9" t="str">
        <f t="shared" si="74"/>
        <v>C_BT04001-BARTACK AT LEGS</v>
      </c>
    </row>
    <row r="2309" spans="1:12" x14ac:dyDescent="0.35">
      <c r="A2309" s="9" t="s">
        <v>416</v>
      </c>
      <c r="B2309" s="9" t="s">
        <v>11</v>
      </c>
      <c r="C2309" s="9" t="s">
        <v>12</v>
      </c>
      <c r="D2309" s="9" t="str">
        <f>_xlfn.XLOOKUP(F2309,OPCode!D:D,OPCode!I:I,0)</f>
        <v>PAD PRINTING</v>
      </c>
      <c r="E2309" s="9" t="s">
        <v>27</v>
      </c>
      <c r="F2309" s="9" t="s">
        <v>28</v>
      </c>
      <c r="G2309" s="9">
        <v>1.6539999999999999E-2</v>
      </c>
      <c r="I2309" s="9" t="str">
        <f t="shared" si="73"/>
        <v>41SSA5PadPrinting</v>
      </c>
      <c r="J2309" s="9" t="str">
        <f>_xlfn.XLOOKUP(A2309,'[1]Style group code'!$A:$A,'[1]Style group code'!$B:$B,0)</f>
        <v>G.20TR4N</v>
      </c>
      <c r="L2309" s="9" t="str">
        <f t="shared" si="74"/>
        <v>C_PP05001-PAD PRINTING</v>
      </c>
    </row>
    <row r="2310" spans="1:12" x14ac:dyDescent="0.35">
      <c r="A2310" s="9" t="s">
        <v>416</v>
      </c>
      <c r="B2310" s="9" t="s">
        <v>29</v>
      </c>
      <c r="C2310" s="9" t="s">
        <v>12</v>
      </c>
      <c r="D2310" s="9" t="s">
        <v>377</v>
      </c>
      <c r="E2310" s="9" t="s">
        <v>31</v>
      </c>
      <c r="F2310" s="9" t="s">
        <v>32</v>
      </c>
      <c r="G2310" s="9">
        <v>1.618E-2</v>
      </c>
      <c r="I2310" s="9" t="str">
        <f t="shared" si="73"/>
        <v>41SSA5Rolling</v>
      </c>
      <c r="J2310" s="9" t="str">
        <f>_xlfn.XLOOKUP(A2310,'[1]Style group code'!$A:$A,'[1]Style group code'!$B:$B,0)</f>
        <v>G.20TR4N</v>
      </c>
      <c r="L2310" s="9" t="str">
        <f t="shared" si="74"/>
        <v>C_PK06001-Fold hangtag &amp; Swif P5</v>
      </c>
    </row>
    <row r="2311" spans="1:12" x14ac:dyDescent="0.35">
      <c r="A2311" s="9" t="s">
        <v>416</v>
      </c>
      <c r="B2311" s="9" t="s">
        <v>29</v>
      </c>
      <c r="C2311" s="9" t="s">
        <v>12</v>
      </c>
      <c r="D2311" s="9" t="s">
        <v>378</v>
      </c>
      <c r="E2311" s="9" t="s">
        <v>33</v>
      </c>
      <c r="F2311" s="9" t="s">
        <v>34</v>
      </c>
      <c r="G2311" s="9">
        <v>5.6800000000000002E-3</v>
      </c>
      <c r="I2311" s="9" t="str">
        <f t="shared" si="73"/>
        <v>41SSA5Packing</v>
      </c>
      <c r="J2311" s="9" t="str">
        <f>_xlfn.XLOOKUP(A2311,'[1]Style group code'!$A:$A,'[1]Style group code'!$B:$B,0)</f>
        <v>G.20TR4N</v>
      </c>
      <c r="L2311" s="9" t="str">
        <f t="shared" si="74"/>
        <v>C_PK06002-B&amp;S P5 Folded Flap</v>
      </c>
    </row>
    <row r="2312" spans="1:12" x14ac:dyDescent="0.35">
      <c r="A2312" s="9" t="s">
        <v>416</v>
      </c>
      <c r="B2312" s="9" t="s">
        <v>29</v>
      </c>
      <c r="C2312" s="9" t="s">
        <v>12</v>
      </c>
      <c r="D2312" s="9" t="s">
        <v>379</v>
      </c>
      <c r="E2312" s="9" t="s">
        <v>35</v>
      </c>
      <c r="F2312" s="9" t="s">
        <v>36</v>
      </c>
      <c r="G2312" s="9">
        <v>2.4399999999999999E-3</v>
      </c>
      <c r="I2312" s="9" t="str">
        <f t="shared" si="73"/>
        <v>41SSA5Casing</v>
      </c>
      <c r="J2312" s="9" t="str">
        <f>_xlfn.XLOOKUP(A2312,'[1]Style group code'!$A:$A,'[1]Style group code'!$B:$B,0)</f>
        <v>G.20TR4N</v>
      </c>
      <c r="L2312" s="9" t="str">
        <f t="shared" si="74"/>
        <v>C_PK06003-Casing 13.33 Dz.</v>
      </c>
    </row>
    <row r="2313" spans="1:12" x14ac:dyDescent="0.35">
      <c r="A2313" s="9" t="s">
        <v>417</v>
      </c>
      <c r="B2313" s="9" t="s">
        <v>11</v>
      </c>
      <c r="C2313" s="9" t="s">
        <v>12</v>
      </c>
      <c r="D2313" s="9" t="str">
        <f>_xlfn.XLOOKUP(F2313,OPCode!D:D,OPCode!I:I,0)</f>
        <v>ATTACH CROTCH PANEL AND LINER FRONT TO BACK CONCEALED SEAM</v>
      </c>
      <c r="E2313" s="9" t="s">
        <v>13</v>
      </c>
      <c r="F2313" s="22" t="s">
        <v>370</v>
      </c>
      <c r="G2313" s="10">
        <v>9.2319999999999999E-2</v>
      </c>
      <c r="I2313" s="9" t="str">
        <f t="shared" si="73"/>
        <v>41H6CCOP1</v>
      </c>
      <c r="J2313" s="9" t="str">
        <f>_xlfn.XLOOKUP(A2313,'[1]Style group code'!$A:$A,'[1]Style group code'!$B:$B,0)</f>
        <v>G.10KU</v>
      </c>
      <c r="L2313" s="9" t="str">
        <f t="shared" si="74"/>
        <v>C_OL01002-ATTACH CROTCH PANEL AND LINER FRONT TO BACK CONCEALED SEAM</v>
      </c>
    </row>
    <row r="2314" spans="1:12" x14ac:dyDescent="0.35">
      <c r="A2314" s="9" t="s">
        <v>417</v>
      </c>
      <c r="B2314" s="9" t="s">
        <v>11</v>
      </c>
      <c r="C2314" s="9" t="s">
        <v>12</v>
      </c>
      <c r="D2314" s="9" t="str">
        <f>_xlfn.XLOOKUP(F2314,OPCode!D:D,OPCode!I:I,0)</f>
        <v>BIND LEGS</v>
      </c>
      <c r="E2314" s="9" t="s">
        <v>15</v>
      </c>
      <c r="F2314" s="22" t="s">
        <v>55</v>
      </c>
      <c r="G2314" s="10">
        <v>7.5739999999999988E-2</v>
      </c>
      <c r="I2314" s="9" t="str">
        <f t="shared" si="73"/>
        <v>41H6CCOP2</v>
      </c>
      <c r="J2314" s="9" t="str">
        <f>_xlfn.XLOOKUP(A2314,'[1]Style group code'!$A:$A,'[1]Style group code'!$B:$B,0)</f>
        <v>G.10KU</v>
      </c>
      <c r="L2314" s="9" t="str">
        <f t="shared" si="74"/>
        <v>C_IL02001-BIND LEGS</v>
      </c>
    </row>
    <row r="2315" spans="1:12" x14ac:dyDescent="0.35">
      <c r="A2315" s="9" t="s">
        <v>417</v>
      </c>
      <c r="B2315" s="9" t="s">
        <v>11</v>
      </c>
      <c r="C2315" s="9" t="s">
        <v>12</v>
      </c>
      <c r="D2315" s="9" t="str">
        <f>_xlfn.XLOOKUP(F2315,OPCode!D:D,OPCode!I:I,0)</f>
        <v>SEAM LEFT SIDE</v>
      </c>
      <c r="E2315" s="9" t="s">
        <v>17</v>
      </c>
      <c r="F2315" s="22" t="s">
        <v>18</v>
      </c>
      <c r="G2315" s="10">
        <v>2.7619999999999999E-2</v>
      </c>
      <c r="I2315" s="9" t="str">
        <f t="shared" si="73"/>
        <v>41H6CCOP3</v>
      </c>
      <c r="J2315" s="9" t="str">
        <f>_xlfn.XLOOKUP(A2315,'[1]Style group code'!$A:$A,'[1]Style group code'!$B:$B,0)</f>
        <v>G.10KU</v>
      </c>
      <c r="L2315" s="9" t="str">
        <f t="shared" si="74"/>
        <v>C_OL02004-SEAM LEFT SIDE</v>
      </c>
    </row>
    <row r="2316" spans="1:12" x14ac:dyDescent="0.35">
      <c r="A2316" s="9" t="s">
        <v>417</v>
      </c>
      <c r="B2316" s="9" t="s">
        <v>11</v>
      </c>
      <c r="C2316" s="9" t="s">
        <v>12</v>
      </c>
      <c r="D2316" s="9" t="str">
        <f>_xlfn.XLOOKUP(F2316,OPCode!D:D,OPCode!I:I,0)</f>
        <v>ATTACH EXPOSED ELASTIC TO WAIST</v>
      </c>
      <c r="E2316" s="9" t="s">
        <v>19</v>
      </c>
      <c r="F2316" s="22" t="s">
        <v>56</v>
      </c>
      <c r="G2316" s="10">
        <v>4.8459999999999996E-2</v>
      </c>
      <c r="I2316" s="9" t="str">
        <f t="shared" si="73"/>
        <v>41H6CCOP4</v>
      </c>
      <c r="J2316" s="9" t="str">
        <f>_xlfn.XLOOKUP(A2316,'[1]Style group code'!$A:$A,'[1]Style group code'!$B:$B,0)</f>
        <v>G.10KU</v>
      </c>
      <c r="L2316" s="9" t="str">
        <f t="shared" si="74"/>
        <v>C_IL03002-ATTACH EXPOSED ELASTIC TO WAIST</v>
      </c>
    </row>
    <row r="2317" spans="1:12" x14ac:dyDescent="0.35">
      <c r="A2317" s="9" t="s">
        <v>417</v>
      </c>
      <c r="B2317" s="9" t="s">
        <v>11</v>
      </c>
      <c r="C2317" s="9" t="s">
        <v>12</v>
      </c>
      <c r="D2317" s="9" t="str">
        <f>_xlfn.XLOOKUP(F2317,OPCode!D:D,OPCode!I:I,0)</f>
        <v>SEAM RIGHT SIDE</v>
      </c>
      <c r="E2317" s="9" t="s">
        <v>21</v>
      </c>
      <c r="F2317" s="9" t="s">
        <v>22</v>
      </c>
      <c r="G2317" s="10">
        <v>3.9420000000000004E-2</v>
      </c>
      <c r="I2317" s="9" t="str">
        <f t="shared" si="73"/>
        <v>41H6CCOP5</v>
      </c>
      <c r="J2317" s="9" t="str">
        <f>_xlfn.XLOOKUP(A2317,'[1]Style group code'!$A:$A,'[1]Style group code'!$B:$B,0)</f>
        <v>G.10KU</v>
      </c>
      <c r="L2317" s="9" t="str">
        <f t="shared" si="74"/>
        <v>C_OL02005-SEAM RIGHT SIDE</v>
      </c>
    </row>
    <row r="2318" spans="1:12" x14ac:dyDescent="0.35">
      <c r="A2318" s="9" t="s">
        <v>417</v>
      </c>
      <c r="B2318" s="9" t="s">
        <v>11</v>
      </c>
      <c r="C2318" s="9" t="s">
        <v>12</v>
      </c>
      <c r="D2318" s="9" t="str">
        <f>_xlfn.XLOOKUP(F2318,OPCode!D:D,OPCode!I:I,0)</f>
        <v>PAD PRINTING</v>
      </c>
      <c r="E2318" s="9" t="s">
        <v>27</v>
      </c>
      <c r="F2318" s="9" t="s">
        <v>28</v>
      </c>
      <c r="G2318" s="10">
        <v>1.6539999999999999E-2</v>
      </c>
      <c r="I2318" s="9" t="str">
        <f t="shared" si="73"/>
        <v>41H6CCPadPrinting</v>
      </c>
      <c r="J2318" s="9" t="str">
        <f>_xlfn.XLOOKUP(A2318,'[1]Style group code'!$A:$A,'[1]Style group code'!$B:$B,0)</f>
        <v>G.10KU</v>
      </c>
      <c r="L2318" s="9" t="str">
        <f t="shared" si="74"/>
        <v>C_PP05001-PAD PRINTING</v>
      </c>
    </row>
    <row r="2319" spans="1:12" x14ac:dyDescent="0.35">
      <c r="A2319" s="9" t="s">
        <v>417</v>
      </c>
      <c r="B2319" s="9" t="s">
        <v>29</v>
      </c>
      <c r="C2319" s="9" t="s">
        <v>12</v>
      </c>
      <c r="D2319" s="9" t="s">
        <v>408</v>
      </c>
      <c r="E2319" s="9" t="s">
        <v>31</v>
      </c>
      <c r="F2319" s="9" t="s">
        <v>32</v>
      </c>
      <c r="G2319" s="10">
        <v>4.3780000000000006E-2</v>
      </c>
      <c r="I2319" s="9" t="str">
        <f t="shared" si="73"/>
        <v>41H6CCRolling</v>
      </c>
      <c r="J2319" s="9" t="str">
        <f>_xlfn.XLOOKUP(A2319,'[1]Style group code'!$A:$A,'[1]Style group code'!$B:$B,0)</f>
        <v>G.10KU</v>
      </c>
      <c r="L2319" s="9" t="str">
        <f t="shared" si="74"/>
        <v>C_PK06001-RF2A</v>
      </c>
    </row>
    <row r="2320" spans="1:12" x14ac:dyDescent="0.35">
      <c r="A2320" s="9" t="s">
        <v>417</v>
      </c>
      <c r="B2320" s="9" t="s">
        <v>29</v>
      </c>
      <c r="C2320" s="9" t="s">
        <v>12</v>
      </c>
      <c r="D2320" s="9" t="s">
        <v>33</v>
      </c>
      <c r="E2320" s="9" t="s">
        <v>33</v>
      </c>
      <c r="F2320" s="9" t="s">
        <v>34</v>
      </c>
      <c r="G2320" s="10">
        <v>1.11E-2</v>
      </c>
      <c r="I2320" s="9" t="str">
        <f t="shared" si="73"/>
        <v>41H6CCPacking</v>
      </c>
      <c r="J2320" s="9" t="str">
        <f>_xlfn.XLOOKUP(A2320,'[1]Style group code'!$A:$A,'[1]Style group code'!$B:$B,0)</f>
        <v>G.10KU</v>
      </c>
      <c r="L2320" s="9" t="str">
        <f t="shared" si="74"/>
        <v>C_PK06002-Packing</v>
      </c>
    </row>
    <row r="2321" spans="1:12" x14ac:dyDescent="0.35">
      <c r="A2321" s="9" t="s">
        <v>417</v>
      </c>
      <c r="B2321" s="9" t="s">
        <v>29</v>
      </c>
      <c r="C2321" s="9" t="s">
        <v>12</v>
      </c>
      <c r="D2321" s="9" t="s">
        <v>35</v>
      </c>
      <c r="E2321" s="9" t="s">
        <v>35</v>
      </c>
      <c r="F2321" s="9" t="s">
        <v>36</v>
      </c>
      <c r="G2321" s="10">
        <v>5.28E-3</v>
      </c>
      <c r="I2321" s="9" t="str">
        <f t="shared" si="73"/>
        <v>41H6CCCasing</v>
      </c>
      <c r="J2321" s="9" t="str">
        <f>_xlfn.XLOOKUP(A2321,'[1]Style group code'!$A:$A,'[1]Style group code'!$B:$B,0)</f>
        <v>G.10KU</v>
      </c>
      <c r="L2321" s="9" t="str">
        <f t="shared" si="74"/>
        <v>C_PK06003-Casing</v>
      </c>
    </row>
    <row r="2322" spans="1:12" x14ac:dyDescent="0.35">
      <c r="A2322" s="9" t="s">
        <v>418</v>
      </c>
      <c r="B2322" s="9" t="s">
        <v>11</v>
      </c>
      <c r="C2322" s="9" t="s">
        <v>12</v>
      </c>
      <c r="D2322" s="9" t="str">
        <f>_xlfn.XLOOKUP(F2322,OPCode!D:D,OPCode!I:I,0)</f>
        <v>ATTACH CROTCH PANEL AND LINER FRONT TO BACK CONCEALED SEAM</v>
      </c>
      <c r="E2322" s="9" t="s">
        <v>13</v>
      </c>
      <c r="F2322" s="22" t="s">
        <v>370</v>
      </c>
      <c r="G2322" s="10">
        <v>9.2319999999999999E-2</v>
      </c>
      <c r="I2322" s="9" t="str">
        <f t="shared" si="73"/>
        <v>40HUCCOP1</v>
      </c>
      <c r="J2322" s="9" t="str">
        <f>_xlfn.XLOOKUP(A2322,'[1]Style group code'!$A:$A,'[1]Style group code'!$B:$B,0)</f>
        <v>G.10KU</v>
      </c>
      <c r="L2322" s="9" t="str">
        <f t="shared" si="74"/>
        <v>C_OL01002-ATTACH CROTCH PANEL AND LINER FRONT TO BACK CONCEALED SEAM</v>
      </c>
    </row>
    <row r="2323" spans="1:12" x14ac:dyDescent="0.35">
      <c r="A2323" s="9" t="s">
        <v>418</v>
      </c>
      <c r="B2323" s="9" t="s">
        <v>11</v>
      </c>
      <c r="C2323" s="9" t="s">
        <v>12</v>
      </c>
      <c r="D2323" s="9" t="str">
        <f>_xlfn.XLOOKUP(F2323,OPCode!D:D,OPCode!I:I,0)</f>
        <v>BIND LEGS</v>
      </c>
      <c r="E2323" s="9" t="s">
        <v>15</v>
      </c>
      <c r="F2323" s="22" t="s">
        <v>55</v>
      </c>
      <c r="G2323" s="10">
        <v>7.4099999999999999E-2</v>
      </c>
      <c r="I2323" s="9" t="str">
        <f t="shared" si="73"/>
        <v>40HUCCOP2</v>
      </c>
      <c r="J2323" s="9" t="str">
        <f>_xlfn.XLOOKUP(A2323,'[1]Style group code'!$A:$A,'[1]Style group code'!$B:$B,0)</f>
        <v>G.10KU</v>
      </c>
      <c r="L2323" s="9" t="str">
        <f t="shared" si="74"/>
        <v>C_IL02001-BIND LEGS</v>
      </c>
    </row>
    <row r="2324" spans="1:12" x14ac:dyDescent="0.35">
      <c r="A2324" s="9" t="s">
        <v>418</v>
      </c>
      <c r="B2324" s="9" t="s">
        <v>11</v>
      </c>
      <c r="C2324" s="9" t="s">
        <v>12</v>
      </c>
      <c r="D2324" s="9" t="str">
        <f>_xlfn.XLOOKUP(F2324,OPCode!D:D,OPCode!I:I,0)</f>
        <v>SEAM LEFT SIDE</v>
      </c>
      <c r="E2324" s="9" t="s">
        <v>17</v>
      </c>
      <c r="F2324" s="22" t="s">
        <v>18</v>
      </c>
      <c r="G2324" s="10">
        <v>2.9620000000000004E-2</v>
      </c>
      <c r="I2324" s="9" t="str">
        <f t="shared" si="73"/>
        <v>40HUCCOP3</v>
      </c>
      <c r="J2324" s="9" t="str">
        <f>_xlfn.XLOOKUP(A2324,'[1]Style group code'!$A:$A,'[1]Style group code'!$B:$B,0)</f>
        <v>G.10KU</v>
      </c>
      <c r="L2324" s="9" t="str">
        <f t="shared" si="74"/>
        <v>C_OL02004-SEAM LEFT SIDE</v>
      </c>
    </row>
    <row r="2325" spans="1:12" x14ac:dyDescent="0.35">
      <c r="A2325" s="9" t="s">
        <v>418</v>
      </c>
      <c r="B2325" s="9" t="s">
        <v>11</v>
      </c>
      <c r="C2325" s="9" t="s">
        <v>12</v>
      </c>
      <c r="D2325" s="9" t="str">
        <f>_xlfn.XLOOKUP(F2325,OPCode!D:D,OPCode!I:I,0)</f>
        <v>ATTACH EXPOSED ELASTIC TO WAIST</v>
      </c>
      <c r="E2325" s="9" t="s">
        <v>19</v>
      </c>
      <c r="F2325" s="22" t="s">
        <v>56</v>
      </c>
      <c r="G2325" s="10">
        <v>4.8459999999999996E-2</v>
      </c>
      <c r="I2325" s="9" t="str">
        <f t="shared" si="73"/>
        <v>40HUCCOP4</v>
      </c>
      <c r="J2325" s="9" t="str">
        <f>_xlfn.XLOOKUP(A2325,'[1]Style group code'!$A:$A,'[1]Style group code'!$B:$B,0)</f>
        <v>G.10KU</v>
      </c>
      <c r="L2325" s="9" t="str">
        <f t="shared" si="74"/>
        <v>C_IL03002-ATTACH EXPOSED ELASTIC TO WAIST</v>
      </c>
    </row>
    <row r="2326" spans="1:12" x14ac:dyDescent="0.35">
      <c r="A2326" s="9" t="s">
        <v>418</v>
      </c>
      <c r="B2326" s="9" t="s">
        <v>11</v>
      </c>
      <c r="C2326" s="9" t="s">
        <v>12</v>
      </c>
      <c r="D2326" s="9" t="str">
        <f>_xlfn.XLOOKUP(F2326,OPCode!D:D,OPCode!I:I,0)</f>
        <v>SEAM RIGHT SIDE</v>
      </c>
      <c r="E2326" s="9" t="s">
        <v>21</v>
      </c>
      <c r="F2326" s="9" t="s">
        <v>22</v>
      </c>
      <c r="G2326" s="10">
        <v>4.5340000000000005E-2</v>
      </c>
      <c r="I2326" s="9" t="str">
        <f t="shared" si="73"/>
        <v>40HUCCOP5</v>
      </c>
      <c r="J2326" s="9" t="str">
        <f>_xlfn.XLOOKUP(A2326,'[1]Style group code'!$A:$A,'[1]Style group code'!$B:$B,0)</f>
        <v>G.10KU</v>
      </c>
      <c r="L2326" s="9" t="str">
        <f t="shared" si="74"/>
        <v>C_OL02005-SEAM RIGHT SIDE</v>
      </c>
    </row>
    <row r="2327" spans="1:12" x14ac:dyDescent="0.35">
      <c r="A2327" s="9" t="s">
        <v>418</v>
      </c>
      <c r="B2327" s="9" t="s">
        <v>11</v>
      </c>
      <c r="C2327" s="9" t="s">
        <v>12</v>
      </c>
      <c r="D2327" s="9" t="str">
        <f>_xlfn.XLOOKUP(F2327,OPCode!D:D,OPCode!I:I,0)</f>
        <v>PAD PRINTING</v>
      </c>
      <c r="E2327" s="9" t="s">
        <v>27</v>
      </c>
      <c r="F2327" s="9" t="s">
        <v>28</v>
      </c>
      <c r="G2327" s="10">
        <v>1.6539999999999999E-2</v>
      </c>
      <c r="I2327" s="9" t="str">
        <f t="shared" si="73"/>
        <v>40HUCCPadPrinting</v>
      </c>
      <c r="J2327" s="9" t="str">
        <f>_xlfn.XLOOKUP(A2327,'[1]Style group code'!$A:$A,'[1]Style group code'!$B:$B,0)</f>
        <v>G.10KU</v>
      </c>
      <c r="L2327" s="9" t="str">
        <f t="shared" si="74"/>
        <v>C_PP05001-PAD PRINTING</v>
      </c>
    </row>
    <row r="2328" spans="1:12" x14ac:dyDescent="0.35">
      <c r="A2328" s="9" t="s">
        <v>418</v>
      </c>
      <c r="B2328" s="9" t="s">
        <v>29</v>
      </c>
      <c r="C2328" s="9" t="s">
        <v>12</v>
      </c>
      <c r="D2328" s="9" t="s">
        <v>408</v>
      </c>
      <c r="E2328" s="9" t="s">
        <v>31</v>
      </c>
      <c r="F2328" s="9" t="s">
        <v>32</v>
      </c>
      <c r="G2328" s="10">
        <v>4.3780000000000006E-2</v>
      </c>
      <c r="I2328" s="9" t="str">
        <f t="shared" si="73"/>
        <v>40HUCCRolling</v>
      </c>
      <c r="J2328" s="9" t="str">
        <f>_xlfn.XLOOKUP(A2328,'[1]Style group code'!$A:$A,'[1]Style group code'!$B:$B,0)</f>
        <v>G.10KU</v>
      </c>
      <c r="L2328" s="9" t="str">
        <f t="shared" si="74"/>
        <v>C_PK06001-RF2A</v>
      </c>
    </row>
    <row r="2329" spans="1:12" x14ac:dyDescent="0.35">
      <c r="A2329" s="9" t="s">
        <v>418</v>
      </c>
      <c r="B2329" s="9" t="s">
        <v>29</v>
      </c>
      <c r="C2329" s="9" t="s">
        <v>12</v>
      </c>
      <c r="D2329" s="9" t="s">
        <v>33</v>
      </c>
      <c r="E2329" s="9" t="s">
        <v>33</v>
      </c>
      <c r="F2329" s="9" t="s">
        <v>34</v>
      </c>
      <c r="G2329" s="10">
        <v>1.11E-2</v>
      </c>
      <c r="I2329" s="9" t="str">
        <f t="shared" si="73"/>
        <v>40HUCCPacking</v>
      </c>
      <c r="J2329" s="9" t="str">
        <f>_xlfn.XLOOKUP(A2329,'[1]Style group code'!$A:$A,'[1]Style group code'!$B:$B,0)</f>
        <v>G.10KU</v>
      </c>
      <c r="L2329" s="9" t="str">
        <f t="shared" si="74"/>
        <v>C_PK06002-Packing</v>
      </c>
    </row>
    <row r="2330" spans="1:12" x14ac:dyDescent="0.35">
      <c r="A2330" s="9" t="s">
        <v>418</v>
      </c>
      <c r="B2330" s="9" t="s">
        <v>29</v>
      </c>
      <c r="C2330" s="9" t="s">
        <v>12</v>
      </c>
      <c r="D2330" s="9" t="s">
        <v>35</v>
      </c>
      <c r="E2330" s="9" t="s">
        <v>35</v>
      </c>
      <c r="F2330" s="9" t="s">
        <v>36</v>
      </c>
      <c r="G2330" s="10">
        <v>5.28E-3</v>
      </c>
      <c r="I2330" s="9" t="str">
        <f t="shared" si="73"/>
        <v>40HUCCCasing</v>
      </c>
      <c r="J2330" s="9" t="str">
        <f>_xlfn.XLOOKUP(A2330,'[1]Style group code'!$A:$A,'[1]Style group code'!$B:$B,0)</f>
        <v>G.10KU</v>
      </c>
      <c r="L2330" s="9" t="str">
        <f t="shared" si="74"/>
        <v>C_PK06003-Casing</v>
      </c>
    </row>
    <row r="2331" spans="1:12" x14ac:dyDescent="0.35">
      <c r="A2331" s="9" t="s">
        <v>419</v>
      </c>
      <c r="B2331" s="9" t="s">
        <v>11</v>
      </c>
      <c r="C2331" s="9" t="s">
        <v>420</v>
      </c>
      <c r="D2331" s="9" t="str">
        <f>_xlfn.XLOOKUP(F2331,OPCode!D:D,OPCode!I:I,0)</f>
        <v>ATTACH CROTCH PANEL AND LINER FRONT TO BACK CONCEALED SEAM</v>
      </c>
      <c r="E2331" s="9" t="s">
        <v>13</v>
      </c>
      <c r="F2331" s="22" t="s">
        <v>370</v>
      </c>
      <c r="G2331" s="10">
        <v>9.2320000000000013E-2</v>
      </c>
      <c r="I2331" s="9" t="str">
        <f t="shared" si="73"/>
        <v>40H7CCOP1</v>
      </c>
      <c r="J2331" s="9" t="str">
        <f>_xlfn.XLOOKUP(A2331,'[1]Style group code'!$A:$A,'[1]Style group code'!$B:$B,0)</f>
        <v>G.10KU</v>
      </c>
      <c r="L2331" s="9" t="str">
        <f t="shared" si="74"/>
        <v>C_OL01002-ATTACH CROTCH PANEL AND LINER FRONT TO BACK CONCEALED SEAM</v>
      </c>
    </row>
    <row r="2332" spans="1:12" x14ac:dyDescent="0.35">
      <c r="A2332" s="9" t="s">
        <v>419</v>
      </c>
      <c r="B2332" s="9" t="s">
        <v>11</v>
      </c>
      <c r="C2332" s="9" t="s">
        <v>420</v>
      </c>
      <c r="D2332" s="9" t="str">
        <f>_xlfn.XLOOKUP(F2332,OPCode!D:D,OPCode!I:I,0)</f>
        <v>BIND LEGS</v>
      </c>
      <c r="E2332" s="9" t="s">
        <v>15</v>
      </c>
      <c r="F2332" s="22" t="s">
        <v>55</v>
      </c>
      <c r="G2332" s="10">
        <v>7.4099999999999999E-2</v>
      </c>
      <c r="I2332" s="9" t="str">
        <f t="shared" si="73"/>
        <v>40H7CCOP2</v>
      </c>
      <c r="J2332" s="9" t="str">
        <f>_xlfn.XLOOKUP(A2332,'[1]Style group code'!$A:$A,'[1]Style group code'!$B:$B,0)</f>
        <v>G.10KU</v>
      </c>
      <c r="L2332" s="9" t="str">
        <f t="shared" si="74"/>
        <v>C_IL02001-BIND LEGS</v>
      </c>
    </row>
    <row r="2333" spans="1:12" x14ac:dyDescent="0.35">
      <c r="A2333" s="9" t="s">
        <v>419</v>
      </c>
      <c r="B2333" s="9" t="s">
        <v>11</v>
      </c>
      <c r="C2333" s="9" t="s">
        <v>420</v>
      </c>
      <c r="D2333" s="9" t="str">
        <f>_xlfn.XLOOKUP(F2333,OPCode!D:D,OPCode!I:I,0)</f>
        <v>SEAM LEFT SIDE</v>
      </c>
      <c r="E2333" s="9" t="s">
        <v>17</v>
      </c>
      <c r="F2333" s="22" t="s">
        <v>18</v>
      </c>
      <c r="G2333" s="10">
        <v>2.962E-2</v>
      </c>
      <c r="I2333" s="9" t="str">
        <f t="shared" si="73"/>
        <v>40H7CCOP3</v>
      </c>
      <c r="J2333" s="9" t="str">
        <f>_xlfn.XLOOKUP(A2333,'[1]Style group code'!$A:$A,'[1]Style group code'!$B:$B,0)</f>
        <v>G.10KU</v>
      </c>
      <c r="L2333" s="9" t="str">
        <f t="shared" si="74"/>
        <v>C_OL02004-SEAM LEFT SIDE</v>
      </c>
    </row>
    <row r="2334" spans="1:12" x14ac:dyDescent="0.35">
      <c r="A2334" s="9" t="s">
        <v>419</v>
      </c>
      <c r="B2334" s="9" t="s">
        <v>11</v>
      </c>
      <c r="C2334" s="9" t="s">
        <v>420</v>
      </c>
      <c r="D2334" s="9" t="str">
        <f>_xlfn.XLOOKUP(F2334,OPCode!D:D,OPCode!I:I,0)</f>
        <v>ATTACH EXPOSED ELASTIC TO WAIST</v>
      </c>
      <c r="E2334" s="9" t="s">
        <v>19</v>
      </c>
      <c r="F2334" s="22" t="s">
        <v>56</v>
      </c>
      <c r="G2334" s="10">
        <v>4.8459999999999996E-2</v>
      </c>
      <c r="I2334" s="9" t="str">
        <f t="shared" si="73"/>
        <v>40H7CCOP4</v>
      </c>
      <c r="J2334" s="9" t="str">
        <f>_xlfn.XLOOKUP(A2334,'[1]Style group code'!$A:$A,'[1]Style group code'!$B:$B,0)</f>
        <v>G.10KU</v>
      </c>
      <c r="L2334" s="9" t="str">
        <f t="shared" si="74"/>
        <v>C_IL03002-ATTACH EXPOSED ELASTIC TO WAIST</v>
      </c>
    </row>
    <row r="2335" spans="1:12" x14ac:dyDescent="0.35">
      <c r="A2335" s="9" t="s">
        <v>419</v>
      </c>
      <c r="B2335" s="9" t="s">
        <v>11</v>
      </c>
      <c r="C2335" s="9" t="s">
        <v>420</v>
      </c>
      <c r="D2335" s="9" t="str">
        <f>_xlfn.XLOOKUP(F2335,OPCode!D:D,OPCode!I:I,0)</f>
        <v>SEAM RIGHT SIDE</v>
      </c>
      <c r="E2335" s="9" t="s">
        <v>21</v>
      </c>
      <c r="F2335" s="9" t="s">
        <v>22</v>
      </c>
      <c r="G2335" s="10">
        <v>4.5340000000000005E-2</v>
      </c>
      <c r="I2335" s="9" t="str">
        <f t="shared" si="73"/>
        <v>40H7CCOP5</v>
      </c>
      <c r="J2335" s="9" t="str">
        <f>_xlfn.XLOOKUP(A2335,'[1]Style group code'!$A:$A,'[1]Style group code'!$B:$B,0)</f>
        <v>G.10KU</v>
      </c>
      <c r="L2335" s="9" t="str">
        <f t="shared" si="74"/>
        <v>C_OL02005-SEAM RIGHT SIDE</v>
      </c>
    </row>
    <row r="2336" spans="1:12" x14ac:dyDescent="0.35">
      <c r="A2336" s="9" t="s">
        <v>419</v>
      </c>
      <c r="B2336" s="9" t="s">
        <v>11</v>
      </c>
      <c r="C2336" s="9" t="s">
        <v>420</v>
      </c>
      <c r="D2336" s="9" t="str">
        <f>_xlfn.XLOOKUP(F2336,OPCode!D:D,OPCode!I:I,0)</f>
        <v>PAD PRINTING</v>
      </c>
      <c r="E2336" s="9" t="s">
        <v>27</v>
      </c>
      <c r="F2336" s="9" t="s">
        <v>28</v>
      </c>
      <c r="G2336" s="10">
        <v>1.6539999999999999E-2</v>
      </c>
      <c r="I2336" s="9" t="str">
        <f t="shared" si="73"/>
        <v>40H7CCPadPrinting</v>
      </c>
      <c r="J2336" s="9" t="str">
        <f>_xlfn.XLOOKUP(A2336,'[1]Style group code'!$A:$A,'[1]Style group code'!$B:$B,0)</f>
        <v>G.10KU</v>
      </c>
      <c r="L2336" s="9" t="str">
        <f t="shared" si="74"/>
        <v>C_PP05001-PAD PRINTING</v>
      </c>
    </row>
    <row r="2337" spans="1:12" x14ac:dyDescent="0.35">
      <c r="A2337" s="9" t="s">
        <v>419</v>
      </c>
      <c r="B2337" s="9" t="s">
        <v>29</v>
      </c>
      <c r="C2337" s="9" t="s">
        <v>420</v>
      </c>
      <c r="D2337" s="9" t="s">
        <v>406</v>
      </c>
      <c r="E2337" s="9" t="s">
        <v>31</v>
      </c>
      <c r="F2337" s="9" t="s">
        <v>32</v>
      </c>
      <c r="G2337" s="10">
        <v>3.8879999999999998E-2</v>
      </c>
      <c r="I2337" s="9" t="str">
        <f t="shared" si="73"/>
        <v>40H7CCRolling</v>
      </c>
      <c r="J2337" s="9" t="str">
        <f>_xlfn.XLOOKUP(A2337,'[1]Style group code'!$A:$A,'[1]Style group code'!$B:$B,0)</f>
        <v>G.10KU</v>
      </c>
      <c r="L2337" s="9" t="str">
        <f t="shared" si="74"/>
        <v>C_PK06001-RF2-A /SF8-A</v>
      </c>
    </row>
    <row r="2338" spans="1:12" x14ac:dyDescent="0.35">
      <c r="A2338" s="9" t="s">
        <v>419</v>
      </c>
      <c r="B2338" s="9" t="s">
        <v>29</v>
      </c>
      <c r="C2338" s="9" t="s">
        <v>420</v>
      </c>
      <c r="D2338" s="9" t="s">
        <v>33</v>
      </c>
      <c r="E2338" s="9" t="s">
        <v>33</v>
      </c>
      <c r="F2338" s="9" t="s">
        <v>34</v>
      </c>
      <c r="G2338" s="10">
        <v>1.6980000000000002E-2</v>
      </c>
      <c r="I2338" s="9" t="str">
        <f t="shared" ref="I2338:I2401" si="75">A2338&amp;E2338</f>
        <v>40H7CCPacking</v>
      </c>
      <c r="J2338" s="9" t="str">
        <f>_xlfn.XLOOKUP(A2338,'[1]Style group code'!$A:$A,'[1]Style group code'!$B:$B,0)</f>
        <v>G.10KU</v>
      </c>
      <c r="L2338" s="9" t="str">
        <f t="shared" si="74"/>
        <v>C_PK06002-Packing</v>
      </c>
    </row>
    <row r="2339" spans="1:12" x14ac:dyDescent="0.35">
      <c r="A2339" s="9" t="s">
        <v>419</v>
      </c>
      <c r="B2339" s="9" t="s">
        <v>29</v>
      </c>
      <c r="C2339" s="9" t="s">
        <v>420</v>
      </c>
      <c r="D2339" s="9" t="s">
        <v>35</v>
      </c>
      <c r="E2339" s="9" t="s">
        <v>35</v>
      </c>
      <c r="F2339" s="9" t="s">
        <v>36</v>
      </c>
      <c r="G2339" s="10">
        <v>4.5799999999999999E-3</v>
      </c>
      <c r="I2339" s="9" t="str">
        <f t="shared" si="75"/>
        <v>40H7CCCasing</v>
      </c>
      <c r="J2339" s="9" t="str">
        <f>_xlfn.XLOOKUP(A2339,'[1]Style group code'!$A:$A,'[1]Style group code'!$B:$B,0)</f>
        <v>G.10KU</v>
      </c>
      <c r="L2339" s="9" t="str">
        <f t="shared" si="74"/>
        <v>C_PK06003-Casing</v>
      </c>
    </row>
    <row r="2340" spans="1:12" x14ac:dyDescent="0.35">
      <c r="A2340" s="9" t="s">
        <v>421</v>
      </c>
      <c r="B2340" s="9" t="s">
        <v>11</v>
      </c>
      <c r="C2340" s="9" t="s">
        <v>12</v>
      </c>
      <c r="D2340" s="9" t="str">
        <f>_xlfn.XLOOKUP(F2340,OPCode!D:D,OPCode!I:I,0)</f>
        <v>ATTACH CROTCH PANEL AND LINER FRONT TO BACK CONCEALED SEAM</v>
      </c>
      <c r="E2340" s="9" t="s">
        <v>13</v>
      </c>
      <c r="F2340" s="22" t="s">
        <v>370</v>
      </c>
      <c r="G2340" s="10">
        <v>9.2319999999999999E-2</v>
      </c>
      <c r="I2340" s="9" t="str">
        <f t="shared" si="75"/>
        <v>40H6CCOP1</v>
      </c>
      <c r="J2340" s="9" t="str">
        <f>_xlfn.XLOOKUP(A2340,'[1]Style group code'!$A:$A,'[1]Style group code'!$B:$B,0)</f>
        <v>G.10KU</v>
      </c>
      <c r="L2340" s="9" t="str">
        <f t="shared" si="74"/>
        <v>C_OL01002-ATTACH CROTCH PANEL AND LINER FRONT TO BACK CONCEALED SEAM</v>
      </c>
    </row>
    <row r="2341" spans="1:12" x14ac:dyDescent="0.35">
      <c r="A2341" s="9" t="s">
        <v>421</v>
      </c>
      <c r="B2341" s="9" t="s">
        <v>11</v>
      </c>
      <c r="C2341" s="9" t="s">
        <v>12</v>
      </c>
      <c r="D2341" s="9" t="str">
        <f>_xlfn.XLOOKUP(F2341,OPCode!D:D,OPCode!I:I,0)</f>
        <v>BIND LEGS</v>
      </c>
      <c r="E2341" s="9" t="s">
        <v>15</v>
      </c>
      <c r="F2341" s="22" t="s">
        <v>55</v>
      </c>
      <c r="G2341" s="10">
        <v>7.4099999999999999E-2</v>
      </c>
      <c r="I2341" s="9" t="str">
        <f t="shared" si="75"/>
        <v>40H6CCOP2</v>
      </c>
      <c r="J2341" s="9" t="str">
        <f>_xlfn.XLOOKUP(A2341,'[1]Style group code'!$A:$A,'[1]Style group code'!$B:$B,0)</f>
        <v>G.10KU</v>
      </c>
      <c r="L2341" s="9" t="str">
        <f t="shared" si="74"/>
        <v>C_IL02001-BIND LEGS</v>
      </c>
    </row>
    <row r="2342" spans="1:12" x14ac:dyDescent="0.35">
      <c r="A2342" s="9" t="s">
        <v>421</v>
      </c>
      <c r="B2342" s="9" t="s">
        <v>11</v>
      </c>
      <c r="C2342" s="9" t="s">
        <v>12</v>
      </c>
      <c r="D2342" s="9" t="str">
        <f>_xlfn.XLOOKUP(F2342,OPCode!D:D,OPCode!I:I,0)</f>
        <v>SEAM LEFT SIDE</v>
      </c>
      <c r="E2342" s="9" t="s">
        <v>17</v>
      </c>
      <c r="F2342" s="22" t="s">
        <v>18</v>
      </c>
      <c r="G2342" s="10">
        <v>2.9620000000000004E-2</v>
      </c>
      <c r="I2342" s="9" t="str">
        <f t="shared" si="75"/>
        <v>40H6CCOP3</v>
      </c>
      <c r="J2342" s="9" t="str">
        <f>_xlfn.XLOOKUP(A2342,'[1]Style group code'!$A:$A,'[1]Style group code'!$B:$B,0)</f>
        <v>G.10KU</v>
      </c>
      <c r="L2342" s="9" t="str">
        <f t="shared" si="74"/>
        <v>C_OL02004-SEAM LEFT SIDE</v>
      </c>
    </row>
    <row r="2343" spans="1:12" x14ac:dyDescent="0.35">
      <c r="A2343" s="9" t="s">
        <v>421</v>
      </c>
      <c r="B2343" s="9" t="s">
        <v>11</v>
      </c>
      <c r="C2343" s="9" t="s">
        <v>12</v>
      </c>
      <c r="D2343" s="9" t="str">
        <f>_xlfn.XLOOKUP(F2343,OPCode!D:D,OPCode!I:I,0)</f>
        <v>ATTACH EXPOSED ELASTIC TO WAIST</v>
      </c>
      <c r="E2343" s="9" t="s">
        <v>19</v>
      </c>
      <c r="F2343" s="22" t="s">
        <v>56</v>
      </c>
      <c r="G2343" s="10">
        <v>4.8459999999999996E-2</v>
      </c>
      <c r="I2343" s="9" t="str">
        <f t="shared" si="75"/>
        <v>40H6CCOP4</v>
      </c>
      <c r="J2343" s="9" t="str">
        <f>_xlfn.XLOOKUP(A2343,'[1]Style group code'!$A:$A,'[1]Style group code'!$B:$B,0)</f>
        <v>G.10KU</v>
      </c>
      <c r="L2343" s="9" t="str">
        <f t="shared" si="74"/>
        <v>C_IL03002-ATTACH EXPOSED ELASTIC TO WAIST</v>
      </c>
    </row>
    <row r="2344" spans="1:12" x14ac:dyDescent="0.35">
      <c r="A2344" s="9" t="s">
        <v>421</v>
      </c>
      <c r="B2344" s="9" t="s">
        <v>11</v>
      </c>
      <c r="C2344" s="9" t="s">
        <v>12</v>
      </c>
      <c r="D2344" s="9" t="str">
        <f>_xlfn.XLOOKUP(F2344,OPCode!D:D,OPCode!I:I,0)</f>
        <v>SEAM RIGHT SIDE</v>
      </c>
      <c r="E2344" s="9" t="s">
        <v>21</v>
      </c>
      <c r="F2344" s="9" t="s">
        <v>22</v>
      </c>
      <c r="G2344" s="10">
        <v>4.5340000000000005E-2</v>
      </c>
      <c r="I2344" s="9" t="str">
        <f t="shared" si="75"/>
        <v>40H6CCOP5</v>
      </c>
      <c r="J2344" s="9" t="str">
        <f>_xlfn.XLOOKUP(A2344,'[1]Style group code'!$A:$A,'[1]Style group code'!$B:$B,0)</f>
        <v>G.10KU</v>
      </c>
      <c r="L2344" s="9" t="str">
        <f t="shared" si="74"/>
        <v>C_OL02005-SEAM RIGHT SIDE</v>
      </c>
    </row>
    <row r="2345" spans="1:12" x14ac:dyDescent="0.35">
      <c r="A2345" s="9" t="s">
        <v>421</v>
      </c>
      <c r="B2345" s="9" t="s">
        <v>11</v>
      </c>
      <c r="C2345" s="9" t="s">
        <v>12</v>
      </c>
      <c r="D2345" s="9" t="str">
        <f>_xlfn.XLOOKUP(F2345,OPCode!D:D,OPCode!I:I,0)</f>
        <v>PAD PRINTING</v>
      </c>
      <c r="E2345" s="9" t="s">
        <v>27</v>
      </c>
      <c r="F2345" s="9" t="s">
        <v>28</v>
      </c>
      <c r="G2345" s="10">
        <v>1.6539999999999999E-2</v>
      </c>
      <c r="I2345" s="9" t="str">
        <f t="shared" si="75"/>
        <v>40H6CCPadPrinting</v>
      </c>
      <c r="J2345" s="9" t="str">
        <f>_xlfn.XLOOKUP(A2345,'[1]Style group code'!$A:$A,'[1]Style group code'!$B:$B,0)</f>
        <v>G.10KU</v>
      </c>
      <c r="L2345" s="9" t="str">
        <f t="shared" si="74"/>
        <v>C_PP05001-PAD PRINTING</v>
      </c>
    </row>
    <row r="2346" spans="1:12" x14ac:dyDescent="0.35">
      <c r="A2346" s="9" t="s">
        <v>421</v>
      </c>
      <c r="B2346" s="9" t="s">
        <v>29</v>
      </c>
      <c r="C2346" s="9" t="s">
        <v>12</v>
      </c>
      <c r="D2346" s="9" t="s">
        <v>408</v>
      </c>
      <c r="E2346" s="9" t="s">
        <v>31</v>
      </c>
      <c r="F2346" s="9" t="s">
        <v>32</v>
      </c>
      <c r="G2346" s="10">
        <v>4.3780000000000006E-2</v>
      </c>
      <c r="I2346" s="9" t="str">
        <f t="shared" si="75"/>
        <v>40H6CCRolling</v>
      </c>
      <c r="J2346" s="9" t="str">
        <f>_xlfn.XLOOKUP(A2346,'[1]Style group code'!$A:$A,'[1]Style group code'!$B:$B,0)</f>
        <v>G.10KU</v>
      </c>
      <c r="L2346" s="9" t="str">
        <f t="shared" si="74"/>
        <v>C_PK06001-RF2A</v>
      </c>
    </row>
    <row r="2347" spans="1:12" x14ac:dyDescent="0.35">
      <c r="A2347" s="9" t="s">
        <v>421</v>
      </c>
      <c r="B2347" s="9" t="s">
        <v>29</v>
      </c>
      <c r="C2347" s="9" t="s">
        <v>12</v>
      </c>
      <c r="D2347" s="9" t="s">
        <v>33</v>
      </c>
      <c r="E2347" s="9" t="s">
        <v>33</v>
      </c>
      <c r="F2347" s="9" t="s">
        <v>34</v>
      </c>
      <c r="G2347" s="10">
        <v>1.11E-2</v>
      </c>
      <c r="I2347" s="9" t="str">
        <f t="shared" si="75"/>
        <v>40H6CCPacking</v>
      </c>
      <c r="J2347" s="9" t="str">
        <f>_xlfn.XLOOKUP(A2347,'[1]Style group code'!$A:$A,'[1]Style group code'!$B:$B,0)</f>
        <v>G.10KU</v>
      </c>
      <c r="L2347" s="9" t="str">
        <f t="shared" si="74"/>
        <v>C_PK06002-Packing</v>
      </c>
    </row>
    <row r="2348" spans="1:12" x14ac:dyDescent="0.35">
      <c r="A2348" s="9" t="s">
        <v>421</v>
      </c>
      <c r="B2348" s="9" t="s">
        <v>29</v>
      </c>
      <c r="C2348" s="9" t="s">
        <v>12</v>
      </c>
      <c r="D2348" s="9" t="s">
        <v>35</v>
      </c>
      <c r="E2348" s="9" t="s">
        <v>35</v>
      </c>
      <c r="F2348" s="9" t="s">
        <v>36</v>
      </c>
      <c r="G2348" s="10">
        <v>5.28E-3</v>
      </c>
      <c r="I2348" s="9" t="str">
        <f t="shared" si="75"/>
        <v>40H6CCCasing</v>
      </c>
      <c r="J2348" s="9" t="str">
        <f>_xlfn.XLOOKUP(A2348,'[1]Style group code'!$A:$A,'[1]Style group code'!$B:$B,0)</f>
        <v>G.10KU</v>
      </c>
      <c r="L2348" s="9" t="str">
        <f t="shared" si="74"/>
        <v>C_PK06003-Casing</v>
      </c>
    </row>
    <row r="2349" spans="1:12" x14ac:dyDescent="0.35">
      <c r="A2349" s="9" t="s">
        <v>422</v>
      </c>
      <c r="B2349" s="9" t="s">
        <v>11</v>
      </c>
      <c r="C2349" s="9" t="s">
        <v>420</v>
      </c>
      <c r="D2349" s="9" t="str">
        <f>_xlfn.XLOOKUP(F2349,OPCode!D:D,OPCode!I:I,0)</f>
        <v>ATTACH CROTCH PANEL AND LINER FRONT TO BACK CONCEALED SEAM</v>
      </c>
      <c r="E2349" s="9" t="s">
        <v>13</v>
      </c>
      <c r="F2349" s="22" t="s">
        <v>370</v>
      </c>
      <c r="G2349" s="10">
        <v>9.2320000000000013E-2</v>
      </c>
      <c r="I2349" s="9" t="str">
        <f t="shared" si="75"/>
        <v>40H6BCOP1</v>
      </c>
      <c r="J2349" s="9" t="str">
        <f>_xlfn.XLOOKUP(A2349,'[1]Style group code'!$A:$A,'[1]Style group code'!$B:$B,0)</f>
        <v>G.10KU</v>
      </c>
      <c r="L2349" s="9" t="str">
        <f t="shared" si="74"/>
        <v>C_OL01002-ATTACH CROTCH PANEL AND LINER FRONT TO BACK CONCEALED SEAM</v>
      </c>
    </row>
    <row r="2350" spans="1:12" x14ac:dyDescent="0.35">
      <c r="A2350" s="9" t="s">
        <v>422</v>
      </c>
      <c r="B2350" s="9" t="s">
        <v>11</v>
      </c>
      <c r="C2350" s="9" t="s">
        <v>420</v>
      </c>
      <c r="D2350" s="9" t="str">
        <f>_xlfn.XLOOKUP(F2350,OPCode!D:D,OPCode!I:I,0)</f>
        <v>BIND LEGS</v>
      </c>
      <c r="E2350" s="9" t="s">
        <v>15</v>
      </c>
      <c r="F2350" s="22" t="s">
        <v>55</v>
      </c>
      <c r="G2350" s="10">
        <v>7.4099999999999999E-2</v>
      </c>
      <c r="I2350" s="9" t="str">
        <f t="shared" si="75"/>
        <v>40H6BCOP2</v>
      </c>
      <c r="J2350" s="9" t="str">
        <f>_xlfn.XLOOKUP(A2350,'[1]Style group code'!$A:$A,'[1]Style group code'!$B:$B,0)</f>
        <v>G.10KU</v>
      </c>
      <c r="L2350" s="9" t="str">
        <f t="shared" si="74"/>
        <v>C_IL02001-BIND LEGS</v>
      </c>
    </row>
    <row r="2351" spans="1:12" x14ac:dyDescent="0.35">
      <c r="A2351" s="9" t="s">
        <v>422</v>
      </c>
      <c r="B2351" s="9" t="s">
        <v>11</v>
      </c>
      <c r="C2351" s="9" t="s">
        <v>420</v>
      </c>
      <c r="D2351" s="9" t="str">
        <f>_xlfn.XLOOKUP(F2351,OPCode!D:D,OPCode!I:I,0)</f>
        <v>SEAM LEFT SIDE</v>
      </c>
      <c r="E2351" s="9" t="s">
        <v>17</v>
      </c>
      <c r="F2351" s="22" t="s">
        <v>18</v>
      </c>
      <c r="G2351" s="10">
        <v>2.962E-2</v>
      </c>
      <c r="I2351" s="9" t="str">
        <f t="shared" si="75"/>
        <v>40H6BCOP3</v>
      </c>
      <c r="J2351" s="9" t="str">
        <f>_xlfn.XLOOKUP(A2351,'[1]Style group code'!$A:$A,'[1]Style group code'!$B:$B,0)</f>
        <v>G.10KU</v>
      </c>
      <c r="L2351" s="9" t="str">
        <f t="shared" si="74"/>
        <v>C_OL02004-SEAM LEFT SIDE</v>
      </c>
    </row>
    <row r="2352" spans="1:12" x14ac:dyDescent="0.35">
      <c r="A2352" s="9" t="s">
        <v>422</v>
      </c>
      <c r="B2352" s="9" t="s">
        <v>11</v>
      </c>
      <c r="C2352" s="9" t="s">
        <v>420</v>
      </c>
      <c r="D2352" s="9" t="str">
        <f>_xlfn.XLOOKUP(F2352,OPCode!D:D,OPCode!I:I,0)</f>
        <v>ATTACH EXPOSED ELASTIC TO WAIST</v>
      </c>
      <c r="E2352" s="9" t="s">
        <v>19</v>
      </c>
      <c r="F2352" s="22" t="s">
        <v>56</v>
      </c>
      <c r="G2352" s="10">
        <v>4.8459999999999996E-2</v>
      </c>
      <c r="I2352" s="9" t="str">
        <f t="shared" si="75"/>
        <v>40H6BCOP4</v>
      </c>
      <c r="J2352" s="9" t="str">
        <f>_xlfn.XLOOKUP(A2352,'[1]Style group code'!$A:$A,'[1]Style group code'!$B:$B,0)</f>
        <v>G.10KU</v>
      </c>
      <c r="L2352" s="9" t="str">
        <f t="shared" si="74"/>
        <v>C_IL03002-ATTACH EXPOSED ELASTIC TO WAIST</v>
      </c>
    </row>
    <row r="2353" spans="1:12" x14ac:dyDescent="0.35">
      <c r="A2353" s="9" t="s">
        <v>422</v>
      </c>
      <c r="B2353" s="9" t="s">
        <v>11</v>
      </c>
      <c r="C2353" s="9" t="s">
        <v>420</v>
      </c>
      <c r="D2353" s="9" t="str">
        <f>_xlfn.XLOOKUP(F2353,OPCode!D:D,OPCode!I:I,0)</f>
        <v>SEAM RIGHT SIDE</v>
      </c>
      <c r="E2353" s="9" t="s">
        <v>21</v>
      </c>
      <c r="F2353" s="9" t="s">
        <v>22</v>
      </c>
      <c r="G2353" s="10">
        <v>4.5340000000000005E-2</v>
      </c>
      <c r="I2353" s="9" t="str">
        <f t="shared" si="75"/>
        <v>40H6BCOP5</v>
      </c>
      <c r="J2353" s="9" t="str">
        <f>_xlfn.XLOOKUP(A2353,'[1]Style group code'!$A:$A,'[1]Style group code'!$B:$B,0)</f>
        <v>G.10KU</v>
      </c>
      <c r="L2353" s="9" t="str">
        <f t="shared" si="74"/>
        <v>C_OL02005-SEAM RIGHT SIDE</v>
      </c>
    </row>
    <row r="2354" spans="1:12" x14ac:dyDescent="0.35">
      <c r="A2354" s="9" t="s">
        <v>422</v>
      </c>
      <c r="B2354" s="9" t="s">
        <v>11</v>
      </c>
      <c r="C2354" s="9" t="s">
        <v>420</v>
      </c>
      <c r="D2354" s="9" t="str">
        <f>_xlfn.XLOOKUP(F2354,OPCode!D:D,OPCode!I:I,0)</f>
        <v>PAD PRINTING</v>
      </c>
      <c r="E2354" s="9" t="s">
        <v>27</v>
      </c>
      <c r="F2354" s="9" t="s">
        <v>28</v>
      </c>
      <c r="G2354" s="10">
        <v>1.6539999999999999E-2</v>
      </c>
      <c r="I2354" s="9" t="str">
        <f t="shared" si="75"/>
        <v>40H6BCPadPrinting</v>
      </c>
      <c r="J2354" s="9" t="str">
        <f>_xlfn.XLOOKUP(A2354,'[1]Style group code'!$A:$A,'[1]Style group code'!$B:$B,0)</f>
        <v>G.10KU</v>
      </c>
      <c r="L2354" s="9" t="str">
        <f t="shared" si="74"/>
        <v>C_PP05001-PAD PRINTING</v>
      </c>
    </row>
    <row r="2355" spans="1:12" x14ac:dyDescent="0.35">
      <c r="A2355" s="9" t="s">
        <v>422</v>
      </c>
      <c r="B2355" s="9" t="s">
        <v>29</v>
      </c>
      <c r="C2355" s="9" t="s">
        <v>420</v>
      </c>
      <c r="D2355" s="9" t="s">
        <v>406</v>
      </c>
      <c r="E2355" s="9" t="s">
        <v>31</v>
      </c>
      <c r="F2355" s="9" t="s">
        <v>32</v>
      </c>
      <c r="G2355" s="10">
        <v>3.4939999999999999E-2</v>
      </c>
      <c r="I2355" s="9" t="str">
        <f t="shared" si="75"/>
        <v>40H6BCRolling</v>
      </c>
      <c r="J2355" s="9" t="str">
        <f>_xlfn.XLOOKUP(A2355,'[1]Style group code'!$A:$A,'[1]Style group code'!$B:$B,0)</f>
        <v>G.10KU</v>
      </c>
      <c r="L2355" s="9" t="str">
        <f t="shared" si="74"/>
        <v>C_PK06001-RF2-A /SF8-A</v>
      </c>
    </row>
    <row r="2356" spans="1:12" x14ac:dyDescent="0.35">
      <c r="A2356" s="9" t="s">
        <v>422</v>
      </c>
      <c r="B2356" s="9" t="s">
        <v>29</v>
      </c>
      <c r="C2356" s="9" t="s">
        <v>420</v>
      </c>
      <c r="D2356" s="9" t="s">
        <v>33</v>
      </c>
      <c r="E2356" s="9" t="s">
        <v>33</v>
      </c>
      <c r="F2356" s="9" t="s">
        <v>34</v>
      </c>
      <c r="G2356" s="10">
        <v>1.11E-2</v>
      </c>
      <c r="I2356" s="9" t="str">
        <f t="shared" si="75"/>
        <v>40H6BCPacking</v>
      </c>
      <c r="J2356" s="9" t="str">
        <f>_xlfn.XLOOKUP(A2356,'[1]Style group code'!$A:$A,'[1]Style group code'!$B:$B,0)</f>
        <v>G.10KU</v>
      </c>
      <c r="L2356" s="9" t="str">
        <f t="shared" si="74"/>
        <v>C_PK06002-Packing</v>
      </c>
    </row>
    <row r="2357" spans="1:12" x14ac:dyDescent="0.35">
      <c r="A2357" s="9" t="s">
        <v>422</v>
      </c>
      <c r="B2357" s="9" t="s">
        <v>29</v>
      </c>
      <c r="C2357" s="9" t="s">
        <v>420</v>
      </c>
      <c r="D2357" s="9" t="s">
        <v>35</v>
      </c>
      <c r="E2357" s="9" t="s">
        <v>35</v>
      </c>
      <c r="F2357" s="9" t="s">
        <v>36</v>
      </c>
      <c r="G2357" s="10">
        <v>5.28E-3</v>
      </c>
      <c r="I2357" s="9" t="str">
        <f t="shared" si="75"/>
        <v>40H6BCCasing</v>
      </c>
      <c r="J2357" s="9" t="str">
        <f>_xlfn.XLOOKUP(A2357,'[1]Style group code'!$A:$A,'[1]Style group code'!$B:$B,0)</f>
        <v>G.10KU</v>
      </c>
      <c r="L2357" s="9" t="str">
        <f t="shared" si="74"/>
        <v>C_PK06003-Casing</v>
      </c>
    </row>
    <row r="2358" spans="1:12" x14ac:dyDescent="0.35">
      <c r="A2358" s="9" t="s">
        <v>423</v>
      </c>
      <c r="B2358" s="9" t="s">
        <v>11</v>
      </c>
      <c r="C2358" s="9" t="s">
        <v>12</v>
      </c>
      <c r="D2358" s="9" t="str">
        <f>_xlfn.XLOOKUP(F2358,OPCode!D:D,OPCode!I:I,0)</f>
        <v>SEAM CROTCH LIGHT LEAK 5 LAYER</v>
      </c>
      <c r="E2358" s="9" t="s">
        <v>13</v>
      </c>
      <c r="F2358" s="23" t="s">
        <v>64</v>
      </c>
      <c r="G2358" s="10">
        <v>0.16217999999999999</v>
      </c>
      <c r="I2358" s="9" t="str">
        <f t="shared" si="75"/>
        <v>40FDM3OP1</v>
      </c>
      <c r="J2358" s="9" t="str">
        <f>_xlfn.XLOOKUP(A2358,'[1]Style group code'!$A:$A,'[1]Style group code'!$B:$B,0)</f>
        <v>G.70WOM</v>
      </c>
      <c r="L2358" s="9" t="str">
        <f t="shared" si="74"/>
        <v>C_OL01013-SEAM CROTCH LIGHT LEAK 5 LAYER</v>
      </c>
    </row>
    <row r="2359" spans="1:12" x14ac:dyDescent="0.35">
      <c r="A2359" s="9" t="s">
        <v>423</v>
      </c>
      <c r="B2359" s="9" t="s">
        <v>11</v>
      </c>
      <c r="C2359" s="9" t="s">
        <v>12</v>
      </c>
      <c r="D2359" s="9" t="str">
        <f>_xlfn.XLOOKUP(F2359,OPCode!D:D,OPCode!I:I,0)</f>
        <v>ATTACH FRONT AND BACK LAP OVER LIGHT LEAK</v>
      </c>
      <c r="E2359" s="9" t="s">
        <v>15</v>
      </c>
      <c r="F2359" s="22" t="s">
        <v>65</v>
      </c>
      <c r="G2359" s="10">
        <v>9.5080000000000012E-2</v>
      </c>
      <c r="I2359" s="9" t="str">
        <f t="shared" si="75"/>
        <v>40FDM3OP2</v>
      </c>
      <c r="J2359" s="9" t="str">
        <f>_xlfn.XLOOKUP(A2359,'[1]Style group code'!$A:$A,'[1]Style group code'!$B:$B,0)</f>
        <v>G.70WOM</v>
      </c>
      <c r="L2359" s="9" t="str">
        <f t="shared" si="74"/>
        <v>C_IL02008-ATTACH FRONT AND BACK LAP OVER LIGHT LEAK</v>
      </c>
    </row>
    <row r="2360" spans="1:12" x14ac:dyDescent="0.35">
      <c r="A2360" s="9" t="s">
        <v>423</v>
      </c>
      <c r="B2360" s="9" t="s">
        <v>11</v>
      </c>
      <c r="C2360" s="9" t="s">
        <v>12</v>
      </c>
      <c r="D2360" s="9" t="str">
        <f>_xlfn.XLOOKUP(F2360,OPCode!D:D,OPCode!I:I,0)</f>
        <v>ATTACH FOLD OVER TO LEGS LIGHT LEAK</v>
      </c>
      <c r="E2360" s="9" t="s">
        <v>17</v>
      </c>
      <c r="F2360" s="22" t="s">
        <v>66</v>
      </c>
      <c r="G2360" s="10">
        <v>7.8000000000000014E-2</v>
      </c>
      <c r="I2360" s="9" t="str">
        <f t="shared" si="75"/>
        <v>40FDM3OP3</v>
      </c>
      <c r="J2360" s="9" t="str">
        <f>_xlfn.XLOOKUP(A2360,'[1]Style group code'!$A:$A,'[1]Style group code'!$B:$B,0)</f>
        <v>G.70WOM</v>
      </c>
      <c r="L2360" s="9" t="str">
        <f t="shared" si="74"/>
        <v>C_IL02002-ATTACH FOLD OVER TO LEGS LIGHT LEAK</v>
      </c>
    </row>
    <row r="2361" spans="1:12" x14ac:dyDescent="0.35">
      <c r="A2361" s="9" t="s">
        <v>423</v>
      </c>
      <c r="B2361" s="9" t="s">
        <v>11</v>
      </c>
      <c r="C2361" s="9" t="s">
        <v>12</v>
      </c>
      <c r="D2361" s="9" t="str">
        <f>_xlfn.XLOOKUP(F2361,OPCode!D:D,OPCode!I:I,0)</f>
        <v>SEAM LEFT SIDE LIGHT LEAK</v>
      </c>
      <c r="E2361" s="9" t="s">
        <v>19</v>
      </c>
      <c r="F2361" s="9" t="s">
        <v>67</v>
      </c>
      <c r="G2361" s="10">
        <v>3.2379999999999992E-2</v>
      </c>
      <c r="I2361" s="9" t="str">
        <f t="shared" si="75"/>
        <v>40FDM3OP4</v>
      </c>
      <c r="J2361" s="9" t="str">
        <f>_xlfn.XLOOKUP(A2361,'[1]Style group code'!$A:$A,'[1]Style group code'!$B:$B,0)</f>
        <v>G.70WOM</v>
      </c>
      <c r="L2361" s="9" t="str">
        <f t="shared" si="74"/>
        <v>C_OL02009-SEAM LEFT SIDE LIGHT LEAK</v>
      </c>
    </row>
    <row r="2362" spans="1:12" x14ac:dyDescent="0.35">
      <c r="A2362" s="9" t="s">
        <v>423</v>
      </c>
      <c r="B2362" s="9" t="s">
        <v>11</v>
      </c>
      <c r="C2362" s="9" t="s">
        <v>12</v>
      </c>
      <c r="D2362" s="9" t="str">
        <f>_xlfn.XLOOKUP(F2362,OPCode!D:D,OPCode!I:I,0)</f>
        <v>BIND WAIST TO ELASTIC LIGHT LEAK</v>
      </c>
      <c r="E2362" s="9" t="s">
        <v>21</v>
      </c>
      <c r="F2362" s="22" t="s">
        <v>68</v>
      </c>
      <c r="G2362" s="10">
        <v>5.1360000000000003E-2</v>
      </c>
      <c r="I2362" s="9" t="str">
        <f t="shared" si="75"/>
        <v>40FDM3OP5</v>
      </c>
      <c r="J2362" s="9" t="str">
        <f>_xlfn.XLOOKUP(A2362,'[1]Style group code'!$A:$A,'[1]Style group code'!$B:$B,0)</f>
        <v>G.70WOM</v>
      </c>
      <c r="L2362" s="9" t="str">
        <f t="shared" si="74"/>
        <v>C_IL03006-BIND WAIST TO ELASTIC LIGHT LEAK</v>
      </c>
    </row>
    <row r="2363" spans="1:12" x14ac:dyDescent="0.35">
      <c r="A2363" s="9" t="s">
        <v>423</v>
      </c>
      <c r="B2363" s="9" t="s">
        <v>11</v>
      </c>
      <c r="C2363" s="9" t="s">
        <v>12</v>
      </c>
      <c r="D2363" s="9" t="str">
        <f>_xlfn.XLOOKUP(F2363,OPCode!D:D,OPCode!I:I,0)</f>
        <v>SEAM RIGHT SIDE LIGHT LEAK</v>
      </c>
      <c r="E2363" s="9" t="s">
        <v>25</v>
      </c>
      <c r="F2363" s="22" t="s">
        <v>69</v>
      </c>
      <c r="G2363" s="10">
        <v>4.7060000000000005E-2</v>
      </c>
      <c r="I2363" s="9" t="str">
        <f t="shared" si="75"/>
        <v>40FDM3OP6</v>
      </c>
      <c r="J2363" s="9" t="str">
        <f>_xlfn.XLOOKUP(A2363,'[1]Style group code'!$A:$A,'[1]Style group code'!$B:$B,0)</f>
        <v>G.70WOM</v>
      </c>
      <c r="L2363" s="9" t="str">
        <f t="shared" si="74"/>
        <v>C_OL02010-SEAM RIGHT SIDE LIGHT LEAK</v>
      </c>
    </row>
    <row r="2364" spans="1:12" x14ac:dyDescent="0.35">
      <c r="A2364" s="9" t="s">
        <v>423</v>
      </c>
      <c r="B2364" s="9" t="s">
        <v>11</v>
      </c>
      <c r="C2364" s="9" t="s">
        <v>12</v>
      </c>
      <c r="D2364" s="9" t="str">
        <f>_xlfn.XLOOKUP(F2364,OPCode!D:D,OPCode!I:I,0)</f>
        <v>BARTACK LIGHT LEAK</v>
      </c>
      <c r="E2364" s="9" t="s">
        <v>23</v>
      </c>
      <c r="F2364" s="22" t="s">
        <v>70</v>
      </c>
      <c r="G2364" s="10">
        <v>4.786E-2</v>
      </c>
      <c r="I2364" s="9" t="str">
        <f t="shared" si="75"/>
        <v>40FDM3OP7</v>
      </c>
      <c r="J2364" s="9" t="str">
        <f>_xlfn.XLOOKUP(A2364,'[1]Style group code'!$A:$A,'[1]Style group code'!$B:$B,0)</f>
        <v>G.70WOM</v>
      </c>
      <c r="L2364" s="9" t="str">
        <f t="shared" si="74"/>
        <v>C_BT04004-BARTACK LIGHT LEAK</v>
      </c>
    </row>
    <row r="2365" spans="1:12" x14ac:dyDescent="0.35">
      <c r="A2365" s="9" t="s">
        <v>423</v>
      </c>
      <c r="B2365" s="9" t="s">
        <v>11</v>
      </c>
      <c r="C2365" s="9" t="s">
        <v>12</v>
      </c>
      <c r="D2365" s="9" t="str">
        <f>_xlfn.XLOOKUP(F2365,OPCode!D:D,OPCode!I:I,0)</f>
        <v>PAD PRINTING</v>
      </c>
      <c r="E2365" s="9" t="s">
        <v>27</v>
      </c>
      <c r="F2365" s="9" t="s">
        <v>28</v>
      </c>
      <c r="G2365" s="10">
        <v>5.64E-3</v>
      </c>
      <c r="I2365" s="9" t="str">
        <f t="shared" si="75"/>
        <v>40FDM3PadPrinting</v>
      </c>
      <c r="J2365" s="9" t="str">
        <f>_xlfn.XLOOKUP(A2365,'[1]Style group code'!$A:$A,'[1]Style group code'!$B:$B,0)</f>
        <v>G.70WOM</v>
      </c>
      <c r="L2365" s="9" t="str">
        <f t="shared" si="74"/>
        <v>C_PP05001-PAD PRINTING</v>
      </c>
    </row>
    <row r="2366" spans="1:12" x14ac:dyDescent="0.35">
      <c r="A2366" s="9" t="s">
        <v>423</v>
      </c>
      <c r="B2366" s="9" t="s">
        <v>29</v>
      </c>
      <c r="C2366" s="9" t="s">
        <v>12</v>
      </c>
      <c r="D2366" s="9" t="s">
        <v>71</v>
      </c>
      <c r="E2366" s="9" t="s">
        <v>31</v>
      </c>
      <c r="F2366" s="9" t="s">
        <v>32</v>
      </c>
      <c r="G2366" s="10">
        <v>3.4939999999999999E-2</v>
      </c>
      <c r="I2366" s="9" t="str">
        <f t="shared" si="75"/>
        <v>40FDM3Rolling</v>
      </c>
      <c r="J2366" s="9" t="str">
        <f>_xlfn.XLOOKUP(A2366,'[1]Style group code'!$A:$A,'[1]Style group code'!$B:$B,0)</f>
        <v>G.70WOM</v>
      </c>
      <c r="L2366" s="9" t="str">
        <f t="shared" si="74"/>
        <v xml:space="preserve">C_PK06001-Rolling </v>
      </c>
    </row>
    <row r="2367" spans="1:12" x14ac:dyDescent="0.35">
      <c r="A2367" s="9" t="s">
        <v>423</v>
      </c>
      <c r="B2367" s="9" t="s">
        <v>29</v>
      </c>
      <c r="C2367" s="9" t="s">
        <v>12</v>
      </c>
      <c r="D2367" s="9" t="s">
        <v>33</v>
      </c>
      <c r="E2367" s="9" t="s">
        <v>33</v>
      </c>
      <c r="F2367" s="9" t="s">
        <v>34</v>
      </c>
      <c r="G2367" s="10">
        <v>2.3980000000000005E-2</v>
      </c>
      <c r="I2367" s="9" t="str">
        <f t="shared" si="75"/>
        <v>40FDM3Packing</v>
      </c>
      <c r="J2367" s="9" t="str">
        <f>_xlfn.XLOOKUP(A2367,'[1]Style group code'!$A:$A,'[1]Style group code'!$B:$B,0)</f>
        <v>G.70WOM</v>
      </c>
      <c r="L2367" s="9" t="str">
        <f t="shared" si="74"/>
        <v>C_PK06002-Packing</v>
      </c>
    </row>
    <row r="2368" spans="1:12" x14ac:dyDescent="0.35">
      <c r="A2368" s="9" t="s">
        <v>423</v>
      </c>
      <c r="B2368" s="9" t="s">
        <v>29</v>
      </c>
      <c r="C2368" s="9" t="s">
        <v>12</v>
      </c>
      <c r="D2368" s="9" t="s">
        <v>35</v>
      </c>
      <c r="E2368" s="9" t="s">
        <v>35</v>
      </c>
      <c r="F2368" s="9" t="s">
        <v>36</v>
      </c>
      <c r="G2368" s="10">
        <v>1.0360000000000001E-2</v>
      </c>
      <c r="I2368" s="9" t="str">
        <f t="shared" si="75"/>
        <v>40FDM3Casing</v>
      </c>
      <c r="J2368" s="9" t="str">
        <f>_xlfn.XLOOKUP(A2368,'[1]Style group code'!$A:$A,'[1]Style group code'!$B:$B,0)</f>
        <v>G.70WOM</v>
      </c>
      <c r="L2368" s="9" t="str">
        <f t="shared" si="74"/>
        <v>C_PK06003-Casing</v>
      </c>
    </row>
    <row r="2369" spans="1:12" x14ac:dyDescent="0.35">
      <c r="A2369" s="9" t="s">
        <v>424</v>
      </c>
      <c r="B2369" s="9" t="s">
        <v>11</v>
      </c>
      <c r="C2369" s="9" t="s">
        <v>12</v>
      </c>
      <c r="D2369" s="9" t="str">
        <f>_xlfn.XLOOKUP(F2369,OPCode!D:D,OPCode!I:I,0)</f>
        <v>SEAM CROTCH LIGHT LEAK 5 LAYER</v>
      </c>
      <c r="E2369" s="9" t="s">
        <v>13</v>
      </c>
      <c r="F2369" s="23" t="s">
        <v>64</v>
      </c>
      <c r="G2369" s="10">
        <v>0.19094</v>
      </c>
      <c r="I2369" s="9" t="str">
        <f t="shared" si="75"/>
        <v>40FDL3OP1</v>
      </c>
      <c r="J2369" s="9" t="str">
        <f>_xlfn.XLOOKUP(A2369,'[1]Style group code'!$A:$A,'[1]Style group code'!$B:$B,0)</f>
        <v>G.70WOM</v>
      </c>
      <c r="L2369" s="9" t="str">
        <f t="shared" si="74"/>
        <v>C_OL01013-SEAM CROTCH LIGHT LEAK 5 LAYER</v>
      </c>
    </row>
    <row r="2370" spans="1:12" x14ac:dyDescent="0.35">
      <c r="A2370" s="9" t="s">
        <v>424</v>
      </c>
      <c r="B2370" s="9" t="s">
        <v>11</v>
      </c>
      <c r="C2370" s="9" t="s">
        <v>12</v>
      </c>
      <c r="D2370" s="9" t="str">
        <f>_xlfn.XLOOKUP(F2370,OPCode!D:D,OPCode!I:I,0)</f>
        <v>ATTACH FRONT AND BACK LAP OVER LIGHT LEAK</v>
      </c>
      <c r="E2370" s="9" t="s">
        <v>15</v>
      </c>
      <c r="F2370" s="22" t="s">
        <v>65</v>
      </c>
      <c r="G2370" s="10">
        <v>7.8079999999999997E-2</v>
      </c>
      <c r="I2370" s="9" t="str">
        <f t="shared" si="75"/>
        <v>40FDL3OP2</v>
      </c>
      <c r="J2370" s="9" t="str">
        <f>_xlfn.XLOOKUP(A2370,'[1]Style group code'!$A:$A,'[1]Style group code'!$B:$B,0)</f>
        <v>G.70WOM</v>
      </c>
      <c r="L2370" s="9" t="str">
        <f t="shared" ref="L2370:L2433" si="76">F2370&amp; "-" &amp;D2370</f>
        <v>C_IL02008-ATTACH FRONT AND BACK LAP OVER LIGHT LEAK</v>
      </c>
    </row>
    <row r="2371" spans="1:12" x14ac:dyDescent="0.35">
      <c r="A2371" s="9" t="s">
        <v>424</v>
      </c>
      <c r="B2371" s="9" t="s">
        <v>11</v>
      </c>
      <c r="C2371" s="9" t="s">
        <v>12</v>
      </c>
      <c r="D2371" s="9" t="str">
        <f>_xlfn.XLOOKUP(F2371,OPCode!D:D,OPCode!I:I,0)</f>
        <v>ATTACH FOLD OVER TO LEGS LIGHT LEAK</v>
      </c>
      <c r="E2371" s="9" t="s">
        <v>17</v>
      </c>
      <c r="F2371" s="22" t="s">
        <v>66</v>
      </c>
      <c r="G2371" s="10">
        <v>7.2980000000000003E-2</v>
      </c>
      <c r="I2371" s="9" t="str">
        <f t="shared" si="75"/>
        <v>40FDL3OP3</v>
      </c>
      <c r="J2371" s="9" t="str">
        <f>_xlfn.XLOOKUP(A2371,'[1]Style group code'!$A:$A,'[1]Style group code'!$B:$B,0)</f>
        <v>G.70WOM</v>
      </c>
      <c r="L2371" s="9" t="str">
        <f t="shared" si="76"/>
        <v>C_IL02002-ATTACH FOLD OVER TO LEGS LIGHT LEAK</v>
      </c>
    </row>
    <row r="2372" spans="1:12" x14ac:dyDescent="0.35">
      <c r="A2372" s="9" t="s">
        <v>424</v>
      </c>
      <c r="B2372" s="9" t="s">
        <v>11</v>
      </c>
      <c r="C2372" s="9" t="s">
        <v>12</v>
      </c>
      <c r="D2372" s="9" t="str">
        <f>_xlfn.XLOOKUP(F2372,OPCode!D:D,OPCode!I:I,0)</f>
        <v>SEAM LEFT SIDE LIGHT LEAK</v>
      </c>
      <c r="E2372" s="9" t="s">
        <v>19</v>
      </c>
      <c r="F2372" s="9" t="s">
        <v>67</v>
      </c>
      <c r="G2372" s="10">
        <v>2.9620000000000004E-2</v>
      </c>
      <c r="I2372" s="9" t="str">
        <f t="shared" si="75"/>
        <v>40FDL3OP4</v>
      </c>
      <c r="J2372" s="9" t="str">
        <f>_xlfn.XLOOKUP(A2372,'[1]Style group code'!$A:$A,'[1]Style group code'!$B:$B,0)</f>
        <v>G.70WOM</v>
      </c>
      <c r="L2372" s="9" t="str">
        <f t="shared" si="76"/>
        <v>C_OL02009-SEAM LEFT SIDE LIGHT LEAK</v>
      </c>
    </row>
    <row r="2373" spans="1:12" x14ac:dyDescent="0.35">
      <c r="A2373" s="9" t="s">
        <v>424</v>
      </c>
      <c r="B2373" s="9" t="s">
        <v>11</v>
      </c>
      <c r="C2373" s="9" t="s">
        <v>12</v>
      </c>
      <c r="D2373" s="9" t="str">
        <f>_xlfn.XLOOKUP(F2373,OPCode!D:D,OPCode!I:I,0)</f>
        <v>BIND WAIST TO ELASTIC LIGHT LEAK</v>
      </c>
      <c r="E2373" s="9" t="s">
        <v>21</v>
      </c>
      <c r="F2373" s="22" t="s">
        <v>68</v>
      </c>
      <c r="G2373" s="10">
        <v>8.7380000000000013E-2</v>
      </c>
      <c r="I2373" s="9" t="str">
        <f t="shared" si="75"/>
        <v>40FDL3OP5</v>
      </c>
      <c r="J2373" s="9" t="str">
        <f>_xlfn.XLOOKUP(A2373,'[1]Style group code'!$A:$A,'[1]Style group code'!$B:$B,0)</f>
        <v>G.70WOM</v>
      </c>
      <c r="L2373" s="9" t="str">
        <f t="shared" si="76"/>
        <v>C_IL03006-BIND WAIST TO ELASTIC LIGHT LEAK</v>
      </c>
    </row>
    <row r="2374" spans="1:12" x14ac:dyDescent="0.35">
      <c r="A2374" s="9" t="s">
        <v>424</v>
      </c>
      <c r="B2374" s="9" t="s">
        <v>11</v>
      </c>
      <c r="C2374" s="9" t="s">
        <v>12</v>
      </c>
      <c r="D2374" s="9" t="str">
        <f>_xlfn.XLOOKUP(F2374,OPCode!D:D,OPCode!I:I,0)</f>
        <v>SEAM RIGHT SIDE LIGHT LEAK</v>
      </c>
      <c r="E2374" s="9" t="s">
        <v>25</v>
      </c>
      <c r="F2374" s="22" t="s">
        <v>69</v>
      </c>
      <c r="G2374" s="10">
        <v>4.5340000000000005E-2</v>
      </c>
      <c r="I2374" s="9" t="str">
        <f t="shared" si="75"/>
        <v>40FDL3OP6</v>
      </c>
      <c r="J2374" s="9" t="str">
        <f>_xlfn.XLOOKUP(A2374,'[1]Style group code'!$A:$A,'[1]Style group code'!$B:$B,0)</f>
        <v>G.70WOM</v>
      </c>
      <c r="L2374" s="9" t="str">
        <f t="shared" si="76"/>
        <v>C_OL02010-SEAM RIGHT SIDE LIGHT LEAK</v>
      </c>
    </row>
    <row r="2375" spans="1:12" x14ac:dyDescent="0.35">
      <c r="A2375" s="9" t="s">
        <v>424</v>
      </c>
      <c r="B2375" s="9" t="s">
        <v>11</v>
      </c>
      <c r="C2375" s="9" t="s">
        <v>12</v>
      </c>
      <c r="D2375" s="9" t="str">
        <f>_xlfn.XLOOKUP(F2375,OPCode!D:D,OPCode!I:I,0)</f>
        <v>BARTACK LIGHT LEAK</v>
      </c>
      <c r="E2375" s="9" t="s">
        <v>23</v>
      </c>
      <c r="F2375" s="22" t="s">
        <v>70</v>
      </c>
      <c r="G2375" s="10">
        <v>5.1700000000000003E-2</v>
      </c>
      <c r="I2375" s="9" t="str">
        <f t="shared" si="75"/>
        <v>40FDL3OP7</v>
      </c>
      <c r="J2375" s="9" t="str">
        <f>_xlfn.XLOOKUP(A2375,'[1]Style group code'!$A:$A,'[1]Style group code'!$B:$B,0)</f>
        <v>G.70WOM</v>
      </c>
      <c r="L2375" s="9" t="str">
        <f t="shared" si="76"/>
        <v>C_BT04004-BARTACK LIGHT LEAK</v>
      </c>
    </row>
    <row r="2376" spans="1:12" x14ac:dyDescent="0.35">
      <c r="A2376" s="9" t="s">
        <v>424</v>
      </c>
      <c r="B2376" s="9" t="s">
        <v>11</v>
      </c>
      <c r="C2376" s="9" t="s">
        <v>12</v>
      </c>
      <c r="D2376" s="9" t="str">
        <f>_xlfn.XLOOKUP(F2376,OPCode!D:D,OPCode!I:I,0)</f>
        <v>PAD PRINTING</v>
      </c>
      <c r="E2376" s="9" t="s">
        <v>27</v>
      </c>
      <c r="F2376" s="9" t="s">
        <v>28</v>
      </c>
      <c r="G2376" s="10">
        <v>1.6539999999999999E-2</v>
      </c>
      <c r="I2376" s="9" t="str">
        <f t="shared" si="75"/>
        <v>40FDL3PadPrinting</v>
      </c>
      <c r="J2376" s="9" t="str">
        <f>_xlfn.XLOOKUP(A2376,'[1]Style group code'!$A:$A,'[1]Style group code'!$B:$B,0)</f>
        <v>G.70WOM</v>
      </c>
      <c r="L2376" s="9" t="str">
        <f t="shared" si="76"/>
        <v>C_PP05001-PAD PRINTING</v>
      </c>
    </row>
    <row r="2377" spans="1:12" x14ac:dyDescent="0.35">
      <c r="A2377" s="9" t="s">
        <v>424</v>
      </c>
      <c r="B2377" s="9" t="s">
        <v>29</v>
      </c>
      <c r="C2377" s="9" t="s">
        <v>12</v>
      </c>
      <c r="D2377" s="9" t="s">
        <v>71</v>
      </c>
      <c r="E2377" s="9" t="s">
        <v>31</v>
      </c>
      <c r="F2377" s="9" t="s">
        <v>32</v>
      </c>
      <c r="G2377" s="10">
        <v>3.4939999999999999E-2</v>
      </c>
      <c r="I2377" s="9" t="str">
        <f t="shared" si="75"/>
        <v>40FDL3Rolling</v>
      </c>
      <c r="J2377" s="9" t="str">
        <f>_xlfn.XLOOKUP(A2377,'[1]Style group code'!$A:$A,'[1]Style group code'!$B:$B,0)</f>
        <v>G.70WOM</v>
      </c>
      <c r="L2377" s="9" t="str">
        <f t="shared" si="76"/>
        <v xml:space="preserve">C_PK06001-Rolling </v>
      </c>
    </row>
    <row r="2378" spans="1:12" x14ac:dyDescent="0.35">
      <c r="A2378" s="9" t="s">
        <v>424</v>
      </c>
      <c r="B2378" s="9" t="s">
        <v>29</v>
      </c>
      <c r="C2378" s="9" t="s">
        <v>12</v>
      </c>
      <c r="D2378" s="9" t="s">
        <v>33</v>
      </c>
      <c r="E2378" s="9" t="s">
        <v>33</v>
      </c>
      <c r="F2378" s="9" t="s">
        <v>34</v>
      </c>
      <c r="G2378" s="10">
        <v>2.3980000000000005E-2</v>
      </c>
      <c r="I2378" s="9" t="str">
        <f t="shared" si="75"/>
        <v>40FDL3Packing</v>
      </c>
      <c r="J2378" s="9" t="str">
        <f>_xlfn.XLOOKUP(A2378,'[1]Style group code'!$A:$A,'[1]Style group code'!$B:$B,0)</f>
        <v>G.70WOM</v>
      </c>
      <c r="L2378" s="9" t="str">
        <f t="shared" si="76"/>
        <v>C_PK06002-Packing</v>
      </c>
    </row>
    <row r="2379" spans="1:12" x14ac:dyDescent="0.35">
      <c r="A2379" s="9" t="s">
        <v>424</v>
      </c>
      <c r="B2379" s="9" t="s">
        <v>29</v>
      </c>
      <c r="C2379" s="9" t="s">
        <v>12</v>
      </c>
      <c r="D2379" s="9" t="s">
        <v>35</v>
      </c>
      <c r="E2379" s="9" t="s">
        <v>35</v>
      </c>
      <c r="F2379" s="9" t="s">
        <v>36</v>
      </c>
      <c r="G2379" s="10">
        <v>1.0360000000000001E-2</v>
      </c>
      <c r="I2379" s="9" t="str">
        <f t="shared" si="75"/>
        <v>40FDL3Casing</v>
      </c>
      <c r="J2379" s="9" t="str">
        <f>_xlfn.XLOOKUP(A2379,'[1]Style group code'!$A:$A,'[1]Style group code'!$B:$B,0)</f>
        <v>G.70WOM</v>
      </c>
      <c r="L2379" s="9" t="str">
        <f t="shared" si="76"/>
        <v>C_PK06003-Casing</v>
      </c>
    </row>
    <row r="2380" spans="1:12" x14ac:dyDescent="0.35">
      <c r="A2380" s="9" t="s">
        <v>425</v>
      </c>
      <c r="B2380" s="9" t="s">
        <v>11</v>
      </c>
      <c r="C2380" s="9" t="s">
        <v>426</v>
      </c>
      <c r="D2380" s="9" t="str">
        <f>_xlfn.XLOOKUP(F2380,OPCode!D:D,OPCode!I:I,0)</f>
        <v>SEAM CROTCH LIGHT LEAK 5 LAYER</v>
      </c>
      <c r="E2380" s="9" t="s">
        <v>13</v>
      </c>
      <c r="F2380" s="23" t="s">
        <v>64</v>
      </c>
      <c r="G2380" s="10">
        <v>0.22220000000000001</v>
      </c>
      <c r="I2380" s="9" t="str">
        <f t="shared" si="75"/>
        <v>2010L3OP1</v>
      </c>
      <c r="J2380" s="9" t="str">
        <f>_xlfn.XLOOKUP(A2380,'[1]Style group code'!$A:$A,'[1]Style group code'!$B:$B,0)</f>
        <v>G.70LL</v>
      </c>
      <c r="L2380" s="9" t="str">
        <f t="shared" si="76"/>
        <v>C_OL01013-SEAM CROTCH LIGHT LEAK 5 LAYER</v>
      </c>
    </row>
    <row r="2381" spans="1:12" x14ac:dyDescent="0.35">
      <c r="A2381" s="9" t="s">
        <v>425</v>
      </c>
      <c r="B2381" s="9" t="s">
        <v>11</v>
      </c>
      <c r="C2381" s="9" t="s">
        <v>426</v>
      </c>
      <c r="D2381" s="9" t="str">
        <f>_xlfn.XLOOKUP(F2381,OPCode!D:D,OPCode!I:I,0)</f>
        <v>ATTACH FRONT AND BACK LAP OVER LIGHT LEAK</v>
      </c>
      <c r="E2381" s="9" t="s">
        <v>15</v>
      </c>
      <c r="F2381" s="22" t="s">
        <v>65</v>
      </c>
      <c r="G2381" s="10">
        <v>7.6079999999999995E-2</v>
      </c>
      <c r="I2381" s="9" t="str">
        <f t="shared" si="75"/>
        <v>2010L3OP2</v>
      </c>
      <c r="J2381" s="9" t="str">
        <f>_xlfn.XLOOKUP(A2381,'[1]Style group code'!$A:$A,'[1]Style group code'!$B:$B,0)</f>
        <v>G.70LL</v>
      </c>
      <c r="L2381" s="9" t="str">
        <f t="shared" si="76"/>
        <v>C_IL02008-ATTACH FRONT AND BACK LAP OVER LIGHT LEAK</v>
      </c>
    </row>
    <row r="2382" spans="1:12" x14ac:dyDescent="0.35">
      <c r="A2382" s="9" t="s">
        <v>425</v>
      </c>
      <c r="B2382" s="9" t="s">
        <v>11</v>
      </c>
      <c r="C2382" s="9" t="s">
        <v>426</v>
      </c>
      <c r="D2382" s="9" t="str">
        <f>_xlfn.XLOOKUP(F2382,OPCode!D:D,OPCode!I:I,0)</f>
        <v>ATTACH FOLD OVER TO LEGS LIGHT LEAK</v>
      </c>
      <c r="E2382" s="9" t="s">
        <v>17</v>
      </c>
      <c r="F2382" s="22" t="s">
        <v>66</v>
      </c>
      <c r="G2382" s="10">
        <v>8.0900000000000014E-2</v>
      </c>
      <c r="I2382" s="9" t="str">
        <f t="shared" si="75"/>
        <v>2010L3OP3</v>
      </c>
      <c r="J2382" s="9" t="str">
        <f>_xlfn.XLOOKUP(A2382,'[1]Style group code'!$A:$A,'[1]Style group code'!$B:$B,0)</f>
        <v>G.70LL</v>
      </c>
      <c r="L2382" s="9" t="str">
        <f t="shared" si="76"/>
        <v>C_IL02002-ATTACH FOLD OVER TO LEGS LIGHT LEAK</v>
      </c>
    </row>
    <row r="2383" spans="1:12" x14ac:dyDescent="0.35">
      <c r="A2383" s="9" t="s">
        <v>425</v>
      </c>
      <c r="B2383" s="9" t="s">
        <v>11</v>
      </c>
      <c r="C2383" s="9" t="s">
        <v>426</v>
      </c>
      <c r="D2383" s="9" t="str">
        <f>_xlfn.XLOOKUP(F2383,OPCode!D:D,OPCode!I:I,0)</f>
        <v>SEAM LEFT SIDE LIGHT LEAK</v>
      </c>
      <c r="E2383" s="9" t="s">
        <v>19</v>
      </c>
      <c r="F2383" s="9" t="s">
        <v>67</v>
      </c>
      <c r="G2383" s="10">
        <v>2.9620000000000004E-2</v>
      </c>
      <c r="I2383" s="9" t="str">
        <f t="shared" si="75"/>
        <v>2010L3OP4</v>
      </c>
      <c r="J2383" s="9" t="str">
        <f>_xlfn.XLOOKUP(A2383,'[1]Style group code'!$A:$A,'[1]Style group code'!$B:$B,0)</f>
        <v>G.70LL</v>
      </c>
      <c r="L2383" s="9" t="str">
        <f t="shared" si="76"/>
        <v>C_OL02009-SEAM LEFT SIDE LIGHT LEAK</v>
      </c>
    </row>
    <row r="2384" spans="1:12" x14ac:dyDescent="0.35">
      <c r="A2384" s="9" t="s">
        <v>425</v>
      </c>
      <c r="B2384" s="9" t="s">
        <v>11</v>
      </c>
      <c r="C2384" s="9" t="s">
        <v>426</v>
      </c>
      <c r="D2384" s="9" t="str">
        <f>_xlfn.XLOOKUP(F2384,OPCode!D:D,OPCode!I:I,0)</f>
        <v>BIND WAIST TO ELASTIC LIGHT LEAK</v>
      </c>
      <c r="E2384" s="9" t="s">
        <v>21</v>
      </c>
      <c r="F2384" s="22" t="s">
        <v>68</v>
      </c>
      <c r="G2384" s="10">
        <v>6.0440000000000001E-2</v>
      </c>
      <c r="I2384" s="9" t="str">
        <f t="shared" si="75"/>
        <v>2010L3OP5</v>
      </c>
      <c r="J2384" s="9" t="str">
        <f>_xlfn.XLOOKUP(A2384,'[1]Style group code'!$A:$A,'[1]Style group code'!$B:$B,0)</f>
        <v>G.70LL</v>
      </c>
      <c r="L2384" s="9" t="str">
        <f t="shared" si="76"/>
        <v>C_IL03006-BIND WAIST TO ELASTIC LIGHT LEAK</v>
      </c>
    </row>
    <row r="2385" spans="1:12" x14ac:dyDescent="0.35">
      <c r="A2385" s="9" t="s">
        <v>425</v>
      </c>
      <c r="B2385" s="9" t="s">
        <v>11</v>
      </c>
      <c r="C2385" s="9" t="s">
        <v>426</v>
      </c>
      <c r="D2385" s="9" t="str">
        <f>_xlfn.XLOOKUP(F2385,OPCode!D:D,OPCode!I:I,0)</f>
        <v>SEAM RIGHT SIDE LIGHT LEAK</v>
      </c>
      <c r="E2385" s="9" t="s">
        <v>25</v>
      </c>
      <c r="F2385" s="22" t="s">
        <v>69</v>
      </c>
      <c r="G2385" s="10">
        <v>4.5340000000000005E-2</v>
      </c>
      <c r="I2385" s="9" t="str">
        <f t="shared" si="75"/>
        <v>2010L3OP6</v>
      </c>
      <c r="J2385" s="9" t="str">
        <f>_xlfn.XLOOKUP(A2385,'[1]Style group code'!$A:$A,'[1]Style group code'!$B:$B,0)</f>
        <v>G.70LL</v>
      </c>
      <c r="L2385" s="9" t="str">
        <f t="shared" si="76"/>
        <v>C_OL02010-SEAM RIGHT SIDE LIGHT LEAK</v>
      </c>
    </row>
    <row r="2386" spans="1:12" x14ac:dyDescent="0.35">
      <c r="A2386" s="9" t="s">
        <v>425</v>
      </c>
      <c r="B2386" s="9" t="s">
        <v>11</v>
      </c>
      <c r="C2386" s="9" t="s">
        <v>426</v>
      </c>
      <c r="D2386" s="9" t="str">
        <f>_xlfn.XLOOKUP(F2386,OPCode!D:D,OPCode!I:I,0)</f>
        <v>BARTACK LIGHT LEAK</v>
      </c>
      <c r="E2386" s="9" t="s">
        <v>23</v>
      </c>
      <c r="F2386" s="22" t="s">
        <v>70</v>
      </c>
      <c r="G2386" s="10">
        <v>3.1320000000000001E-2</v>
      </c>
      <c r="I2386" s="9" t="str">
        <f t="shared" si="75"/>
        <v>2010L3OP7</v>
      </c>
      <c r="J2386" s="9" t="str">
        <f>_xlfn.XLOOKUP(A2386,'[1]Style group code'!$A:$A,'[1]Style group code'!$B:$B,0)</f>
        <v>G.70LL</v>
      </c>
      <c r="L2386" s="9" t="str">
        <f t="shared" si="76"/>
        <v>C_BT04004-BARTACK LIGHT LEAK</v>
      </c>
    </row>
    <row r="2387" spans="1:12" x14ac:dyDescent="0.35">
      <c r="A2387" s="9" t="s">
        <v>425</v>
      </c>
      <c r="B2387" s="9" t="s">
        <v>11</v>
      </c>
      <c r="C2387" s="9" t="s">
        <v>426</v>
      </c>
      <c r="D2387" s="9" t="str">
        <f>_xlfn.XLOOKUP(F2387,OPCode!D:D,OPCode!I:I,0)</f>
        <v>PAD PRINTING</v>
      </c>
      <c r="E2387" s="9" t="s">
        <v>27</v>
      </c>
      <c r="F2387" s="9" t="s">
        <v>28</v>
      </c>
      <c r="G2387" s="10">
        <v>1.6539999999999999E-2</v>
      </c>
      <c r="I2387" s="9" t="str">
        <f t="shared" si="75"/>
        <v>2010L3PadPrinting</v>
      </c>
      <c r="J2387" s="9" t="str">
        <f>_xlfn.XLOOKUP(A2387,'[1]Style group code'!$A:$A,'[1]Style group code'!$B:$B,0)</f>
        <v>G.70LL</v>
      </c>
      <c r="L2387" s="9" t="str">
        <f t="shared" si="76"/>
        <v>C_PP05001-PAD PRINTING</v>
      </c>
    </row>
    <row r="2388" spans="1:12" x14ac:dyDescent="0.35">
      <c r="A2388" s="9" t="s">
        <v>425</v>
      </c>
      <c r="B2388" s="9" t="s">
        <v>29</v>
      </c>
      <c r="C2388" s="9" t="s">
        <v>426</v>
      </c>
      <c r="D2388" s="9" t="s">
        <v>427</v>
      </c>
      <c r="E2388" s="9" t="s">
        <v>31</v>
      </c>
      <c r="F2388" s="9" t="s">
        <v>32</v>
      </c>
      <c r="G2388" s="10">
        <v>7.2840000000000002E-2</v>
      </c>
      <c r="I2388" s="9" t="str">
        <f t="shared" si="75"/>
        <v>2010L3Rolling</v>
      </c>
      <c r="J2388" s="9" t="str">
        <f>_xlfn.XLOOKUP(A2388,'[1]Style group code'!$A:$A,'[1]Style group code'!$B:$B,0)</f>
        <v>G.70LL</v>
      </c>
      <c r="L2388" s="9" t="str">
        <f t="shared" si="76"/>
        <v>C_PK06001-Rolling SF32-A</v>
      </c>
    </row>
    <row r="2389" spans="1:12" x14ac:dyDescent="0.35">
      <c r="A2389" s="9" t="s">
        <v>425</v>
      </c>
      <c r="B2389" s="9" t="s">
        <v>29</v>
      </c>
      <c r="C2389" s="9" t="s">
        <v>426</v>
      </c>
      <c r="D2389" s="9" t="s">
        <v>428</v>
      </c>
      <c r="E2389" s="9" t="s">
        <v>33</v>
      </c>
      <c r="F2389" s="9" t="s">
        <v>34</v>
      </c>
      <c r="G2389" s="10">
        <v>2.9199999999999999E-3</v>
      </c>
      <c r="I2389" s="9" t="str">
        <f t="shared" si="75"/>
        <v>2010L3Packing</v>
      </c>
      <c r="J2389" s="9" t="str">
        <f>_xlfn.XLOOKUP(A2389,'[1]Style group code'!$A:$A,'[1]Style group code'!$B:$B,0)</f>
        <v>G.70LL</v>
      </c>
      <c r="L2389" s="9" t="str">
        <f t="shared" si="76"/>
        <v>C_PK06002-Packing+Hook</v>
      </c>
    </row>
    <row r="2390" spans="1:12" x14ac:dyDescent="0.35">
      <c r="A2390" s="9" t="s">
        <v>425</v>
      </c>
      <c r="B2390" s="9" t="s">
        <v>29</v>
      </c>
      <c r="C2390" s="9" t="s">
        <v>426</v>
      </c>
      <c r="D2390" s="9" t="s">
        <v>35</v>
      </c>
      <c r="E2390" s="9" t="s">
        <v>35</v>
      </c>
      <c r="F2390" s="9" t="s">
        <v>36</v>
      </c>
      <c r="G2390" s="10">
        <v>1.0359999999999999E-2</v>
      </c>
      <c r="I2390" s="9" t="str">
        <f t="shared" si="75"/>
        <v>2010L3Casing</v>
      </c>
      <c r="J2390" s="9" t="str">
        <f>_xlfn.XLOOKUP(A2390,'[1]Style group code'!$A:$A,'[1]Style group code'!$B:$B,0)</f>
        <v>G.70LL</v>
      </c>
      <c r="L2390" s="9" t="str">
        <f t="shared" si="76"/>
        <v>C_PK06003-Casing</v>
      </c>
    </row>
    <row r="2391" spans="1:12" x14ac:dyDescent="0.35">
      <c r="A2391" s="9" t="s">
        <v>425</v>
      </c>
      <c r="B2391" s="9" t="s">
        <v>11</v>
      </c>
      <c r="C2391" s="9" t="s">
        <v>429</v>
      </c>
      <c r="D2391" s="9" t="str">
        <f>_xlfn.XLOOKUP(F2391,OPCode!D:D,OPCode!I:I,0)</f>
        <v>SEAM CROTCH LIGHT LEAK 5 LAYER</v>
      </c>
      <c r="E2391" s="9" t="s">
        <v>13</v>
      </c>
      <c r="F2391" s="23" t="s">
        <v>64</v>
      </c>
      <c r="G2391" s="10">
        <v>0.22220000000000001</v>
      </c>
      <c r="I2391" s="9" t="str">
        <f t="shared" si="75"/>
        <v>2010L3OP1</v>
      </c>
      <c r="J2391" s="9" t="str">
        <f>_xlfn.XLOOKUP(A2391,'[1]Style group code'!$A:$A,'[1]Style group code'!$B:$B,0)</f>
        <v>G.70LL</v>
      </c>
      <c r="L2391" s="9" t="str">
        <f t="shared" si="76"/>
        <v>C_OL01013-SEAM CROTCH LIGHT LEAK 5 LAYER</v>
      </c>
    </row>
    <row r="2392" spans="1:12" x14ac:dyDescent="0.35">
      <c r="A2392" s="9" t="s">
        <v>425</v>
      </c>
      <c r="B2392" s="9" t="s">
        <v>11</v>
      </c>
      <c r="C2392" s="9" t="s">
        <v>429</v>
      </c>
      <c r="D2392" s="9" t="str">
        <f>_xlfn.XLOOKUP(F2392,OPCode!D:D,OPCode!I:I,0)</f>
        <v>ATTACH FRONT AND BACK LAP OVER LIGHT LEAK</v>
      </c>
      <c r="E2392" s="9" t="s">
        <v>15</v>
      </c>
      <c r="F2392" s="22" t="s">
        <v>65</v>
      </c>
      <c r="G2392" s="10">
        <v>8.1000000000000003E-2</v>
      </c>
      <c r="I2392" s="9" t="str">
        <f t="shared" si="75"/>
        <v>2010L3OP2</v>
      </c>
      <c r="J2392" s="9" t="str">
        <f>_xlfn.XLOOKUP(A2392,'[1]Style group code'!$A:$A,'[1]Style group code'!$B:$B,0)</f>
        <v>G.70LL</v>
      </c>
      <c r="L2392" s="9" t="str">
        <f t="shared" si="76"/>
        <v>C_IL02008-ATTACH FRONT AND BACK LAP OVER LIGHT LEAK</v>
      </c>
    </row>
    <row r="2393" spans="1:12" x14ac:dyDescent="0.35">
      <c r="A2393" s="9" t="s">
        <v>425</v>
      </c>
      <c r="B2393" s="9" t="s">
        <v>11</v>
      </c>
      <c r="C2393" s="9" t="s">
        <v>429</v>
      </c>
      <c r="D2393" s="9" t="str">
        <f>_xlfn.XLOOKUP(F2393,OPCode!D:D,OPCode!I:I,0)</f>
        <v>ATTACH FOLD OVER TO LEGS LIGHT LEAK</v>
      </c>
      <c r="E2393" s="9" t="s">
        <v>17</v>
      </c>
      <c r="F2393" s="22" t="s">
        <v>66</v>
      </c>
      <c r="G2393" s="10">
        <v>8.0900000000000014E-2</v>
      </c>
      <c r="I2393" s="9" t="str">
        <f t="shared" si="75"/>
        <v>2010L3OP3</v>
      </c>
      <c r="J2393" s="9" t="str">
        <f>_xlfn.XLOOKUP(A2393,'[1]Style group code'!$A:$A,'[1]Style group code'!$B:$B,0)</f>
        <v>G.70LL</v>
      </c>
      <c r="L2393" s="9" t="str">
        <f t="shared" si="76"/>
        <v>C_IL02002-ATTACH FOLD OVER TO LEGS LIGHT LEAK</v>
      </c>
    </row>
    <row r="2394" spans="1:12" x14ac:dyDescent="0.35">
      <c r="A2394" s="9" t="s">
        <v>425</v>
      </c>
      <c r="B2394" s="9" t="s">
        <v>11</v>
      </c>
      <c r="C2394" s="9" t="s">
        <v>429</v>
      </c>
      <c r="D2394" s="9" t="str">
        <f>_xlfn.XLOOKUP(F2394,OPCode!D:D,OPCode!I:I,0)</f>
        <v>SEAM LEFT SIDE LIGHT LEAK</v>
      </c>
      <c r="E2394" s="9" t="s">
        <v>19</v>
      </c>
      <c r="F2394" s="9" t="s">
        <v>67</v>
      </c>
      <c r="G2394" s="10">
        <v>2.9620000000000004E-2</v>
      </c>
      <c r="I2394" s="9" t="str">
        <f t="shared" si="75"/>
        <v>2010L3OP4</v>
      </c>
      <c r="J2394" s="9" t="str">
        <f>_xlfn.XLOOKUP(A2394,'[1]Style group code'!$A:$A,'[1]Style group code'!$B:$B,0)</f>
        <v>G.70LL</v>
      </c>
      <c r="L2394" s="9" t="str">
        <f t="shared" si="76"/>
        <v>C_OL02009-SEAM LEFT SIDE LIGHT LEAK</v>
      </c>
    </row>
    <row r="2395" spans="1:12" x14ac:dyDescent="0.35">
      <c r="A2395" s="9" t="s">
        <v>425</v>
      </c>
      <c r="B2395" s="9" t="s">
        <v>11</v>
      </c>
      <c r="C2395" s="9" t="s">
        <v>429</v>
      </c>
      <c r="D2395" s="9" t="str">
        <f>_xlfn.XLOOKUP(F2395,OPCode!D:D,OPCode!I:I,0)</f>
        <v>BIND WAIST TO ELASTIC LIGHT LEAK</v>
      </c>
      <c r="E2395" s="9" t="s">
        <v>21</v>
      </c>
      <c r="F2395" s="22" t="s">
        <v>68</v>
      </c>
      <c r="G2395" s="10">
        <v>8.7380000000000013E-2</v>
      </c>
      <c r="I2395" s="9" t="str">
        <f t="shared" si="75"/>
        <v>2010L3OP5</v>
      </c>
      <c r="J2395" s="9" t="str">
        <f>_xlfn.XLOOKUP(A2395,'[1]Style group code'!$A:$A,'[1]Style group code'!$B:$B,0)</f>
        <v>G.70LL</v>
      </c>
      <c r="L2395" s="9" t="str">
        <f t="shared" si="76"/>
        <v>C_IL03006-BIND WAIST TO ELASTIC LIGHT LEAK</v>
      </c>
    </row>
    <row r="2396" spans="1:12" x14ac:dyDescent="0.35">
      <c r="A2396" s="9" t="s">
        <v>425</v>
      </c>
      <c r="B2396" s="9" t="s">
        <v>11</v>
      </c>
      <c r="C2396" s="9" t="s">
        <v>429</v>
      </c>
      <c r="D2396" s="9" t="str">
        <f>_xlfn.XLOOKUP(F2396,OPCode!D:D,OPCode!I:I,0)</f>
        <v>SEAM RIGHT SIDE LIGHT LEAK</v>
      </c>
      <c r="E2396" s="9" t="s">
        <v>25</v>
      </c>
      <c r="F2396" s="22" t="s">
        <v>69</v>
      </c>
      <c r="G2396" s="10">
        <v>4.5340000000000005E-2</v>
      </c>
      <c r="I2396" s="9" t="str">
        <f t="shared" si="75"/>
        <v>2010L3OP6</v>
      </c>
      <c r="J2396" s="9" t="str">
        <f>_xlfn.XLOOKUP(A2396,'[1]Style group code'!$A:$A,'[1]Style group code'!$B:$B,0)</f>
        <v>G.70LL</v>
      </c>
      <c r="L2396" s="9" t="str">
        <f t="shared" si="76"/>
        <v>C_OL02010-SEAM RIGHT SIDE LIGHT LEAK</v>
      </c>
    </row>
    <row r="2397" spans="1:12" x14ac:dyDescent="0.35">
      <c r="A2397" s="9" t="s">
        <v>425</v>
      </c>
      <c r="B2397" s="9" t="s">
        <v>11</v>
      </c>
      <c r="C2397" s="9" t="s">
        <v>429</v>
      </c>
      <c r="D2397" s="9" t="str">
        <f>_xlfn.XLOOKUP(F2397,OPCode!D:D,OPCode!I:I,0)</f>
        <v>BARTACK LIGHT LEAK</v>
      </c>
      <c r="E2397" s="9" t="s">
        <v>23</v>
      </c>
      <c r="F2397" s="22" t="s">
        <v>70</v>
      </c>
      <c r="G2397" s="10">
        <v>5.1700000000000003E-2</v>
      </c>
      <c r="I2397" s="9" t="str">
        <f t="shared" si="75"/>
        <v>2010L3OP7</v>
      </c>
      <c r="J2397" s="9" t="str">
        <f>_xlfn.XLOOKUP(A2397,'[1]Style group code'!$A:$A,'[1]Style group code'!$B:$B,0)</f>
        <v>G.70LL</v>
      </c>
      <c r="L2397" s="9" t="str">
        <f t="shared" si="76"/>
        <v>C_BT04004-BARTACK LIGHT LEAK</v>
      </c>
    </row>
    <row r="2398" spans="1:12" x14ac:dyDescent="0.35">
      <c r="A2398" s="9" t="s">
        <v>425</v>
      </c>
      <c r="B2398" s="9" t="s">
        <v>11</v>
      </c>
      <c r="C2398" s="9" t="s">
        <v>429</v>
      </c>
      <c r="D2398" s="9" t="str">
        <f>_xlfn.XLOOKUP(F2398,OPCode!D:D,OPCode!I:I,0)</f>
        <v>PAD PRINTING</v>
      </c>
      <c r="E2398" s="9" t="s">
        <v>27</v>
      </c>
      <c r="F2398" s="9" t="s">
        <v>28</v>
      </c>
      <c r="G2398" s="10">
        <v>1.6539999999999999E-2</v>
      </c>
      <c r="I2398" s="9" t="str">
        <f t="shared" si="75"/>
        <v>2010L3PadPrinting</v>
      </c>
      <c r="J2398" s="9" t="str">
        <f>_xlfn.XLOOKUP(A2398,'[1]Style group code'!$A:$A,'[1]Style group code'!$B:$B,0)</f>
        <v>G.70LL</v>
      </c>
      <c r="L2398" s="9" t="str">
        <f t="shared" si="76"/>
        <v>C_PP05001-PAD PRINTING</v>
      </c>
    </row>
    <row r="2399" spans="1:12" x14ac:dyDescent="0.35">
      <c r="A2399" s="9" t="s">
        <v>425</v>
      </c>
      <c r="B2399" s="9" t="s">
        <v>29</v>
      </c>
      <c r="C2399" s="9" t="s">
        <v>429</v>
      </c>
      <c r="D2399" s="9" t="s">
        <v>71</v>
      </c>
      <c r="E2399" s="9" t="s">
        <v>31</v>
      </c>
      <c r="F2399" s="9" t="s">
        <v>32</v>
      </c>
      <c r="G2399" s="10">
        <v>7.2840000000000016E-2</v>
      </c>
      <c r="I2399" s="9" t="str">
        <f t="shared" si="75"/>
        <v>2010L3Rolling</v>
      </c>
      <c r="J2399" s="9" t="str">
        <f>_xlfn.XLOOKUP(A2399,'[1]Style group code'!$A:$A,'[1]Style group code'!$B:$B,0)</f>
        <v>G.70LL</v>
      </c>
      <c r="L2399" s="9" t="str">
        <f t="shared" si="76"/>
        <v xml:space="preserve">C_PK06001-Rolling </v>
      </c>
    </row>
    <row r="2400" spans="1:12" x14ac:dyDescent="0.35">
      <c r="A2400" s="9" t="s">
        <v>425</v>
      </c>
      <c r="B2400" s="9" t="s">
        <v>29</v>
      </c>
      <c r="C2400" s="9" t="s">
        <v>429</v>
      </c>
      <c r="D2400" s="9" t="s">
        <v>33</v>
      </c>
      <c r="E2400" s="9" t="s">
        <v>33</v>
      </c>
      <c r="F2400" s="9" t="s">
        <v>34</v>
      </c>
      <c r="G2400" s="10">
        <v>6.4799999999999996E-3</v>
      </c>
      <c r="I2400" s="9" t="str">
        <f t="shared" si="75"/>
        <v>2010L3Packing</v>
      </c>
      <c r="J2400" s="9" t="str">
        <f>_xlfn.XLOOKUP(A2400,'[1]Style group code'!$A:$A,'[1]Style group code'!$B:$B,0)</f>
        <v>G.70LL</v>
      </c>
      <c r="L2400" s="9" t="str">
        <f t="shared" si="76"/>
        <v>C_PK06002-Packing</v>
      </c>
    </row>
    <row r="2401" spans="1:12" x14ac:dyDescent="0.35">
      <c r="A2401" s="9" t="s">
        <v>425</v>
      </c>
      <c r="B2401" s="9" t="s">
        <v>29</v>
      </c>
      <c r="C2401" s="9" t="s">
        <v>429</v>
      </c>
      <c r="D2401" s="9" t="s">
        <v>35</v>
      </c>
      <c r="E2401" s="9" t="s">
        <v>35</v>
      </c>
      <c r="F2401" s="9" t="s">
        <v>36</v>
      </c>
      <c r="G2401" s="10">
        <v>1.0360000000000001E-2</v>
      </c>
      <c r="I2401" s="9" t="str">
        <f t="shared" si="75"/>
        <v>2010L3Casing</v>
      </c>
      <c r="J2401" s="9" t="str">
        <f>_xlfn.XLOOKUP(A2401,'[1]Style group code'!$A:$A,'[1]Style group code'!$B:$B,0)</f>
        <v>G.70LL</v>
      </c>
      <c r="L2401" s="9" t="str">
        <f t="shared" si="76"/>
        <v>C_PK06003-Casing</v>
      </c>
    </row>
    <row r="2402" spans="1:12" x14ac:dyDescent="0.35">
      <c r="A2402" s="9" t="s">
        <v>430</v>
      </c>
      <c r="B2402" s="9" t="s">
        <v>11</v>
      </c>
      <c r="C2402" s="9" t="s">
        <v>12</v>
      </c>
      <c r="D2402" s="9" t="str">
        <f>_xlfn.XLOOKUP(F2402,OPCode!D:D,OPCode!I:I,0)</f>
        <v xml:space="preserve">SEAM BACK CROTCH WITH CONCEALED </v>
      </c>
      <c r="E2402" s="9" t="s">
        <v>13</v>
      </c>
      <c r="F2402" s="22" t="s">
        <v>49</v>
      </c>
      <c r="G2402" s="10">
        <v>9.4100000000000003E-2</v>
      </c>
      <c r="I2402" s="9" t="str">
        <f t="shared" ref="I2402:I2465" si="77">A2402&amp;E2402</f>
        <v>1910PCOP1</v>
      </c>
      <c r="J2402" s="9" t="str">
        <f>_xlfn.XLOOKUP(A2402,'[1]Style group code'!$A:$A,'[1]Style group code'!$B:$B,0)</f>
        <v>G.40PCJ</v>
      </c>
      <c r="L2402" s="9" t="str">
        <f t="shared" si="76"/>
        <v xml:space="preserve">C_OL01005-SEAM BACK CROTCH WITH CONCEALED </v>
      </c>
    </row>
    <row r="2403" spans="1:12" x14ac:dyDescent="0.35">
      <c r="A2403" s="9" t="s">
        <v>430</v>
      </c>
      <c r="B2403" s="9" t="s">
        <v>11</v>
      </c>
      <c r="C2403" s="9" t="s">
        <v>12</v>
      </c>
      <c r="D2403" s="9" t="str">
        <f>_xlfn.XLOOKUP(F2403,OPCode!D:D,OPCode!I:I,0)</f>
        <v>ATTACH LEGS ELASTIC</v>
      </c>
      <c r="E2403" s="9" t="s">
        <v>15</v>
      </c>
      <c r="F2403" s="9" t="s">
        <v>16</v>
      </c>
      <c r="G2403" s="10">
        <v>7.2679999999999995E-2</v>
      </c>
      <c r="I2403" s="9" t="str">
        <f t="shared" si="77"/>
        <v>1910PCOP2</v>
      </c>
      <c r="J2403" s="9" t="str">
        <f>_xlfn.XLOOKUP(A2403,'[1]Style group code'!$A:$A,'[1]Style group code'!$B:$B,0)</f>
        <v>G.40PCJ</v>
      </c>
      <c r="L2403" s="9" t="str">
        <f t="shared" si="76"/>
        <v>C_OL02003-ATTACH LEGS ELASTIC</v>
      </c>
    </row>
    <row r="2404" spans="1:12" x14ac:dyDescent="0.35">
      <c r="A2404" s="9" t="s">
        <v>430</v>
      </c>
      <c r="B2404" s="9" t="s">
        <v>11</v>
      </c>
      <c r="C2404" s="9" t="s">
        <v>12</v>
      </c>
      <c r="D2404" s="9" t="str">
        <f>_xlfn.XLOOKUP(F2404,OPCode!D:D,OPCode!I:I,0)</f>
        <v>SEAM LEFT SIDE</v>
      </c>
      <c r="E2404" s="9" t="s">
        <v>17</v>
      </c>
      <c r="F2404" s="22" t="s">
        <v>18</v>
      </c>
      <c r="G2404" s="10">
        <v>6.6519999999999996E-2</v>
      </c>
      <c r="I2404" s="9" t="str">
        <f t="shared" si="77"/>
        <v>1910PCOP3</v>
      </c>
      <c r="J2404" s="9" t="str">
        <f>_xlfn.XLOOKUP(A2404,'[1]Style group code'!$A:$A,'[1]Style group code'!$B:$B,0)</f>
        <v>G.40PCJ</v>
      </c>
      <c r="L2404" s="9" t="str">
        <f t="shared" si="76"/>
        <v>C_OL02004-SEAM LEFT SIDE</v>
      </c>
    </row>
    <row r="2405" spans="1:12" x14ac:dyDescent="0.35">
      <c r="A2405" s="9" t="s">
        <v>430</v>
      </c>
      <c r="B2405" s="9" t="s">
        <v>11</v>
      </c>
      <c r="C2405" s="9" t="s">
        <v>12</v>
      </c>
      <c r="D2405" s="9" t="str">
        <f>_xlfn.XLOOKUP(F2405,OPCode!D:D,OPCode!I:I,0)</f>
        <v xml:space="preserve">BIND WAIST  </v>
      </c>
      <c r="E2405" s="9" t="s">
        <v>19</v>
      </c>
      <c r="F2405" s="22" t="s">
        <v>129</v>
      </c>
      <c r="G2405" s="10">
        <v>6.9640000000000007E-2</v>
      </c>
      <c r="I2405" s="9" t="str">
        <f t="shared" si="77"/>
        <v>1910PCOP4</v>
      </c>
      <c r="J2405" s="9" t="str">
        <f>_xlfn.XLOOKUP(A2405,'[1]Style group code'!$A:$A,'[1]Style group code'!$B:$B,0)</f>
        <v>G.40PCJ</v>
      </c>
      <c r="L2405" s="9" t="str">
        <f t="shared" si="76"/>
        <v xml:space="preserve">C_IL03001-BIND WAIST  </v>
      </c>
    </row>
    <row r="2406" spans="1:12" x14ac:dyDescent="0.35">
      <c r="A2406" s="9" t="s">
        <v>430</v>
      </c>
      <c r="B2406" s="9" t="s">
        <v>11</v>
      </c>
      <c r="C2406" s="9" t="s">
        <v>12</v>
      </c>
      <c r="D2406" s="9" t="str">
        <f>_xlfn.XLOOKUP(F2406,OPCode!D:D,OPCode!I:I,0)</f>
        <v>SEAM RIGHT SIDE</v>
      </c>
      <c r="E2406" s="9" t="s">
        <v>21</v>
      </c>
      <c r="F2406" s="9" t="s">
        <v>22</v>
      </c>
      <c r="G2406" s="10">
        <v>7.5899999999999995E-2</v>
      </c>
      <c r="I2406" s="9" t="str">
        <f t="shared" si="77"/>
        <v>1910PCOP5</v>
      </c>
      <c r="J2406" s="9" t="str">
        <f>_xlfn.XLOOKUP(A2406,'[1]Style group code'!$A:$A,'[1]Style group code'!$B:$B,0)</f>
        <v>G.40PCJ</v>
      </c>
      <c r="L2406" s="9" t="str">
        <f t="shared" si="76"/>
        <v>C_OL02005-SEAM RIGHT SIDE</v>
      </c>
    </row>
    <row r="2407" spans="1:12" x14ac:dyDescent="0.35">
      <c r="A2407" s="9" t="s">
        <v>430</v>
      </c>
      <c r="B2407" s="9" t="s">
        <v>11</v>
      </c>
      <c r="C2407" s="9" t="s">
        <v>12</v>
      </c>
      <c r="D2407" s="9" t="str">
        <f>_xlfn.XLOOKUP(F2407,OPCode!D:D,OPCode!I:I,0)</f>
        <v>HEM LEGS ELASTIC</v>
      </c>
      <c r="E2407" s="9" t="s">
        <v>25</v>
      </c>
      <c r="F2407" s="22" t="s">
        <v>26</v>
      </c>
      <c r="G2407" s="10">
        <v>0.13266</v>
      </c>
      <c r="I2407" s="9" t="str">
        <f t="shared" si="77"/>
        <v>1910PCOP6</v>
      </c>
      <c r="J2407" s="9" t="str">
        <f>_xlfn.XLOOKUP(A2407,'[1]Style group code'!$A:$A,'[1]Style group code'!$B:$B,0)</f>
        <v>G.40PCJ</v>
      </c>
      <c r="L2407" s="9" t="str">
        <f t="shared" si="76"/>
        <v>C_IL02006-HEM LEGS ELASTIC</v>
      </c>
    </row>
    <row r="2408" spans="1:12" x14ac:dyDescent="0.35">
      <c r="A2408" s="9" t="s">
        <v>430</v>
      </c>
      <c r="B2408" s="9" t="s">
        <v>11</v>
      </c>
      <c r="C2408" s="9" t="s">
        <v>12</v>
      </c>
      <c r="D2408" s="9" t="str">
        <f>_xlfn.XLOOKUP(F2408,OPCode!D:D,OPCode!I:I,0)</f>
        <v>BARTACK AT WAIST</v>
      </c>
      <c r="E2408" s="9" t="s">
        <v>23</v>
      </c>
      <c r="F2408" s="22" t="s">
        <v>130</v>
      </c>
      <c r="G2408" s="10">
        <v>2.0499999999999997E-2</v>
      </c>
      <c r="I2408" s="9" t="str">
        <f t="shared" si="77"/>
        <v>1910PCOP7</v>
      </c>
      <c r="J2408" s="9" t="str">
        <f>_xlfn.XLOOKUP(A2408,'[1]Style group code'!$A:$A,'[1]Style group code'!$B:$B,0)</f>
        <v>G.40PCJ</v>
      </c>
      <c r="L2408" s="9" t="str">
        <f t="shared" si="76"/>
        <v>C_BT04002-BARTACK AT WAIST</v>
      </c>
    </row>
    <row r="2409" spans="1:12" x14ac:dyDescent="0.35">
      <c r="A2409" s="9" t="s">
        <v>430</v>
      </c>
      <c r="B2409" s="9" t="s">
        <v>11</v>
      </c>
      <c r="C2409" s="9" t="s">
        <v>12</v>
      </c>
      <c r="D2409" s="9" t="str">
        <f>_xlfn.XLOOKUP(F2409,OPCode!D:D,OPCode!I:I,0)</f>
        <v>PAD PRINTING</v>
      </c>
      <c r="E2409" s="9" t="s">
        <v>27</v>
      </c>
      <c r="F2409" s="9" t="s">
        <v>28</v>
      </c>
      <c r="G2409" s="10">
        <v>1.6539999999999999E-2</v>
      </c>
      <c r="I2409" s="9" t="str">
        <f t="shared" si="77"/>
        <v>1910PCPadPrinting</v>
      </c>
      <c r="J2409" s="9" t="str">
        <f>_xlfn.XLOOKUP(A2409,'[1]Style group code'!$A:$A,'[1]Style group code'!$B:$B,0)</f>
        <v>G.40PCJ</v>
      </c>
      <c r="L2409" s="9" t="str">
        <f t="shared" si="76"/>
        <v>C_PP05001-PAD PRINTING</v>
      </c>
    </row>
    <row r="2410" spans="1:12" x14ac:dyDescent="0.35">
      <c r="A2410" s="9" t="s">
        <v>430</v>
      </c>
      <c r="B2410" s="9" t="s">
        <v>29</v>
      </c>
      <c r="C2410" s="9" t="s">
        <v>12</v>
      </c>
      <c r="D2410" s="9" t="s">
        <v>237</v>
      </c>
      <c r="E2410" s="9" t="s">
        <v>31</v>
      </c>
      <c r="F2410" s="9" t="s">
        <v>32</v>
      </c>
      <c r="G2410" s="10">
        <v>3.1418860227954398E-2</v>
      </c>
      <c r="I2410" s="9" t="str">
        <f t="shared" si="77"/>
        <v>1910PCRolling</v>
      </c>
      <c r="J2410" s="9" t="str">
        <f>_xlfn.XLOOKUP(A2410,'[1]Style group code'!$A:$A,'[1]Style group code'!$B:$B,0)</f>
        <v>G.40PCJ</v>
      </c>
      <c r="L2410" s="9" t="str">
        <f t="shared" si="76"/>
        <v>C_PK06001-Fold XF32</v>
      </c>
    </row>
    <row r="2411" spans="1:12" x14ac:dyDescent="0.35">
      <c r="A2411" s="9" t="s">
        <v>430</v>
      </c>
      <c r="B2411" s="9" t="s">
        <v>29</v>
      </c>
      <c r="C2411" s="9" t="s">
        <v>12</v>
      </c>
      <c r="D2411" s="9" t="s">
        <v>431</v>
      </c>
      <c r="E2411" s="9" t="s">
        <v>33</v>
      </c>
      <c r="F2411" s="9" t="s">
        <v>34</v>
      </c>
      <c r="G2411" s="10">
        <v>9.3299999999999998E-3</v>
      </c>
      <c r="I2411" s="9" t="str">
        <f t="shared" si="77"/>
        <v>1910PCPacking</v>
      </c>
      <c r="J2411" s="9" t="str">
        <f>_xlfn.XLOOKUP(A2411,'[1]Style group code'!$A:$A,'[1]Style group code'!$B:$B,0)</f>
        <v>G.40PCJ</v>
      </c>
      <c r="L2411" s="9" t="str">
        <f t="shared" si="76"/>
        <v>C_PK06002-Pack board P6</v>
      </c>
    </row>
    <row r="2412" spans="1:12" x14ac:dyDescent="0.35">
      <c r="A2412" s="9" t="s">
        <v>430</v>
      </c>
      <c r="B2412" s="9" t="s">
        <v>29</v>
      </c>
      <c r="C2412" s="9" t="s">
        <v>12</v>
      </c>
      <c r="D2412" s="9" t="s">
        <v>35</v>
      </c>
      <c r="E2412" s="9" t="s">
        <v>35</v>
      </c>
      <c r="F2412" s="9" t="s">
        <v>36</v>
      </c>
      <c r="G2412" s="10">
        <v>5.28E-3</v>
      </c>
      <c r="I2412" s="9" t="str">
        <f t="shared" si="77"/>
        <v>1910PCCasing</v>
      </c>
      <c r="J2412" s="9" t="str">
        <f>_xlfn.XLOOKUP(A2412,'[1]Style group code'!$A:$A,'[1]Style group code'!$B:$B,0)</f>
        <v>G.40PCJ</v>
      </c>
      <c r="L2412" s="9" t="str">
        <f t="shared" si="76"/>
        <v>C_PK06003-Casing</v>
      </c>
    </row>
    <row r="2413" spans="1:12" x14ac:dyDescent="0.35">
      <c r="A2413" s="9" t="s">
        <v>432</v>
      </c>
      <c r="B2413" s="9" t="s">
        <v>11</v>
      </c>
      <c r="C2413" s="9" t="s">
        <v>12</v>
      </c>
      <c r="D2413" s="9" t="str">
        <f>_xlfn.XLOOKUP(F2413,OPCode!D:D,OPCode!I:I,0)</f>
        <v>SEAM CROTCH</v>
      </c>
      <c r="E2413" s="9" t="s">
        <v>13</v>
      </c>
      <c r="F2413" s="22" t="s">
        <v>14</v>
      </c>
      <c r="G2413" s="10">
        <v>9.9340000000000012E-2</v>
      </c>
      <c r="I2413" s="9" t="str">
        <f t="shared" si="77"/>
        <v>1810C6OP1</v>
      </c>
      <c r="J2413" s="9" t="str">
        <f>_xlfn.XLOOKUP(A2413,'[1]Style group code'!$A:$A,'[1]Style group code'!$B:$B,0)</f>
        <v>G.60C18</v>
      </c>
      <c r="L2413" s="9" t="str">
        <f t="shared" si="76"/>
        <v>C_OL01001-SEAM CROTCH</v>
      </c>
    </row>
    <row r="2414" spans="1:12" x14ac:dyDescent="0.35">
      <c r="A2414" s="9" t="s">
        <v>432</v>
      </c>
      <c r="B2414" s="9" t="s">
        <v>11</v>
      </c>
      <c r="C2414" s="9" t="s">
        <v>12</v>
      </c>
      <c r="D2414" s="9" t="str">
        <f>_xlfn.XLOOKUP(F2414,OPCode!D:D,OPCode!I:I,0)</f>
        <v>ATTACH LEGS ELASTIC</v>
      </c>
      <c r="E2414" s="9" t="s">
        <v>15</v>
      </c>
      <c r="F2414" s="9" t="s">
        <v>16</v>
      </c>
      <c r="G2414" s="10">
        <v>0.10118000000000001</v>
      </c>
      <c r="I2414" s="9" t="str">
        <f t="shared" si="77"/>
        <v>1810C6OP2</v>
      </c>
      <c r="J2414" s="9" t="str">
        <f>_xlfn.XLOOKUP(A2414,'[1]Style group code'!$A:$A,'[1]Style group code'!$B:$B,0)</f>
        <v>G.60C18</v>
      </c>
      <c r="L2414" s="9" t="str">
        <f t="shared" si="76"/>
        <v>C_OL02003-ATTACH LEGS ELASTIC</v>
      </c>
    </row>
    <row r="2415" spans="1:12" x14ac:dyDescent="0.35">
      <c r="A2415" s="9" t="s">
        <v>432</v>
      </c>
      <c r="B2415" s="9" t="s">
        <v>11</v>
      </c>
      <c r="C2415" s="9" t="s">
        <v>12</v>
      </c>
      <c r="D2415" s="9" t="str">
        <f>_xlfn.XLOOKUP(F2415,OPCode!D:D,OPCode!I:I,0)</f>
        <v>SEAM LEFT SIDE</v>
      </c>
      <c r="E2415" s="9" t="s">
        <v>17</v>
      </c>
      <c r="F2415" s="22" t="s">
        <v>18</v>
      </c>
      <c r="G2415" s="10">
        <v>3.0199999999999998E-2</v>
      </c>
      <c r="I2415" s="9" t="str">
        <f t="shared" si="77"/>
        <v>1810C6OP3</v>
      </c>
      <c r="J2415" s="9" t="str">
        <f>_xlfn.XLOOKUP(A2415,'[1]Style group code'!$A:$A,'[1]Style group code'!$B:$B,0)</f>
        <v>G.60C18</v>
      </c>
      <c r="L2415" s="9" t="str">
        <f t="shared" si="76"/>
        <v>C_OL02004-SEAM LEFT SIDE</v>
      </c>
    </row>
    <row r="2416" spans="1:12" x14ac:dyDescent="0.35">
      <c r="A2416" s="9" t="s">
        <v>432</v>
      </c>
      <c r="B2416" s="9" t="s">
        <v>11</v>
      </c>
      <c r="C2416" s="9" t="s">
        <v>12</v>
      </c>
      <c r="D2416" s="9" t="str">
        <f>_xlfn.XLOOKUP(F2416,OPCode!D:D,OPCode!I:I,0)</f>
        <v xml:space="preserve">BIND WAIST  </v>
      </c>
      <c r="E2416" s="9" t="s">
        <v>19</v>
      </c>
      <c r="F2416" s="22" t="s">
        <v>129</v>
      </c>
      <c r="G2416" s="10">
        <v>0.17344000000000001</v>
      </c>
      <c r="I2416" s="9" t="str">
        <f t="shared" si="77"/>
        <v>1810C6OP4</v>
      </c>
      <c r="J2416" s="9" t="str">
        <f>_xlfn.XLOOKUP(A2416,'[1]Style group code'!$A:$A,'[1]Style group code'!$B:$B,0)</f>
        <v>G.60C18</v>
      </c>
      <c r="L2416" s="9" t="str">
        <f t="shared" si="76"/>
        <v xml:space="preserve">C_IL03001-BIND WAIST  </v>
      </c>
    </row>
    <row r="2417" spans="1:12" x14ac:dyDescent="0.35">
      <c r="A2417" s="9" t="s">
        <v>432</v>
      </c>
      <c r="B2417" s="9" t="s">
        <v>11</v>
      </c>
      <c r="C2417" s="9" t="s">
        <v>12</v>
      </c>
      <c r="D2417" s="9" t="str">
        <f>_xlfn.XLOOKUP(F2417,OPCode!D:D,OPCode!I:I,0)</f>
        <v>SEAM RIGHT SIDE</v>
      </c>
      <c r="E2417" s="9" t="s">
        <v>21</v>
      </c>
      <c r="F2417" s="9" t="s">
        <v>22</v>
      </c>
      <c r="G2417" s="10">
        <v>4.4879999999999996E-2</v>
      </c>
      <c r="I2417" s="9" t="str">
        <f t="shared" si="77"/>
        <v>1810C6OP5</v>
      </c>
      <c r="J2417" s="9" t="str">
        <f>_xlfn.XLOOKUP(A2417,'[1]Style group code'!$A:$A,'[1]Style group code'!$B:$B,0)</f>
        <v>G.60C18</v>
      </c>
      <c r="L2417" s="9" t="str">
        <f t="shared" si="76"/>
        <v>C_OL02005-SEAM RIGHT SIDE</v>
      </c>
    </row>
    <row r="2418" spans="1:12" x14ac:dyDescent="0.35">
      <c r="A2418" s="9" t="s">
        <v>432</v>
      </c>
      <c r="B2418" s="9" t="s">
        <v>11</v>
      </c>
      <c r="C2418" s="9" t="s">
        <v>12</v>
      </c>
      <c r="D2418" s="9" t="str">
        <f>_xlfn.XLOOKUP(F2418,OPCode!D:D,OPCode!I:I,0)</f>
        <v>BARTACK AT LEGS</v>
      </c>
      <c r="E2418" s="9" t="s">
        <v>25</v>
      </c>
      <c r="F2418" s="22" t="s">
        <v>83</v>
      </c>
      <c r="G2418" s="10">
        <v>6.5979999999999983E-2</v>
      </c>
      <c r="I2418" s="9" t="str">
        <f t="shared" si="77"/>
        <v>1810C6OP6</v>
      </c>
      <c r="J2418" s="9" t="str">
        <f>_xlfn.XLOOKUP(A2418,'[1]Style group code'!$A:$A,'[1]Style group code'!$B:$B,0)</f>
        <v>G.60C18</v>
      </c>
      <c r="L2418" s="9" t="str">
        <f t="shared" si="76"/>
        <v>C_BT04001-BARTACK AT LEGS</v>
      </c>
    </row>
    <row r="2419" spans="1:12" x14ac:dyDescent="0.35">
      <c r="A2419" s="9" t="s">
        <v>432</v>
      </c>
      <c r="B2419" s="9" t="s">
        <v>11</v>
      </c>
      <c r="C2419" s="9" t="s">
        <v>12</v>
      </c>
      <c r="D2419" s="9" t="str">
        <f>_xlfn.XLOOKUP(F2419,OPCode!D:D,OPCode!I:I,0)</f>
        <v>PAD PRINTING</v>
      </c>
      <c r="E2419" s="9" t="s">
        <v>27</v>
      </c>
      <c r="F2419" s="9" t="s">
        <v>28</v>
      </c>
      <c r="G2419" s="10">
        <v>1.6539999999999999E-2</v>
      </c>
      <c r="I2419" s="9" t="str">
        <f t="shared" si="77"/>
        <v>1810C6PadPrinting</v>
      </c>
      <c r="J2419" s="9" t="str">
        <f>_xlfn.XLOOKUP(A2419,'[1]Style group code'!$A:$A,'[1]Style group code'!$B:$B,0)</f>
        <v>G.60C18</v>
      </c>
      <c r="L2419" s="9" t="str">
        <f t="shared" si="76"/>
        <v>C_PP05001-PAD PRINTING</v>
      </c>
    </row>
    <row r="2420" spans="1:12" x14ac:dyDescent="0.35">
      <c r="A2420" s="9" t="s">
        <v>432</v>
      </c>
      <c r="B2420" s="9" t="s">
        <v>29</v>
      </c>
      <c r="C2420" s="9" t="s">
        <v>12</v>
      </c>
      <c r="D2420" s="9" t="s">
        <v>433</v>
      </c>
      <c r="E2420" s="9" t="s">
        <v>433</v>
      </c>
      <c r="F2420" s="9" t="s">
        <v>32</v>
      </c>
      <c r="G2420" s="10">
        <v>5.6660000000000002E-2</v>
      </c>
      <c r="I2420" s="9" t="str">
        <f t="shared" si="77"/>
        <v>1810C6Rolling+Packing</v>
      </c>
      <c r="J2420" s="9" t="str">
        <f>_xlfn.XLOOKUP(A2420,'[1]Style group code'!$A:$A,'[1]Style group code'!$B:$B,0)</f>
        <v>G.60C18</v>
      </c>
      <c r="L2420" s="9" t="str">
        <f t="shared" si="76"/>
        <v>C_PK06001-Rolling+Packing</v>
      </c>
    </row>
    <row r="2421" spans="1:12" x14ac:dyDescent="0.35">
      <c r="A2421" s="9" t="s">
        <v>432</v>
      </c>
      <c r="B2421" s="9" t="s">
        <v>29</v>
      </c>
      <c r="C2421" s="9" t="s">
        <v>12</v>
      </c>
      <c r="D2421" s="9" t="s">
        <v>35</v>
      </c>
      <c r="E2421" s="9" t="s">
        <v>35</v>
      </c>
      <c r="F2421" s="9" t="s">
        <v>36</v>
      </c>
      <c r="G2421" s="10">
        <v>5.28E-3</v>
      </c>
      <c r="I2421" s="9" t="str">
        <f t="shared" si="77"/>
        <v>1810C6Casing</v>
      </c>
      <c r="J2421" s="9" t="str">
        <f>_xlfn.XLOOKUP(A2421,'[1]Style group code'!$A:$A,'[1]Style group code'!$B:$B,0)</f>
        <v>G.60C18</v>
      </c>
      <c r="L2421" s="9" t="str">
        <f t="shared" si="76"/>
        <v>C_PK06003-Casing</v>
      </c>
    </row>
    <row r="2422" spans="1:12" x14ac:dyDescent="0.35">
      <c r="A2422" s="9" t="s">
        <v>434</v>
      </c>
      <c r="B2422" s="9" t="s">
        <v>11</v>
      </c>
      <c r="C2422" s="9" t="s">
        <v>12</v>
      </c>
      <c r="D2422" s="9" t="str">
        <f>_xlfn.XLOOKUP(F2422,OPCode!D:D,OPCode!I:I,0)</f>
        <v>SEAM CROTCH</v>
      </c>
      <c r="E2422" s="9" t="s">
        <v>13</v>
      </c>
      <c r="F2422" s="22" t="s">
        <v>14</v>
      </c>
      <c r="G2422" s="10">
        <v>7.4600000000000014E-2</v>
      </c>
      <c r="I2422" s="9" t="str">
        <f t="shared" si="77"/>
        <v>16158COP1</v>
      </c>
      <c r="J2422" s="9" t="str">
        <f>_xlfn.XLOOKUP(A2422,'[1]Style group code'!$A:$A,'[1]Style group code'!$B:$B,0)</f>
        <v>G.10JMS</v>
      </c>
      <c r="L2422" s="9" t="str">
        <f t="shared" si="76"/>
        <v>C_OL01001-SEAM CROTCH</v>
      </c>
    </row>
    <row r="2423" spans="1:12" x14ac:dyDescent="0.35">
      <c r="A2423" s="9" t="s">
        <v>434</v>
      </c>
      <c r="B2423" s="9" t="s">
        <v>11</v>
      </c>
      <c r="C2423" s="9" t="s">
        <v>12</v>
      </c>
      <c r="D2423" s="9" t="str">
        <f>_xlfn.XLOOKUP(F2423,OPCode!D:D,OPCode!I:I,0)</f>
        <v>BIND LEGS</v>
      </c>
      <c r="E2423" s="9" t="s">
        <v>15</v>
      </c>
      <c r="F2423" s="22" t="s">
        <v>55</v>
      </c>
      <c r="G2423" s="10">
        <v>8.1220000000000001E-2</v>
      </c>
      <c r="I2423" s="9" t="str">
        <f t="shared" si="77"/>
        <v>16158COP2</v>
      </c>
      <c r="J2423" s="9" t="str">
        <f>_xlfn.XLOOKUP(A2423,'[1]Style group code'!$A:$A,'[1]Style group code'!$B:$B,0)</f>
        <v>G.10JMS</v>
      </c>
      <c r="L2423" s="9" t="str">
        <f t="shared" si="76"/>
        <v>C_IL02001-BIND LEGS</v>
      </c>
    </row>
    <row r="2424" spans="1:12" x14ac:dyDescent="0.35">
      <c r="A2424" s="9" t="s">
        <v>434</v>
      </c>
      <c r="B2424" s="9" t="s">
        <v>11</v>
      </c>
      <c r="C2424" s="9" t="s">
        <v>12</v>
      </c>
      <c r="D2424" s="9" t="str">
        <f>_xlfn.XLOOKUP(F2424,OPCode!D:D,OPCode!I:I,0)</f>
        <v>SEAM LEFT SIDE</v>
      </c>
      <c r="E2424" s="9" t="s">
        <v>17</v>
      </c>
      <c r="F2424" s="22" t="s">
        <v>18</v>
      </c>
      <c r="G2424" s="10">
        <v>3.1E-2</v>
      </c>
      <c r="I2424" s="9" t="str">
        <f t="shared" si="77"/>
        <v>16158COP3</v>
      </c>
      <c r="J2424" s="9" t="str">
        <f>_xlfn.XLOOKUP(A2424,'[1]Style group code'!$A:$A,'[1]Style group code'!$B:$B,0)</f>
        <v>G.10JMS</v>
      </c>
      <c r="L2424" s="9" t="str">
        <f t="shared" si="76"/>
        <v>C_OL02004-SEAM LEFT SIDE</v>
      </c>
    </row>
    <row r="2425" spans="1:12" x14ac:dyDescent="0.35">
      <c r="A2425" s="9" t="s">
        <v>434</v>
      </c>
      <c r="B2425" s="9" t="s">
        <v>11</v>
      </c>
      <c r="C2425" s="9" t="s">
        <v>12</v>
      </c>
      <c r="D2425" s="9" t="str">
        <f>_xlfn.XLOOKUP(F2425,OPCode!D:D,OPCode!I:I,0)</f>
        <v>ATTACH EXPOSED ELASTIC TO WAIST</v>
      </c>
      <c r="E2425" s="9" t="s">
        <v>19</v>
      </c>
      <c r="F2425" s="22" t="s">
        <v>56</v>
      </c>
      <c r="G2425" s="10">
        <v>5.5939999999999997E-2</v>
      </c>
      <c r="I2425" s="9" t="str">
        <f t="shared" si="77"/>
        <v>16158COP4</v>
      </c>
      <c r="J2425" s="9" t="str">
        <f>_xlfn.XLOOKUP(A2425,'[1]Style group code'!$A:$A,'[1]Style group code'!$B:$B,0)</f>
        <v>G.10JMS</v>
      </c>
      <c r="L2425" s="9" t="str">
        <f t="shared" si="76"/>
        <v>C_IL03002-ATTACH EXPOSED ELASTIC TO WAIST</v>
      </c>
    </row>
    <row r="2426" spans="1:12" x14ac:dyDescent="0.35">
      <c r="A2426" s="9" t="s">
        <v>434</v>
      </c>
      <c r="B2426" s="9" t="s">
        <v>11</v>
      </c>
      <c r="C2426" s="9" t="s">
        <v>12</v>
      </c>
      <c r="D2426" s="9" t="str">
        <f>_xlfn.XLOOKUP(F2426,OPCode!D:D,OPCode!I:I,0)</f>
        <v>SEAM RIGHT SIDE</v>
      </c>
      <c r="E2426" s="9" t="s">
        <v>21</v>
      </c>
      <c r="F2426" s="9" t="s">
        <v>22</v>
      </c>
      <c r="G2426" s="10">
        <v>4.4879999999999996E-2</v>
      </c>
      <c r="I2426" s="9" t="str">
        <f t="shared" si="77"/>
        <v>16158COP5</v>
      </c>
      <c r="J2426" s="9" t="str">
        <f>_xlfn.XLOOKUP(A2426,'[1]Style group code'!$A:$A,'[1]Style group code'!$B:$B,0)</f>
        <v>G.10JMS</v>
      </c>
      <c r="L2426" s="9" t="str">
        <f t="shared" si="76"/>
        <v>C_OL02005-SEAM RIGHT SIDE</v>
      </c>
    </row>
    <row r="2427" spans="1:12" x14ac:dyDescent="0.35">
      <c r="A2427" s="9" t="s">
        <v>434</v>
      </c>
      <c r="B2427" s="9" t="s">
        <v>11</v>
      </c>
      <c r="C2427" s="9" t="s">
        <v>12</v>
      </c>
      <c r="D2427" s="9" t="str">
        <f>_xlfn.XLOOKUP(F2427,OPCode!D:D,OPCode!I:I,0)</f>
        <v>PAD PRINTING</v>
      </c>
      <c r="E2427" s="9" t="s">
        <v>27</v>
      </c>
      <c r="F2427" s="9" t="s">
        <v>28</v>
      </c>
      <c r="G2427" s="10">
        <v>1.6539999999999999E-2</v>
      </c>
      <c r="I2427" s="9" t="str">
        <f t="shared" si="77"/>
        <v>16158CPadPrinting</v>
      </c>
      <c r="J2427" s="9" t="str">
        <f>_xlfn.XLOOKUP(A2427,'[1]Style group code'!$A:$A,'[1]Style group code'!$B:$B,0)</f>
        <v>G.10JMS</v>
      </c>
      <c r="L2427" s="9" t="str">
        <f t="shared" si="76"/>
        <v>C_PP05001-PAD PRINTING</v>
      </c>
    </row>
    <row r="2428" spans="1:12" x14ac:dyDescent="0.35">
      <c r="A2428" s="9" t="s">
        <v>434</v>
      </c>
      <c r="B2428" s="9" t="s">
        <v>29</v>
      </c>
      <c r="C2428" s="9" t="s">
        <v>12</v>
      </c>
      <c r="D2428" s="9" t="s">
        <v>138</v>
      </c>
      <c r="E2428" s="9" t="s">
        <v>31</v>
      </c>
      <c r="F2428" s="9" t="s">
        <v>32</v>
      </c>
      <c r="G2428" s="10">
        <v>3.6040000000000003E-2</v>
      </c>
      <c r="I2428" s="9" t="str">
        <f t="shared" si="77"/>
        <v>16158CRolling</v>
      </c>
      <c r="J2428" s="9" t="str">
        <f>_xlfn.XLOOKUP(A2428,'[1]Style group code'!$A:$A,'[1]Style group code'!$B:$B,0)</f>
        <v>G.10JMS</v>
      </c>
      <c r="L2428" s="9" t="str">
        <f t="shared" si="76"/>
        <v>C_PK06001-RF2 / SF3</v>
      </c>
    </row>
    <row r="2429" spans="1:12" x14ac:dyDescent="0.35">
      <c r="A2429" s="9" t="s">
        <v>434</v>
      </c>
      <c r="B2429" s="9" t="s">
        <v>29</v>
      </c>
      <c r="C2429" s="9" t="s">
        <v>12</v>
      </c>
      <c r="D2429" s="9" t="s">
        <v>33</v>
      </c>
      <c r="E2429" s="9" t="s">
        <v>33</v>
      </c>
      <c r="F2429" s="9" t="s">
        <v>34</v>
      </c>
      <c r="G2429" s="10">
        <v>7.0800000000000004E-3</v>
      </c>
      <c r="I2429" s="9" t="str">
        <f t="shared" si="77"/>
        <v>16158CPacking</v>
      </c>
      <c r="J2429" s="9" t="str">
        <f>_xlfn.XLOOKUP(A2429,'[1]Style group code'!$A:$A,'[1]Style group code'!$B:$B,0)</f>
        <v>G.10JMS</v>
      </c>
      <c r="L2429" s="9" t="str">
        <f t="shared" si="76"/>
        <v>C_PK06002-Packing</v>
      </c>
    </row>
    <row r="2430" spans="1:12" x14ac:dyDescent="0.35">
      <c r="A2430" s="9" t="s">
        <v>434</v>
      </c>
      <c r="B2430" s="9" t="s">
        <v>29</v>
      </c>
      <c r="C2430" s="9" t="s">
        <v>12</v>
      </c>
      <c r="D2430" s="9" t="s">
        <v>35</v>
      </c>
      <c r="E2430" s="9" t="s">
        <v>35</v>
      </c>
      <c r="F2430" s="9" t="s">
        <v>36</v>
      </c>
      <c r="G2430" s="10">
        <v>4.0000000000000001E-3</v>
      </c>
      <c r="I2430" s="9" t="str">
        <f t="shared" si="77"/>
        <v>16158CCasing</v>
      </c>
      <c r="J2430" s="9" t="str">
        <f>_xlfn.XLOOKUP(A2430,'[1]Style group code'!$A:$A,'[1]Style group code'!$B:$B,0)</f>
        <v>G.10JMS</v>
      </c>
      <c r="L2430" s="9" t="str">
        <f t="shared" si="76"/>
        <v>C_PK06003-Casing</v>
      </c>
    </row>
    <row r="2431" spans="1:12" x14ac:dyDescent="0.35">
      <c r="A2431" s="9" t="s">
        <v>435</v>
      </c>
      <c r="B2431" s="9" t="s">
        <v>11</v>
      </c>
      <c r="C2431" s="9" t="s">
        <v>12</v>
      </c>
      <c r="D2431" s="9" t="str">
        <f>_xlfn.XLOOKUP(F2431,OPCode!D:D,OPCode!I:I,0)</f>
        <v>SEAM CROTCH</v>
      </c>
      <c r="E2431" s="9" t="s">
        <v>13</v>
      </c>
      <c r="F2431" s="22" t="s">
        <v>14</v>
      </c>
      <c r="G2431" s="10">
        <v>7.4600000000000014E-2</v>
      </c>
      <c r="I2431" s="9" t="str">
        <f t="shared" si="77"/>
        <v>16156COP1</v>
      </c>
      <c r="J2431" s="9" t="str">
        <f>_xlfn.XLOOKUP(A2431,'[1]Style group code'!$A:$A,'[1]Style group code'!$B:$B,0)</f>
        <v>G.10JMS</v>
      </c>
      <c r="L2431" s="9" t="str">
        <f t="shared" si="76"/>
        <v>C_OL01001-SEAM CROTCH</v>
      </c>
    </row>
    <row r="2432" spans="1:12" x14ac:dyDescent="0.35">
      <c r="A2432" s="9" t="s">
        <v>435</v>
      </c>
      <c r="B2432" s="9" t="s">
        <v>11</v>
      </c>
      <c r="C2432" s="9" t="s">
        <v>12</v>
      </c>
      <c r="D2432" s="9" t="str">
        <f>_xlfn.XLOOKUP(F2432,OPCode!D:D,OPCode!I:I,0)</f>
        <v>BIND LEGS</v>
      </c>
      <c r="E2432" s="9" t="s">
        <v>15</v>
      </c>
      <c r="F2432" s="22" t="s">
        <v>55</v>
      </c>
      <c r="G2432" s="10">
        <v>8.1220000000000001E-2</v>
      </c>
      <c r="I2432" s="9" t="str">
        <f t="shared" si="77"/>
        <v>16156COP2</v>
      </c>
      <c r="J2432" s="9" t="str">
        <f>_xlfn.XLOOKUP(A2432,'[1]Style group code'!$A:$A,'[1]Style group code'!$B:$B,0)</f>
        <v>G.10JMS</v>
      </c>
      <c r="L2432" s="9" t="str">
        <f t="shared" si="76"/>
        <v>C_IL02001-BIND LEGS</v>
      </c>
    </row>
    <row r="2433" spans="1:12" x14ac:dyDescent="0.35">
      <c r="A2433" s="9" t="s">
        <v>435</v>
      </c>
      <c r="B2433" s="9" t="s">
        <v>11</v>
      </c>
      <c r="C2433" s="9" t="s">
        <v>12</v>
      </c>
      <c r="D2433" s="9" t="str">
        <f>_xlfn.XLOOKUP(F2433,OPCode!D:D,OPCode!I:I,0)</f>
        <v>SEAM LEFT SIDE</v>
      </c>
      <c r="E2433" s="9" t="s">
        <v>17</v>
      </c>
      <c r="F2433" s="22" t="s">
        <v>18</v>
      </c>
      <c r="G2433" s="10">
        <v>3.1E-2</v>
      </c>
      <c r="I2433" s="9" t="str">
        <f t="shared" si="77"/>
        <v>16156COP3</v>
      </c>
      <c r="J2433" s="9" t="str">
        <f>_xlfn.XLOOKUP(A2433,'[1]Style group code'!$A:$A,'[1]Style group code'!$B:$B,0)</f>
        <v>G.10JMS</v>
      </c>
      <c r="L2433" s="9" t="str">
        <f t="shared" si="76"/>
        <v>C_OL02004-SEAM LEFT SIDE</v>
      </c>
    </row>
    <row r="2434" spans="1:12" x14ac:dyDescent="0.35">
      <c r="A2434" s="9" t="s">
        <v>435</v>
      </c>
      <c r="B2434" s="9" t="s">
        <v>11</v>
      </c>
      <c r="C2434" s="9" t="s">
        <v>12</v>
      </c>
      <c r="D2434" s="9" t="str">
        <f>_xlfn.XLOOKUP(F2434,OPCode!D:D,OPCode!I:I,0)</f>
        <v>ATTACH EXPOSED ELASTIC TO WAIST</v>
      </c>
      <c r="E2434" s="9" t="s">
        <v>19</v>
      </c>
      <c r="F2434" s="22" t="s">
        <v>56</v>
      </c>
      <c r="G2434" s="10">
        <v>5.5939999999999997E-2</v>
      </c>
      <c r="I2434" s="9" t="str">
        <f t="shared" si="77"/>
        <v>16156COP4</v>
      </c>
      <c r="J2434" s="9" t="str">
        <f>_xlfn.XLOOKUP(A2434,'[1]Style group code'!$A:$A,'[1]Style group code'!$B:$B,0)</f>
        <v>G.10JMS</v>
      </c>
      <c r="L2434" s="9" t="str">
        <f t="shared" ref="L2434:L2497" si="78">F2434&amp; "-" &amp;D2434</f>
        <v>C_IL03002-ATTACH EXPOSED ELASTIC TO WAIST</v>
      </c>
    </row>
    <row r="2435" spans="1:12" x14ac:dyDescent="0.35">
      <c r="A2435" s="9" t="s">
        <v>435</v>
      </c>
      <c r="B2435" s="9" t="s">
        <v>11</v>
      </c>
      <c r="C2435" s="9" t="s">
        <v>12</v>
      </c>
      <c r="D2435" s="9" t="str">
        <f>_xlfn.XLOOKUP(F2435,OPCode!D:D,OPCode!I:I,0)</f>
        <v>SEAM RIGHT SIDE</v>
      </c>
      <c r="E2435" s="9" t="s">
        <v>21</v>
      </c>
      <c r="F2435" s="9" t="s">
        <v>22</v>
      </c>
      <c r="G2435" s="10">
        <v>4.4879999999999996E-2</v>
      </c>
      <c r="I2435" s="9" t="str">
        <f t="shared" si="77"/>
        <v>16156COP5</v>
      </c>
      <c r="J2435" s="9" t="str">
        <f>_xlfn.XLOOKUP(A2435,'[1]Style group code'!$A:$A,'[1]Style group code'!$B:$B,0)</f>
        <v>G.10JMS</v>
      </c>
      <c r="L2435" s="9" t="str">
        <f t="shared" si="78"/>
        <v>C_OL02005-SEAM RIGHT SIDE</v>
      </c>
    </row>
    <row r="2436" spans="1:12" x14ac:dyDescent="0.35">
      <c r="A2436" s="9" t="s">
        <v>435</v>
      </c>
      <c r="B2436" s="9" t="s">
        <v>11</v>
      </c>
      <c r="C2436" s="9" t="s">
        <v>12</v>
      </c>
      <c r="D2436" s="9" t="str">
        <f>_xlfn.XLOOKUP(F2436,OPCode!D:D,OPCode!I:I,0)</f>
        <v>PAD PRINTING</v>
      </c>
      <c r="E2436" s="9" t="s">
        <v>27</v>
      </c>
      <c r="F2436" s="9" t="s">
        <v>28</v>
      </c>
      <c r="G2436" s="10">
        <v>1.6539999999999999E-2</v>
      </c>
      <c r="I2436" s="9" t="str">
        <f t="shared" si="77"/>
        <v>16156CPadPrinting</v>
      </c>
      <c r="J2436" s="9" t="str">
        <f>_xlfn.XLOOKUP(A2436,'[1]Style group code'!$A:$A,'[1]Style group code'!$B:$B,0)</f>
        <v>G.10JMS</v>
      </c>
      <c r="L2436" s="9" t="str">
        <f t="shared" si="78"/>
        <v>C_PP05001-PAD PRINTING</v>
      </c>
    </row>
    <row r="2437" spans="1:12" x14ac:dyDescent="0.35">
      <c r="A2437" s="9" t="s">
        <v>435</v>
      </c>
      <c r="B2437" s="9" t="s">
        <v>29</v>
      </c>
      <c r="C2437" s="9" t="s">
        <v>12</v>
      </c>
      <c r="D2437" s="9" t="s">
        <v>31</v>
      </c>
      <c r="E2437" s="9" t="s">
        <v>31</v>
      </c>
      <c r="F2437" s="9" t="s">
        <v>32</v>
      </c>
      <c r="G2437" s="10">
        <v>4.5760000000000002E-2</v>
      </c>
      <c r="I2437" s="9" t="str">
        <f t="shared" si="77"/>
        <v>16156CRolling</v>
      </c>
      <c r="J2437" s="9" t="str">
        <f>_xlfn.XLOOKUP(A2437,'[1]Style group code'!$A:$A,'[1]Style group code'!$B:$B,0)</f>
        <v>G.10JMS</v>
      </c>
      <c r="L2437" s="9" t="str">
        <f t="shared" si="78"/>
        <v>C_PK06001-Rolling</v>
      </c>
    </row>
    <row r="2438" spans="1:12" x14ac:dyDescent="0.35">
      <c r="A2438" s="9" t="s">
        <v>435</v>
      </c>
      <c r="B2438" s="9" t="s">
        <v>29</v>
      </c>
      <c r="C2438" s="9" t="s">
        <v>12</v>
      </c>
      <c r="D2438" s="9" t="s">
        <v>33</v>
      </c>
      <c r="E2438" s="9" t="s">
        <v>33</v>
      </c>
      <c r="F2438" s="9" t="s">
        <v>34</v>
      </c>
      <c r="G2438" s="10">
        <v>9.3799999999999994E-3</v>
      </c>
      <c r="I2438" s="9" t="str">
        <f t="shared" si="77"/>
        <v>16156CPacking</v>
      </c>
      <c r="J2438" s="9" t="str">
        <f>_xlfn.XLOOKUP(A2438,'[1]Style group code'!$A:$A,'[1]Style group code'!$B:$B,0)</f>
        <v>G.10JMS</v>
      </c>
      <c r="L2438" s="9" t="str">
        <f t="shared" si="78"/>
        <v>C_PK06002-Packing</v>
      </c>
    </row>
    <row r="2439" spans="1:12" x14ac:dyDescent="0.35">
      <c r="A2439" s="9" t="s">
        <v>435</v>
      </c>
      <c r="B2439" s="9" t="s">
        <v>29</v>
      </c>
      <c r="C2439" s="9" t="s">
        <v>12</v>
      </c>
      <c r="D2439" s="9" t="s">
        <v>35</v>
      </c>
      <c r="E2439" s="9" t="s">
        <v>35</v>
      </c>
      <c r="F2439" s="9" t="s">
        <v>36</v>
      </c>
      <c r="G2439" s="10">
        <v>5.28E-3</v>
      </c>
      <c r="I2439" s="9" t="str">
        <f t="shared" si="77"/>
        <v>16156CCasing</v>
      </c>
      <c r="J2439" s="9" t="str">
        <f>_xlfn.XLOOKUP(A2439,'[1]Style group code'!$A:$A,'[1]Style group code'!$B:$B,0)</f>
        <v>G.10JMS</v>
      </c>
      <c r="L2439" s="9" t="str">
        <f t="shared" si="78"/>
        <v>C_PK06003-Casing</v>
      </c>
    </row>
    <row r="2440" spans="1:12" x14ac:dyDescent="0.35">
      <c r="A2440" s="9" t="s">
        <v>436</v>
      </c>
      <c r="B2440" s="9" t="s">
        <v>11</v>
      </c>
      <c r="C2440" s="9" t="s">
        <v>437</v>
      </c>
      <c r="D2440" s="9" t="str">
        <f>_xlfn.XLOOKUP(F2440,OPCode!D:D,OPCode!I:I,0)</f>
        <v>SEAM CROTCH</v>
      </c>
      <c r="E2440" s="9" t="s">
        <v>13</v>
      </c>
      <c r="F2440" s="22" t="s">
        <v>14</v>
      </c>
      <c r="G2440" s="10">
        <v>8.3740000000000009E-2</v>
      </c>
      <c r="I2440" s="9" t="str">
        <f t="shared" si="77"/>
        <v>1610RHOP1</v>
      </c>
      <c r="J2440" s="9" t="str">
        <f>_xlfn.XLOOKUP(A2440,'[1]Style group code'!$A:$A,'[1]Style group code'!$B:$B,0)</f>
        <v>G.10JMS</v>
      </c>
      <c r="L2440" s="9" t="str">
        <f t="shared" si="78"/>
        <v>C_OL01001-SEAM CROTCH</v>
      </c>
    </row>
    <row r="2441" spans="1:12" x14ac:dyDescent="0.35">
      <c r="A2441" s="9" t="s">
        <v>436</v>
      </c>
      <c r="B2441" s="9" t="s">
        <v>11</v>
      </c>
      <c r="C2441" s="9" t="s">
        <v>437</v>
      </c>
      <c r="D2441" s="9" t="str">
        <f>_xlfn.XLOOKUP(F2441,OPCode!D:D,OPCode!I:I,0)</f>
        <v>BIND LEGS</v>
      </c>
      <c r="E2441" s="9" t="s">
        <v>15</v>
      </c>
      <c r="F2441" s="22" t="s">
        <v>55</v>
      </c>
      <c r="G2441" s="10">
        <v>8.1220000000000001E-2</v>
      </c>
      <c r="I2441" s="9" t="str">
        <f t="shared" si="77"/>
        <v>1610RHOP2</v>
      </c>
      <c r="J2441" s="9" t="str">
        <f>_xlfn.XLOOKUP(A2441,'[1]Style group code'!$A:$A,'[1]Style group code'!$B:$B,0)</f>
        <v>G.10JMS</v>
      </c>
      <c r="L2441" s="9" t="str">
        <f t="shared" si="78"/>
        <v>C_IL02001-BIND LEGS</v>
      </c>
    </row>
    <row r="2442" spans="1:12" x14ac:dyDescent="0.35">
      <c r="A2442" s="9" t="s">
        <v>436</v>
      </c>
      <c r="B2442" s="9" t="s">
        <v>11</v>
      </c>
      <c r="C2442" s="9" t="s">
        <v>437</v>
      </c>
      <c r="D2442" s="9" t="str">
        <f>_xlfn.XLOOKUP(F2442,OPCode!D:D,OPCode!I:I,0)</f>
        <v>SEAM LEFT SIDE</v>
      </c>
      <c r="E2442" s="9" t="s">
        <v>17</v>
      </c>
      <c r="F2442" s="22" t="s">
        <v>18</v>
      </c>
      <c r="G2442" s="10">
        <v>3.5880000000000002E-2</v>
      </c>
      <c r="I2442" s="9" t="str">
        <f t="shared" si="77"/>
        <v>1610RHOP3</v>
      </c>
      <c r="J2442" s="9" t="str">
        <f>_xlfn.XLOOKUP(A2442,'[1]Style group code'!$A:$A,'[1]Style group code'!$B:$B,0)</f>
        <v>G.10JMS</v>
      </c>
      <c r="L2442" s="9" t="str">
        <f t="shared" si="78"/>
        <v>C_OL02004-SEAM LEFT SIDE</v>
      </c>
    </row>
    <row r="2443" spans="1:12" x14ac:dyDescent="0.35">
      <c r="A2443" s="9" t="s">
        <v>436</v>
      </c>
      <c r="B2443" s="9" t="s">
        <v>11</v>
      </c>
      <c r="C2443" s="9" t="s">
        <v>437</v>
      </c>
      <c r="D2443" s="9" t="str">
        <f>_xlfn.XLOOKUP(F2443,OPCode!D:D,OPCode!I:I,0)</f>
        <v>ATTACH EXPOSED ELASTIC TO WAIST</v>
      </c>
      <c r="E2443" s="9" t="s">
        <v>19</v>
      </c>
      <c r="F2443" s="22" t="s">
        <v>56</v>
      </c>
      <c r="G2443" s="10">
        <v>5.5939999999999997E-2</v>
      </c>
      <c r="I2443" s="9" t="str">
        <f t="shared" si="77"/>
        <v>1610RHOP4</v>
      </c>
      <c r="J2443" s="9" t="str">
        <f>_xlfn.XLOOKUP(A2443,'[1]Style group code'!$A:$A,'[1]Style group code'!$B:$B,0)</f>
        <v>G.10JMS</v>
      </c>
      <c r="L2443" s="9" t="str">
        <f t="shared" si="78"/>
        <v>C_IL03002-ATTACH EXPOSED ELASTIC TO WAIST</v>
      </c>
    </row>
    <row r="2444" spans="1:12" x14ac:dyDescent="0.35">
      <c r="A2444" s="9" t="s">
        <v>436</v>
      </c>
      <c r="B2444" s="9" t="s">
        <v>11</v>
      </c>
      <c r="C2444" s="9" t="s">
        <v>437</v>
      </c>
      <c r="D2444" s="9" t="str">
        <f>_xlfn.XLOOKUP(F2444,OPCode!D:D,OPCode!I:I,0)</f>
        <v>SEAM RIGHT SIDE</v>
      </c>
      <c r="E2444" s="9" t="s">
        <v>21</v>
      </c>
      <c r="F2444" s="9" t="s">
        <v>22</v>
      </c>
      <c r="G2444" s="10">
        <v>4.5960000000000001E-2</v>
      </c>
      <c r="I2444" s="9" t="str">
        <f t="shared" si="77"/>
        <v>1610RHOP5</v>
      </c>
      <c r="J2444" s="9" t="str">
        <f>_xlfn.XLOOKUP(A2444,'[1]Style group code'!$A:$A,'[1]Style group code'!$B:$B,0)</f>
        <v>G.10JMS</v>
      </c>
      <c r="L2444" s="9" t="str">
        <f t="shared" si="78"/>
        <v>C_OL02005-SEAM RIGHT SIDE</v>
      </c>
    </row>
    <row r="2445" spans="1:12" x14ac:dyDescent="0.35">
      <c r="A2445" s="9" t="s">
        <v>436</v>
      </c>
      <c r="B2445" s="9" t="s">
        <v>11</v>
      </c>
      <c r="C2445" s="9" t="s">
        <v>437</v>
      </c>
      <c r="D2445" s="9" t="str">
        <f>_xlfn.XLOOKUP(F2445,OPCode!D:D,OPCode!I:I,0)</f>
        <v>PAD PRINTING</v>
      </c>
      <c r="E2445" s="9" t="s">
        <v>27</v>
      </c>
      <c r="F2445" s="9" t="s">
        <v>28</v>
      </c>
      <c r="G2445" s="10">
        <v>1.6539999999999999E-2</v>
      </c>
      <c r="I2445" s="9" t="str">
        <f t="shared" si="77"/>
        <v>1610RHPadPrinting</v>
      </c>
      <c r="J2445" s="9" t="str">
        <f>_xlfn.XLOOKUP(A2445,'[1]Style group code'!$A:$A,'[1]Style group code'!$B:$B,0)</f>
        <v>G.10JMS</v>
      </c>
      <c r="L2445" s="9" t="str">
        <f t="shared" si="78"/>
        <v>C_PP05001-PAD PRINTING</v>
      </c>
    </row>
    <row r="2446" spans="1:12" x14ac:dyDescent="0.35">
      <c r="A2446" s="9" t="s">
        <v>436</v>
      </c>
      <c r="B2446" s="9" t="s">
        <v>29</v>
      </c>
      <c r="C2446" s="9" t="s">
        <v>437</v>
      </c>
      <c r="D2446" s="9" t="s">
        <v>31</v>
      </c>
      <c r="E2446" s="9" t="s">
        <v>31</v>
      </c>
      <c r="F2446" s="9" t="s">
        <v>32</v>
      </c>
      <c r="G2446" s="10">
        <v>4.5760000000000002E-2</v>
      </c>
      <c r="I2446" s="9" t="str">
        <f t="shared" si="77"/>
        <v>1610RHRolling</v>
      </c>
      <c r="J2446" s="9" t="str">
        <f>_xlfn.XLOOKUP(A2446,'[1]Style group code'!$A:$A,'[1]Style group code'!$B:$B,0)</f>
        <v>G.10JMS</v>
      </c>
      <c r="L2446" s="9" t="str">
        <f t="shared" si="78"/>
        <v>C_PK06001-Rolling</v>
      </c>
    </row>
    <row r="2447" spans="1:12" x14ac:dyDescent="0.35">
      <c r="A2447" s="9" t="s">
        <v>436</v>
      </c>
      <c r="B2447" s="9" t="s">
        <v>29</v>
      </c>
      <c r="C2447" s="9" t="s">
        <v>437</v>
      </c>
      <c r="D2447" s="9" t="s">
        <v>33</v>
      </c>
      <c r="E2447" s="9" t="s">
        <v>33</v>
      </c>
      <c r="F2447" s="9" t="s">
        <v>34</v>
      </c>
      <c r="G2447" s="10">
        <v>1.3739999999999999E-2</v>
      </c>
      <c r="I2447" s="9" t="str">
        <f t="shared" si="77"/>
        <v>1610RHPacking</v>
      </c>
      <c r="J2447" s="9" t="str">
        <f>_xlfn.XLOOKUP(A2447,'[1]Style group code'!$A:$A,'[1]Style group code'!$B:$B,0)</f>
        <v>G.10JMS</v>
      </c>
      <c r="L2447" s="9" t="str">
        <f t="shared" si="78"/>
        <v>C_PK06002-Packing</v>
      </c>
    </row>
    <row r="2448" spans="1:12" x14ac:dyDescent="0.35">
      <c r="A2448" s="9" t="s">
        <v>436</v>
      </c>
      <c r="B2448" s="9" t="s">
        <v>29</v>
      </c>
      <c r="C2448" s="9" t="s">
        <v>437</v>
      </c>
      <c r="D2448" s="9" t="s">
        <v>35</v>
      </c>
      <c r="E2448" s="9" t="s">
        <v>35</v>
      </c>
      <c r="F2448" s="9" t="s">
        <v>36</v>
      </c>
      <c r="G2448" s="10">
        <v>4.5799999999999999E-3</v>
      </c>
      <c r="I2448" s="9" t="str">
        <f t="shared" si="77"/>
        <v>1610RHCasing</v>
      </c>
      <c r="J2448" s="9" t="str">
        <f>_xlfn.XLOOKUP(A2448,'[1]Style group code'!$A:$A,'[1]Style group code'!$B:$B,0)</f>
        <v>G.10JMS</v>
      </c>
      <c r="L2448" s="9" t="str">
        <f t="shared" si="78"/>
        <v>C_PK06003-Casing</v>
      </c>
    </row>
    <row r="2449" spans="1:12" x14ac:dyDescent="0.35">
      <c r="A2449" s="9" t="s">
        <v>438</v>
      </c>
      <c r="B2449" s="9" t="s">
        <v>11</v>
      </c>
      <c r="C2449" s="9" t="s">
        <v>439</v>
      </c>
      <c r="D2449" s="9" t="str">
        <f>_xlfn.XLOOKUP(F2449,OPCode!D:D,OPCode!I:I,0)</f>
        <v>SEAM CROTCH</v>
      </c>
      <c r="E2449" s="9" t="s">
        <v>13</v>
      </c>
      <c r="F2449" s="22" t="s">
        <v>14</v>
      </c>
      <c r="G2449" s="10">
        <v>8.3740000000000009E-2</v>
      </c>
      <c r="I2449" s="9" t="str">
        <f t="shared" si="77"/>
        <v>1610R8OP1</v>
      </c>
      <c r="J2449" s="9" t="str">
        <f>_xlfn.XLOOKUP(A2449,'[1]Style group code'!$A:$A,'[1]Style group code'!$B:$B,0)</f>
        <v>G.10JMS</v>
      </c>
      <c r="L2449" s="9" t="str">
        <f t="shared" si="78"/>
        <v>C_OL01001-SEAM CROTCH</v>
      </c>
    </row>
    <row r="2450" spans="1:12" x14ac:dyDescent="0.35">
      <c r="A2450" s="9" t="s">
        <v>438</v>
      </c>
      <c r="B2450" s="9" t="s">
        <v>11</v>
      </c>
      <c r="C2450" s="9" t="s">
        <v>439</v>
      </c>
      <c r="D2450" s="9" t="str">
        <f>_xlfn.XLOOKUP(F2450,OPCode!D:D,OPCode!I:I,0)</f>
        <v>BIND LEGS</v>
      </c>
      <c r="E2450" s="9" t="s">
        <v>15</v>
      </c>
      <c r="F2450" s="22" t="s">
        <v>55</v>
      </c>
      <c r="G2450" s="10">
        <v>8.1220000000000001E-2</v>
      </c>
      <c r="I2450" s="9" t="str">
        <f t="shared" si="77"/>
        <v>1610R8OP2</v>
      </c>
      <c r="J2450" s="9" t="str">
        <f>_xlfn.XLOOKUP(A2450,'[1]Style group code'!$A:$A,'[1]Style group code'!$B:$B,0)</f>
        <v>G.10JMS</v>
      </c>
      <c r="L2450" s="9" t="str">
        <f t="shared" si="78"/>
        <v>C_IL02001-BIND LEGS</v>
      </c>
    </row>
    <row r="2451" spans="1:12" x14ac:dyDescent="0.35">
      <c r="A2451" s="9" t="s">
        <v>438</v>
      </c>
      <c r="B2451" s="9" t="s">
        <v>11</v>
      </c>
      <c r="C2451" s="9" t="s">
        <v>439</v>
      </c>
      <c r="D2451" s="9" t="str">
        <f>_xlfn.XLOOKUP(F2451,OPCode!D:D,OPCode!I:I,0)</f>
        <v>SEAM LEFT SIDE</v>
      </c>
      <c r="E2451" s="9" t="s">
        <v>17</v>
      </c>
      <c r="F2451" s="22" t="s">
        <v>18</v>
      </c>
      <c r="G2451" s="10">
        <v>3.1E-2</v>
      </c>
      <c r="I2451" s="9" t="str">
        <f t="shared" si="77"/>
        <v>1610R8OP3</v>
      </c>
      <c r="J2451" s="9" t="str">
        <f>_xlfn.XLOOKUP(A2451,'[1]Style group code'!$A:$A,'[1]Style group code'!$B:$B,0)</f>
        <v>G.10JMS</v>
      </c>
      <c r="L2451" s="9" t="str">
        <f t="shared" si="78"/>
        <v>C_OL02004-SEAM LEFT SIDE</v>
      </c>
    </row>
    <row r="2452" spans="1:12" x14ac:dyDescent="0.35">
      <c r="A2452" s="9" t="s">
        <v>438</v>
      </c>
      <c r="B2452" s="9" t="s">
        <v>11</v>
      </c>
      <c r="C2452" s="9" t="s">
        <v>439</v>
      </c>
      <c r="D2452" s="9" t="str">
        <f>_xlfn.XLOOKUP(F2452,OPCode!D:D,OPCode!I:I,0)</f>
        <v>ATTACH EXPOSED ELASTIC TO WAIST</v>
      </c>
      <c r="E2452" s="9" t="s">
        <v>19</v>
      </c>
      <c r="F2452" s="22" t="s">
        <v>56</v>
      </c>
      <c r="G2452" s="10">
        <v>5.5939999999999997E-2</v>
      </c>
      <c r="I2452" s="9" t="str">
        <f t="shared" si="77"/>
        <v>1610R8OP4</v>
      </c>
      <c r="J2452" s="9" t="str">
        <f>_xlfn.XLOOKUP(A2452,'[1]Style group code'!$A:$A,'[1]Style group code'!$B:$B,0)</f>
        <v>G.10JMS</v>
      </c>
      <c r="L2452" s="9" t="str">
        <f t="shared" si="78"/>
        <v>C_IL03002-ATTACH EXPOSED ELASTIC TO WAIST</v>
      </c>
    </row>
    <row r="2453" spans="1:12" x14ac:dyDescent="0.35">
      <c r="A2453" s="9" t="s">
        <v>438</v>
      </c>
      <c r="B2453" s="9" t="s">
        <v>11</v>
      </c>
      <c r="C2453" s="9" t="s">
        <v>439</v>
      </c>
      <c r="D2453" s="9" t="str">
        <f>_xlfn.XLOOKUP(F2453,OPCode!D:D,OPCode!I:I,0)</f>
        <v>SEAM RIGHT SIDE</v>
      </c>
      <c r="E2453" s="9" t="s">
        <v>21</v>
      </c>
      <c r="F2453" s="9" t="s">
        <v>22</v>
      </c>
      <c r="G2453" s="10">
        <v>4.5960000000000001E-2</v>
      </c>
      <c r="I2453" s="9" t="str">
        <f t="shared" si="77"/>
        <v>1610R8OP5</v>
      </c>
      <c r="J2453" s="9" t="str">
        <f>_xlfn.XLOOKUP(A2453,'[1]Style group code'!$A:$A,'[1]Style group code'!$B:$B,0)</f>
        <v>G.10JMS</v>
      </c>
      <c r="L2453" s="9" t="str">
        <f t="shared" si="78"/>
        <v>C_OL02005-SEAM RIGHT SIDE</v>
      </c>
    </row>
    <row r="2454" spans="1:12" x14ac:dyDescent="0.35">
      <c r="A2454" s="9" t="s">
        <v>438</v>
      </c>
      <c r="B2454" s="9" t="s">
        <v>11</v>
      </c>
      <c r="C2454" s="9" t="s">
        <v>439</v>
      </c>
      <c r="D2454" s="9" t="str">
        <f>_xlfn.XLOOKUP(F2454,OPCode!D:D,OPCode!I:I,0)</f>
        <v>PAD PRINTING</v>
      </c>
      <c r="E2454" s="9" t="s">
        <v>27</v>
      </c>
      <c r="F2454" s="9" t="s">
        <v>28</v>
      </c>
      <c r="G2454" s="10">
        <v>1.6539999999999999E-2</v>
      </c>
      <c r="I2454" s="9" t="str">
        <f t="shared" si="77"/>
        <v>1610R8PadPrinting</v>
      </c>
      <c r="J2454" s="9" t="str">
        <f>_xlfn.XLOOKUP(A2454,'[1]Style group code'!$A:$A,'[1]Style group code'!$B:$B,0)</f>
        <v>G.10JMS</v>
      </c>
      <c r="L2454" s="9" t="str">
        <f t="shared" si="78"/>
        <v>C_PP05001-PAD PRINTING</v>
      </c>
    </row>
    <row r="2455" spans="1:12" x14ac:dyDescent="0.35">
      <c r="A2455" s="9" t="s">
        <v>438</v>
      </c>
      <c r="B2455" s="9" t="s">
        <v>29</v>
      </c>
      <c r="C2455" s="9" t="s">
        <v>439</v>
      </c>
      <c r="D2455" s="9" t="s">
        <v>136</v>
      </c>
      <c r="E2455" s="9" t="s">
        <v>31</v>
      </c>
      <c r="F2455" s="9" t="s">
        <v>32</v>
      </c>
      <c r="G2455" s="10">
        <v>3.6039999999999996E-2</v>
      </c>
      <c r="I2455" s="9" t="str">
        <f t="shared" si="77"/>
        <v>1610R8Rolling</v>
      </c>
      <c r="J2455" s="9" t="str">
        <f>_xlfn.XLOOKUP(A2455,'[1]Style group code'!$A:$A,'[1]Style group code'!$B:$B,0)</f>
        <v>G.10JMS</v>
      </c>
      <c r="L2455" s="9" t="str">
        <f t="shared" si="78"/>
        <v>C_PK06001-Rolling RF2 / SF3</v>
      </c>
    </row>
    <row r="2456" spans="1:12" x14ac:dyDescent="0.35">
      <c r="A2456" s="9" t="s">
        <v>438</v>
      </c>
      <c r="B2456" s="9" t="s">
        <v>29</v>
      </c>
      <c r="C2456" s="9" t="s">
        <v>439</v>
      </c>
      <c r="D2456" s="9" t="s">
        <v>33</v>
      </c>
      <c r="E2456" s="9" t="s">
        <v>33</v>
      </c>
      <c r="F2456" s="9" t="s">
        <v>34</v>
      </c>
      <c r="G2456" s="10">
        <v>7.0800000000000004E-3</v>
      </c>
      <c r="I2456" s="9" t="str">
        <f t="shared" si="77"/>
        <v>1610R8Packing</v>
      </c>
      <c r="J2456" s="9" t="str">
        <f>_xlfn.XLOOKUP(A2456,'[1]Style group code'!$A:$A,'[1]Style group code'!$B:$B,0)</f>
        <v>G.10JMS</v>
      </c>
      <c r="L2456" s="9" t="str">
        <f t="shared" si="78"/>
        <v>C_PK06002-Packing</v>
      </c>
    </row>
    <row r="2457" spans="1:12" x14ac:dyDescent="0.35">
      <c r="A2457" s="9" t="s">
        <v>438</v>
      </c>
      <c r="B2457" s="9" t="s">
        <v>29</v>
      </c>
      <c r="C2457" s="9" t="s">
        <v>439</v>
      </c>
      <c r="D2457" s="9" t="s">
        <v>35</v>
      </c>
      <c r="E2457" s="9" t="s">
        <v>35</v>
      </c>
      <c r="F2457" s="9" t="s">
        <v>36</v>
      </c>
      <c r="G2457" s="10">
        <v>4.0000000000000001E-3</v>
      </c>
      <c r="I2457" s="9" t="str">
        <f t="shared" si="77"/>
        <v>1610R8Casing</v>
      </c>
      <c r="J2457" s="9" t="str">
        <f>_xlfn.XLOOKUP(A2457,'[1]Style group code'!$A:$A,'[1]Style group code'!$B:$B,0)</f>
        <v>G.10JMS</v>
      </c>
      <c r="L2457" s="9" t="str">
        <f t="shared" si="78"/>
        <v>C_PK06003-Casing</v>
      </c>
    </row>
    <row r="2458" spans="1:12" x14ac:dyDescent="0.35">
      <c r="A2458" s="9" t="s">
        <v>438</v>
      </c>
      <c r="B2458" s="9" t="s">
        <v>11</v>
      </c>
      <c r="C2458" s="9" t="s">
        <v>12</v>
      </c>
      <c r="D2458" s="9" t="str">
        <f>_xlfn.XLOOKUP(F2458,OPCode!D:D,OPCode!I:I,0)</f>
        <v>SEAM CROTCH</v>
      </c>
      <c r="E2458" s="9" t="s">
        <v>13</v>
      </c>
      <c r="F2458" s="22" t="s">
        <v>14</v>
      </c>
      <c r="G2458" s="10">
        <v>8.3740000000000009E-2</v>
      </c>
      <c r="I2458" s="9" t="str">
        <f t="shared" si="77"/>
        <v>1610R8OP1</v>
      </c>
      <c r="J2458" s="9" t="str">
        <f>_xlfn.XLOOKUP(A2458,'[1]Style group code'!$A:$A,'[1]Style group code'!$B:$B,0)</f>
        <v>G.10JMS</v>
      </c>
      <c r="L2458" s="9" t="str">
        <f t="shared" si="78"/>
        <v>C_OL01001-SEAM CROTCH</v>
      </c>
    </row>
    <row r="2459" spans="1:12" x14ac:dyDescent="0.35">
      <c r="A2459" s="9" t="s">
        <v>438</v>
      </c>
      <c r="B2459" s="9" t="s">
        <v>11</v>
      </c>
      <c r="C2459" s="9" t="s">
        <v>12</v>
      </c>
      <c r="D2459" s="9" t="str">
        <f>_xlfn.XLOOKUP(F2459,OPCode!D:D,OPCode!I:I,0)</f>
        <v>BIND LEGS</v>
      </c>
      <c r="E2459" s="9" t="s">
        <v>15</v>
      </c>
      <c r="F2459" s="22" t="s">
        <v>55</v>
      </c>
      <c r="G2459" s="10">
        <v>8.1220000000000001E-2</v>
      </c>
      <c r="I2459" s="9" t="str">
        <f t="shared" si="77"/>
        <v>1610R8OP2</v>
      </c>
      <c r="J2459" s="9" t="str">
        <f>_xlfn.XLOOKUP(A2459,'[1]Style group code'!$A:$A,'[1]Style group code'!$B:$B,0)</f>
        <v>G.10JMS</v>
      </c>
      <c r="L2459" s="9" t="str">
        <f t="shared" si="78"/>
        <v>C_IL02001-BIND LEGS</v>
      </c>
    </row>
    <row r="2460" spans="1:12" x14ac:dyDescent="0.35">
      <c r="A2460" s="9" t="s">
        <v>438</v>
      </c>
      <c r="B2460" s="9" t="s">
        <v>11</v>
      </c>
      <c r="C2460" s="9" t="s">
        <v>12</v>
      </c>
      <c r="D2460" s="9" t="str">
        <f>_xlfn.XLOOKUP(F2460,OPCode!D:D,OPCode!I:I,0)</f>
        <v>SEAM LEFT SIDE</v>
      </c>
      <c r="E2460" s="9" t="s">
        <v>17</v>
      </c>
      <c r="F2460" s="22" t="s">
        <v>18</v>
      </c>
      <c r="G2460" s="10">
        <v>3.1E-2</v>
      </c>
      <c r="I2460" s="9" t="str">
        <f t="shared" si="77"/>
        <v>1610R8OP3</v>
      </c>
      <c r="J2460" s="9" t="str">
        <f>_xlfn.XLOOKUP(A2460,'[1]Style group code'!$A:$A,'[1]Style group code'!$B:$B,0)</f>
        <v>G.10JMS</v>
      </c>
      <c r="L2460" s="9" t="str">
        <f t="shared" si="78"/>
        <v>C_OL02004-SEAM LEFT SIDE</v>
      </c>
    </row>
    <row r="2461" spans="1:12" x14ac:dyDescent="0.35">
      <c r="A2461" s="9" t="s">
        <v>438</v>
      </c>
      <c r="B2461" s="9" t="s">
        <v>11</v>
      </c>
      <c r="C2461" s="9" t="s">
        <v>12</v>
      </c>
      <c r="D2461" s="9" t="str">
        <f>_xlfn.XLOOKUP(F2461,OPCode!D:D,OPCode!I:I,0)</f>
        <v>ATTACH EXPOSED ELASTIC TO WAIST</v>
      </c>
      <c r="E2461" s="9" t="s">
        <v>19</v>
      </c>
      <c r="F2461" s="22" t="s">
        <v>56</v>
      </c>
      <c r="G2461" s="10">
        <v>5.5939999999999997E-2</v>
      </c>
      <c r="I2461" s="9" t="str">
        <f t="shared" si="77"/>
        <v>1610R8OP4</v>
      </c>
      <c r="J2461" s="9" t="str">
        <f>_xlfn.XLOOKUP(A2461,'[1]Style group code'!$A:$A,'[1]Style group code'!$B:$B,0)</f>
        <v>G.10JMS</v>
      </c>
      <c r="L2461" s="9" t="str">
        <f t="shared" si="78"/>
        <v>C_IL03002-ATTACH EXPOSED ELASTIC TO WAIST</v>
      </c>
    </row>
    <row r="2462" spans="1:12" x14ac:dyDescent="0.35">
      <c r="A2462" s="9" t="s">
        <v>438</v>
      </c>
      <c r="B2462" s="9" t="s">
        <v>11</v>
      </c>
      <c r="C2462" s="9" t="s">
        <v>12</v>
      </c>
      <c r="D2462" s="9" t="str">
        <f>_xlfn.XLOOKUP(F2462,OPCode!D:D,OPCode!I:I,0)</f>
        <v>SEAM RIGHT SIDE</v>
      </c>
      <c r="E2462" s="9" t="s">
        <v>21</v>
      </c>
      <c r="F2462" s="9" t="s">
        <v>22</v>
      </c>
      <c r="G2462" s="10">
        <v>4.5960000000000001E-2</v>
      </c>
      <c r="I2462" s="9" t="str">
        <f t="shared" si="77"/>
        <v>1610R8OP5</v>
      </c>
      <c r="J2462" s="9" t="str">
        <f>_xlfn.XLOOKUP(A2462,'[1]Style group code'!$A:$A,'[1]Style group code'!$B:$B,0)</f>
        <v>G.10JMS</v>
      </c>
      <c r="L2462" s="9" t="str">
        <f t="shared" si="78"/>
        <v>C_OL02005-SEAM RIGHT SIDE</v>
      </c>
    </row>
    <row r="2463" spans="1:12" x14ac:dyDescent="0.35">
      <c r="A2463" s="9" t="s">
        <v>438</v>
      </c>
      <c r="B2463" s="9" t="s">
        <v>11</v>
      </c>
      <c r="C2463" s="9" t="s">
        <v>12</v>
      </c>
      <c r="D2463" s="9" t="str">
        <f>_xlfn.XLOOKUP(F2463,OPCode!D:D,OPCode!I:I,0)</f>
        <v>PAD PRINTING</v>
      </c>
      <c r="E2463" s="9" t="s">
        <v>27</v>
      </c>
      <c r="F2463" s="9" t="s">
        <v>28</v>
      </c>
      <c r="G2463" s="10">
        <v>1.6539999999999999E-2</v>
      </c>
      <c r="I2463" s="9" t="str">
        <f t="shared" si="77"/>
        <v>1610R8PadPrinting</v>
      </c>
      <c r="J2463" s="9" t="str">
        <f>_xlfn.XLOOKUP(A2463,'[1]Style group code'!$A:$A,'[1]Style group code'!$B:$B,0)</f>
        <v>G.10JMS</v>
      </c>
      <c r="L2463" s="9" t="str">
        <f t="shared" si="78"/>
        <v>C_PP05001-PAD PRINTING</v>
      </c>
    </row>
    <row r="2464" spans="1:12" x14ac:dyDescent="0.35">
      <c r="A2464" s="9" t="s">
        <v>438</v>
      </c>
      <c r="B2464" s="9" t="s">
        <v>29</v>
      </c>
      <c r="C2464" s="9" t="s">
        <v>12</v>
      </c>
      <c r="D2464" s="9" t="s">
        <v>99</v>
      </c>
      <c r="E2464" s="9" t="s">
        <v>31</v>
      </c>
      <c r="F2464" s="9" t="s">
        <v>32</v>
      </c>
      <c r="G2464" s="10">
        <v>3.6039999999999996E-2</v>
      </c>
      <c r="I2464" s="9" t="str">
        <f t="shared" si="77"/>
        <v>1610R8Rolling</v>
      </c>
      <c r="J2464" s="9" t="str">
        <f>_xlfn.XLOOKUP(A2464,'[1]Style group code'!$A:$A,'[1]Style group code'!$B:$B,0)</f>
        <v>G.10JMS</v>
      </c>
      <c r="L2464" s="9" t="str">
        <f t="shared" si="78"/>
        <v>C_PK06001-Rolling RF25-A / SF3</v>
      </c>
    </row>
    <row r="2465" spans="1:12" x14ac:dyDescent="0.35">
      <c r="A2465" s="9" t="s">
        <v>438</v>
      </c>
      <c r="B2465" s="9" t="s">
        <v>29</v>
      </c>
      <c r="C2465" s="9" t="s">
        <v>12</v>
      </c>
      <c r="D2465" s="9" t="s">
        <v>33</v>
      </c>
      <c r="E2465" s="9" t="s">
        <v>33</v>
      </c>
      <c r="F2465" s="9" t="s">
        <v>34</v>
      </c>
      <c r="G2465" s="10">
        <v>7.0800000000000004E-3</v>
      </c>
      <c r="I2465" s="9" t="str">
        <f t="shared" si="77"/>
        <v>1610R8Packing</v>
      </c>
      <c r="J2465" s="9" t="str">
        <f>_xlfn.XLOOKUP(A2465,'[1]Style group code'!$A:$A,'[1]Style group code'!$B:$B,0)</f>
        <v>G.10JMS</v>
      </c>
      <c r="L2465" s="9" t="str">
        <f t="shared" si="78"/>
        <v>C_PK06002-Packing</v>
      </c>
    </row>
    <row r="2466" spans="1:12" x14ac:dyDescent="0.35">
      <c r="A2466" s="9" t="s">
        <v>438</v>
      </c>
      <c r="B2466" s="9" t="s">
        <v>29</v>
      </c>
      <c r="C2466" s="9" t="s">
        <v>12</v>
      </c>
      <c r="D2466" s="9" t="s">
        <v>35</v>
      </c>
      <c r="E2466" s="9" t="s">
        <v>35</v>
      </c>
      <c r="F2466" s="9" t="s">
        <v>36</v>
      </c>
      <c r="G2466" s="10">
        <v>4.0000000000000001E-3</v>
      </c>
      <c r="I2466" s="9" t="str">
        <f t="shared" ref="I2466:I2529" si="79">A2466&amp;E2466</f>
        <v>1610R8Casing</v>
      </c>
      <c r="J2466" s="9" t="str">
        <f>_xlfn.XLOOKUP(A2466,'[1]Style group code'!$A:$A,'[1]Style group code'!$B:$B,0)</f>
        <v>G.10JMS</v>
      </c>
      <c r="L2466" s="9" t="str">
        <f t="shared" si="78"/>
        <v>C_PK06003-Casing</v>
      </c>
    </row>
    <row r="2467" spans="1:12" x14ac:dyDescent="0.35">
      <c r="A2467" s="9" t="s">
        <v>440</v>
      </c>
      <c r="B2467" s="9" t="s">
        <v>11</v>
      </c>
      <c r="C2467" s="9" t="s">
        <v>441</v>
      </c>
      <c r="D2467" s="9" t="str">
        <f>_xlfn.XLOOKUP(F2467,OPCode!D:D,OPCode!I:I,0)</f>
        <v>SEAM CROTCH</v>
      </c>
      <c r="E2467" s="9" t="s">
        <v>13</v>
      </c>
      <c r="F2467" s="22" t="s">
        <v>14</v>
      </c>
      <c r="G2467" s="10">
        <v>7.4600000000000014E-2</v>
      </c>
      <c r="I2467" s="9" t="str">
        <f t="shared" si="79"/>
        <v>1610PXOP1</v>
      </c>
      <c r="J2467" s="9" t="str">
        <f>_xlfn.XLOOKUP(A2467,'[1]Style group code'!$A:$A,'[1]Style group code'!$B:$B,0)</f>
        <v>G.10JMS</v>
      </c>
      <c r="L2467" s="9" t="str">
        <f t="shared" si="78"/>
        <v>C_OL01001-SEAM CROTCH</v>
      </c>
    </row>
    <row r="2468" spans="1:12" x14ac:dyDescent="0.35">
      <c r="A2468" s="9" t="s">
        <v>440</v>
      </c>
      <c r="B2468" s="9" t="s">
        <v>11</v>
      </c>
      <c r="C2468" s="9" t="s">
        <v>441</v>
      </c>
      <c r="D2468" s="9" t="str">
        <f>_xlfn.XLOOKUP(F2468,OPCode!D:D,OPCode!I:I,0)</f>
        <v>BIND LEGS</v>
      </c>
      <c r="E2468" s="9" t="s">
        <v>15</v>
      </c>
      <c r="F2468" s="22" t="s">
        <v>55</v>
      </c>
      <c r="G2468" s="10">
        <v>8.1220000000000001E-2</v>
      </c>
      <c r="I2468" s="9" t="str">
        <f t="shared" si="79"/>
        <v>1610PXOP2</v>
      </c>
      <c r="J2468" s="9" t="str">
        <f>_xlfn.XLOOKUP(A2468,'[1]Style group code'!$A:$A,'[1]Style group code'!$B:$B,0)</f>
        <v>G.10JMS</v>
      </c>
      <c r="L2468" s="9" t="str">
        <f t="shared" si="78"/>
        <v>C_IL02001-BIND LEGS</v>
      </c>
    </row>
    <row r="2469" spans="1:12" x14ac:dyDescent="0.35">
      <c r="A2469" s="9" t="s">
        <v>440</v>
      </c>
      <c r="B2469" s="9" t="s">
        <v>11</v>
      </c>
      <c r="C2469" s="9" t="s">
        <v>441</v>
      </c>
      <c r="D2469" s="9" t="str">
        <f>_xlfn.XLOOKUP(F2469,OPCode!D:D,OPCode!I:I,0)</f>
        <v>SEAM LEFT SIDE</v>
      </c>
      <c r="E2469" s="9" t="s">
        <v>17</v>
      </c>
      <c r="F2469" s="22" t="s">
        <v>18</v>
      </c>
      <c r="G2469" s="10">
        <v>3.1E-2</v>
      </c>
      <c r="I2469" s="9" t="str">
        <f t="shared" si="79"/>
        <v>1610PXOP3</v>
      </c>
      <c r="J2469" s="9" t="str">
        <f>_xlfn.XLOOKUP(A2469,'[1]Style group code'!$A:$A,'[1]Style group code'!$B:$B,0)</f>
        <v>G.10JMS</v>
      </c>
      <c r="L2469" s="9" t="str">
        <f t="shared" si="78"/>
        <v>C_OL02004-SEAM LEFT SIDE</v>
      </c>
    </row>
    <row r="2470" spans="1:12" x14ac:dyDescent="0.35">
      <c r="A2470" s="9" t="s">
        <v>440</v>
      </c>
      <c r="B2470" s="9" t="s">
        <v>11</v>
      </c>
      <c r="C2470" s="9" t="s">
        <v>441</v>
      </c>
      <c r="D2470" s="9" t="str">
        <f>_xlfn.XLOOKUP(F2470,OPCode!D:D,OPCode!I:I,0)</f>
        <v>ATTACH EXPOSED ELASTIC TO WAIST</v>
      </c>
      <c r="E2470" s="9" t="s">
        <v>19</v>
      </c>
      <c r="F2470" s="22" t="s">
        <v>56</v>
      </c>
      <c r="G2470" s="10">
        <v>5.3219999999999996E-2</v>
      </c>
      <c r="I2470" s="9" t="str">
        <f t="shared" si="79"/>
        <v>1610PXOP4</v>
      </c>
      <c r="J2470" s="9" t="str">
        <f>_xlfn.XLOOKUP(A2470,'[1]Style group code'!$A:$A,'[1]Style group code'!$B:$B,0)</f>
        <v>G.10JMS</v>
      </c>
      <c r="L2470" s="9" t="str">
        <f t="shared" si="78"/>
        <v>C_IL03002-ATTACH EXPOSED ELASTIC TO WAIST</v>
      </c>
    </row>
    <row r="2471" spans="1:12" x14ac:dyDescent="0.35">
      <c r="A2471" s="9" t="s">
        <v>440</v>
      </c>
      <c r="B2471" s="9" t="s">
        <v>11</v>
      </c>
      <c r="C2471" s="9" t="s">
        <v>441</v>
      </c>
      <c r="D2471" s="9" t="str">
        <f>_xlfn.XLOOKUP(F2471,OPCode!D:D,OPCode!I:I,0)</f>
        <v>SEAM RIGHT SIDE</v>
      </c>
      <c r="E2471" s="9" t="s">
        <v>21</v>
      </c>
      <c r="F2471" s="9" t="s">
        <v>22</v>
      </c>
      <c r="G2471" s="10">
        <v>4.4879999999999996E-2</v>
      </c>
      <c r="I2471" s="9" t="str">
        <f t="shared" si="79"/>
        <v>1610PXOP5</v>
      </c>
      <c r="J2471" s="9" t="str">
        <f>_xlfn.XLOOKUP(A2471,'[1]Style group code'!$A:$A,'[1]Style group code'!$B:$B,0)</f>
        <v>G.10JMS</v>
      </c>
      <c r="L2471" s="9" t="str">
        <f t="shared" si="78"/>
        <v>C_OL02005-SEAM RIGHT SIDE</v>
      </c>
    </row>
    <row r="2472" spans="1:12" x14ac:dyDescent="0.35">
      <c r="A2472" s="9" t="s">
        <v>440</v>
      </c>
      <c r="B2472" s="9" t="s">
        <v>11</v>
      </c>
      <c r="C2472" s="9" t="s">
        <v>441</v>
      </c>
      <c r="D2472" s="9" t="str">
        <f>_xlfn.XLOOKUP(F2472,OPCode!D:D,OPCode!I:I,0)</f>
        <v>PAD PRINTING</v>
      </c>
      <c r="E2472" s="9" t="s">
        <v>27</v>
      </c>
      <c r="F2472" s="9" t="s">
        <v>28</v>
      </c>
      <c r="G2472" s="10">
        <v>1.6539999999999999E-2</v>
      </c>
      <c r="I2472" s="9" t="str">
        <f t="shared" si="79"/>
        <v>1610PXPadPrinting</v>
      </c>
      <c r="J2472" s="9" t="str">
        <f>_xlfn.XLOOKUP(A2472,'[1]Style group code'!$A:$A,'[1]Style group code'!$B:$B,0)</f>
        <v>G.10JMS</v>
      </c>
      <c r="L2472" s="9" t="str">
        <f t="shared" si="78"/>
        <v>C_PP05001-PAD PRINTING</v>
      </c>
    </row>
    <row r="2473" spans="1:12" x14ac:dyDescent="0.35">
      <c r="A2473" s="9" t="s">
        <v>440</v>
      </c>
      <c r="B2473" s="9" t="s">
        <v>29</v>
      </c>
      <c r="C2473" s="9" t="s">
        <v>441</v>
      </c>
      <c r="D2473" s="9" t="s">
        <v>442</v>
      </c>
      <c r="E2473" s="9" t="s">
        <v>31</v>
      </c>
      <c r="F2473" s="9" t="s">
        <v>32</v>
      </c>
      <c r="G2473" s="10">
        <v>4.9840000000000002E-2</v>
      </c>
      <c r="I2473" s="9" t="str">
        <f t="shared" si="79"/>
        <v>1610PXRolling</v>
      </c>
      <c r="J2473" s="9" t="str">
        <f>_xlfn.XLOOKUP(A2473,'[1]Style group code'!$A:$A,'[1]Style group code'!$B:$B,0)</f>
        <v>G.10JMS</v>
      </c>
      <c r="L2473" s="9" t="str">
        <f t="shared" si="78"/>
        <v>C_PK06001-RF13A</v>
      </c>
    </row>
    <row r="2474" spans="1:12" x14ac:dyDescent="0.35">
      <c r="A2474" s="9" t="s">
        <v>440</v>
      </c>
      <c r="B2474" s="9" t="s">
        <v>29</v>
      </c>
      <c r="C2474" s="9" t="s">
        <v>441</v>
      </c>
      <c r="D2474" s="9" t="s">
        <v>33</v>
      </c>
      <c r="E2474" s="9" t="s">
        <v>33</v>
      </c>
      <c r="F2474" s="9" t="s">
        <v>34</v>
      </c>
      <c r="G2474" s="10">
        <v>5.4999999999999997E-3</v>
      </c>
      <c r="I2474" s="9" t="str">
        <f t="shared" si="79"/>
        <v>1610PXPacking</v>
      </c>
      <c r="J2474" s="9" t="str">
        <f>_xlfn.XLOOKUP(A2474,'[1]Style group code'!$A:$A,'[1]Style group code'!$B:$B,0)</f>
        <v>G.10JMS</v>
      </c>
      <c r="L2474" s="9" t="str">
        <f t="shared" si="78"/>
        <v>C_PK06002-Packing</v>
      </c>
    </row>
    <row r="2475" spans="1:12" x14ac:dyDescent="0.35">
      <c r="A2475" s="9" t="s">
        <v>440</v>
      </c>
      <c r="B2475" s="9" t="s">
        <v>29</v>
      </c>
      <c r="C2475" s="9" t="s">
        <v>441</v>
      </c>
      <c r="D2475" s="9" t="s">
        <v>35</v>
      </c>
      <c r="E2475" s="9" t="s">
        <v>35</v>
      </c>
      <c r="F2475" s="9" t="s">
        <v>36</v>
      </c>
      <c r="G2475" s="10">
        <v>2.9399999999999999E-3</v>
      </c>
      <c r="I2475" s="9" t="str">
        <f t="shared" si="79"/>
        <v>1610PXCasing</v>
      </c>
      <c r="J2475" s="9" t="str">
        <f>_xlfn.XLOOKUP(A2475,'[1]Style group code'!$A:$A,'[1]Style group code'!$B:$B,0)</f>
        <v>G.10JMS</v>
      </c>
      <c r="L2475" s="9" t="str">
        <f t="shared" si="78"/>
        <v>C_PK06003-Casing</v>
      </c>
    </row>
    <row r="2476" spans="1:12" x14ac:dyDescent="0.35">
      <c r="A2476" s="9" t="s">
        <v>440</v>
      </c>
      <c r="B2476" s="9" t="s">
        <v>11</v>
      </c>
      <c r="C2476" s="9" t="s">
        <v>437</v>
      </c>
      <c r="D2476" s="9" t="str">
        <f>_xlfn.XLOOKUP(F2476,OPCode!D:D,OPCode!I:I,0)</f>
        <v>SEAM CROTCH</v>
      </c>
      <c r="E2476" s="9" t="s">
        <v>13</v>
      </c>
      <c r="F2476" s="22" t="s">
        <v>14</v>
      </c>
      <c r="G2476" s="10">
        <v>7.4600000000000014E-2</v>
      </c>
      <c r="I2476" s="9" t="str">
        <f t="shared" si="79"/>
        <v>1610PXOP1</v>
      </c>
      <c r="J2476" s="9" t="str">
        <f>_xlfn.XLOOKUP(A2476,'[1]Style group code'!$A:$A,'[1]Style group code'!$B:$B,0)</f>
        <v>G.10JMS</v>
      </c>
      <c r="L2476" s="9" t="str">
        <f t="shared" si="78"/>
        <v>C_OL01001-SEAM CROTCH</v>
      </c>
    </row>
    <row r="2477" spans="1:12" x14ac:dyDescent="0.35">
      <c r="A2477" s="9" t="s">
        <v>440</v>
      </c>
      <c r="B2477" s="9" t="s">
        <v>11</v>
      </c>
      <c r="C2477" s="9" t="s">
        <v>437</v>
      </c>
      <c r="D2477" s="9" t="str">
        <f>_xlfn.XLOOKUP(F2477,OPCode!D:D,OPCode!I:I,0)</f>
        <v>BIND LEGS</v>
      </c>
      <c r="E2477" s="9" t="s">
        <v>15</v>
      </c>
      <c r="F2477" s="22" t="s">
        <v>55</v>
      </c>
      <c r="G2477" s="10">
        <v>8.1220000000000014E-2</v>
      </c>
      <c r="I2477" s="9" t="str">
        <f t="shared" si="79"/>
        <v>1610PXOP2</v>
      </c>
      <c r="J2477" s="9" t="str">
        <f>_xlfn.XLOOKUP(A2477,'[1]Style group code'!$A:$A,'[1]Style group code'!$B:$B,0)</f>
        <v>G.10JMS</v>
      </c>
      <c r="L2477" s="9" t="str">
        <f t="shared" si="78"/>
        <v>C_IL02001-BIND LEGS</v>
      </c>
    </row>
    <row r="2478" spans="1:12" s="7" customFormat="1" x14ac:dyDescent="0.35">
      <c r="A2478" s="9" t="s">
        <v>440</v>
      </c>
      <c r="B2478" s="9" t="s">
        <v>11</v>
      </c>
      <c r="C2478" s="9" t="s">
        <v>437</v>
      </c>
      <c r="D2478" s="9" t="str">
        <f>_xlfn.XLOOKUP(F2478,OPCode!D:D,OPCode!I:I,0)</f>
        <v>SEAM LEFT SIDE</v>
      </c>
      <c r="E2478" s="9" t="s">
        <v>17</v>
      </c>
      <c r="F2478" s="22" t="s">
        <v>18</v>
      </c>
      <c r="G2478" s="10">
        <v>3.0999999999999996E-2</v>
      </c>
      <c r="H2478" s="9"/>
      <c r="I2478" s="9" t="str">
        <f t="shared" si="79"/>
        <v>1610PXOP3</v>
      </c>
      <c r="J2478" s="9" t="str">
        <f>_xlfn.XLOOKUP(A2478,'[1]Style group code'!$A:$A,'[1]Style group code'!$B:$B,0)</f>
        <v>G.10JMS</v>
      </c>
      <c r="K2478" s="9"/>
      <c r="L2478" s="9" t="str">
        <f t="shared" si="78"/>
        <v>C_OL02004-SEAM LEFT SIDE</v>
      </c>
    </row>
    <row r="2479" spans="1:12" s="7" customFormat="1" x14ac:dyDescent="0.35">
      <c r="A2479" s="9" t="s">
        <v>440</v>
      </c>
      <c r="B2479" s="9" t="s">
        <v>11</v>
      </c>
      <c r="C2479" s="9" t="s">
        <v>437</v>
      </c>
      <c r="D2479" s="9" t="str">
        <f>_xlfn.XLOOKUP(F2479,OPCode!D:D,OPCode!I:I,0)</f>
        <v>ATTACH EXPOSED ELASTIC TO WAIST</v>
      </c>
      <c r="E2479" s="9" t="s">
        <v>19</v>
      </c>
      <c r="F2479" s="22" t="s">
        <v>56</v>
      </c>
      <c r="G2479" s="10">
        <v>5.5939999999999997E-2</v>
      </c>
      <c r="H2479" s="9"/>
      <c r="I2479" s="9" t="str">
        <f t="shared" si="79"/>
        <v>1610PXOP4</v>
      </c>
      <c r="J2479" s="9" t="str">
        <f>_xlfn.XLOOKUP(A2479,'[1]Style group code'!$A:$A,'[1]Style group code'!$B:$B,0)</f>
        <v>G.10JMS</v>
      </c>
      <c r="K2479" s="9"/>
      <c r="L2479" s="9" t="str">
        <f t="shared" si="78"/>
        <v>C_IL03002-ATTACH EXPOSED ELASTIC TO WAIST</v>
      </c>
    </row>
    <row r="2480" spans="1:12" s="7" customFormat="1" x14ac:dyDescent="0.35">
      <c r="A2480" s="9" t="s">
        <v>440</v>
      </c>
      <c r="B2480" s="9" t="s">
        <v>11</v>
      </c>
      <c r="C2480" s="9" t="s">
        <v>437</v>
      </c>
      <c r="D2480" s="9" t="str">
        <f>_xlfn.XLOOKUP(F2480,OPCode!D:D,OPCode!I:I,0)</f>
        <v>SEAM RIGHT SIDE</v>
      </c>
      <c r="E2480" s="9" t="s">
        <v>21</v>
      </c>
      <c r="F2480" s="9" t="s">
        <v>22</v>
      </c>
      <c r="G2480" s="10">
        <v>4.4880000000000003E-2</v>
      </c>
      <c r="H2480" s="9"/>
      <c r="I2480" s="9" t="str">
        <f t="shared" si="79"/>
        <v>1610PXOP5</v>
      </c>
      <c r="J2480" s="9" t="str">
        <f>_xlfn.XLOOKUP(A2480,'[1]Style group code'!$A:$A,'[1]Style group code'!$B:$B,0)</f>
        <v>G.10JMS</v>
      </c>
      <c r="K2480" s="9"/>
      <c r="L2480" s="9" t="str">
        <f t="shared" si="78"/>
        <v>C_OL02005-SEAM RIGHT SIDE</v>
      </c>
    </row>
    <row r="2481" spans="1:12" s="7" customFormat="1" x14ac:dyDescent="0.35">
      <c r="A2481" s="9" t="s">
        <v>440</v>
      </c>
      <c r="B2481" s="9" t="s">
        <v>11</v>
      </c>
      <c r="C2481" s="9" t="s">
        <v>437</v>
      </c>
      <c r="D2481" s="9" t="str">
        <f>_xlfn.XLOOKUP(F2481,OPCode!D:D,OPCode!I:I,0)</f>
        <v>PAD PRINTING</v>
      </c>
      <c r="E2481" s="9" t="s">
        <v>27</v>
      </c>
      <c r="F2481" s="9" t="s">
        <v>28</v>
      </c>
      <c r="G2481" s="10">
        <v>1.6539999999999999E-2</v>
      </c>
      <c r="H2481" s="9"/>
      <c r="I2481" s="9" t="str">
        <f t="shared" si="79"/>
        <v>1610PXPadPrinting</v>
      </c>
      <c r="J2481" s="9" t="str">
        <f>_xlfn.XLOOKUP(A2481,'[1]Style group code'!$A:$A,'[1]Style group code'!$B:$B,0)</f>
        <v>G.10JMS</v>
      </c>
      <c r="K2481" s="9"/>
      <c r="L2481" s="9" t="str">
        <f t="shared" si="78"/>
        <v>C_PP05001-PAD PRINTING</v>
      </c>
    </row>
    <row r="2482" spans="1:12" s="7" customFormat="1" x14ac:dyDescent="0.35">
      <c r="A2482" s="9" t="s">
        <v>440</v>
      </c>
      <c r="B2482" s="9" t="s">
        <v>29</v>
      </c>
      <c r="C2482" s="9" t="s">
        <v>437</v>
      </c>
      <c r="D2482" s="9" t="s">
        <v>442</v>
      </c>
      <c r="E2482" s="9" t="s">
        <v>31</v>
      </c>
      <c r="F2482" s="9" t="s">
        <v>32</v>
      </c>
      <c r="G2482" s="10">
        <v>4.9840000000000002E-2</v>
      </c>
      <c r="H2482" s="9"/>
      <c r="I2482" s="9" t="str">
        <f t="shared" si="79"/>
        <v>1610PXRolling</v>
      </c>
      <c r="J2482" s="9" t="str">
        <f>_xlfn.XLOOKUP(A2482,'[1]Style group code'!$A:$A,'[1]Style group code'!$B:$B,0)</f>
        <v>G.10JMS</v>
      </c>
      <c r="K2482" s="9"/>
      <c r="L2482" s="9" t="str">
        <f t="shared" si="78"/>
        <v>C_PK06001-RF13A</v>
      </c>
    </row>
    <row r="2483" spans="1:12" s="7" customFormat="1" x14ac:dyDescent="0.35">
      <c r="A2483" s="9" t="s">
        <v>440</v>
      </c>
      <c r="B2483" s="9" t="s">
        <v>29</v>
      </c>
      <c r="C2483" s="9" t="s">
        <v>437</v>
      </c>
      <c r="D2483" s="9" t="s">
        <v>33</v>
      </c>
      <c r="E2483" s="9" t="s">
        <v>33</v>
      </c>
      <c r="F2483" s="9" t="s">
        <v>34</v>
      </c>
      <c r="G2483" s="10">
        <v>5.4999999999999997E-3</v>
      </c>
      <c r="H2483" s="9"/>
      <c r="I2483" s="9" t="str">
        <f t="shared" si="79"/>
        <v>1610PXPacking</v>
      </c>
      <c r="J2483" s="9" t="str">
        <f>_xlfn.XLOOKUP(A2483,'[1]Style group code'!$A:$A,'[1]Style group code'!$B:$B,0)</f>
        <v>G.10JMS</v>
      </c>
      <c r="K2483" s="9"/>
      <c r="L2483" s="9" t="str">
        <f t="shared" si="78"/>
        <v>C_PK06002-Packing</v>
      </c>
    </row>
    <row r="2484" spans="1:12" s="7" customFormat="1" x14ac:dyDescent="0.35">
      <c r="A2484" s="9" t="s">
        <v>440</v>
      </c>
      <c r="B2484" s="9" t="s">
        <v>29</v>
      </c>
      <c r="C2484" s="9" t="s">
        <v>437</v>
      </c>
      <c r="D2484" s="9" t="s">
        <v>35</v>
      </c>
      <c r="E2484" s="9" t="s">
        <v>35</v>
      </c>
      <c r="F2484" s="9" t="s">
        <v>36</v>
      </c>
      <c r="G2484" s="10">
        <v>2.9399999999999999E-3</v>
      </c>
      <c r="H2484" s="9"/>
      <c r="I2484" s="9" t="str">
        <f t="shared" si="79"/>
        <v>1610PXCasing</v>
      </c>
      <c r="J2484" s="9" t="str">
        <f>_xlfn.XLOOKUP(A2484,'[1]Style group code'!$A:$A,'[1]Style group code'!$B:$B,0)</f>
        <v>G.10JMS</v>
      </c>
      <c r="K2484" s="9"/>
      <c r="L2484" s="9" t="str">
        <f t="shared" si="78"/>
        <v>C_PK06003-Casing</v>
      </c>
    </row>
    <row r="2485" spans="1:12" s="7" customFormat="1" x14ac:dyDescent="0.35">
      <c r="A2485" s="9" t="s">
        <v>443</v>
      </c>
      <c r="B2485" s="9" t="s">
        <v>11</v>
      </c>
      <c r="C2485" s="9" t="s">
        <v>441</v>
      </c>
      <c r="D2485" s="9" t="str">
        <f>_xlfn.XLOOKUP(F2485,OPCode!D:D,OPCode!I:I,0)</f>
        <v>SEAM CROTCH</v>
      </c>
      <c r="E2485" s="9" t="s">
        <v>13</v>
      </c>
      <c r="F2485" s="22" t="s">
        <v>14</v>
      </c>
      <c r="G2485" s="10">
        <v>7.0089552238805974E-2</v>
      </c>
      <c r="H2485" s="9"/>
      <c r="I2485" s="9" t="str">
        <f t="shared" si="79"/>
        <v>16106WOP1</v>
      </c>
      <c r="J2485" s="9" t="str">
        <f>_xlfn.XLOOKUP(A2485,'[1]Style group code'!$A:$A,'[1]Style group code'!$B:$B,0)</f>
        <v>G.10JMS</v>
      </c>
      <c r="K2485" s="9"/>
      <c r="L2485" s="9" t="str">
        <f t="shared" si="78"/>
        <v>C_OL01001-SEAM CROTCH</v>
      </c>
    </row>
    <row r="2486" spans="1:12" s="7" customFormat="1" x14ac:dyDescent="0.35">
      <c r="A2486" s="9" t="s">
        <v>443</v>
      </c>
      <c r="B2486" s="9" t="s">
        <v>11</v>
      </c>
      <c r="C2486" s="9" t="s">
        <v>441</v>
      </c>
      <c r="D2486" s="9" t="str">
        <f>_xlfn.XLOOKUP(F2486,OPCode!D:D,OPCode!I:I,0)</f>
        <v>BIND LEGS</v>
      </c>
      <c r="E2486" s="9" t="s">
        <v>15</v>
      </c>
      <c r="F2486" s="22" t="s">
        <v>55</v>
      </c>
      <c r="G2486" s="10">
        <v>8.1220000000000001E-2</v>
      </c>
      <c r="H2486" s="9"/>
      <c r="I2486" s="9" t="str">
        <f t="shared" si="79"/>
        <v>16106WOP2</v>
      </c>
      <c r="J2486" s="9" t="str">
        <f>_xlfn.XLOOKUP(A2486,'[1]Style group code'!$A:$A,'[1]Style group code'!$B:$B,0)</f>
        <v>G.10JMS</v>
      </c>
      <c r="K2486" s="9"/>
      <c r="L2486" s="9" t="str">
        <f t="shared" si="78"/>
        <v>C_IL02001-BIND LEGS</v>
      </c>
    </row>
    <row r="2487" spans="1:12" x14ac:dyDescent="0.35">
      <c r="A2487" s="9" t="s">
        <v>443</v>
      </c>
      <c r="B2487" s="9" t="s">
        <v>11</v>
      </c>
      <c r="C2487" s="9" t="s">
        <v>441</v>
      </c>
      <c r="D2487" s="9" t="str">
        <f>_xlfn.XLOOKUP(F2487,OPCode!D:D,OPCode!I:I,0)</f>
        <v>SEAM LEFT SIDE</v>
      </c>
      <c r="E2487" s="9" t="s">
        <v>17</v>
      </c>
      <c r="F2487" s="22" t="s">
        <v>18</v>
      </c>
      <c r="G2487" s="10">
        <v>3.1E-2</v>
      </c>
      <c r="I2487" s="9" t="str">
        <f t="shared" si="79"/>
        <v>16106WOP3</v>
      </c>
      <c r="J2487" s="9" t="str">
        <f>_xlfn.XLOOKUP(A2487,'[1]Style group code'!$A:$A,'[1]Style group code'!$B:$B,0)</f>
        <v>G.10JMS</v>
      </c>
      <c r="L2487" s="9" t="str">
        <f t="shared" si="78"/>
        <v>C_OL02004-SEAM LEFT SIDE</v>
      </c>
    </row>
    <row r="2488" spans="1:12" x14ac:dyDescent="0.35">
      <c r="A2488" s="9" t="s">
        <v>443</v>
      </c>
      <c r="B2488" s="9" t="s">
        <v>11</v>
      </c>
      <c r="C2488" s="9" t="s">
        <v>441</v>
      </c>
      <c r="D2488" s="9" t="str">
        <f>_xlfn.XLOOKUP(F2488,OPCode!D:D,OPCode!I:I,0)</f>
        <v>ATTACH EXPOSED ELASTIC TO WAIST</v>
      </c>
      <c r="E2488" s="9" t="s">
        <v>19</v>
      </c>
      <c r="F2488" s="22" t="s">
        <v>56</v>
      </c>
      <c r="G2488" s="10">
        <v>5.3219999999999996E-2</v>
      </c>
      <c r="I2488" s="9" t="str">
        <f t="shared" si="79"/>
        <v>16106WOP4</v>
      </c>
      <c r="J2488" s="9" t="str">
        <f>_xlfn.XLOOKUP(A2488,'[1]Style group code'!$A:$A,'[1]Style group code'!$B:$B,0)</f>
        <v>G.10JMS</v>
      </c>
      <c r="L2488" s="9" t="str">
        <f t="shared" si="78"/>
        <v>C_IL03002-ATTACH EXPOSED ELASTIC TO WAIST</v>
      </c>
    </row>
    <row r="2489" spans="1:12" x14ac:dyDescent="0.35">
      <c r="A2489" s="9" t="s">
        <v>443</v>
      </c>
      <c r="B2489" s="9" t="s">
        <v>11</v>
      </c>
      <c r="C2489" s="9" t="s">
        <v>441</v>
      </c>
      <c r="D2489" s="9" t="str">
        <f>_xlfn.XLOOKUP(F2489,OPCode!D:D,OPCode!I:I,0)</f>
        <v>SEAM RIGHT SIDE</v>
      </c>
      <c r="E2489" s="9" t="s">
        <v>21</v>
      </c>
      <c r="F2489" s="9" t="s">
        <v>22</v>
      </c>
      <c r="G2489" s="10">
        <v>4.4879999999999996E-2</v>
      </c>
      <c r="I2489" s="9" t="str">
        <f t="shared" si="79"/>
        <v>16106WOP5</v>
      </c>
      <c r="J2489" s="9" t="str">
        <f>_xlfn.XLOOKUP(A2489,'[1]Style group code'!$A:$A,'[1]Style group code'!$B:$B,0)</f>
        <v>G.10JMS</v>
      </c>
      <c r="L2489" s="9" t="str">
        <f t="shared" si="78"/>
        <v>C_OL02005-SEAM RIGHT SIDE</v>
      </c>
    </row>
    <row r="2490" spans="1:12" x14ac:dyDescent="0.35">
      <c r="A2490" s="9" t="s">
        <v>443</v>
      </c>
      <c r="B2490" s="9" t="s">
        <v>11</v>
      </c>
      <c r="C2490" s="9" t="s">
        <v>441</v>
      </c>
      <c r="D2490" s="9" t="str">
        <f>_xlfn.XLOOKUP(F2490,OPCode!D:D,OPCode!I:I,0)</f>
        <v>PAD PRINTING</v>
      </c>
      <c r="E2490" s="9" t="s">
        <v>27</v>
      </c>
      <c r="F2490" s="9" t="s">
        <v>28</v>
      </c>
      <c r="G2490" s="10">
        <v>1.6539999999999999E-2</v>
      </c>
      <c r="I2490" s="9" t="str">
        <f t="shared" si="79"/>
        <v>16106WPadPrinting</v>
      </c>
      <c r="J2490" s="9" t="str">
        <f>_xlfn.XLOOKUP(A2490,'[1]Style group code'!$A:$A,'[1]Style group code'!$B:$B,0)</f>
        <v>G.10JMS</v>
      </c>
      <c r="L2490" s="9" t="str">
        <f t="shared" si="78"/>
        <v>C_PP05001-PAD PRINTING</v>
      </c>
    </row>
    <row r="2491" spans="1:12" x14ac:dyDescent="0.35">
      <c r="A2491" s="9" t="s">
        <v>443</v>
      </c>
      <c r="B2491" s="9" t="s">
        <v>29</v>
      </c>
      <c r="C2491" s="9" t="s">
        <v>441</v>
      </c>
      <c r="D2491" s="9" t="s">
        <v>31</v>
      </c>
      <c r="E2491" s="9" t="s">
        <v>31</v>
      </c>
      <c r="F2491" s="9" t="s">
        <v>32</v>
      </c>
      <c r="G2491" s="10">
        <v>4.5760000000000002E-2</v>
      </c>
      <c r="I2491" s="9" t="str">
        <f t="shared" si="79"/>
        <v>16106WRolling</v>
      </c>
      <c r="J2491" s="9" t="str">
        <f>_xlfn.XLOOKUP(A2491,'[1]Style group code'!$A:$A,'[1]Style group code'!$B:$B,0)</f>
        <v>G.10JMS</v>
      </c>
      <c r="L2491" s="9" t="str">
        <f t="shared" si="78"/>
        <v>C_PK06001-Rolling</v>
      </c>
    </row>
    <row r="2492" spans="1:12" x14ac:dyDescent="0.35">
      <c r="A2492" s="9" t="s">
        <v>443</v>
      </c>
      <c r="B2492" s="9" t="s">
        <v>29</v>
      </c>
      <c r="C2492" s="9" t="s">
        <v>441</v>
      </c>
      <c r="D2492" s="9" t="s">
        <v>33</v>
      </c>
      <c r="E2492" s="9" t="s">
        <v>33</v>
      </c>
      <c r="F2492" s="9" t="s">
        <v>34</v>
      </c>
      <c r="G2492" s="10">
        <v>1.3739999999999999E-2</v>
      </c>
      <c r="I2492" s="9" t="str">
        <f t="shared" si="79"/>
        <v>16106WPacking</v>
      </c>
      <c r="J2492" s="9" t="str">
        <f>_xlfn.XLOOKUP(A2492,'[1]Style group code'!$A:$A,'[1]Style group code'!$B:$B,0)</f>
        <v>G.10JMS</v>
      </c>
      <c r="L2492" s="9" t="str">
        <f t="shared" si="78"/>
        <v>C_PK06002-Packing</v>
      </c>
    </row>
    <row r="2493" spans="1:12" x14ac:dyDescent="0.35">
      <c r="A2493" s="9" t="s">
        <v>443</v>
      </c>
      <c r="B2493" s="9" t="s">
        <v>29</v>
      </c>
      <c r="C2493" s="9" t="s">
        <v>441</v>
      </c>
      <c r="D2493" s="9" t="s">
        <v>35</v>
      </c>
      <c r="E2493" s="9" t="s">
        <v>35</v>
      </c>
      <c r="F2493" s="9" t="s">
        <v>36</v>
      </c>
      <c r="G2493" s="10">
        <v>4.5799999999999999E-3</v>
      </c>
      <c r="I2493" s="9" t="str">
        <f t="shared" si="79"/>
        <v>16106WCasing</v>
      </c>
      <c r="J2493" s="9" t="str">
        <f>_xlfn.XLOOKUP(A2493,'[1]Style group code'!$A:$A,'[1]Style group code'!$B:$B,0)</f>
        <v>G.10JMS</v>
      </c>
      <c r="L2493" s="9" t="str">
        <f t="shared" si="78"/>
        <v>C_PK06003-Casing</v>
      </c>
    </row>
    <row r="2494" spans="1:12" x14ac:dyDescent="0.35">
      <c r="A2494" s="9" t="s">
        <v>443</v>
      </c>
      <c r="B2494" s="9" t="s">
        <v>11</v>
      </c>
      <c r="C2494" s="9" t="s">
        <v>437</v>
      </c>
      <c r="D2494" s="9" t="str">
        <f>_xlfn.XLOOKUP(F2494,OPCode!D:D,OPCode!I:I,0)</f>
        <v>SEAM CROTCH</v>
      </c>
      <c r="E2494" s="9" t="s">
        <v>13</v>
      </c>
      <c r="F2494" s="22" t="s">
        <v>14</v>
      </c>
      <c r="G2494" s="10">
        <v>7.0089552238805974E-2</v>
      </c>
      <c r="I2494" s="9" t="str">
        <f t="shared" si="79"/>
        <v>16106WOP1</v>
      </c>
      <c r="J2494" s="9" t="str">
        <f>_xlfn.XLOOKUP(A2494,'[1]Style group code'!$A:$A,'[1]Style group code'!$B:$B,0)</f>
        <v>G.10JMS</v>
      </c>
      <c r="L2494" s="9" t="str">
        <f t="shared" si="78"/>
        <v>C_OL01001-SEAM CROTCH</v>
      </c>
    </row>
    <row r="2495" spans="1:12" x14ac:dyDescent="0.35">
      <c r="A2495" s="9" t="s">
        <v>443</v>
      </c>
      <c r="B2495" s="9" t="s">
        <v>11</v>
      </c>
      <c r="C2495" s="9" t="s">
        <v>437</v>
      </c>
      <c r="D2495" s="9" t="str">
        <f>_xlfn.XLOOKUP(F2495,OPCode!D:D,OPCode!I:I,0)</f>
        <v>BIND LEGS</v>
      </c>
      <c r="E2495" s="9" t="s">
        <v>15</v>
      </c>
      <c r="F2495" s="22" t="s">
        <v>55</v>
      </c>
      <c r="G2495" s="10">
        <v>8.1220000000000014E-2</v>
      </c>
      <c r="I2495" s="9" t="str">
        <f t="shared" si="79"/>
        <v>16106WOP2</v>
      </c>
      <c r="J2495" s="9" t="str">
        <f>_xlfn.XLOOKUP(A2495,'[1]Style group code'!$A:$A,'[1]Style group code'!$B:$B,0)</f>
        <v>G.10JMS</v>
      </c>
      <c r="L2495" s="9" t="str">
        <f t="shared" si="78"/>
        <v>C_IL02001-BIND LEGS</v>
      </c>
    </row>
    <row r="2496" spans="1:12" x14ac:dyDescent="0.35">
      <c r="A2496" s="9" t="s">
        <v>443</v>
      </c>
      <c r="B2496" s="9" t="s">
        <v>11</v>
      </c>
      <c r="C2496" s="9" t="s">
        <v>437</v>
      </c>
      <c r="D2496" s="9" t="str">
        <f>_xlfn.XLOOKUP(F2496,OPCode!D:D,OPCode!I:I,0)</f>
        <v>SEAM LEFT SIDE</v>
      </c>
      <c r="E2496" s="9" t="s">
        <v>17</v>
      </c>
      <c r="F2496" s="22" t="s">
        <v>18</v>
      </c>
      <c r="G2496" s="10">
        <v>3.0999999999999996E-2</v>
      </c>
      <c r="I2496" s="9" t="str">
        <f t="shared" si="79"/>
        <v>16106WOP3</v>
      </c>
      <c r="J2496" s="9" t="str">
        <f>_xlfn.XLOOKUP(A2496,'[1]Style group code'!$A:$A,'[1]Style group code'!$B:$B,0)</f>
        <v>G.10JMS</v>
      </c>
      <c r="L2496" s="9" t="str">
        <f t="shared" si="78"/>
        <v>C_OL02004-SEAM LEFT SIDE</v>
      </c>
    </row>
    <row r="2497" spans="1:12" x14ac:dyDescent="0.35">
      <c r="A2497" s="9" t="s">
        <v>443</v>
      </c>
      <c r="B2497" s="9" t="s">
        <v>11</v>
      </c>
      <c r="C2497" s="9" t="s">
        <v>437</v>
      </c>
      <c r="D2497" s="9" t="str">
        <f>_xlfn.XLOOKUP(F2497,OPCode!D:D,OPCode!I:I,0)</f>
        <v>ATTACH EXPOSED ELASTIC TO WAIST</v>
      </c>
      <c r="E2497" s="9" t="s">
        <v>19</v>
      </c>
      <c r="F2497" s="22" t="s">
        <v>56</v>
      </c>
      <c r="G2497" s="10">
        <v>5.5939999999999997E-2</v>
      </c>
      <c r="I2497" s="9" t="str">
        <f t="shared" si="79"/>
        <v>16106WOP4</v>
      </c>
      <c r="J2497" s="9" t="str">
        <f>_xlfn.XLOOKUP(A2497,'[1]Style group code'!$A:$A,'[1]Style group code'!$B:$B,0)</f>
        <v>G.10JMS</v>
      </c>
      <c r="L2497" s="9" t="str">
        <f t="shared" si="78"/>
        <v>C_IL03002-ATTACH EXPOSED ELASTIC TO WAIST</v>
      </c>
    </row>
    <row r="2498" spans="1:12" x14ac:dyDescent="0.35">
      <c r="A2498" s="9" t="s">
        <v>443</v>
      </c>
      <c r="B2498" s="9" t="s">
        <v>11</v>
      </c>
      <c r="C2498" s="9" t="s">
        <v>437</v>
      </c>
      <c r="D2498" s="9" t="str">
        <f>_xlfn.XLOOKUP(F2498,OPCode!D:D,OPCode!I:I,0)</f>
        <v>SEAM RIGHT SIDE</v>
      </c>
      <c r="E2498" s="9" t="s">
        <v>21</v>
      </c>
      <c r="F2498" s="9" t="s">
        <v>22</v>
      </c>
      <c r="G2498" s="10">
        <v>4.4880000000000003E-2</v>
      </c>
      <c r="I2498" s="9" t="str">
        <f t="shared" si="79"/>
        <v>16106WOP5</v>
      </c>
      <c r="J2498" s="9" t="str">
        <f>_xlfn.XLOOKUP(A2498,'[1]Style group code'!$A:$A,'[1]Style group code'!$B:$B,0)</f>
        <v>G.10JMS</v>
      </c>
      <c r="L2498" s="9" t="str">
        <f t="shared" ref="L2498:L2561" si="80">F2498&amp; "-" &amp;D2498</f>
        <v>C_OL02005-SEAM RIGHT SIDE</v>
      </c>
    </row>
    <row r="2499" spans="1:12" x14ac:dyDescent="0.35">
      <c r="A2499" s="9" t="s">
        <v>443</v>
      </c>
      <c r="B2499" s="9" t="s">
        <v>11</v>
      </c>
      <c r="C2499" s="9" t="s">
        <v>437</v>
      </c>
      <c r="D2499" s="9" t="str">
        <f>_xlfn.XLOOKUP(F2499,OPCode!D:D,OPCode!I:I,0)</f>
        <v>PAD PRINTING</v>
      </c>
      <c r="E2499" s="9" t="s">
        <v>27</v>
      </c>
      <c r="F2499" s="9" t="s">
        <v>28</v>
      </c>
      <c r="G2499" s="10">
        <v>1.6539999999999999E-2</v>
      </c>
      <c r="I2499" s="9" t="str">
        <f t="shared" si="79"/>
        <v>16106WPadPrinting</v>
      </c>
      <c r="J2499" s="9" t="str">
        <f>_xlfn.XLOOKUP(A2499,'[1]Style group code'!$A:$A,'[1]Style group code'!$B:$B,0)</f>
        <v>G.10JMS</v>
      </c>
      <c r="L2499" s="9" t="str">
        <f t="shared" si="80"/>
        <v>C_PP05001-PAD PRINTING</v>
      </c>
    </row>
    <row r="2500" spans="1:12" x14ac:dyDescent="0.35">
      <c r="A2500" s="9" t="s">
        <v>443</v>
      </c>
      <c r="B2500" s="9" t="s">
        <v>29</v>
      </c>
      <c r="C2500" s="9" t="s">
        <v>437</v>
      </c>
      <c r="D2500" s="9" t="s">
        <v>31</v>
      </c>
      <c r="E2500" s="9" t="s">
        <v>31</v>
      </c>
      <c r="F2500" s="9" t="s">
        <v>32</v>
      </c>
      <c r="G2500" s="10">
        <v>4.5760000000000002E-2</v>
      </c>
      <c r="I2500" s="9" t="str">
        <f t="shared" si="79"/>
        <v>16106WRolling</v>
      </c>
      <c r="J2500" s="9" t="str">
        <f>_xlfn.XLOOKUP(A2500,'[1]Style group code'!$A:$A,'[1]Style group code'!$B:$B,0)</f>
        <v>G.10JMS</v>
      </c>
      <c r="L2500" s="9" t="str">
        <f t="shared" si="80"/>
        <v>C_PK06001-Rolling</v>
      </c>
    </row>
    <row r="2501" spans="1:12" x14ac:dyDescent="0.35">
      <c r="A2501" s="9" t="s">
        <v>443</v>
      </c>
      <c r="B2501" s="9" t="s">
        <v>29</v>
      </c>
      <c r="C2501" s="9" t="s">
        <v>437</v>
      </c>
      <c r="D2501" s="9" t="s">
        <v>33</v>
      </c>
      <c r="E2501" s="9" t="s">
        <v>33</v>
      </c>
      <c r="F2501" s="9" t="s">
        <v>34</v>
      </c>
      <c r="G2501" s="10">
        <v>1.3739999999999999E-2</v>
      </c>
      <c r="I2501" s="9" t="str">
        <f t="shared" si="79"/>
        <v>16106WPacking</v>
      </c>
      <c r="J2501" s="9" t="str">
        <f>_xlfn.XLOOKUP(A2501,'[1]Style group code'!$A:$A,'[1]Style group code'!$B:$B,0)</f>
        <v>G.10JMS</v>
      </c>
      <c r="L2501" s="9" t="str">
        <f t="shared" si="80"/>
        <v>C_PK06002-Packing</v>
      </c>
    </row>
    <row r="2502" spans="1:12" x14ac:dyDescent="0.35">
      <c r="A2502" s="9" t="s">
        <v>443</v>
      </c>
      <c r="B2502" s="9" t="s">
        <v>29</v>
      </c>
      <c r="C2502" s="9" t="s">
        <v>437</v>
      </c>
      <c r="D2502" s="9" t="s">
        <v>35</v>
      </c>
      <c r="E2502" s="9" t="s">
        <v>35</v>
      </c>
      <c r="F2502" s="9" t="s">
        <v>36</v>
      </c>
      <c r="G2502" s="10">
        <v>4.5799999999999999E-3</v>
      </c>
      <c r="I2502" s="9" t="str">
        <f t="shared" si="79"/>
        <v>16106WCasing</v>
      </c>
      <c r="J2502" s="9" t="str">
        <f>_xlfn.XLOOKUP(A2502,'[1]Style group code'!$A:$A,'[1]Style group code'!$B:$B,0)</f>
        <v>G.10JMS</v>
      </c>
      <c r="L2502" s="9" t="str">
        <f t="shared" si="80"/>
        <v>C_PK06003-Casing</v>
      </c>
    </row>
    <row r="2503" spans="1:12" x14ac:dyDescent="0.35">
      <c r="A2503" s="9" t="s">
        <v>444</v>
      </c>
      <c r="B2503" s="9" t="s">
        <v>11</v>
      </c>
      <c r="C2503" s="9" t="s">
        <v>441</v>
      </c>
      <c r="D2503" s="9" t="str">
        <f>_xlfn.XLOOKUP(F2503,OPCode!D:D,OPCode!I:I,0)</f>
        <v>SEAM CROTCH</v>
      </c>
      <c r="E2503" s="9" t="s">
        <v>13</v>
      </c>
      <c r="F2503" s="22" t="s">
        <v>14</v>
      </c>
      <c r="G2503" s="10">
        <v>7.0089552238805974E-2</v>
      </c>
      <c r="I2503" s="9" t="str">
        <f t="shared" si="79"/>
        <v>16106POP1</v>
      </c>
      <c r="J2503" s="9" t="str">
        <f>_xlfn.XLOOKUP(A2503,'[1]Style group code'!$A:$A,'[1]Style group code'!$B:$B,0)</f>
        <v>G.10JMS</v>
      </c>
      <c r="L2503" s="9" t="str">
        <f t="shared" si="80"/>
        <v>C_OL01001-SEAM CROTCH</v>
      </c>
    </row>
    <row r="2504" spans="1:12" x14ac:dyDescent="0.35">
      <c r="A2504" s="9" t="s">
        <v>444</v>
      </c>
      <c r="B2504" s="9" t="s">
        <v>11</v>
      </c>
      <c r="C2504" s="9" t="s">
        <v>441</v>
      </c>
      <c r="D2504" s="9" t="str">
        <f>_xlfn.XLOOKUP(F2504,OPCode!D:D,OPCode!I:I,0)</f>
        <v>BIND LEGS</v>
      </c>
      <c r="E2504" s="9" t="s">
        <v>15</v>
      </c>
      <c r="F2504" s="22" t="s">
        <v>55</v>
      </c>
      <c r="G2504" s="10">
        <v>8.1220000000000001E-2</v>
      </c>
      <c r="I2504" s="9" t="str">
        <f t="shared" si="79"/>
        <v>16106POP2</v>
      </c>
      <c r="J2504" s="9" t="str">
        <f>_xlfn.XLOOKUP(A2504,'[1]Style group code'!$A:$A,'[1]Style group code'!$B:$B,0)</f>
        <v>G.10JMS</v>
      </c>
      <c r="L2504" s="9" t="str">
        <f t="shared" si="80"/>
        <v>C_IL02001-BIND LEGS</v>
      </c>
    </row>
    <row r="2505" spans="1:12" x14ac:dyDescent="0.35">
      <c r="A2505" s="9" t="s">
        <v>444</v>
      </c>
      <c r="B2505" s="9" t="s">
        <v>11</v>
      </c>
      <c r="C2505" s="9" t="s">
        <v>441</v>
      </c>
      <c r="D2505" s="9" t="str">
        <f>_xlfn.XLOOKUP(F2505,OPCode!D:D,OPCode!I:I,0)</f>
        <v>SEAM LEFT SIDE</v>
      </c>
      <c r="E2505" s="9" t="s">
        <v>17</v>
      </c>
      <c r="F2505" s="22" t="s">
        <v>18</v>
      </c>
      <c r="G2505" s="10">
        <v>3.1E-2</v>
      </c>
      <c r="I2505" s="9" t="str">
        <f t="shared" si="79"/>
        <v>16106POP3</v>
      </c>
      <c r="J2505" s="9" t="str">
        <f>_xlfn.XLOOKUP(A2505,'[1]Style group code'!$A:$A,'[1]Style group code'!$B:$B,0)</f>
        <v>G.10JMS</v>
      </c>
      <c r="L2505" s="9" t="str">
        <f t="shared" si="80"/>
        <v>C_OL02004-SEAM LEFT SIDE</v>
      </c>
    </row>
    <row r="2506" spans="1:12" x14ac:dyDescent="0.35">
      <c r="A2506" s="9" t="s">
        <v>444</v>
      </c>
      <c r="B2506" s="9" t="s">
        <v>11</v>
      </c>
      <c r="C2506" s="9" t="s">
        <v>441</v>
      </c>
      <c r="D2506" s="9" t="str">
        <f>_xlfn.XLOOKUP(F2506,OPCode!D:D,OPCode!I:I,0)</f>
        <v>ATTACH EXPOSED ELASTIC TO WAIST</v>
      </c>
      <c r="E2506" s="9" t="s">
        <v>19</v>
      </c>
      <c r="F2506" s="22" t="s">
        <v>56</v>
      </c>
      <c r="G2506" s="10">
        <v>5.3219999999999996E-2</v>
      </c>
      <c r="I2506" s="9" t="str">
        <f t="shared" si="79"/>
        <v>16106POP4</v>
      </c>
      <c r="J2506" s="9" t="str">
        <f>_xlfn.XLOOKUP(A2506,'[1]Style group code'!$A:$A,'[1]Style group code'!$B:$B,0)</f>
        <v>G.10JMS</v>
      </c>
      <c r="L2506" s="9" t="str">
        <f t="shared" si="80"/>
        <v>C_IL03002-ATTACH EXPOSED ELASTIC TO WAIST</v>
      </c>
    </row>
    <row r="2507" spans="1:12" x14ac:dyDescent="0.35">
      <c r="A2507" s="9" t="s">
        <v>444</v>
      </c>
      <c r="B2507" s="9" t="s">
        <v>11</v>
      </c>
      <c r="C2507" s="9" t="s">
        <v>441</v>
      </c>
      <c r="D2507" s="9" t="str">
        <f>_xlfn.XLOOKUP(F2507,OPCode!D:D,OPCode!I:I,0)</f>
        <v>SEAM RIGHT SIDE</v>
      </c>
      <c r="E2507" s="9" t="s">
        <v>21</v>
      </c>
      <c r="F2507" s="9" t="s">
        <v>22</v>
      </c>
      <c r="G2507" s="10">
        <v>4.4879999999999996E-2</v>
      </c>
      <c r="I2507" s="9" t="str">
        <f t="shared" si="79"/>
        <v>16106POP5</v>
      </c>
      <c r="J2507" s="9" t="str">
        <f>_xlfn.XLOOKUP(A2507,'[1]Style group code'!$A:$A,'[1]Style group code'!$B:$B,0)</f>
        <v>G.10JMS</v>
      </c>
      <c r="L2507" s="9" t="str">
        <f t="shared" si="80"/>
        <v>C_OL02005-SEAM RIGHT SIDE</v>
      </c>
    </row>
    <row r="2508" spans="1:12" x14ac:dyDescent="0.35">
      <c r="A2508" s="9" t="s">
        <v>444</v>
      </c>
      <c r="B2508" s="9" t="s">
        <v>11</v>
      </c>
      <c r="C2508" s="9" t="s">
        <v>441</v>
      </c>
      <c r="D2508" s="9" t="str">
        <f>_xlfn.XLOOKUP(F2508,OPCode!D:D,OPCode!I:I,0)</f>
        <v>PAD PRINTING</v>
      </c>
      <c r="E2508" s="9" t="s">
        <v>27</v>
      </c>
      <c r="F2508" s="9" t="s">
        <v>28</v>
      </c>
      <c r="G2508" s="10">
        <v>1.6539999999999999E-2</v>
      </c>
      <c r="I2508" s="9" t="str">
        <f t="shared" si="79"/>
        <v>16106PPadPrinting</v>
      </c>
      <c r="J2508" s="9" t="str">
        <f>_xlfn.XLOOKUP(A2508,'[1]Style group code'!$A:$A,'[1]Style group code'!$B:$B,0)</f>
        <v>G.10JMS</v>
      </c>
      <c r="L2508" s="9" t="str">
        <f t="shared" si="80"/>
        <v>C_PP05001-PAD PRINTING</v>
      </c>
    </row>
    <row r="2509" spans="1:12" x14ac:dyDescent="0.35">
      <c r="A2509" s="9" t="s">
        <v>444</v>
      </c>
      <c r="B2509" s="9" t="s">
        <v>29</v>
      </c>
      <c r="C2509" s="9" t="s">
        <v>441</v>
      </c>
      <c r="D2509" s="9" t="s">
        <v>31</v>
      </c>
      <c r="E2509" s="9" t="s">
        <v>31</v>
      </c>
      <c r="F2509" s="9" t="s">
        <v>32</v>
      </c>
      <c r="G2509" s="10">
        <v>4.5760000000000002E-2</v>
      </c>
      <c r="I2509" s="9" t="str">
        <f t="shared" si="79"/>
        <v>16106PRolling</v>
      </c>
      <c r="J2509" s="9" t="str">
        <f>_xlfn.XLOOKUP(A2509,'[1]Style group code'!$A:$A,'[1]Style group code'!$B:$B,0)</f>
        <v>G.10JMS</v>
      </c>
      <c r="L2509" s="9" t="str">
        <f t="shared" si="80"/>
        <v>C_PK06001-Rolling</v>
      </c>
    </row>
    <row r="2510" spans="1:12" x14ac:dyDescent="0.35">
      <c r="A2510" s="9" t="s">
        <v>444</v>
      </c>
      <c r="B2510" s="9" t="s">
        <v>29</v>
      </c>
      <c r="C2510" s="9" t="s">
        <v>441</v>
      </c>
      <c r="D2510" s="9" t="s">
        <v>33</v>
      </c>
      <c r="E2510" s="9" t="s">
        <v>33</v>
      </c>
      <c r="F2510" s="9" t="s">
        <v>34</v>
      </c>
      <c r="G2510" s="10">
        <v>1.3739999999999999E-2</v>
      </c>
      <c r="I2510" s="9" t="str">
        <f t="shared" si="79"/>
        <v>16106PPacking</v>
      </c>
      <c r="J2510" s="9" t="str">
        <f>_xlfn.XLOOKUP(A2510,'[1]Style group code'!$A:$A,'[1]Style group code'!$B:$B,0)</f>
        <v>G.10JMS</v>
      </c>
      <c r="L2510" s="9" t="str">
        <f t="shared" si="80"/>
        <v>C_PK06002-Packing</v>
      </c>
    </row>
    <row r="2511" spans="1:12" x14ac:dyDescent="0.35">
      <c r="A2511" s="9" t="s">
        <v>444</v>
      </c>
      <c r="B2511" s="9" t="s">
        <v>29</v>
      </c>
      <c r="C2511" s="9" t="s">
        <v>441</v>
      </c>
      <c r="D2511" s="9" t="s">
        <v>35</v>
      </c>
      <c r="E2511" s="9" t="s">
        <v>35</v>
      </c>
      <c r="F2511" s="9" t="s">
        <v>36</v>
      </c>
      <c r="G2511" s="10">
        <v>4.5799999999999999E-3</v>
      </c>
      <c r="I2511" s="9" t="str">
        <f t="shared" si="79"/>
        <v>16106PCasing</v>
      </c>
      <c r="J2511" s="9" t="str">
        <f>_xlfn.XLOOKUP(A2511,'[1]Style group code'!$A:$A,'[1]Style group code'!$B:$B,0)</f>
        <v>G.10JMS</v>
      </c>
      <c r="L2511" s="9" t="str">
        <f t="shared" si="80"/>
        <v>C_PK06003-Casing</v>
      </c>
    </row>
    <row r="2512" spans="1:12" x14ac:dyDescent="0.35">
      <c r="A2512" s="9" t="s">
        <v>444</v>
      </c>
      <c r="B2512" s="9" t="s">
        <v>11</v>
      </c>
      <c r="C2512" s="9" t="s">
        <v>437</v>
      </c>
      <c r="D2512" s="9" t="str">
        <f>_xlfn.XLOOKUP(F2512,OPCode!D:D,OPCode!I:I,0)</f>
        <v>SEAM CROTCH</v>
      </c>
      <c r="E2512" s="9" t="s">
        <v>13</v>
      </c>
      <c r="F2512" s="22" t="s">
        <v>14</v>
      </c>
      <c r="G2512" s="10">
        <v>7.0089552238805974E-2</v>
      </c>
      <c r="I2512" s="9" t="str">
        <f t="shared" si="79"/>
        <v>16106POP1</v>
      </c>
      <c r="J2512" s="9" t="str">
        <f>_xlfn.XLOOKUP(A2512,'[1]Style group code'!$A:$A,'[1]Style group code'!$B:$B,0)</f>
        <v>G.10JMS</v>
      </c>
      <c r="L2512" s="9" t="str">
        <f t="shared" si="80"/>
        <v>C_OL01001-SEAM CROTCH</v>
      </c>
    </row>
    <row r="2513" spans="1:12" x14ac:dyDescent="0.35">
      <c r="A2513" s="9" t="s">
        <v>444</v>
      </c>
      <c r="B2513" s="9" t="s">
        <v>11</v>
      </c>
      <c r="C2513" s="9" t="s">
        <v>437</v>
      </c>
      <c r="D2513" s="9" t="str">
        <f>_xlfn.XLOOKUP(F2513,OPCode!D:D,OPCode!I:I,0)</f>
        <v>BIND LEGS</v>
      </c>
      <c r="E2513" s="9" t="s">
        <v>15</v>
      </c>
      <c r="F2513" s="22" t="s">
        <v>55</v>
      </c>
      <c r="G2513" s="10">
        <v>8.1220000000000014E-2</v>
      </c>
      <c r="I2513" s="9" t="str">
        <f t="shared" si="79"/>
        <v>16106POP2</v>
      </c>
      <c r="J2513" s="9" t="str">
        <f>_xlfn.XLOOKUP(A2513,'[1]Style group code'!$A:$A,'[1]Style group code'!$B:$B,0)</f>
        <v>G.10JMS</v>
      </c>
      <c r="L2513" s="9" t="str">
        <f t="shared" si="80"/>
        <v>C_IL02001-BIND LEGS</v>
      </c>
    </row>
    <row r="2514" spans="1:12" x14ac:dyDescent="0.35">
      <c r="A2514" s="9" t="s">
        <v>444</v>
      </c>
      <c r="B2514" s="9" t="s">
        <v>11</v>
      </c>
      <c r="C2514" s="9" t="s">
        <v>437</v>
      </c>
      <c r="D2514" s="9" t="str">
        <f>_xlfn.XLOOKUP(F2514,OPCode!D:D,OPCode!I:I,0)</f>
        <v>SEAM LEFT SIDE</v>
      </c>
      <c r="E2514" s="9" t="s">
        <v>17</v>
      </c>
      <c r="F2514" s="22" t="s">
        <v>18</v>
      </c>
      <c r="G2514" s="10">
        <v>3.0999999999999996E-2</v>
      </c>
      <c r="I2514" s="9" t="str">
        <f t="shared" si="79"/>
        <v>16106POP3</v>
      </c>
      <c r="J2514" s="9" t="str">
        <f>_xlfn.XLOOKUP(A2514,'[1]Style group code'!$A:$A,'[1]Style group code'!$B:$B,0)</f>
        <v>G.10JMS</v>
      </c>
      <c r="L2514" s="9" t="str">
        <f t="shared" si="80"/>
        <v>C_OL02004-SEAM LEFT SIDE</v>
      </c>
    </row>
    <row r="2515" spans="1:12" x14ac:dyDescent="0.35">
      <c r="A2515" s="9" t="s">
        <v>444</v>
      </c>
      <c r="B2515" s="9" t="s">
        <v>11</v>
      </c>
      <c r="C2515" s="9" t="s">
        <v>437</v>
      </c>
      <c r="D2515" s="9" t="str">
        <f>_xlfn.XLOOKUP(F2515,OPCode!D:D,OPCode!I:I,0)</f>
        <v>ATTACH EXPOSED ELASTIC TO WAIST</v>
      </c>
      <c r="E2515" s="9" t="s">
        <v>19</v>
      </c>
      <c r="F2515" s="22" t="s">
        <v>56</v>
      </c>
      <c r="G2515" s="10">
        <v>5.5939999999999997E-2</v>
      </c>
      <c r="I2515" s="9" t="str">
        <f t="shared" si="79"/>
        <v>16106POP4</v>
      </c>
      <c r="J2515" s="9" t="str">
        <f>_xlfn.XLOOKUP(A2515,'[1]Style group code'!$A:$A,'[1]Style group code'!$B:$B,0)</f>
        <v>G.10JMS</v>
      </c>
      <c r="L2515" s="9" t="str">
        <f t="shared" si="80"/>
        <v>C_IL03002-ATTACH EXPOSED ELASTIC TO WAIST</v>
      </c>
    </row>
    <row r="2516" spans="1:12" x14ac:dyDescent="0.35">
      <c r="A2516" s="9" t="s">
        <v>444</v>
      </c>
      <c r="B2516" s="9" t="s">
        <v>11</v>
      </c>
      <c r="C2516" s="9" t="s">
        <v>437</v>
      </c>
      <c r="D2516" s="9" t="str">
        <f>_xlfn.XLOOKUP(F2516,OPCode!D:D,OPCode!I:I,0)</f>
        <v>SEAM RIGHT SIDE</v>
      </c>
      <c r="E2516" s="9" t="s">
        <v>21</v>
      </c>
      <c r="F2516" s="9" t="s">
        <v>22</v>
      </c>
      <c r="G2516" s="10">
        <v>4.4880000000000003E-2</v>
      </c>
      <c r="I2516" s="9" t="str">
        <f t="shared" si="79"/>
        <v>16106POP5</v>
      </c>
      <c r="J2516" s="9" t="str">
        <f>_xlfn.XLOOKUP(A2516,'[1]Style group code'!$A:$A,'[1]Style group code'!$B:$B,0)</f>
        <v>G.10JMS</v>
      </c>
      <c r="L2516" s="9" t="str">
        <f t="shared" si="80"/>
        <v>C_OL02005-SEAM RIGHT SIDE</v>
      </c>
    </row>
    <row r="2517" spans="1:12" x14ac:dyDescent="0.35">
      <c r="A2517" s="9" t="s">
        <v>444</v>
      </c>
      <c r="B2517" s="9" t="s">
        <v>11</v>
      </c>
      <c r="C2517" s="9" t="s">
        <v>437</v>
      </c>
      <c r="D2517" s="9" t="str">
        <f>_xlfn.XLOOKUP(F2517,OPCode!D:D,OPCode!I:I,0)</f>
        <v>PAD PRINTING</v>
      </c>
      <c r="E2517" s="9" t="s">
        <v>27</v>
      </c>
      <c r="F2517" s="9" t="s">
        <v>28</v>
      </c>
      <c r="G2517" s="10">
        <v>1.6539999999999999E-2</v>
      </c>
      <c r="I2517" s="9" t="str">
        <f t="shared" si="79"/>
        <v>16106PPadPrinting</v>
      </c>
      <c r="J2517" s="9" t="str">
        <f>_xlfn.XLOOKUP(A2517,'[1]Style group code'!$A:$A,'[1]Style group code'!$B:$B,0)</f>
        <v>G.10JMS</v>
      </c>
      <c r="L2517" s="9" t="str">
        <f t="shared" si="80"/>
        <v>C_PP05001-PAD PRINTING</v>
      </c>
    </row>
    <row r="2518" spans="1:12" x14ac:dyDescent="0.35">
      <c r="A2518" s="9" t="s">
        <v>444</v>
      </c>
      <c r="B2518" s="9" t="s">
        <v>29</v>
      </c>
      <c r="C2518" s="9" t="s">
        <v>437</v>
      </c>
      <c r="D2518" s="9" t="s">
        <v>31</v>
      </c>
      <c r="E2518" s="9" t="s">
        <v>31</v>
      </c>
      <c r="F2518" s="9" t="s">
        <v>32</v>
      </c>
      <c r="G2518" s="10">
        <v>4.5760000000000002E-2</v>
      </c>
      <c r="I2518" s="9" t="str">
        <f t="shared" si="79"/>
        <v>16106PRolling</v>
      </c>
      <c r="J2518" s="9" t="str">
        <f>_xlfn.XLOOKUP(A2518,'[1]Style group code'!$A:$A,'[1]Style group code'!$B:$B,0)</f>
        <v>G.10JMS</v>
      </c>
      <c r="L2518" s="9" t="str">
        <f t="shared" si="80"/>
        <v>C_PK06001-Rolling</v>
      </c>
    </row>
    <row r="2519" spans="1:12" x14ac:dyDescent="0.35">
      <c r="A2519" s="9" t="s">
        <v>444</v>
      </c>
      <c r="B2519" s="9" t="s">
        <v>29</v>
      </c>
      <c r="C2519" s="9" t="s">
        <v>437</v>
      </c>
      <c r="D2519" s="9" t="s">
        <v>33</v>
      </c>
      <c r="E2519" s="9" t="s">
        <v>33</v>
      </c>
      <c r="F2519" s="9" t="s">
        <v>34</v>
      </c>
      <c r="G2519" s="10">
        <v>1.3739999999999999E-2</v>
      </c>
      <c r="I2519" s="9" t="str">
        <f t="shared" si="79"/>
        <v>16106PPacking</v>
      </c>
      <c r="J2519" s="9" t="str">
        <f>_xlfn.XLOOKUP(A2519,'[1]Style group code'!$A:$A,'[1]Style group code'!$B:$B,0)</f>
        <v>G.10JMS</v>
      </c>
      <c r="L2519" s="9" t="str">
        <f t="shared" si="80"/>
        <v>C_PK06002-Packing</v>
      </c>
    </row>
    <row r="2520" spans="1:12" x14ac:dyDescent="0.35">
      <c r="A2520" s="9" t="s">
        <v>444</v>
      </c>
      <c r="B2520" s="9" t="s">
        <v>29</v>
      </c>
      <c r="C2520" s="9" t="s">
        <v>437</v>
      </c>
      <c r="D2520" s="9" t="s">
        <v>35</v>
      </c>
      <c r="E2520" s="9" t="s">
        <v>35</v>
      </c>
      <c r="F2520" s="9" t="s">
        <v>36</v>
      </c>
      <c r="G2520" s="10">
        <v>4.5799999999999999E-3</v>
      </c>
      <c r="I2520" s="9" t="str">
        <f t="shared" si="79"/>
        <v>16106PCasing</v>
      </c>
      <c r="J2520" s="9" t="str">
        <f>_xlfn.XLOOKUP(A2520,'[1]Style group code'!$A:$A,'[1]Style group code'!$B:$B,0)</f>
        <v>G.10JMS</v>
      </c>
      <c r="L2520" s="9" t="str">
        <f t="shared" si="80"/>
        <v>C_PK06003-Casing</v>
      </c>
    </row>
    <row r="2521" spans="1:12" x14ac:dyDescent="0.35">
      <c r="A2521" s="9" t="s">
        <v>445</v>
      </c>
      <c r="B2521" s="9" t="s">
        <v>11</v>
      </c>
      <c r="C2521" s="9" t="s">
        <v>105</v>
      </c>
      <c r="D2521" s="9" t="str">
        <f>_xlfn.XLOOKUP(F2521,OPCode!D:D,OPCode!I:I,0)</f>
        <v>SEAM CROTCH</v>
      </c>
      <c r="E2521" s="9" t="s">
        <v>13</v>
      </c>
      <c r="F2521" s="22" t="s">
        <v>14</v>
      </c>
      <c r="G2521" s="10">
        <v>7.2367556158600937E-2</v>
      </c>
      <c r="I2521" s="9" t="str">
        <f t="shared" si="79"/>
        <v>16106COP1</v>
      </c>
      <c r="J2521" s="9" t="str">
        <f>_xlfn.XLOOKUP(A2521,'[1]Style group code'!$A:$A,'[1]Style group code'!$B:$B,0)</f>
        <v>G.10JMS</v>
      </c>
      <c r="L2521" s="9" t="str">
        <f t="shared" si="80"/>
        <v>C_OL01001-SEAM CROTCH</v>
      </c>
    </row>
    <row r="2522" spans="1:12" x14ac:dyDescent="0.35">
      <c r="A2522" s="9" t="s">
        <v>445</v>
      </c>
      <c r="B2522" s="9" t="s">
        <v>11</v>
      </c>
      <c r="C2522" s="9" t="s">
        <v>105</v>
      </c>
      <c r="D2522" s="9" t="str">
        <f>_xlfn.XLOOKUP(F2522,OPCode!D:D,OPCode!I:I,0)</f>
        <v>BIND LEGS</v>
      </c>
      <c r="E2522" s="9" t="s">
        <v>15</v>
      </c>
      <c r="F2522" s="22" t="s">
        <v>55</v>
      </c>
      <c r="G2522" s="10">
        <v>8.1220000000000001E-2</v>
      </c>
      <c r="I2522" s="9" t="str">
        <f t="shared" si="79"/>
        <v>16106COP2</v>
      </c>
      <c r="J2522" s="9" t="str">
        <f>_xlfn.XLOOKUP(A2522,'[1]Style group code'!$A:$A,'[1]Style group code'!$B:$B,0)</f>
        <v>G.10JMS</v>
      </c>
      <c r="L2522" s="9" t="str">
        <f t="shared" si="80"/>
        <v>C_IL02001-BIND LEGS</v>
      </c>
    </row>
    <row r="2523" spans="1:12" x14ac:dyDescent="0.35">
      <c r="A2523" s="9" t="s">
        <v>445</v>
      </c>
      <c r="B2523" s="9" t="s">
        <v>11</v>
      </c>
      <c r="C2523" s="9" t="s">
        <v>105</v>
      </c>
      <c r="D2523" s="9" t="str">
        <f>_xlfn.XLOOKUP(F2523,OPCode!D:D,OPCode!I:I,0)</f>
        <v>SEAM LEFT SIDE</v>
      </c>
      <c r="E2523" s="9" t="s">
        <v>17</v>
      </c>
      <c r="F2523" s="22" t="s">
        <v>18</v>
      </c>
      <c r="G2523" s="10">
        <v>3.1E-2</v>
      </c>
      <c r="I2523" s="9" t="str">
        <f t="shared" si="79"/>
        <v>16106COP3</v>
      </c>
      <c r="J2523" s="9" t="str">
        <f>_xlfn.XLOOKUP(A2523,'[1]Style group code'!$A:$A,'[1]Style group code'!$B:$B,0)</f>
        <v>G.10JMS</v>
      </c>
      <c r="L2523" s="9" t="str">
        <f t="shared" si="80"/>
        <v>C_OL02004-SEAM LEFT SIDE</v>
      </c>
    </row>
    <row r="2524" spans="1:12" x14ac:dyDescent="0.35">
      <c r="A2524" s="9" t="s">
        <v>445</v>
      </c>
      <c r="B2524" s="9" t="s">
        <v>11</v>
      </c>
      <c r="C2524" s="9" t="s">
        <v>105</v>
      </c>
      <c r="D2524" s="9" t="str">
        <f>_xlfn.XLOOKUP(F2524,OPCode!D:D,OPCode!I:I,0)</f>
        <v>ATTACH EXPOSED ELASTIC TO WAIST</v>
      </c>
      <c r="E2524" s="9" t="s">
        <v>19</v>
      </c>
      <c r="F2524" s="22" t="s">
        <v>56</v>
      </c>
      <c r="G2524" s="10">
        <v>5.5939999999999997E-2</v>
      </c>
      <c r="I2524" s="9" t="str">
        <f t="shared" si="79"/>
        <v>16106COP4</v>
      </c>
      <c r="J2524" s="9" t="str">
        <f>_xlfn.XLOOKUP(A2524,'[1]Style group code'!$A:$A,'[1]Style group code'!$B:$B,0)</f>
        <v>G.10JMS</v>
      </c>
      <c r="L2524" s="9" t="str">
        <f t="shared" si="80"/>
        <v>C_IL03002-ATTACH EXPOSED ELASTIC TO WAIST</v>
      </c>
    </row>
    <row r="2525" spans="1:12" x14ac:dyDescent="0.35">
      <c r="A2525" s="9" t="s">
        <v>445</v>
      </c>
      <c r="B2525" s="9" t="s">
        <v>11</v>
      </c>
      <c r="C2525" s="9" t="s">
        <v>105</v>
      </c>
      <c r="D2525" s="9" t="str">
        <f>_xlfn.XLOOKUP(F2525,OPCode!D:D,OPCode!I:I,0)</f>
        <v>SEAM RIGHT SIDE</v>
      </c>
      <c r="E2525" s="9" t="s">
        <v>21</v>
      </c>
      <c r="F2525" s="9" t="s">
        <v>22</v>
      </c>
      <c r="G2525" s="10">
        <v>5.3219999999999996E-2</v>
      </c>
      <c r="I2525" s="9" t="str">
        <f t="shared" si="79"/>
        <v>16106COP5</v>
      </c>
      <c r="J2525" s="9" t="str">
        <f>_xlfn.XLOOKUP(A2525,'[1]Style group code'!$A:$A,'[1]Style group code'!$B:$B,0)</f>
        <v>G.10JMS</v>
      </c>
      <c r="L2525" s="9" t="str">
        <f t="shared" si="80"/>
        <v>C_OL02005-SEAM RIGHT SIDE</v>
      </c>
    </row>
    <row r="2526" spans="1:12" x14ac:dyDescent="0.35">
      <c r="A2526" s="9" t="s">
        <v>445</v>
      </c>
      <c r="B2526" s="9" t="s">
        <v>11</v>
      </c>
      <c r="C2526" s="9" t="s">
        <v>105</v>
      </c>
      <c r="D2526" s="9" t="str">
        <f>_xlfn.XLOOKUP(F2526,OPCode!D:D,OPCode!I:I,0)</f>
        <v>PAD PRINTING</v>
      </c>
      <c r="E2526" s="9" t="s">
        <v>27</v>
      </c>
      <c r="F2526" s="9" t="s">
        <v>28</v>
      </c>
      <c r="G2526" s="10">
        <v>1.6539999999999999E-2</v>
      </c>
      <c r="I2526" s="9" t="str">
        <f t="shared" si="79"/>
        <v>16106CPadPrinting</v>
      </c>
      <c r="J2526" s="9" t="str">
        <f>_xlfn.XLOOKUP(A2526,'[1]Style group code'!$A:$A,'[1]Style group code'!$B:$B,0)</f>
        <v>G.10JMS</v>
      </c>
      <c r="L2526" s="9" t="str">
        <f t="shared" si="80"/>
        <v>C_PP05001-PAD PRINTING</v>
      </c>
    </row>
    <row r="2527" spans="1:12" x14ac:dyDescent="0.35">
      <c r="A2527" s="9" t="s">
        <v>445</v>
      </c>
      <c r="B2527" s="9" t="s">
        <v>29</v>
      </c>
      <c r="C2527" s="9" t="s">
        <v>105</v>
      </c>
      <c r="D2527" s="9" t="s">
        <v>446</v>
      </c>
      <c r="E2527" s="9" t="s">
        <v>31</v>
      </c>
      <c r="F2527" s="9" t="s">
        <v>32</v>
      </c>
      <c r="G2527" s="10">
        <v>3.8879999999999998E-2</v>
      </c>
      <c r="I2527" s="9" t="str">
        <f t="shared" si="79"/>
        <v>16106CRolling</v>
      </c>
      <c r="J2527" s="9" t="str">
        <f>_xlfn.XLOOKUP(A2527,'[1]Style group code'!$A:$A,'[1]Style group code'!$B:$B,0)</f>
        <v>G.10JMS</v>
      </c>
      <c r="L2527" s="9" t="str">
        <f t="shared" si="80"/>
        <v>C_PK06001-RF2A / SF8</v>
      </c>
    </row>
    <row r="2528" spans="1:12" x14ac:dyDescent="0.35">
      <c r="A2528" s="9" t="s">
        <v>445</v>
      </c>
      <c r="B2528" s="9" t="s">
        <v>29</v>
      </c>
      <c r="C2528" s="9" t="s">
        <v>105</v>
      </c>
      <c r="D2528" s="9" t="s">
        <v>33</v>
      </c>
      <c r="E2528" s="9" t="s">
        <v>33</v>
      </c>
      <c r="F2528" s="9" t="s">
        <v>34</v>
      </c>
      <c r="G2528" s="10">
        <v>1.6980000000000002E-2</v>
      </c>
      <c r="I2528" s="9" t="str">
        <f t="shared" si="79"/>
        <v>16106CPacking</v>
      </c>
      <c r="J2528" s="9" t="str">
        <f>_xlfn.XLOOKUP(A2528,'[1]Style group code'!$A:$A,'[1]Style group code'!$B:$B,0)</f>
        <v>G.10JMS</v>
      </c>
      <c r="L2528" s="9" t="str">
        <f t="shared" si="80"/>
        <v>C_PK06002-Packing</v>
      </c>
    </row>
    <row r="2529" spans="1:12" x14ac:dyDescent="0.35">
      <c r="A2529" s="9" t="s">
        <v>445</v>
      </c>
      <c r="B2529" s="9" t="s">
        <v>29</v>
      </c>
      <c r="C2529" s="9" t="s">
        <v>105</v>
      </c>
      <c r="D2529" s="9" t="s">
        <v>35</v>
      </c>
      <c r="E2529" s="9" t="s">
        <v>35</v>
      </c>
      <c r="F2529" s="9" t="s">
        <v>36</v>
      </c>
      <c r="G2529" s="10">
        <v>4.5799999999999999E-3</v>
      </c>
      <c r="I2529" s="9" t="str">
        <f t="shared" si="79"/>
        <v>16106CCasing</v>
      </c>
      <c r="J2529" s="9" t="str">
        <f>_xlfn.XLOOKUP(A2529,'[1]Style group code'!$A:$A,'[1]Style group code'!$B:$B,0)</f>
        <v>G.10JMS</v>
      </c>
      <c r="L2529" s="9" t="str">
        <f t="shared" si="80"/>
        <v>C_PK06003-Casing</v>
      </c>
    </row>
    <row r="2530" spans="1:12" x14ac:dyDescent="0.35">
      <c r="A2530" s="9" t="s">
        <v>447</v>
      </c>
      <c r="B2530" s="9" t="s">
        <v>11</v>
      </c>
      <c r="C2530" s="9" t="s">
        <v>12</v>
      </c>
      <c r="D2530" s="9" t="str">
        <f>_xlfn.XLOOKUP(F2530,OPCode!D:D,OPCode!I:I,0)</f>
        <v>SEAM CROTCH</v>
      </c>
      <c r="E2530" s="9" t="s">
        <v>13</v>
      </c>
      <c r="F2530" s="22" t="s">
        <v>14</v>
      </c>
      <c r="G2530" s="9">
        <v>7.46E-2</v>
      </c>
      <c r="I2530" s="9" t="str">
        <f t="shared" ref="I2530:I2593" si="81">A2530&amp;E2530</f>
        <v>GPPOH7OP1</v>
      </c>
      <c r="J2530" s="9" t="str">
        <f>_xlfn.XLOOKUP(A2530,'[1]Style group code'!$A:$A,'[1]Style group code'!$B:$B,0)</f>
        <v>G.40TOP</v>
      </c>
      <c r="L2530" s="9" t="str">
        <f t="shared" si="80"/>
        <v>C_OL01001-SEAM CROTCH</v>
      </c>
    </row>
    <row r="2531" spans="1:12" x14ac:dyDescent="0.35">
      <c r="A2531" s="9" t="s">
        <v>447</v>
      </c>
      <c r="B2531" s="9" t="s">
        <v>11</v>
      </c>
      <c r="C2531" s="9" t="s">
        <v>12</v>
      </c>
      <c r="D2531" s="9" t="str">
        <f>_xlfn.XLOOKUP(F2531,OPCode!D:D,OPCode!I:I,0)</f>
        <v>ATTACH LEGS ELASTIC</v>
      </c>
      <c r="E2531" s="9" t="s">
        <v>15</v>
      </c>
      <c r="F2531" s="9" t="s">
        <v>16</v>
      </c>
      <c r="G2531" s="9">
        <v>5.6699999999999987E-2</v>
      </c>
      <c r="I2531" s="9" t="str">
        <f t="shared" si="81"/>
        <v>GPPOH7OP2</v>
      </c>
      <c r="J2531" s="9" t="str">
        <f>_xlfn.XLOOKUP(A2531,'[1]Style group code'!$A:$A,'[1]Style group code'!$B:$B,0)</f>
        <v>G.40TOP</v>
      </c>
      <c r="L2531" s="9" t="str">
        <f t="shared" si="80"/>
        <v>C_OL02003-ATTACH LEGS ELASTIC</v>
      </c>
    </row>
    <row r="2532" spans="1:12" x14ac:dyDescent="0.35">
      <c r="A2532" s="9" t="s">
        <v>447</v>
      </c>
      <c r="B2532" s="9" t="s">
        <v>11</v>
      </c>
      <c r="C2532" s="9" t="s">
        <v>12</v>
      </c>
      <c r="D2532" s="9" t="str">
        <f>_xlfn.XLOOKUP(F2532,OPCode!D:D,OPCode!I:I,0)</f>
        <v>SEAM LEFT SIDE</v>
      </c>
      <c r="E2532" s="9" t="s">
        <v>17</v>
      </c>
      <c r="F2532" s="22" t="s">
        <v>18</v>
      </c>
      <c r="G2532" s="9">
        <v>4.6920000000000003E-2</v>
      </c>
      <c r="I2532" s="9" t="str">
        <f t="shared" si="81"/>
        <v>GPPOH7OP3</v>
      </c>
      <c r="J2532" s="9" t="str">
        <f>_xlfn.XLOOKUP(A2532,'[1]Style group code'!$A:$A,'[1]Style group code'!$B:$B,0)</f>
        <v>G.40TOP</v>
      </c>
      <c r="L2532" s="9" t="str">
        <f t="shared" si="80"/>
        <v>C_OL02004-SEAM LEFT SIDE</v>
      </c>
    </row>
    <row r="2533" spans="1:12" x14ac:dyDescent="0.35">
      <c r="A2533" s="9" t="s">
        <v>447</v>
      </c>
      <c r="B2533" s="9" t="s">
        <v>11</v>
      </c>
      <c r="C2533" s="9" t="s">
        <v>12</v>
      </c>
      <c r="D2533" s="9" t="str">
        <f>_xlfn.XLOOKUP(F2533,OPCode!D:D,OPCode!I:I,0)</f>
        <v>ATTACH WAIST ELASTIC</v>
      </c>
      <c r="E2533" s="9" t="s">
        <v>19</v>
      </c>
      <c r="F2533" s="22" t="s">
        <v>20</v>
      </c>
      <c r="G2533" s="9">
        <v>4.5739999999999996E-2</v>
      </c>
      <c r="I2533" s="9" t="str">
        <f t="shared" si="81"/>
        <v>GPPOH7OP4</v>
      </c>
      <c r="J2533" s="9" t="str">
        <f>_xlfn.XLOOKUP(A2533,'[1]Style group code'!$A:$A,'[1]Style group code'!$B:$B,0)</f>
        <v>G.40TOP</v>
      </c>
      <c r="L2533" s="9" t="str">
        <f t="shared" si="80"/>
        <v>C_OL03005-ATTACH WAIST ELASTIC</v>
      </c>
    </row>
    <row r="2534" spans="1:12" x14ac:dyDescent="0.35">
      <c r="A2534" s="9" t="s">
        <v>447</v>
      </c>
      <c r="B2534" s="9" t="s">
        <v>11</v>
      </c>
      <c r="C2534" s="9" t="s">
        <v>12</v>
      </c>
      <c r="D2534" s="9" t="str">
        <f>_xlfn.XLOOKUP(F2534,OPCode!D:D,OPCode!I:I,0)</f>
        <v>SEAM RIGHT SIDE</v>
      </c>
      <c r="E2534" s="9" t="s">
        <v>21</v>
      </c>
      <c r="F2534" s="9" t="s">
        <v>22</v>
      </c>
      <c r="G2534" s="9">
        <v>5.4740000000000004E-2</v>
      </c>
      <c r="I2534" s="9" t="str">
        <f t="shared" si="81"/>
        <v>GPPOH7OP5</v>
      </c>
      <c r="J2534" s="9" t="str">
        <f>_xlfn.XLOOKUP(A2534,'[1]Style group code'!$A:$A,'[1]Style group code'!$B:$B,0)</f>
        <v>G.40TOP</v>
      </c>
      <c r="L2534" s="9" t="str">
        <f t="shared" si="80"/>
        <v>C_OL02005-SEAM RIGHT SIDE</v>
      </c>
    </row>
    <row r="2535" spans="1:12" x14ac:dyDescent="0.35">
      <c r="A2535" s="9" t="s">
        <v>447</v>
      </c>
      <c r="B2535" s="9" t="s">
        <v>11</v>
      </c>
      <c r="C2535" s="9" t="s">
        <v>12</v>
      </c>
      <c r="D2535" s="9" t="str">
        <f>_xlfn.XLOOKUP(F2535,OPCode!D:D,OPCode!I:I,0)</f>
        <v>HEM LEGS ELASTIC</v>
      </c>
      <c r="E2535" s="9" t="s">
        <v>25</v>
      </c>
      <c r="F2535" s="22" t="s">
        <v>26</v>
      </c>
      <c r="G2535" s="9">
        <v>0.11456</v>
      </c>
      <c r="I2535" s="9" t="str">
        <f t="shared" si="81"/>
        <v>GPPOH7OP6</v>
      </c>
      <c r="J2535" s="9" t="str">
        <f>_xlfn.XLOOKUP(A2535,'[1]Style group code'!$A:$A,'[1]Style group code'!$B:$B,0)</f>
        <v>G.40TOP</v>
      </c>
      <c r="L2535" s="9" t="str">
        <f t="shared" si="80"/>
        <v>C_IL02006-HEM LEGS ELASTIC</v>
      </c>
    </row>
    <row r="2536" spans="1:12" x14ac:dyDescent="0.35">
      <c r="A2536" s="9" t="s">
        <v>447</v>
      </c>
      <c r="B2536" s="9" t="s">
        <v>11</v>
      </c>
      <c r="C2536" s="9" t="s">
        <v>12</v>
      </c>
      <c r="D2536" s="9" t="str">
        <f>_xlfn.XLOOKUP(F2536,OPCode!D:D,OPCode!I:I,0)</f>
        <v>HEM WAIST</v>
      </c>
      <c r="E2536" s="9" t="s">
        <v>23</v>
      </c>
      <c r="F2536" s="22" t="s">
        <v>24</v>
      </c>
      <c r="G2536" s="9">
        <v>6.9720000000000004E-2</v>
      </c>
      <c r="I2536" s="9" t="str">
        <f t="shared" si="81"/>
        <v>GPPOH7OP7</v>
      </c>
      <c r="J2536" s="9" t="str">
        <f>_xlfn.XLOOKUP(A2536,'[1]Style group code'!$A:$A,'[1]Style group code'!$B:$B,0)</f>
        <v>G.40TOP</v>
      </c>
      <c r="L2536" s="9" t="str">
        <f t="shared" si="80"/>
        <v>C_IL03004-HEM WAIST</v>
      </c>
    </row>
    <row r="2537" spans="1:12" x14ac:dyDescent="0.35">
      <c r="A2537" s="9" t="s">
        <v>447</v>
      </c>
      <c r="B2537" s="9" t="s">
        <v>11</v>
      </c>
      <c r="C2537" s="9" t="s">
        <v>12</v>
      </c>
      <c r="D2537" s="9" t="str">
        <f>_xlfn.XLOOKUP(F2537,OPCode!D:D,OPCode!I:I,0)</f>
        <v>PAD PRINTING</v>
      </c>
      <c r="E2537" s="9" t="s">
        <v>27</v>
      </c>
      <c r="F2537" s="9" t="s">
        <v>28</v>
      </c>
      <c r="G2537" s="9">
        <v>1.6539999999999999E-2</v>
      </c>
      <c r="I2537" s="9" t="str">
        <f t="shared" si="81"/>
        <v>GPPOH7PadPrinting</v>
      </c>
      <c r="J2537" s="9" t="str">
        <f>_xlfn.XLOOKUP(A2537,'[1]Style group code'!$A:$A,'[1]Style group code'!$B:$B,0)</f>
        <v>G.40TOP</v>
      </c>
      <c r="L2537" s="9" t="str">
        <f t="shared" si="80"/>
        <v>C_PP05001-PAD PRINTING</v>
      </c>
    </row>
    <row r="2538" spans="1:12" x14ac:dyDescent="0.35">
      <c r="A2538" s="9" t="s">
        <v>447</v>
      </c>
      <c r="B2538" s="9" t="s">
        <v>29</v>
      </c>
      <c r="C2538" s="9" t="s">
        <v>12</v>
      </c>
      <c r="D2538" s="9" t="s">
        <v>31</v>
      </c>
      <c r="E2538" s="9" t="s">
        <v>31</v>
      </c>
      <c r="F2538" s="9" t="s">
        <v>32</v>
      </c>
      <c r="G2538" s="9">
        <v>2.6272E-2</v>
      </c>
      <c r="I2538" s="9" t="str">
        <f t="shared" si="81"/>
        <v>GPPOH7Rolling</v>
      </c>
      <c r="J2538" s="9" t="str">
        <f>_xlfn.XLOOKUP(A2538,'[1]Style group code'!$A:$A,'[1]Style group code'!$B:$B,0)</f>
        <v>G.40TOP</v>
      </c>
      <c r="L2538" s="9" t="str">
        <f t="shared" si="80"/>
        <v>C_PK06001-Rolling</v>
      </c>
    </row>
    <row r="2539" spans="1:12" x14ac:dyDescent="0.35">
      <c r="A2539" s="9" t="s">
        <v>447</v>
      </c>
      <c r="B2539" s="9" t="s">
        <v>29</v>
      </c>
      <c r="C2539" s="9" t="s">
        <v>12</v>
      </c>
      <c r="D2539" s="9" t="s">
        <v>33</v>
      </c>
      <c r="E2539" s="9" t="s">
        <v>33</v>
      </c>
      <c r="F2539" s="9" t="s">
        <v>34</v>
      </c>
      <c r="G2539" s="9">
        <v>1.021E-2</v>
      </c>
      <c r="I2539" s="9" t="str">
        <f t="shared" si="81"/>
        <v>GPPOH7Packing</v>
      </c>
      <c r="J2539" s="9" t="str">
        <f>_xlfn.XLOOKUP(A2539,'[1]Style group code'!$A:$A,'[1]Style group code'!$B:$B,0)</f>
        <v>G.40TOP</v>
      </c>
      <c r="L2539" s="9" t="str">
        <f t="shared" si="80"/>
        <v>C_PK06002-Packing</v>
      </c>
    </row>
    <row r="2540" spans="1:12" x14ac:dyDescent="0.35">
      <c r="A2540" s="9" t="s">
        <v>447</v>
      </c>
      <c r="B2540" s="9" t="s">
        <v>29</v>
      </c>
      <c r="C2540" s="9" t="s">
        <v>12</v>
      </c>
      <c r="D2540" s="9" t="s">
        <v>35</v>
      </c>
      <c r="E2540" s="9" t="s">
        <v>35</v>
      </c>
      <c r="F2540" s="9" t="s">
        <v>36</v>
      </c>
      <c r="G2540" s="9">
        <v>4.5799999999999999E-3</v>
      </c>
      <c r="I2540" s="9" t="str">
        <f t="shared" si="81"/>
        <v>GPPOH7Casing</v>
      </c>
      <c r="J2540" s="9" t="str">
        <f>_xlfn.XLOOKUP(A2540,'[1]Style group code'!$A:$A,'[1]Style group code'!$B:$B,0)</f>
        <v>G.40TOP</v>
      </c>
      <c r="L2540" s="9" t="str">
        <f t="shared" si="80"/>
        <v>C_PK06003-Casing</v>
      </c>
    </row>
    <row r="2541" spans="1:12" x14ac:dyDescent="0.35">
      <c r="A2541" s="9" t="s">
        <v>448</v>
      </c>
      <c r="B2541" s="9" t="s">
        <v>11</v>
      </c>
      <c r="C2541" s="9" t="s">
        <v>12</v>
      </c>
      <c r="D2541" s="9" t="str">
        <f>_xlfn.XLOOKUP(F2541,OPCode!D:D,OPCode!I:I,0)</f>
        <v>SEAM CROTCH</v>
      </c>
      <c r="E2541" s="9" t="s">
        <v>13</v>
      </c>
      <c r="F2541" s="22" t="s">
        <v>14</v>
      </c>
      <c r="G2541" s="9">
        <v>7.46E-2</v>
      </c>
      <c r="I2541" s="9" t="str">
        <f t="shared" si="81"/>
        <v>GPPOHAOP1</v>
      </c>
      <c r="J2541" s="9" t="str">
        <f>_xlfn.XLOOKUP(A2541,'[1]Style group code'!$A:$A,'[1]Style group code'!$B:$B,0)</f>
        <v>G.40TOP</v>
      </c>
      <c r="L2541" s="9" t="str">
        <f t="shared" si="80"/>
        <v>C_OL01001-SEAM CROTCH</v>
      </c>
    </row>
    <row r="2542" spans="1:12" x14ac:dyDescent="0.35">
      <c r="A2542" s="9" t="s">
        <v>448</v>
      </c>
      <c r="B2542" s="9" t="s">
        <v>11</v>
      </c>
      <c r="C2542" s="9" t="s">
        <v>12</v>
      </c>
      <c r="D2542" s="9" t="str">
        <f>_xlfn.XLOOKUP(F2542,OPCode!D:D,OPCode!I:I,0)</f>
        <v>ATTACH LEGS ELASTIC</v>
      </c>
      <c r="E2542" s="9" t="s">
        <v>15</v>
      </c>
      <c r="F2542" s="9" t="s">
        <v>16</v>
      </c>
      <c r="G2542" s="9">
        <v>5.6699999999999987E-2</v>
      </c>
      <c r="I2542" s="9" t="str">
        <f t="shared" si="81"/>
        <v>GPPOHAOP2</v>
      </c>
      <c r="J2542" s="9" t="str">
        <f>_xlfn.XLOOKUP(A2542,'[1]Style group code'!$A:$A,'[1]Style group code'!$B:$B,0)</f>
        <v>G.40TOP</v>
      </c>
      <c r="L2542" s="9" t="str">
        <f t="shared" si="80"/>
        <v>C_OL02003-ATTACH LEGS ELASTIC</v>
      </c>
    </row>
    <row r="2543" spans="1:12" x14ac:dyDescent="0.35">
      <c r="A2543" s="9" t="s">
        <v>448</v>
      </c>
      <c r="B2543" s="9" t="s">
        <v>11</v>
      </c>
      <c r="C2543" s="9" t="s">
        <v>12</v>
      </c>
      <c r="D2543" s="9" t="str">
        <f>_xlfn.XLOOKUP(F2543,OPCode!D:D,OPCode!I:I,0)</f>
        <v>SEAM LEFT SIDE</v>
      </c>
      <c r="E2543" s="9" t="s">
        <v>17</v>
      </c>
      <c r="F2543" s="22" t="s">
        <v>18</v>
      </c>
      <c r="G2543" s="9">
        <v>4.6920000000000003E-2</v>
      </c>
      <c r="I2543" s="9" t="str">
        <f t="shared" si="81"/>
        <v>GPPOHAOP3</v>
      </c>
      <c r="J2543" s="9" t="str">
        <f>_xlfn.XLOOKUP(A2543,'[1]Style group code'!$A:$A,'[1]Style group code'!$B:$B,0)</f>
        <v>G.40TOP</v>
      </c>
      <c r="L2543" s="9" t="str">
        <f t="shared" si="80"/>
        <v>C_OL02004-SEAM LEFT SIDE</v>
      </c>
    </row>
    <row r="2544" spans="1:12" x14ac:dyDescent="0.35">
      <c r="A2544" s="9" t="s">
        <v>448</v>
      </c>
      <c r="B2544" s="9" t="s">
        <v>11</v>
      </c>
      <c r="C2544" s="9" t="s">
        <v>12</v>
      </c>
      <c r="D2544" s="9" t="str">
        <f>_xlfn.XLOOKUP(F2544,OPCode!D:D,OPCode!I:I,0)</f>
        <v>ATTACH WAIST ELASTIC</v>
      </c>
      <c r="E2544" s="9" t="s">
        <v>19</v>
      </c>
      <c r="F2544" s="22" t="s">
        <v>20</v>
      </c>
      <c r="G2544" s="9">
        <v>4.5739999999999996E-2</v>
      </c>
      <c r="I2544" s="9" t="str">
        <f t="shared" si="81"/>
        <v>GPPOHAOP4</v>
      </c>
      <c r="J2544" s="9" t="str">
        <f>_xlfn.XLOOKUP(A2544,'[1]Style group code'!$A:$A,'[1]Style group code'!$B:$B,0)</f>
        <v>G.40TOP</v>
      </c>
      <c r="L2544" s="9" t="str">
        <f t="shared" si="80"/>
        <v>C_OL03005-ATTACH WAIST ELASTIC</v>
      </c>
    </row>
    <row r="2545" spans="1:12" x14ac:dyDescent="0.35">
      <c r="A2545" s="9" t="s">
        <v>448</v>
      </c>
      <c r="B2545" s="9" t="s">
        <v>11</v>
      </c>
      <c r="C2545" s="9" t="s">
        <v>12</v>
      </c>
      <c r="D2545" s="9" t="str">
        <f>_xlfn.XLOOKUP(F2545,OPCode!D:D,OPCode!I:I,0)</f>
        <v>SEAM RIGHT SIDE</v>
      </c>
      <c r="E2545" s="9" t="s">
        <v>21</v>
      </c>
      <c r="F2545" s="9" t="s">
        <v>22</v>
      </c>
      <c r="G2545" s="9">
        <v>5.4740000000000004E-2</v>
      </c>
      <c r="I2545" s="9" t="str">
        <f t="shared" si="81"/>
        <v>GPPOHAOP5</v>
      </c>
      <c r="J2545" s="9" t="str">
        <f>_xlfn.XLOOKUP(A2545,'[1]Style group code'!$A:$A,'[1]Style group code'!$B:$B,0)</f>
        <v>G.40TOP</v>
      </c>
      <c r="L2545" s="9" t="str">
        <f t="shared" si="80"/>
        <v>C_OL02005-SEAM RIGHT SIDE</v>
      </c>
    </row>
    <row r="2546" spans="1:12" x14ac:dyDescent="0.35">
      <c r="A2546" s="9" t="s">
        <v>448</v>
      </c>
      <c r="B2546" s="9" t="s">
        <v>11</v>
      </c>
      <c r="C2546" s="9" t="s">
        <v>12</v>
      </c>
      <c r="D2546" s="9" t="str">
        <f>_xlfn.XLOOKUP(F2546,OPCode!D:D,OPCode!I:I,0)</f>
        <v>HEM LEGS ELASTIC</v>
      </c>
      <c r="E2546" s="9" t="s">
        <v>25</v>
      </c>
      <c r="F2546" s="22" t="s">
        <v>26</v>
      </c>
      <c r="G2546" s="9">
        <v>0.11456</v>
      </c>
      <c r="I2546" s="9" t="str">
        <f t="shared" si="81"/>
        <v>GPPOHAOP6</v>
      </c>
      <c r="J2546" s="9" t="str">
        <f>_xlfn.XLOOKUP(A2546,'[1]Style group code'!$A:$A,'[1]Style group code'!$B:$B,0)</f>
        <v>G.40TOP</v>
      </c>
      <c r="L2546" s="9" t="str">
        <f t="shared" si="80"/>
        <v>C_IL02006-HEM LEGS ELASTIC</v>
      </c>
    </row>
    <row r="2547" spans="1:12" x14ac:dyDescent="0.35">
      <c r="A2547" s="9" t="s">
        <v>448</v>
      </c>
      <c r="B2547" s="9" t="s">
        <v>11</v>
      </c>
      <c r="C2547" s="9" t="s">
        <v>12</v>
      </c>
      <c r="D2547" s="9" t="str">
        <f>_xlfn.XLOOKUP(F2547,OPCode!D:D,OPCode!I:I,0)</f>
        <v>HEM WAIST</v>
      </c>
      <c r="E2547" s="9" t="s">
        <v>23</v>
      </c>
      <c r="F2547" s="22" t="s">
        <v>24</v>
      </c>
      <c r="G2547" s="9">
        <v>6.9720000000000004E-2</v>
      </c>
      <c r="I2547" s="9" t="str">
        <f t="shared" si="81"/>
        <v>GPPOHAOP7</v>
      </c>
      <c r="J2547" s="9" t="str">
        <f>_xlfn.XLOOKUP(A2547,'[1]Style group code'!$A:$A,'[1]Style group code'!$B:$B,0)</f>
        <v>G.40TOP</v>
      </c>
      <c r="L2547" s="9" t="str">
        <f t="shared" si="80"/>
        <v>C_IL03004-HEM WAIST</v>
      </c>
    </row>
    <row r="2548" spans="1:12" x14ac:dyDescent="0.35">
      <c r="A2548" s="9" t="s">
        <v>448</v>
      </c>
      <c r="B2548" s="9" t="s">
        <v>11</v>
      </c>
      <c r="C2548" s="9" t="s">
        <v>12</v>
      </c>
      <c r="D2548" s="9" t="str">
        <f>_xlfn.XLOOKUP(F2548,OPCode!D:D,OPCode!I:I,0)</f>
        <v>PAD PRINTING</v>
      </c>
      <c r="E2548" s="9" t="s">
        <v>27</v>
      </c>
      <c r="F2548" s="9" t="s">
        <v>28</v>
      </c>
      <c r="G2548" s="9">
        <v>1.6539999999999999E-2</v>
      </c>
      <c r="I2548" s="9" t="str">
        <f t="shared" si="81"/>
        <v>GPPOHAPadPrinting</v>
      </c>
      <c r="J2548" s="9" t="str">
        <f>_xlfn.XLOOKUP(A2548,'[1]Style group code'!$A:$A,'[1]Style group code'!$B:$B,0)</f>
        <v>G.40TOP</v>
      </c>
      <c r="L2548" s="9" t="str">
        <f t="shared" si="80"/>
        <v>C_PP05001-PAD PRINTING</v>
      </c>
    </row>
    <row r="2549" spans="1:12" x14ac:dyDescent="0.35">
      <c r="A2549" s="9" t="s">
        <v>448</v>
      </c>
      <c r="B2549" s="9" t="s">
        <v>29</v>
      </c>
      <c r="C2549" s="9" t="s">
        <v>12</v>
      </c>
      <c r="D2549" s="9" t="s">
        <v>31</v>
      </c>
      <c r="E2549" s="9" t="s">
        <v>31</v>
      </c>
      <c r="F2549" s="9" t="s">
        <v>32</v>
      </c>
      <c r="G2549" s="9">
        <v>2.6272E-2</v>
      </c>
      <c r="I2549" s="9" t="str">
        <f t="shared" si="81"/>
        <v>GPPOHARolling</v>
      </c>
      <c r="J2549" s="9" t="str">
        <f>_xlfn.XLOOKUP(A2549,'[1]Style group code'!$A:$A,'[1]Style group code'!$B:$B,0)</f>
        <v>G.40TOP</v>
      </c>
      <c r="L2549" s="9" t="str">
        <f t="shared" si="80"/>
        <v>C_PK06001-Rolling</v>
      </c>
    </row>
    <row r="2550" spans="1:12" x14ac:dyDescent="0.35">
      <c r="A2550" s="9" t="s">
        <v>448</v>
      </c>
      <c r="B2550" s="9" t="s">
        <v>29</v>
      </c>
      <c r="C2550" s="9" t="s">
        <v>12</v>
      </c>
      <c r="D2550" s="9" t="s">
        <v>33</v>
      </c>
      <c r="E2550" s="9" t="s">
        <v>33</v>
      </c>
      <c r="F2550" s="9" t="s">
        <v>34</v>
      </c>
      <c r="G2550" s="9">
        <v>1.021E-2</v>
      </c>
      <c r="I2550" s="9" t="str">
        <f t="shared" si="81"/>
        <v>GPPOHAPacking</v>
      </c>
      <c r="J2550" s="9" t="str">
        <f>_xlfn.XLOOKUP(A2550,'[1]Style group code'!$A:$A,'[1]Style group code'!$B:$B,0)</f>
        <v>G.40TOP</v>
      </c>
      <c r="L2550" s="9" t="str">
        <f t="shared" si="80"/>
        <v>C_PK06002-Packing</v>
      </c>
    </row>
    <row r="2551" spans="1:12" x14ac:dyDescent="0.35">
      <c r="A2551" s="9" t="s">
        <v>448</v>
      </c>
      <c r="B2551" s="9" t="s">
        <v>29</v>
      </c>
      <c r="C2551" s="9" t="s">
        <v>12</v>
      </c>
      <c r="D2551" s="9" t="s">
        <v>35</v>
      </c>
      <c r="E2551" s="9" t="s">
        <v>35</v>
      </c>
      <c r="F2551" s="9" t="s">
        <v>36</v>
      </c>
      <c r="G2551" s="9">
        <v>4.5799999999999999E-3</v>
      </c>
      <c r="I2551" s="9" t="str">
        <f t="shared" si="81"/>
        <v>GPPOHACasing</v>
      </c>
      <c r="J2551" s="9" t="str">
        <f>_xlfn.XLOOKUP(A2551,'[1]Style group code'!$A:$A,'[1]Style group code'!$B:$B,0)</f>
        <v>G.40TOP</v>
      </c>
      <c r="L2551" s="9" t="str">
        <f t="shared" si="80"/>
        <v>C_PK06003-Casing</v>
      </c>
    </row>
    <row r="2552" spans="1:12" x14ac:dyDescent="0.35">
      <c r="A2552" s="9" t="s">
        <v>449</v>
      </c>
      <c r="B2552" s="9" t="s">
        <v>11</v>
      </c>
      <c r="C2552" s="9" t="s">
        <v>12</v>
      </c>
      <c r="D2552" s="9" t="str">
        <f>_xlfn.XLOOKUP(F2552,OPCode!D:D,OPCode!I:I,0)</f>
        <v>SEAM CROTCH</v>
      </c>
      <c r="E2552" s="9" t="s">
        <v>13</v>
      </c>
      <c r="F2552" s="22" t="s">
        <v>14</v>
      </c>
      <c r="G2552" s="9">
        <v>7.46E-2</v>
      </c>
      <c r="I2552" s="9" t="str">
        <f t="shared" si="81"/>
        <v>GPPOB7OP1</v>
      </c>
      <c r="J2552" s="9" t="str">
        <f>_xlfn.XLOOKUP(A2552,'[1]Style group code'!$A:$A,'[1]Style group code'!$B:$B,0)</f>
        <v>G.40TOP</v>
      </c>
      <c r="L2552" s="9" t="str">
        <f t="shared" si="80"/>
        <v>C_OL01001-SEAM CROTCH</v>
      </c>
    </row>
    <row r="2553" spans="1:12" x14ac:dyDescent="0.35">
      <c r="A2553" s="9" t="s">
        <v>449</v>
      </c>
      <c r="B2553" s="9" t="s">
        <v>11</v>
      </c>
      <c r="C2553" s="9" t="s">
        <v>12</v>
      </c>
      <c r="D2553" s="9" t="str">
        <f>_xlfn.XLOOKUP(F2553,OPCode!D:D,OPCode!I:I,0)</f>
        <v>ATTACH LEGS ELASTIC</v>
      </c>
      <c r="E2553" s="9" t="s">
        <v>15</v>
      </c>
      <c r="F2553" s="9" t="s">
        <v>16</v>
      </c>
      <c r="G2553" s="9">
        <v>5.6699999999999987E-2</v>
      </c>
      <c r="I2553" s="9" t="str">
        <f t="shared" si="81"/>
        <v>GPPOB7OP2</v>
      </c>
      <c r="J2553" s="9" t="str">
        <f>_xlfn.XLOOKUP(A2553,'[1]Style group code'!$A:$A,'[1]Style group code'!$B:$B,0)</f>
        <v>G.40TOP</v>
      </c>
      <c r="L2553" s="9" t="str">
        <f t="shared" si="80"/>
        <v>C_OL02003-ATTACH LEGS ELASTIC</v>
      </c>
    </row>
    <row r="2554" spans="1:12" x14ac:dyDescent="0.35">
      <c r="A2554" s="9" t="s">
        <v>449</v>
      </c>
      <c r="B2554" s="9" t="s">
        <v>11</v>
      </c>
      <c r="C2554" s="9" t="s">
        <v>12</v>
      </c>
      <c r="D2554" s="9" t="str">
        <f>_xlfn.XLOOKUP(F2554,OPCode!D:D,OPCode!I:I,0)</f>
        <v>SEAM LEFT SIDE</v>
      </c>
      <c r="E2554" s="9" t="s">
        <v>17</v>
      </c>
      <c r="F2554" s="22" t="s">
        <v>18</v>
      </c>
      <c r="G2554" s="9">
        <v>4.6920000000000003E-2</v>
      </c>
      <c r="I2554" s="9" t="str">
        <f t="shared" si="81"/>
        <v>GPPOB7OP3</v>
      </c>
      <c r="J2554" s="9" t="str">
        <f>_xlfn.XLOOKUP(A2554,'[1]Style group code'!$A:$A,'[1]Style group code'!$B:$B,0)</f>
        <v>G.40TOP</v>
      </c>
      <c r="L2554" s="9" t="str">
        <f t="shared" si="80"/>
        <v>C_OL02004-SEAM LEFT SIDE</v>
      </c>
    </row>
    <row r="2555" spans="1:12" x14ac:dyDescent="0.35">
      <c r="A2555" s="9" t="s">
        <v>449</v>
      </c>
      <c r="B2555" s="9" t="s">
        <v>11</v>
      </c>
      <c r="C2555" s="9" t="s">
        <v>12</v>
      </c>
      <c r="D2555" s="9" t="str">
        <f>_xlfn.XLOOKUP(F2555,OPCode!D:D,OPCode!I:I,0)</f>
        <v>ATTACH WAIST ELASTIC</v>
      </c>
      <c r="E2555" s="9" t="s">
        <v>19</v>
      </c>
      <c r="F2555" s="22" t="s">
        <v>20</v>
      </c>
      <c r="G2555" s="9">
        <v>4.5739999999999996E-2</v>
      </c>
      <c r="I2555" s="9" t="str">
        <f t="shared" si="81"/>
        <v>GPPOB7OP4</v>
      </c>
      <c r="J2555" s="9" t="str">
        <f>_xlfn.XLOOKUP(A2555,'[1]Style group code'!$A:$A,'[1]Style group code'!$B:$B,0)</f>
        <v>G.40TOP</v>
      </c>
      <c r="L2555" s="9" t="str">
        <f t="shared" si="80"/>
        <v>C_OL03005-ATTACH WAIST ELASTIC</v>
      </c>
    </row>
    <row r="2556" spans="1:12" x14ac:dyDescent="0.35">
      <c r="A2556" s="9" t="s">
        <v>449</v>
      </c>
      <c r="B2556" s="9" t="s">
        <v>11</v>
      </c>
      <c r="C2556" s="9" t="s">
        <v>12</v>
      </c>
      <c r="D2556" s="9" t="str">
        <f>_xlfn.XLOOKUP(F2556,OPCode!D:D,OPCode!I:I,0)</f>
        <v>SEAM RIGHT SIDE</v>
      </c>
      <c r="E2556" s="9" t="s">
        <v>21</v>
      </c>
      <c r="F2556" s="9" t="s">
        <v>22</v>
      </c>
      <c r="G2556" s="9">
        <v>5.4740000000000004E-2</v>
      </c>
      <c r="I2556" s="9" t="str">
        <f t="shared" si="81"/>
        <v>GPPOB7OP5</v>
      </c>
      <c r="J2556" s="9" t="str">
        <f>_xlfn.XLOOKUP(A2556,'[1]Style group code'!$A:$A,'[1]Style group code'!$B:$B,0)</f>
        <v>G.40TOP</v>
      </c>
      <c r="L2556" s="9" t="str">
        <f t="shared" si="80"/>
        <v>C_OL02005-SEAM RIGHT SIDE</v>
      </c>
    </row>
    <row r="2557" spans="1:12" x14ac:dyDescent="0.35">
      <c r="A2557" s="9" t="s">
        <v>449</v>
      </c>
      <c r="B2557" s="9" t="s">
        <v>11</v>
      </c>
      <c r="C2557" s="9" t="s">
        <v>12</v>
      </c>
      <c r="D2557" s="9" t="str">
        <f>_xlfn.XLOOKUP(F2557,OPCode!D:D,OPCode!I:I,0)</f>
        <v>HEM LEGS ELASTIC</v>
      </c>
      <c r="E2557" s="9" t="s">
        <v>25</v>
      </c>
      <c r="F2557" s="22" t="s">
        <v>26</v>
      </c>
      <c r="G2557" s="9">
        <v>0.11456</v>
      </c>
      <c r="I2557" s="9" t="str">
        <f t="shared" si="81"/>
        <v>GPPOB7OP6</v>
      </c>
      <c r="J2557" s="9" t="str">
        <f>_xlfn.XLOOKUP(A2557,'[1]Style group code'!$A:$A,'[1]Style group code'!$B:$B,0)</f>
        <v>G.40TOP</v>
      </c>
      <c r="L2557" s="9" t="str">
        <f t="shared" si="80"/>
        <v>C_IL02006-HEM LEGS ELASTIC</v>
      </c>
    </row>
    <row r="2558" spans="1:12" x14ac:dyDescent="0.35">
      <c r="A2558" s="9" t="s">
        <v>449</v>
      </c>
      <c r="B2558" s="9" t="s">
        <v>11</v>
      </c>
      <c r="C2558" s="9" t="s">
        <v>12</v>
      </c>
      <c r="D2558" s="9" t="str">
        <f>_xlfn.XLOOKUP(F2558,OPCode!D:D,OPCode!I:I,0)</f>
        <v>HEM WAIST</v>
      </c>
      <c r="E2558" s="9" t="s">
        <v>23</v>
      </c>
      <c r="F2558" s="22" t="s">
        <v>24</v>
      </c>
      <c r="G2558" s="9">
        <v>6.9720000000000004E-2</v>
      </c>
      <c r="I2558" s="9" t="str">
        <f t="shared" si="81"/>
        <v>GPPOB7OP7</v>
      </c>
      <c r="J2558" s="9" t="str">
        <f>_xlfn.XLOOKUP(A2558,'[1]Style group code'!$A:$A,'[1]Style group code'!$B:$B,0)</f>
        <v>G.40TOP</v>
      </c>
      <c r="L2558" s="9" t="str">
        <f t="shared" si="80"/>
        <v>C_IL03004-HEM WAIST</v>
      </c>
    </row>
    <row r="2559" spans="1:12" x14ac:dyDescent="0.35">
      <c r="A2559" s="9" t="s">
        <v>449</v>
      </c>
      <c r="B2559" s="9" t="s">
        <v>11</v>
      </c>
      <c r="C2559" s="9" t="s">
        <v>12</v>
      </c>
      <c r="D2559" s="9" t="str">
        <f>_xlfn.XLOOKUP(F2559,OPCode!D:D,OPCode!I:I,0)</f>
        <v>PAD PRINTING</v>
      </c>
      <c r="E2559" s="9" t="s">
        <v>27</v>
      </c>
      <c r="F2559" s="9" t="s">
        <v>28</v>
      </c>
      <c r="G2559" s="9">
        <v>1.6539999999999999E-2</v>
      </c>
      <c r="I2559" s="9" t="str">
        <f t="shared" si="81"/>
        <v>GPPOB7PadPrinting</v>
      </c>
      <c r="J2559" s="9" t="str">
        <f>_xlfn.XLOOKUP(A2559,'[1]Style group code'!$A:$A,'[1]Style group code'!$B:$B,0)</f>
        <v>G.40TOP</v>
      </c>
      <c r="L2559" s="9" t="str">
        <f t="shared" si="80"/>
        <v>C_PP05001-PAD PRINTING</v>
      </c>
    </row>
    <row r="2560" spans="1:12" x14ac:dyDescent="0.35">
      <c r="A2560" s="9" t="s">
        <v>449</v>
      </c>
      <c r="B2560" s="9" t="s">
        <v>29</v>
      </c>
      <c r="C2560" s="9" t="s">
        <v>12</v>
      </c>
      <c r="D2560" s="9" t="s">
        <v>31</v>
      </c>
      <c r="E2560" s="9" t="s">
        <v>31</v>
      </c>
      <c r="F2560" s="9" t="s">
        <v>32</v>
      </c>
      <c r="G2560" s="9">
        <v>2.6272E-2</v>
      </c>
      <c r="I2560" s="9" t="str">
        <f t="shared" si="81"/>
        <v>GPPOB7Rolling</v>
      </c>
      <c r="J2560" s="9" t="str">
        <f>_xlfn.XLOOKUP(A2560,'[1]Style group code'!$A:$A,'[1]Style group code'!$B:$B,0)</f>
        <v>G.40TOP</v>
      </c>
      <c r="L2560" s="9" t="str">
        <f t="shared" si="80"/>
        <v>C_PK06001-Rolling</v>
      </c>
    </row>
    <row r="2561" spans="1:12" x14ac:dyDescent="0.35">
      <c r="A2561" s="9" t="s">
        <v>449</v>
      </c>
      <c r="B2561" s="9" t="s">
        <v>29</v>
      </c>
      <c r="C2561" s="9" t="s">
        <v>12</v>
      </c>
      <c r="D2561" s="9" t="s">
        <v>33</v>
      </c>
      <c r="E2561" s="9" t="s">
        <v>33</v>
      </c>
      <c r="F2561" s="9" t="s">
        <v>34</v>
      </c>
      <c r="G2561" s="9">
        <v>1.021E-2</v>
      </c>
      <c r="I2561" s="9" t="str">
        <f t="shared" si="81"/>
        <v>GPPOB7Packing</v>
      </c>
      <c r="J2561" s="9" t="str">
        <f>_xlfn.XLOOKUP(A2561,'[1]Style group code'!$A:$A,'[1]Style group code'!$B:$B,0)</f>
        <v>G.40TOP</v>
      </c>
      <c r="L2561" s="9" t="str">
        <f t="shared" si="80"/>
        <v>C_PK06002-Packing</v>
      </c>
    </row>
    <row r="2562" spans="1:12" x14ac:dyDescent="0.35">
      <c r="A2562" s="9" t="s">
        <v>449</v>
      </c>
      <c r="B2562" s="9" t="s">
        <v>29</v>
      </c>
      <c r="C2562" s="9" t="s">
        <v>12</v>
      </c>
      <c r="D2562" s="9" t="s">
        <v>35</v>
      </c>
      <c r="E2562" s="9" t="s">
        <v>35</v>
      </c>
      <c r="F2562" s="9" t="s">
        <v>36</v>
      </c>
      <c r="G2562" s="9">
        <v>4.5799999999999999E-3</v>
      </c>
      <c r="I2562" s="9" t="str">
        <f t="shared" si="81"/>
        <v>GPPOB7Casing</v>
      </c>
      <c r="J2562" s="9" t="str">
        <f>_xlfn.XLOOKUP(A2562,'[1]Style group code'!$A:$A,'[1]Style group code'!$B:$B,0)</f>
        <v>G.40TOP</v>
      </c>
      <c r="L2562" s="9" t="str">
        <f t="shared" ref="L2562:L2625" si="82">F2562&amp; "-" &amp;D2562</f>
        <v>C_PK06003-Casing</v>
      </c>
    </row>
    <row r="2563" spans="1:12" x14ac:dyDescent="0.35">
      <c r="A2563" s="9" t="s">
        <v>450</v>
      </c>
      <c r="B2563" s="9" t="s">
        <v>11</v>
      </c>
      <c r="C2563" s="9" t="s">
        <v>12</v>
      </c>
      <c r="D2563" s="9" t="str">
        <f>_xlfn.XLOOKUP(F2563,OPCode!D:D,OPCode!I:I,0)</f>
        <v>SEAM CROTCH</v>
      </c>
      <c r="E2563" s="9" t="s">
        <v>13</v>
      </c>
      <c r="F2563" s="22" t="s">
        <v>14</v>
      </c>
      <c r="G2563" s="9">
        <v>7.46E-2</v>
      </c>
      <c r="I2563" s="9" t="str">
        <f t="shared" si="81"/>
        <v>GUOCH9OP1</v>
      </c>
      <c r="J2563" s="9" t="str">
        <f>_xlfn.XLOOKUP(A2563,'[1]Style group code'!$A:$A,'[1]Style group code'!$B:$B,0)</f>
        <v>G.40TOP</v>
      </c>
      <c r="L2563" s="9" t="str">
        <f t="shared" si="82"/>
        <v>C_OL01001-SEAM CROTCH</v>
      </c>
    </row>
    <row r="2564" spans="1:12" x14ac:dyDescent="0.35">
      <c r="A2564" s="9" t="s">
        <v>450</v>
      </c>
      <c r="B2564" s="9" t="s">
        <v>11</v>
      </c>
      <c r="C2564" s="9" t="s">
        <v>12</v>
      </c>
      <c r="D2564" s="9" t="str">
        <f>_xlfn.XLOOKUP(F2564,OPCode!D:D,OPCode!I:I,0)</f>
        <v>ATTACH LEGS ELASTIC</v>
      </c>
      <c r="E2564" s="9" t="s">
        <v>15</v>
      </c>
      <c r="F2564" s="9" t="s">
        <v>16</v>
      </c>
      <c r="G2564" s="9">
        <v>5.6699999999999987E-2</v>
      </c>
      <c r="I2564" s="9" t="str">
        <f t="shared" si="81"/>
        <v>GUOCH9OP2</v>
      </c>
      <c r="J2564" s="9" t="str">
        <f>_xlfn.XLOOKUP(A2564,'[1]Style group code'!$A:$A,'[1]Style group code'!$B:$B,0)</f>
        <v>G.40TOP</v>
      </c>
      <c r="L2564" s="9" t="str">
        <f t="shared" si="82"/>
        <v>C_OL02003-ATTACH LEGS ELASTIC</v>
      </c>
    </row>
    <row r="2565" spans="1:12" x14ac:dyDescent="0.35">
      <c r="A2565" s="9" t="s">
        <v>450</v>
      </c>
      <c r="B2565" s="9" t="s">
        <v>11</v>
      </c>
      <c r="C2565" s="9" t="s">
        <v>12</v>
      </c>
      <c r="D2565" s="9" t="str">
        <f>_xlfn.XLOOKUP(F2565,OPCode!D:D,OPCode!I:I,0)</f>
        <v>SEAM LEFT SIDE</v>
      </c>
      <c r="E2565" s="9" t="s">
        <v>17</v>
      </c>
      <c r="F2565" s="22" t="s">
        <v>18</v>
      </c>
      <c r="G2565" s="9">
        <v>4.6920000000000003E-2</v>
      </c>
      <c r="I2565" s="9" t="str">
        <f t="shared" si="81"/>
        <v>GUOCH9OP3</v>
      </c>
      <c r="J2565" s="9" t="str">
        <f>_xlfn.XLOOKUP(A2565,'[1]Style group code'!$A:$A,'[1]Style group code'!$B:$B,0)</f>
        <v>G.40TOP</v>
      </c>
      <c r="L2565" s="9" t="str">
        <f t="shared" si="82"/>
        <v>C_OL02004-SEAM LEFT SIDE</v>
      </c>
    </row>
    <row r="2566" spans="1:12" x14ac:dyDescent="0.35">
      <c r="A2566" s="9" t="s">
        <v>450</v>
      </c>
      <c r="B2566" s="9" t="s">
        <v>11</v>
      </c>
      <c r="C2566" s="9" t="s">
        <v>12</v>
      </c>
      <c r="D2566" s="9" t="str">
        <f>_xlfn.XLOOKUP(F2566,OPCode!D:D,OPCode!I:I,0)</f>
        <v>ATTACH WAIST ELASTIC</v>
      </c>
      <c r="E2566" s="9" t="s">
        <v>19</v>
      </c>
      <c r="F2566" s="22" t="s">
        <v>20</v>
      </c>
      <c r="G2566" s="9">
        <v>4.5739999999999996E-2</v>
      </c>
      <c r="I2566" s="9" t="str">
        <f t="shared" si="81"/>
        <v>GUOCH9OP4</v>
      </c>
      <c r="J2566" s="9" t="str">
        <f>_xlfn.XLOOKUP(A2566,'[1]Style group code'!$A:$A,'[1]Style group code'!$B:$B,0)</f>
        <v>G.40TOP</v>
      </c>
      <c r="L2566" s="9" t="str">
        <f t="shared" si="82"/>
        <v>C_OL03005-ATTACH WAIST ELASTIC</v>
      </c>
    </row>
    <row r="2567" spans="1:12" x14ac:dyDescent="0.35">
      <c r="A2567" s="9" t="s">
        <v>450</v>
      </c>
      <c r="B2567" s="9" t="s">
        <v>11</v>
      </c>
      <c r="C2567" s="9" t="s">
        <v>12</v>
      </c>
      <c r="D2567" s="9" t="str">
        <f>_xlfn.XLOOKUP(F2567,OPCode!D:D,OPCode!I:I,0)</f>
        <v>SEAM RIGHT SIDE</v>
      </c>
      <c r="E2567" s="9" t="s">
        <v>21</v>
      </c>
      <c r="F2567" s="9" t="s">
        <v>22</v>
      </c>
      <c r="G2567" s="9">
        <v>5.4740000000000004E-2</v>
      </c>
      <c r="I2567" s="9" t="str">
        <f t="shared" si="81"/>
        <v>GUOCH9OP5</v>
      </c>
      <c r="J2567" s="9" t="str">
        <f>_xlfn.XLOOKUP(A2567,'[1]Style group code'!$A:$A,'[1]Style group code'!$B:$B,0)</f>
        <v>G.40TOP</v>
      </c>
      <c r="L2567" s="9" t="str">
        <f t="shared" si="82"/>
        <v>C_OL02005-SEAM RIGHT SIDE</v>
      </c>
    </row>
    <row r="2568" spans="1:12" x14ac:dyDescent="0.35">
      <c r="A2568" s="9" t="s">
        <v>450</v>
      </c>
      <c r="B2568" s="9" t="s">
        <v>11</v>
      </c>
      <c r="C2568" s="9" t="s">
        <v>12</v>
      </c>
      <c r="D2568" s="9" t="str">
        <f>_xlfn.XLOOKUP(F2568,OPCode!D:D,OPCode!I:I,0)</f>
        <v>HEM LEGS ELASTIC</v>
      </c>
      <c r="E2568" s="9" t="s">
        <v>25</v>
      </c>
      <c r="F2568" s="22" t="s">
        <v>26</v>
      </c>
      <c r="G2568" s="9">
        <v>0.11456</v>
      </c>
      <c r="I2568" s="9" t="str">
        <f t="shared" si="81"/>
        <v>GUOCH9OP6</v>
      </c>
      <c r="J2568" s="9" t="str">
        <f>_xlfn.XLOOKUP(A2568,'[1]Style group code'!$A:$A,'[1]Style group code'!$B:$B,0)</f>
        <v>G.40TOP</v>
      </c>
      <c r="L2568" s="9" t="str">
        <f t="shared" si="82"/>
        <v>C_IL02006-HEM LEGS ELASTIC</v>
      </c>
    </row>
    <row r="2569" spans="1:12" x14ac:dyDescent="0.35">
      <c r="A2569" s="9" t="s">
        <v>450</v>
      </c>
      <c r="B2569" s="9" t="s">
        <v>11</v>
      </c>
      <c r="C2569" s="9" t="s">
        <v>12</v>
      </c>
      <c r="D2569" s="9" t="str">
        <f>_xlfn.XLOOKUP(F2569,OPCode!D:D,OPCode!I:I,0)</f>
        <v>HEM WAIST</v>
      </c>
      <c r="E2569" s="9" t="s">
        <v>23</v>
      </c>
      <c r="F2569" s="22" t="s">
        <v>24</v>
      </c>
      <c r="G2569" s="9">
        <v>6.9720000000000004E-2</v>
      </c>
      <c r="I2569" s="9" t="str">
        <f t="shared" si="81"/>
        <v>GUOCH9OP7</v>
      </c>
      <c r="J2569" s="9" t="str">
        <f>_xlfn.XLOOKUP(A2569,'[1]Style group code'!$A:$A,'[1]Style group code'!$B:$B,0)</f>
        <v>G.40TOP</v>
      </c>
      <c r="L2569" s="9" t="str">
        <f t="shared" si="82"/>
        <v>C_IL03004-HEM WAIST</v>
      </c>
    </row>
    <row r="2570" spans="1:12" x14ac:dyDescent="0.35">
      <c r="A2570" s="9" t="s">
        <v>450</v>
      </c>
      <c r="B2570" s="9" t="s">
        <v>11</v>
      </c>
      <c r="C2570" s="9" t="s">
        <v>12</v>
      </c>
      <c r="D2570" s="9" t="str">
        <f>_xlfn.XLOOKUP(F2570,OPCode!D:D,OPCode!I:I,0)</f>
        <v>PAD PRINTING</v>
      </c>
      <c r="E2570" s="9" t="s">
        <v>27</v>
      </c>
      <c r="F2570" s="9" t="s">
        <v>28</v>
      </c>
      <c r="G2570" s="9">
        <v>1.6539999999999999E-2</v>
      </c>
      <c r="I2570" s="9" t="str">
        <f t="shared" si="81"/>
        <v>GUOCH9PadPrinting</v>
      </c>
      <c r="J2570" s="9" t="str">
        <f>_xlfn.XLOOKUP(A2570,'[1]Style group code'!$A:$A,'[1]Style group code'!$B:$B,0)</f>
        <v>G.40TOP</v>
      </c>
      <c r="L2570" s="9" t="str">
        <f t="shared" si="82"/>
        <v>C_PP05001-PAD PRINTING</v>
      </c>
    </row>
    <row r="2571" spans="1:12" x14ac:dyDescent="0.35">
      <c r="A2571" s="9" t="s">
        <v>450</v>
      </c>
      <c r="B2571" s="9" t="s">
        <v>29</v>
      </c>
      <c r="C2571" s="9" t="s">
        <v>12</v>
      </c>
      <c r="D2571" s="9" t="s">
        <v>31</v>
      </c>
      <c r="E2571" s="9" t="s">
        <v>31</v>
      </c>
      <c r="F2571" s="9" t="s">
        <v>32</v>
      </c>
      <c r="G2571" s="9">
        <v>4.1430000000000002E-2</v>
      </c>
      <c r="I2571" s="9" t="str">
        <f t="shared" si="81"/>
        <v>GUOCH9Rolling</v>
      </c>
      <c r="J2571" s="9" t="str">
        <f>_xlfn.XLOOKUP(A2571,'[1]Style group code'!$A:$A,'[1]Style group code'!$B:$B,0)</f>
        <v>G.40TOP</v>
      </c>
      <c r="L2571" s="9" t="str">
        <f t="shared" si="82"/>
        <v>C_PK06001-Rolling</v>
      </c>
    </row>
    <row r="2572" spans="1:12" x14ac:dyDescent="0.35">
      <c r="A2572" s="9" t="s">
        <v>450</v>
      </c>
      <c r="B2572" s="9" t="s">
        <v>29</v>
      </c>
      <c r="C2572" s="9" t="s">
        <v>12</v>
      </c>
      <c r="D2572" s="9" t="s">
        <v>33</v>
      </c>
      <c r="E2572" s="9" t="s">
        <v>33</v>
      </c>
      <c r="F2572" s="9" t="s">
        <v>34</v>
      </c>
      <c r="G2572" s="9">
        <v>1.384E-2</v>
      </c>
      <c r="I2572" s="9" t="str">
        <f t="shared" si="81"/>
        <v>GUOCH9Packing</v>
      </c>
      <c r="J2572" s="9" t="str">
        <f>_xlfn.XLOOKUP(A2572,'[1]Style group code'!$A:$A,'[1]Style group code'!$B:$B,0)</f>
        <v>G.40TOP</v>
      </c>
      <c r="L2572" s="9" t="str">
        <f t="shared" si="82"/>
        <v>C_PK06002-Packing</v>
      </c>
    </row>
    <row r="2573" spans="1:12" x14ac:dyDescent="0.35">
      <c r="A2573" s="9" t="s">
        <v>450</v>
      </c>
      <c r="B2573" s="9" t="s">
        <v>29</v>
      </c>
      <c r="C2573" s="9" t="s">
        <v>12</v>
      </c>
      <c r="D2573" s="9" t="s">
        <v>35</v>
      </c>
      <c r="E2573" s="9" t="s">
        <v>35</v>
      </c>
      <c r="F2573" s="9" t="s">
        <v>36</v>
      </c>
      <c r="G2573" s="9">
        <v>1.56E-3</v>
      </c>
      <c r="I2573" s="9" t="str">
        <f t="shared" si="81"/>
        <v>GUOCH9Casing</v>
      </c>
      <c r="J2573" s="9" t="str">
        <f>_xlfn.XLOOKUP(A2573,'[1]Style group code'!$A:$A,'[1]Style group code'!$B:$B,0)</f>
        <v>G.40TOP</v>
      </c>
      <c r="L2573" s="9" t="str">
        <f t="shared" si="82"/>
        <v>C_PK06003-Casing</v>
      </c>
    </row>
    <row r="2574" spans="1:12" x14ac:dyDescent="0.35">
      <c r="A2574" s="9" t="s">
        <v>451</v>
      </c>
      <c r="B2574" s="9" t="s">
        <v>11</v>
      </c>
      <c r="C2574" s="9" t="s">
        <v>12</v>
      </c>
      <c r="D2574" s="9" t="str">
        <f>_xlfn.XLOOKUP(F2574,OPCode!D:D,OPCode!I:I,0)</f>
        <v>SEAM CROTCH</v>
      </c>
      <c r="E2574" s="9" t="s">
        <v>13</v>
      </c>
      <c r="F2574" s="22" t="s">
        <v>14</v>
      </c>
      <c r="G2574" s="9">
        <v>8.3699999999999997E-2</v>
      </c>
      <c r="I2574" s="9" t="str">
        <f t="shared" si="81"/>
        <v>GUPSB9OP1</v>
      </c>
      <c r="J2574" s="9" t="str">
        <f>_xlfn.XLOOKUP(A2574,'[1]Style group code'!$A:$A,'[1]Style group code'!$B:$B,0)</f>
        <v>G.60GPM</v>
      </c>
      <c r="L2574" s="9" t="str">
        <f t="shared" si="82"/>
        <v>C_OL01001-SEAM CROTCH</v>
      </c>
    </row>
    <row r="2575" spans="1:12" x14ac:dyDescent="0.35">
      <c r="A2575" s="9" t="s">
        <v>451</v>
      </c>
      <c r="B2575" s="9" t="s">
        <v>11</v>
      </c>
      <c r="C2575" s="9" t="s">
        <v>12</v>
      </c>
      <c r="D2575" s="9" t="str">
        <f>_xlfn.XLOOKUP(F2575,OPCode!D:D,OPCode!I:I,0)</f>
        <v>ATTACH LEGS ELASTIC</v>
      </c>
      <c r="E2575" s="9" t="s">
        <v>15</v>
      </c>
      <c r="F2575" s="9" t="s">
        <v>16</v>
      </c>
      <c r="G2575" s="9">
        <v>6.5000000000000002E-2</v>
      </c>
      <c r="I2575" s="9" t="str">
        <f t="shared" si="81"/>
        <v>GUPSB9OP2</v>
      </c>
      <c r="J2575" s="9" t="str">
        <f>_xlfn.XLOOKUP(A2575,'[1]Style group code'!$A:$A,'[1]Style group code'!$B:$B,0)</f>
        <v>G.60GPM</v>
      </c>
      <c r="L2575" s="9" t="str">
        <f t="shared" si="82"/>
        <v>C_OL02003-ATTACH LEGS ELASTIC</v>
      </c>
    </row>
    <row r="2576" spans="1:12" x14ac:dyDescent="0.35">
      <c r="A2576" s="9" t="s">
        <v>451</v>
      </c>
      <c r="B2576" s="9" t="s">
        <v>11</v>
      </c>
      <c r="C2576" s="9" t="s">
        <v>12</v>
      </c>
      <c r="D2576" s="9" t="str">
        <f>_xlfn.XLOOKUP(F2576,OPCode!D:D,OPCode!I:I,0)</f>
        <v>SEAM LEFT SIDE</v>
      </c>
      <c r="E2576" s="9" t="s">
        <v>17</v>
      </c>
      <c r="F2576" s="22" t="s">
        <v>18</v>
      </c>
      <c r="G2576" s="9">
        <v>4.7899999999999998E-2</v>
      </c>
      <c r="I2576" s="9" t="str">
        <f t="shared" si="81"/>
        <v>GUPSB9OP3</v>
      </c>
      <c r="J2576" s="9" t="str">
        <f>_xlfn.XLOOKUP(A2576,'[1]Style group code'!$A:$A,'[1]Style group code'!$B:$B,0)</f>
        <v>G.60GPM</v>
      </c>
      <c r="L2576" s="9" t="str">
        <f t="shared" si="82"/>
        <v>C_OL02004-SEAM LEFT SIDE</v>
      </c>
    </row>
    <row r="2577" spans="1:12" x14ac:dyDescent="0.35">
      <c r="A2577" s="9" t="s">
        <v>451</v>
      </c>
      <c r="B2577" s="9" t="s">
        <v>11</v>
      </c>
      <c r="C2577" s="9" t="s">
        <v>12</v>
      </c>
      <c r="D2577" s="9" t="str">
        <f>_xlfn.XLOOKUP(F2577,OPCode!D:D,OPCode!I:I,0)</f>
        <v>ATTACH WAIST ELASTIC</v>
      </c>
      <c r="E2577" s="9" t="s">
        <v>19</v>
      </c>
      <c r="F2577" s="22" t="s">
        <v>20</v>
      </c>
      <c r="G2577" s="9">
        <v>4.5699999999999998E-2</v>
      </c>
      <c r="I2577" s="9" t="str">
        <f t="shared" si="81"/>
        <v>GUPSB9OP4</v>
      </c>
      <c r="J2577" s="9" t="str">
        <f>_xlfn.XLOOKUP(A2577,'[1]Style group code'!$A:$A,'[1]Style group code'!$B:$B,0)</f>
        <v>G.60GPM</v>
      </c>
      <c r="L2577" s="9" t="str">
        <f t="shared" si="82"/>
        <v>C_OL03005-ATTACH WAIST ELASTIC</v>
      </c>
    </row>
    <row r="2578" spans="1:12" x14ac:dyDescent="0.35">
      <c r="A2578" s="9" t="s">
        <v>451</v>
      </c>
      <c r="B2578" s="9" t="s">
        <v>11</v>
      </c>
      <c r="C2578" s="9" t="s">
        <v>12</v>
      </c>
      <c r="D2578" s="9" t="str">
        <f>_xlfn.XLOOKUP(F2578,OPCode!D:D,OPCode!I:I,0)</f>
        <v>SEAM RIGHT SIDE</v>
      </c>
      <c r="E2578" s="9" t="s">
        <v>21</v>
      </c>
      <c r="F2578" s="9" t="s">
        <v>22</v>
      </c>
      <c r="G2578" s="9">
        <v>4.6399999999999997E-2</v>
      </c>
      <c r="I2578" s="9" t="str">
        <f t="shared" si="81"/>
        <v>GUPSB9OP5</v>
      </c>
      <c r="J2578" s="9" t="str">
        <f>_xlfn.XLOOKUP(A2578,'[1]Style group code'!$A:$A,'[1]Style group code'!$B:$B,0)</f>
        <v>G.60GPM</v>
      </c>
      <c r="L2578" s="9" t="str">
        <f t="shared" si="82"/>
        <v>C_OL02005-SEAM RIGHT SIDE</v>
      </c>
    </row>
    <row r="2579" spans="1:12" x14ac:dyDescent="0.35">
      <c r="A2579" s="9" t="s">
        <v>451</v>
      </c>
      <c r="B2579" s="9" t="s">
        <v>11</v>
      </c>
      <c r="C2579" s="9" t="s">
        <v>12</v>
      </c>
      <c r="D2579" s="9" t="str">
        <f>_xlfn.XLOOKUP(F2579,OPCode!D:D,OPCode!I:I,0)</f>
        <v>HEM LEGS ELASTIC</v>
      </c>
      <c r="E2579" s="9" t="s">
        <v>25</v>
      </c>
      <c r="F2579" s="22" t="s">
        <v>26</v>
      </c>
      <c r="G2579" s="9">
        <v>0.1203</v>
      </c>
      <c r="I2579" s="9" t="str">
        <f t="shared" si="81"/>
        <v>GUPSB9OP6</v>
      </c>
      <c r="J2579" s="9" t="str">
        <f>_xlfn.XLOOKUP(A2579,'[1]Style group code'!$A:$A,'[1]Style group code'!$B:$B,0)</f>
        <v>G.60GPM</v>
      </c>
      <c r="L2579" s="9" t="str">
        <f t="shared" si="82"/>
        <v>C_IL02006-HEM LEGS ELASTIC</v>
      </c>
    </row>
    <row r="2580" spans="1:12" x14ac:dyDescent="0.35">
      <c r="A2580" s="9" t="s">
        <v>451</v>
      </c>
      <c r="B2580" s="9" t="s">
        <v>11</v>
      </c>
      <c r="C2580" s="9" t="s">
        <v>12</v>
      </c>
      <c r="D2580" s="9" t="str">
        <f>_xlfn.XLOOKUP(F2580,OPCode!D:D,OPCode!I:I,0)</f>
        <v>HEM WAIST</v>
      </c>
      <c r="E2580" s="9" t="s">
        <v>23</v>
      </c>
      <c r="F2580" s="22" t="s">
        <v>24</v>
      </c>
      <c r="G2580" s="9">
        <v>7.3099999999999998E-2</v>
      </c>
      <c r="I2580" s="9" t="str">
        <f t="shared" si="81"/>
        <v>GUPSB9OP7</v>
      </c>
      <c r="J2580" s="9" t="str">
        <f>_xlfn.XLOOKUP(A2580,'[1]Style group code'!$A:$A,'[1]Style group code'!$B:$B,0)</f>
        <v>G.60GPM</v>
      </c>
      <c r="L2580" s="9" t="str">
        <f t="shared" si="82"/>
        <v>C_IL03004-HEM WAIST</v>
      </c>
    </row>
    <row r="2581" spans="1:12" x14ac:dyDescent="0.35">
      <c r="A2581" s="9" t="s">
        <v>451</v>
      </c>
      <c r="B2581" s="9" t="s">
        <v>11</v>
      </c>
      <c r="C2581" s="9" t="s">
        <v>12</v>
      </c>
      <c r="D2581" s="9" t="str">
        <f>_xlfn.XLOOKUP(F2581,OPCode!D:D,OPCode!I:I,0)</f>
        <v>PAD PRINTING</v>
      </c>
      <c r="E2581" s="9" t="s">
        <v>27</v>
      </c>
      <c r="F2581" s="9" t="s">
        <v>28</v>
      </c>
      <c r="G2581" s="9">
        <v>1.6500000000000001E-2</v>
      </c>
      <c r="I2581" s="9" t="str">
        <f t="shared" si="81"/>
        <v>GUPSB9PadPrinting</v>
      </c>
      <c r="J2581" s="9" t="str">
        <f>_xlfn.XLOOKUP(A2581,'[1]Style group code'!$A:$A,'[1]Style group code'!$B:$B,0)</f>
        <v>G.60GPM</v>
      </c>
      <c r="L2581" s="9" t="str">
        <f t="shared" si="82"/>
        <v>C_PP05001-PAD PRINTING</v>
      </c>
    </row>
    <row r="2582" spans="1:12" x14ac:dyDescent="0.35">
      <c r="A2582" s="9" t="s">
        <v>451</v>
      </c>
      <c r="B2582" s="9" t="s">
        <v>29</v>
      </c>
      <c r="C2582" s="9" t="s">
        <v>12</v>
      </c>
      <c r="D2582" s="9" t="s">
        <v>31</v>
      </c>
      <c r="E2582" s="9" t="s">
        <v>31</v>
      </c>
      <c r="F2582" s="9" t="s">
        <v>32</v>
      </c>
      <c r="G2582" s="9">
        <v>6.5479999999999997E-2</v>
      </c>
      <c r="I2582" s="9" t="str">
        <f t="shared" si="81"/>
        <v>GUPSB9Rolling</v>
      </c>
      <c r="J2582" s="9" t="str">
        <f>_xlfn.XLOOKUP(A2582,'[1]Style group code'!$A:$A,'[1]Style group code'!$B:$B,0)</f>
        <v>G.60GPM</v>
      </c>
      <c r="L2582" s="9" t="str">
        <f t="shared" si="82"/>
        <v>C_PK06001-Rolling</v>
      </c>
    </row>
    <row r="2583" spans="1:12" x14ac:dyDescent="0.35">
      <c r="A2583" s="9" t="s">
        <v>451</v>
      </c>
      <c r="B2583" s="9" t="s">
        <v>29</v>
      </c>
      <c r="C2583" s="9" t="s">
        <v>12</v>
      </c>
      <c r="D2583" s="9" t="s">
        <v>33</v>
      </c>
      <c r="E2583" s="9" t="s">
        <v>33</v>
      </c>
      <c r="F2583" s="9" t="s">
        <v>34</v>
      </c>
      <c r="G2583" s="9">
        <v>1.532E-2</v>
      </c>
      <c r="I2583" s="9" t="str">
        <f t="shared" si="81"/>
        <v>GUPSB9Packing</v>
      </c>
      <c r="J2583" s="9" t="str">
        <f>_xlfn.XLOOKUP(A2583,'[1]Style group code'!$A:$A,'[1]Style group code'!$B:$B,0)</f>
        <v>G.60GPM</v>
      </c>
      <c r="L2583" s="9" t="str">
        <f t="shared" si="82"/>
        <v>C_PK06002-Packing</v>
      </c>
    </row>
    <row r="2584" spans="1:12" x14ac:dyDescent="0.35">
      <c r="A2584" s="9" t="s">
        <v>451</v>
      </c>
      <c r="B2584" s="9" t="s">
        <v>29</v>
      </c>
      <c r="C2584" s="9" t="s">
        <v>12</v>
      </c>
      <c r="D2584" s="9" t="s">
        <v>35</v>
      </c>
      <c r="E2584" s="9" t="s">
        <v>35</v>
      </c>
      <c r="F2584" s="9" t="s">
        <v>36</v>
      </c>
      <c r="G2584" s="9">
        <v>1.6799999999999999E-3</v>
      </c>
      <c r="I2584" s="9" t="str">
        <f t="shared" si="81"/>
        <v>GUPSB9Casing</v>
      </c>
      <c r="J2584" s="9" t="str">
        <f>_xlfn.XLOOKUP(A2584,'[1]Style group code'!$A:$A,'[1]Style group code'!$B:$B,0)</f>
        <v>G.60GPM</v>
      </c>
      <c r="L2584" s="9" t="str">
        <f t="shared" si="82"/>
        <v>C_PK06003-Casing</v>
      </c>
    </row>
    <row r="2585" spans="1:12" x14ac:dyDescent="0.35">
      <c r="A2585" s="9" t="s">
        <v>452</v>
      </c>
      <c r="B2585" s="9" t="s">
        <v>11</v>
      </c>
      <c r="C2585" s="9" t="s">
        <v>12</v>
      </c>
      <c r="D2585" s="9" t="str">
        <f>_xlfn.XLOOKUP(F2585,OPCode!D:D,OPCode!I:I,0)</f>
        <v>SEAM CROTCH</v>
      </c>
      <c r="E2585" s="9" t="s">
        <v>13</v>
      </c>
      <c r="F2585" s="22" t="s">
        <v>14</v>
      </c>
      <c r="G2585" s="9">
        <v>8.3739999999999995E-2</v>
      </c>
      <c r="I2585" s="9" t="str">
        <f t="shared" si="81"/>
        <v>GUPSH9OP1</v>
      </c>
      <c r="J2585" s="9" t="str">
        <f>_xlfn.XLOOKUP(A2585,'[1]Style group code'!$A:$A,'[1]Style group code'!$B:$B,0)</f>
        <v>G.60GPM</v>
      </c>
      <c r="L2585" s="9" t="str">
        <f t="shared" si="82"/>
        <v>C_OL01001-SEAM CROTCH</v>
      </c>
    </row>
    <row r="2586" spans="1:12" x14ac:dyDescent="0.35">
      <c r="A2586" s="9" t="s">
        <v>452</v>
      </c>
      <c r="B2586" s="9" t="s">
        <v>11</v>
      </c>
      <c r="C2586" s="9" t="s">
        <v>12</v>
      </c>
      <c r="D2586" s="9" t="str">
        <f>_xlfn.XLOOKUP(F2586,OPCode!D:D,OPCode!I:I,0)</f>
        <v>ATTACH LEGS ELASTIC</v>
      </c>
      <c r="E2586" s="9" t="s">
        <v>15</v>
      </c>
      <c r="F2586" s="9" t="s">
        <v>16</v>
      </c>
      <c r="G2586" s="9">
        <v>6.4979999999999996E-2</v>
      </c>
      <c r="I2586" s="9" t="str">
        <f t="shared" si="81"/>
        <v>GUPSH9OP2</v>
      </c>
      <c r="J2586" s="9" t="str">
        <f>_xlfn.XLOOKUP(A2586,'[1]Style group code'!$A:$A,'[1]Style group code'!$B:$B,0)</f>
        <v>G.60GPM</v>
      </c>
      <c r="L2586" s="9" t="str">
        <f t="shared" si="82"/>
        <v>C_OL02003-ATTACH LEGS ELASTIC</v>
      </c>
    </row>
    <row r="2587" spans="1:12" x14ac:dyDescent="0.35">
      <c r="A2587" s="9" t="s">
        <v>452</v>
      </c>
      <c r="B2587" s="9" t="s">
        <v>11</v>
      </c>
      <c r="C2587" s="9" t="s">
        <v>12</v>
      </c>
      <c r="D2587" s="9" t="str">
        <f>_xlfn.XLOOKUP(F2587,OPCode!D:D,OPCode!I:I,0)</f>
        <v>SEAM LEFT SIDE</v>
      </c>
      <c r="E2587" s="9" t="s">
        <v>17</v>
      </c>
      <c r="F2587" s="22" t="s">
        <v>18</v>
      </c>
      <c r="G2587" s="9">
        <v>4.7899999999999998E-2</v>
      </c>
      <c r="I2587" s="9" t="str">
        <f t="shared" si="81"/>
        <v>GUPSH9OP3</v>
      </c>
      <c r="J2587" s="9" t="str">
        <f>_xlfn.XLOOKUP(A2587,'[1]Style group code'!$A:$A,'[1]Style group code'!$B:$B,0)</f>
        <v>G.60GPM</v>
      </c>
      <c r="L2587" s="9" t="str">
        <f t="shared" si="82"/>
        <v>C_OL02004-SEAM LEFT SIDE</v>
      </c>
    </row>
    <row r="2588" spans="1:12" x14ac:dyDescent="0.35">
      <c r="A2588" s="9" t="s">
        <v>452</v>
      </c>
      <c r="B2588" s="9" t="s">
        <v>11</v>
      </c>
      <c r="C2588" s="9" t="s">
        <v>12</v>
      </c>
      <c r="D2588" s="9" t="str">
        <f>_xlfn.XLOOKUP(F2588,OPCode!D:D,OPCode!I:I,0)</f>
        <v>ATTACH WAIST ELASTIC</v>
      </c>
      <c r="E2588" s="9" t="s">
        <v>19</v>
      </c>
      <c r="F2588" s="22" t="s">
        <v>20</v>
      </c>
      <c r="G2588" s="9">
        <v>5.1159999999999997E-2</v>
      </c>
      <c r="I2588" s="9" t="str">
        <f t="shared" si="81"/>
        <v>GUPSH9OP4</v>
      </c>
      <c r="J2588" s="9" t="str">
        <f>_xlfn.XLOOKUP(A2588,'[1]Style group code'!$A:$A,'[1]Style group code'!$B:$B,0)</f>
        <v>G.60GPM</v>
      </c>
      <c r="L2588" s="9" t="str">
        <f t="shared" si="82"/>
        <v>C_OL03005-ATTACH WAIST ELASTIC</v>
      </c>
    </row>
    <row r="2589" spans="1:12" x14ac:dyDescent="0.35">
      <c r="A2589" s="9" t="s">
        <v>452</v>
      </c>
      <c r="B2589" s="9" t="s">
        <v>11</v>
      </c>
      <c r="C2589" s="9" t="s">
        <v>12</v>
      </c>
      <c r="D2589" s="9" t="str">
        <f>_xlfn.XLOOKUP(F2589,OPCode!D:D,OPCode!I:I,0)</f>
        <v>SEAM RIGHT SIDE</v>
      </c>
      <c r="E2589" s="9" t="s">
        <v>21</v>
      </c>
      <c r="F2589" s="9" t="s">
        <v>22</v>
      </c>
      <c r="G2589" s="9">
        <v>4.6379999999999998E-2</v>
      </c>
      <c r="I2589" s="9" t="str">
        <f t="shared" si="81"/>
        <v>GUPSH9OP5</v>
      </c>
      <c r="J2589" s="9" t="str">
        <f>_xlfn.XLOOKUP(A2589,'[1]Style group code'!$A:$A,'[1]Style group code'!$B:$B,0)</f>
        <v>G.60GPM</v>
      </c>
      <c r="L2589" s="9" t="str">
        <f t="shared" si="82"/>
        <v>C_OL02005-SEAM RIGHT SIDE</v>
      </c>
    </row>
    <row r="2590" spans="1:12" x14ac:dyDescent="0.35">
      <c r="A2590" s="9" t="s">
        <v>452</v>
      </c>
      <c r="B2590" s="9" t="s">
        <v>11</v>
      </c>
      <c r="C2590" s="9" t="s">
        <v>12</v>
      </c>
      <c r="D2590" s="9" t="str">
        <f>_xlfn.XLOOKUP(F2590,OPCode!D:D,OPCode!I:I,0)</f>
        <v>HEM LEGS ELASTIC</v>
      </c>
      <c r="E2590" s="9" t="s">
        <v>25</v>
      </c>
      <c r="F2590" s="22" t="s">
        <v>26</v>
      </c>
      <c r="G2590" s="9">
        <v>0.1203</v>
      </c>
      <c r="I2590" s="9" t="str">
        <f t="shared" si="81"/>
        <v>GUPSH9OP6</v>
      </c>
      <c r="J2590" s="9" t="str">
        <f>_xlfn.XLOOKUP(A2590,'[1]Style group code'!$A:$A,'[1]Style group code'!$B:$B,0)</f>
        <v>G.60GPM</v>
      </c>
      <c r="L2590" s="9" t="str">
        <f t="shared" si="82"/>
        <v>C_IL02006-HEM LEGS ELASTIC</v>
      </c>
    </row>
    <row r="2591" spans="1:12" x14ac:dyDescent="0.35">
      <c r="A2591" s="9" t="s">
        <v>452</v>
      </c>
      <c r="B2591" s="9" t="s">
        <v>11</v>
      </c>
      <c r="C2591" s="9" t="s">
        <v>12</v>
      </c>
      <c r="D2591" s="9" t="str">
        <f>_xlfn.XLOOKUP(F2591,OPCode!D:D,OPCode!I:I,0)</f>
        <v>HEM WAIST</v>
      </c>
      <c r="E2591" s="9" t="s">
        <v>23</v>
      </c>
      <c r="F2591" s="22" t="s">
        <v>24</v>
      </c>
      <c r="G2591" s="9">
        <v>7.8960000000000002E-2</v>
      </c>
      <c r="I2591" s="9" t="str">
        <f t="shared" si="81"/>
        <v>GUPSH9OP7</v>
      </c>
      <c r="J2591" s="9" t="str">
        <f>_xlfn.XLOOKUP(A2591,'[1]Style group code'!$A:$A,'[1]Style group code'!$B:$B,0)</f>
        <v>G.60GPM</v>
      </c>
      <c r="L2591" s="9" t="str">
        <f t="shared" si="82"/>
        <v>C_IL03004-HEM WAIST</v>
      </c>
    </row>
    <row r="2592" spans="1:12" x14ac:dyDescent="0.35">
      <c r="A2592" s="9" t="s">
        <v>452</v>
      </c>
      <c r="B2592" s="9" t="s">
        <v>11</v>
      </c>
      <c r="C2592" s="9" t="s">
        <v>12</v>
      </c>
      <c r="D2592" s="9" t="str">
        <f>_xlfn.XLOOKUP(F2592,OPCode!D:D,OPCode!I:I,0)</f>
        <v>PAD PRINTING</v>
      </c>
      <c r="E2592" s="9" t="s">
        <v>27</v>
      </c>
      <c r="F2592" s="9" t="s">
        <v>28</v>
      </c>
      <c r="G2592" s="9">
        <v>1.6539999999999999E-2</v>
      </c>
      <c r="I2592" s="9" t="str">
        <f t="shared" si="81"/>
        <v>GUPSH9PadPrinting</v>
      </c>
      <c r="J2592" s="9" t="str">
        <f>_xlfn.XLOOKUP(A2592,'[1]Style group code'!$A:$A,'[1]Style group code'!$B:$B,0)</f>
        <v>G.60GPM</v>
      </c>
      <c r="L2592" s="9" t="str">
        <f t="shared" si="82"/>
        <v>C_PP05001-PAD PRINTING</v>
      </c>
    </row>
    <row r="2593" spans="1:12" x14ac:dyDescent="0.35">
      <c r="A2593" s="9" t="s">
        <v>452</v>
      </c>
      <c r="B2593" s="9" t="s">
        <v>29</v>
      </c>
      <c r="C2593" s="9" t="s">
        <v>12</v>
      </c>
      <c r="D2593" s="9" t="s">
        <v>31</v>
      </c>
      <c r="E2593" s="9" t="s">
        <v>31</v>
      </c>
      <c r="F2593" s="9" t="s">
        <v>32</v>
      </c>
      <c r="G2593" s="9">
        <v>6.5479999999999997E-2</v>
      </c>
      <c r="I2593" s="9" t="str">
        <f t="shared" si="81"/>
        <v>GUPSH9Rolling</v>
      </c>
      <c r="J2593" s="9" t="str">
        <f>_xlfn.XLOOKUP(A2593,'[1]Style group code'!$A:$A,'[1]Style group code'!$B:$B,0)</f>
        <v>G.60GPM</v>
      </c>
      <c r="L2593" s="9" t="str">
        <f t="shared" si="82"/>
        <v>C_PK06001-Rolling</v>
      </c>
    </row>
    <row r="2594" spans="1:12" x14ac:dyDescent="0.35">
      <c r="A2594" s="9" t="s">
        <v>452</v>
      </c>
      <c r="B2594" s="9" t="s">
        <v>29</v>
      </c>
      <c r="C2594" s="9" t="s">
        <v>12</v>
      </c>
      <c r="D2594" s="9" t="s">
        <v>33</v>
      </c>
      <c r="E2594" s="9" t="s">
        <v>33</v>
      </c>
      <c r="F2594" s="9" t="s">
        <v>34</v>
      </c>
      <c r="G2594" s="9">
        <v>1.532E-2</v>
      </c>
      <c r="I2594" s="9" t="str">
        <f t="shared" ref="I2594:I2604" si="83">A2594&amp;E2594</f>
        <v>GUPSH9Packing</v>
      </c>
      <c r="J2594" s="9" t="str">
        <f>_xlfn.XLOOKUP(A2594,'[1]Style group code'!$A:$A,'[1]Style group code'!$B:$B,0)</f>
        <v>G.60GPM</v>
      </c>
      <c r="L2594" s="9" t="str">
        <f t="shared" si="82"/>
        <v>C_PK06002-Packing</v>
      </c>
    </row>
    <row r="2595" spans="1:12" x14ac:dyDescent="0.35">
      <c r="A2595" s="9" t="s">
        <v>452</v>
      </c>
      <c r="B2595" s="9" t="s">
        <v>29</v>
      </c>
      <c r="C2595" s="9" t="s">
        <v>12</v>
      </c>
      <c r="D2595" s="9" t="s">
        <v>35</v>
      </c>
      <c r="E2595" s="9" t="s">
        <v>35</v>
      </c>
      <c r="F2595" s="9" t="s">
        <v>36</v>
      </c>
      <c r="G2595" s="9">
        <v>1.6799999999999999E-3</v>
      </c>
      <c r="I2595" s="9" t="str">
        <f t="shared" si="83"/>
        <v>GUPSH9Casing</v>
      </c>
      <c r="J2595" s="9" t="str">
        <f>_xlfn.XLOOKUP(A2595,'[1]Style group code'!$A:$A,'[1]Style group code'!$B:$B,0)</f>
        <v>G.60GPM</v>
      </c>
      <c r="L2595" s="9" t="str">
        <f t="shared" si="82"/>
        <v>C_PK06003-Casing</v>
      </c>
    </row>
    <row r="2596" spans="1:12" x14ac:dyDescent="0.35">
      <c r="A2596" s="9" t="s">
        <v>453</v>
      </c>
      <c r="B2596" s="9" t="s">
        <v>11</v>
      </c>
      <c r="C2596" s="9" t="s">
        <v>12</v>
      </c>
      <c r="D2596" s="9" t="str">
        <f>_xlfn.XLOOKUP(F2596,OPCode!D:D,OPCode!I:I,0)</f>
        <v>SEAM BACK CROTCH CONCEALED AND OVEREDGE CROTCH LINING</v>
      </c>
      <c r="E2596" s="9" t="s">
        <v>13</v>
      </c>
      <c r="F2596" s="22" t="s">
        <v>149</v>
      </c>
      <c r="G2596" s="9">
        <v>0.10589999999999999</v>
      </c>
      <c r="I2596" s="9" t="str">
        <f t="shared" si="83"/>
        <v>45VOBFOP1</v>
      </c>
      <c r="J2596" s="9" t="str">
        <f>_xlfn.XLOOKUP(A2596,'[1]Style group code'!$A:$A,'[1]Style group code'!$B:$B,0)</f>
        <v>G.2045BF</v>
      </c>
      <c r="L2596" s="9" t="str">
        <f t="shared" si="82"/>
        <v>C_OL01006-SEAM BACK CROTCH CONCEALED AND OVEREDGE CROTCH LINING</v>
      </c>
    </row>
    <row r="2597" spans="1:12" x14ac:dyDescent="0.35">
      <c r="A2597" s="9" t="s">
        <v>453</v>
      </c>
      <c r="B2597" s="9" t="s">
        <v>11</v>
      </c>
      <c r="C2597" s="9" t="s">
        <v>12</v>
      </c>
      <c r="D2597" s="9" t="str">
        <f>_xlfn.XLOOKUP(F2597,OPCode!D:D,OPCode!I:I,0)</f>
        <v>BIND LEGS</v>
      </c>
      <c r="E2597" s="9" t="s">
        <v>15</v>
      </c>
      <c r="F2597" s="22" t="s">
        <v>55</v>
      </c>
      <c r="G2597" s="9">
        <v>9.6900000000000014E-2</v>
      </c>
      <c r="I2597" s="9" t="str">
        <f t="shared" si="83"/>
        <v>45VOBFOP2</v>
      </c>
      <c r="J2597" s="9" t="str">
        <f>_xlfn.XLOOKUP(A2597,'[1]Style group code'!$A:$A,'[1]Style group code'!$B:$B,0)</f>
        <v>G.2045BF</v>
      </c>
      <c r="L2597" s="9" t="str">
        <f t="shared" si="82"/>
        <v>C_IL02001-BIND LEGS</v>
      </c>
    </row>
    <row r="2598" spans="1:12" x14ac:dyDescent="0.35">
      <c r="A2598" s="9" t="s">
        <v>453</v>
      </c>
      <c r="B2598" s="9" t="s">
        <v>11</v>
      </c>
      <c r="C2598" s="9" t="s">
        <v>12</v>
      </c>
      <c r="D2598" s="9" t="str">
        <f>_xlfn.XLOOKUP(F2598,OPCode!D:D,OPCode!I:I,0)</f>
        <v>SEAM LEFT SIDE</v>
      </c>
      <c r="E2598" s="9" t="s">
        <v>17</v>
      </c>
      <c r="F2598" s="22" t="s">
        <v>18</v>
      </c>
      <c r="G2598" s="9">
        <v>2.9620000000000004E-2</v>
      </c>
      <c r="I2598" s="9" t="str">
        <f t="shared" si="83"/>
        <v>45VOBFOP3</v>
      </c>
      <c r="J2598" s="9" t="str">
        <f>_xlfn.XLOOKUP(A2598,'[1]Style group code'!$A:$A,'[1]Style group code'!$B:$B,0)</f>
        <v>G.2045BF</v>
      </c>
      <c r="L2598" s="9" t="str">
        <f t="shared" si="82"/>
        <v>C_OL02004-SEAM LEFT SIDE</v>
      </c>
    </row>
    <row r="2599" spans="1:12" x14ac:dyDescent="0.35">
      <c r="A2599" s="9" t="s">
        <v>453</v>
      </c>
      <c r="B2599" s="9" t="s">
        <v>11</v>
      </c>
      <c r="C2599" s="9" t="s">
        <v>12</v>
      </c>
      <c r="D2599" s="9" t="str">
        <f>_xlfn.XLOOKUP(F2599,OPCode!D:D,OPCode!I:I,0)</f>
        <v xml:space="preserve">BIND WAIST  </v>
      </c>
      <c r="E2599" s="9" t="s">
        <v>19</v>
      </c>
      <c r="F2599" s="22" t="s">
        <v>129</v>
      </c>
      <c r="G2599" s="9">
        <v>8.7520000000000001E-2</v>
      </c>
      <c r="I2599" s="9" t="str">
        <f t="shared" si="83"/>
        <v>45VOBFOP4</v>
      </c>
      <c r="J2599" s="9" t="str">
        <f>_xlfn.XLOOKUP(A2599,'[1]Style group code'!$A:$A,'[1]Style group code'!$B:$B,0)</f>
        <v>G.2045BF</v>
      </c>
      <c r="L2599" s="9" t="str">
        <f t="shared" si="82"/>
        <v xml:space="preserve">C_IL03001-BIND WAIST  </v>
      </c>
    </row>
    <row r="2600" spans="1:12" x14ac:dyDescent="0.35">
      <c r="A2600" s="9" t="s">
        <v>453</v>
      </c>
      <c r="B2600" s="9" t="s">
        <v>11</v>
      </c>
      <c r="C2600" s="9" t="s">
        <v>12</v>
      </c>
      <c r="D2600" s="9" t="str">
        <f>_xlfn.XLOOKUP(F2600,OPCode!D:D,OPCode!I:I,0)</f>
        <v>SEAM RIGHT SIDE</v>
      </c>
      <c r="E2600" s="9" t="s">
        <v>21</v>
      </c>
      <c r="F2600" s="9" t="s">
        <v>22</v>
      </c>
      <c r="G2600" s="9">
        <v>4.088E-2</v>
      </c>
      <c r="I2600" s="9" t="str">
        <f t="shared" si="83"/>
        <v>45VOBFOP5</v>
      </c>
      <c r="J2600" s="9" t="str">
        <f>_xlfn.XLOOKUP(A2600,'[1]Style group code'!$A:$A,'[1]Style group code'!$B:$B,0)</f>
        <v>G.2045BF</v>
      </c>
      <c r="L2600" s="9" t="str">
        <f t="shared" si="82"/>
        <v>C_OL02005-SEAM RIGHT SIDE</v>
      </c>
    </row>
    <row r="2601" spans="1:12" x14ac:dyDescent="0.35">
      <c r="A2601" s="9" t="s">
        <v>453</v>
      </c>
      <c r="B2601" s="9" t="s">
        <v>11</v>
      </c>
      <c r="C2601" s="9" t="s">
        <v>12</v>
      </c>
      <c r="D2601" s="9" t="str">
        <f>_xlfn.XLOOKUP(F2601,OPCode!D:D,OPCode!I:I,0)</f>
        <v>BARTACK AT WAIST</v>
      </c>
      <c r="E2601" s="9" t="s">
        <v>25</v>
      </c>
      <c r="F2601" s="22" t="s">
        <v>130</v>
      </c>
      <c r="G2601" s="9">
        <v>2.2919999999999996E-2</v>
      </c>
      <c r="I2601" s="9" t="str">
        <f t="shared" si="83"/>
        <v>45VOBFOP6</v>
      </c>
      <c r="J2601" s="9" t="str">
        <f>_xlfn.XLOOKUP(A2601,'[1]Style group code'!$A:$A,'[1]Style group code'!$B:$B,0)</f>
        <v>G.2045BF</v>
      </c>
      <c r="L2601" s="9" t="str">
        <f t="shared" si="82"/>
        <v>C_BT04002-BARTACK AT WAIST</v>
      </c>
    </row>
    <row r="2602" spans="1:12" x14ac:dyDescent="0.35">
      <c r="A2602" s="9" t="s">
        <v>453</v>
      </c>
      <c r="B2602" s="9" t="s">
        <v>11</v>
      </c>
      <c r="C2602" s="9" t="s">
        <v>12</v>
      </c>
      <c r="D2602" s="9" t="str">
        <f>_xlfn.XLOOKUP(F2602,OPCode!D:D,OPCode!I:I,0)</f>
        <v>BARTACK AT LEGS</v>
      </c>
      <c r="E2602" s="9" t="s">
        <v>23</v>
      </c>
      <c r="F2602" s="22" t="s">
        <v>83</v>
      </c>
      <c r="G2602" s="9">
        <v>3.9779999999999996E-2</v>
      </c>
      <c r="I2602" s="9" t="str">
        <f t="shared" si="83"/>
        <v>45VOBFOP7</v>
      </c>
      <c r="J2602" s="9" t="str">
        <f>_xlfn.XLOOKUP(A2602,'[1]Style group code'!$A:$A,'[1]Style group code'!$B:$B,0)</f>
        <v>G.2045BF</v>
      </c>
      <c r="L2602" s="9" t="str">
        <f t="shared" si="82"/>
        <v>C_BT04001-BARTACK AT LEGS</v>
      </c>
    </row>
    <row r="2603" spans="1:12" x14ac:dyDescent="0.35">
      <c r="A2603" s="9" t="s">
        <v>453</v>
      </c>
      <c r="B2603" s="9" t="s">
        <v>11</v>
      </c>
      <c r="C2603" s="9" t="s">
        <v>12</v>
      </c>
      <c r="D2603" s="9" t="str">
        <f>_xlfn.XLOOKUP(F2603,OPCode!D:D,OPCode!I:I,0)</f>
        <v>BARTACK AT LOGO</v>
      </c>
      <c r="E2603" s="9" t="s">
        <v>80</v>
      </c>
      <c r="F2603" s="22" t="s">
        <v>396</v>
      </c>
      <c r="G2603" s="9">
        <v>6.3660000000000008E-2</v>
      </c>
      <c r="I2603" s="9" t="str">
        <f t="shared" si="83"/>
        <v>45VOBFOP8</v>
      </c>
      <c r="J2603" s="9" t="str">
        <f>_xlfn.XLOOKUP(A2603,'[1]Style group code'!$A:$A,'[1]Style group code'!$B:$B,0)</f>
        <v>G.2045BF</v>
      </c>
      <c r="L2603" s="9" t="str">
        <f t="shared" si="82"/>
        <v>C_BT04003-BARTACK AT LOGO</v>
      </c>
    </row>
    <row r="2604" spans="1:12" x14ac:dyDescent="0.35">
      <c r="A2604" s="9" t="s">
        <v>453</v>
      </c>
      <c r="B2604" s="9" t="s">
        <v>11</v>
      </c>
      <c r="C2604" s="9" t="s">
        <v>12</v>
      </c>
      <c r="D2604" s="9" t="str">
        <f>_xlfn.XLOOKUP(F2604,OPCode!D:D,OPCode!I:I,0)</f>
        <v>PAD PRINTING</v>
      </c>
      <c r="E2604" s="9" t="s">
        <v>27</v>
      </c>
      <c r="F2604" s="9" t="s">
        <v>28</v>
      </c>
      <c r="G2604" s="9">
        <v>1.6539999999999999E-2</v>
      </c>
      <c r="I2604" s="9" t="str">
        <f t="shared" si="83"/>
        <v>45VOBFPadPrinting</v>
      </c>
      <c r="J2604" s="9" t="str">
        <f>_xlfn.XLOOKUP(A2604,'[1]Style group code'!$A:$A,'[1]Style group code'!$B:$B,0)</f>
        <v>G.2045BF</v>
      </c>
      <c r="L2604" s="9" t="str">
        <f t="shared" si="82"/>
        <v>C_PP05001-PAD PRINTING</v>
      </c>
    </row>
    <row r="2605" spans="1:12" x14ac:dyDescent="0.35">
      <c r="A2605" s="9" t="s">
        <v>453</v>
      </c>
      <c r="B2605" s="9" t="s">
        <v>29</v>
      </c>
      <c r="C2605" s="9" t="s">
        <v>12</v>
      </c>
      <c r="D2605" s="9" t="s">
        <v>454</v>
      </c>
      <c r="E2605" s="9" t="s">
        <v>31</v>
      </c>
      <c r="F2605" s="9" t="s">
        <v>32</v>
      </c>
      <c r="G2605" s="9">
        <v>3.9021139772045584E-2</v>
      </c>
      <c r="I2605" s="9" t="str">
        <f t="shared" ref="I2605:I2619" si="84">A2605&amp;E2605</f>
        <v>45VOBFRolling</v>
      </c>
      <c r="J2605" s="9" t="str">
        <f>_xlfn.XLOOKUP(A2605,'[1]Style group code'!$A:$A,'[1]Style group code'!$B:$B,0)</f>
        <v>G.2045BF</v>
      </c>
      <c r="L2605" s="9" t="str">
        <f t="shared" si="82"/>
        <v>C_PK06001-SF3-A P3</v>
      </c>
    </row>
    <row r="2606" spans="1:12" x14ac:dyDescent="0.35">
      <c r="A2606" s="9" t="s">
        <v>453</v>
      </c>
      <c r="B2606" s="9" t="s">
        <v>29</v>
      </c>
      <c r="C2606" s="9" t="s">
        <v>12</v>
      </c>
      <c r="D2606" s="9" t="s">
        <v>455</v>
      </c>
      <c r="E2606" s="9" t="s">
        <v>33</v>
      </c>
      <c r="F2606" s="9" t="s">
        <v>34</v>
      </c>
      <c r="G2606" s="9">
        <v>2.363467306538692E-2</v>
      </c>
      <c r="I2606" s="9" t="str">
        <f t="shared" si="84"/>
        <v>45VOBFPacking</v>
      </c>
      <c r="J2606" s="9" t="str">
        <f>_xlfn.XLOOKUP(A2606,'[1]Style group code'!$A:$A,'[1]Style group code'!$B:$B,0)</f>
        <v>G.2045BF</v>
      </c>
      <c r="L2606" s="9" t="str">
        <f t="shared" si="82"/>
        <v>C_PK06002-Fold Box + Wafer Seal</v>
      </c>
    </row>
    <row r="2607" spans="1:12" x14ac:dyDescent="0.35">
      <c r="A2607" s="9" t="s">
        <v>453</v>
      </c>
      <c r="B2607" s="9" t="s">
        <v>29</v>
      </c>
      <c r="C2607" s="9" t="s">
        <v>12</v>
      </c>
      <c r="D2607" s="9" t="s">
        <v>456</v>
      </c>
      <c r="E2607" s="9" t="s">
        <v>35</v>
      </c>
      <c r="F2607" s="9" t="s">
        <v>36</v>
      </c>
      <c r="G2607" s="9">
        <v>4.7600000000000003E-3</v>
      </c>
      <c r="I2607" s="9" t="str">
        <f t="shared" si="84"/>
        <v>45VOBFCasing</v>
      </c>
      <c r="J2607" s="9" t="str">
        <f>_xlfn.XLOOKUP(A2607,'[1]Style group code'!$A:$A,'[1]Style group code'!$B:$B,0)</f>
        <v>G.2045BF</v>
      </c>
      <c r="L2607" s="9" t="str">
        <f t="shared" si="82"/>
        <v>C_PK06003-Case 6 Dz</v>
      </c>
    </row>
    <row r="2608" spans="1:12" x14ac:dyDescent="0.35">
      <c r="A2608" s="9" t="s">
        <v>457</v>
      </c>
      <c r="B2608" s="9" t="s">
        <v>11</v>
      </c>
      <c r="C2608" s="9" t="s">
        <v>12</v>
      </c>
      <c r="D2608" s="9" t="str">
        <f>_xlfn.XLOOKUP(F2608,OPCode!D:D,OPCode!I:I,0)</f>
        <v>OVEREDGE CROTCH LINING</v>
      </c>
      <c r="E2608" s="9" t="s">
        <v>13</v>
      </c>
      <c r="F2608" s="23" t="s">
        <v>152</v>
      </c>
      <c r="G2608" s="10">
        <v>1.524E-2</v>
      </c>
      <c r="I2608" s="9" t="str">
        <f t="shared" si="84"/>
        <v>EEMTA5OP1</v>
      </c>
      <c r="J2608" s="9" t="str">
        <f>_xlfn.XLOOKUP(A2608,'[1]Style group code'!$A:$A,'[1]Style group code'!$B:$B,0)</f>
        <v>G.40EE4</v>
      </c>
      <c r="L2608" s="9" t="str">
        <f t="shared" si="82"/>
        <v>C_OL01010-OVEREDGE CROTCH LINING</v>
      </c>
    </row>
    <row r="2609" spans="1:12" x14ac:dyDescent="0.35">
      <c r="A2609" s="9" t="s">
        <v>457</v>
      </c>
      <c r="B2609" s="9" t="s">
        <v>11</v>
      </c>
      <c r="C2609" s="9" t="s">
        <v>12</v>
      </c>
      <c r="D2609" s="9" t="str">
        <f>_xlfn.XLOOKUP(F2609,OPCode!D:D,OPCode!I:I,0)</f>
        <v xml:space="preserve">ATTACH LINER  AND SEAM FRONT PANEL </v>
      </c>
      <c r="E2609" s="9" t="s">
        <v>15</v>
      </c>
      <c r="F2609" s="22" t="s">
        <v>153</v>
      </c>
      <c r="G2609" s="10">
        <v>0.17493</v>
      </c>
      <c r="I2609" s="9" t="str">
        <f t="shared" si="84"/>
        <v>EEMTA5OP2</v>
      </c>
      <c r="J2609" s="9" t="str">
        <f>_xlfn.XLOOKUP(A2609,'[1]Style group code'!$A:$A,'[1]Style group code'!$B:$B,0)</f>
        <v>G.40EE4</v>
      </c>
      <c r="L2609" s="9" t="str">
        <f t="shared" si="82"/>
        <v xml:space="preserve">C_OL01009 -ATTACH LINER  AND SEAM FRONT PANEL </v>
      </c>
    </row>
    <row r="2610" spans="1:12" x14ac:dyDescent="0.35">
      <c r="A2610" s="9" t="s">
        <v>457</v>
      </c>
      <c r="B2610" s="9" t="s">
        <v>11</v>
      </c>
      <c r="C2610" s="9" t="s">
        <v>12</v>
      </c>
      <c r="D2610" s="9" t="str">
        <f>_xlfn.XLOOKUP(F2610,OPCode!D:D,OPCode!I:I,0)</f>
        <v>PULL SEAM</v>
      </c>
      <c r="E2610" s="9" t="s">
        <v>17</v>
      </c>
      <c r="F2610" t="s">
        <v>154</v>
      </c>
      <c r="G2610" s="10">
        <v>3.3110000000000001E-2</v>
      </c>
      <c r="I2610" s="9" t="str">
        <f t="shared" si="84"/>
        <v>EEMTA5OP3</v>
      </c>
      <c r="J2610" s="9" t="str">
        <f>_xlfn.XLOOKUP(A2610,'[1]Style group code'!$A:$A,'[1]Style group code'!$B:$B,0)</f>
        <v>G.40EE4</v>
      </c>
      <c r="L2610" s="9" t="str">
        <f t="shared" si="82"/>
        <v>C_MN07001-PULL SEAM</v>
      </c>
    </row>
    <row r="2611" spans="1:12" x14ac:dyDescent="0.35">
      <c r="A2611" s="9" t="s">
        <v>457</v>
      </c>
      <c r="B2611" s="9" t="s">
        <v>11</v>
      </c>
      <c r="C2611" s="9" t="s">
        <v>12</v>
      </c>
      <c r="D2611" s="9" t="str">
        <f>_xlfn.XLOOKUP(F2611,OPCode!D:D,OPCode!I:I,0)</f>
        <v>ATTACH EXPOSED ELASTIC TO WAIST</v>
      </c>
      <c r="E2611" s="9" t="s">
        <v>19</v>
      </c>
      <c r="F2611" s="22" t="s">
        <v>56</v>
      </c>
      <c r="G2611" s="10">
        <v>5.6099999999999997E-2</v>
      </c>
      <c r="I2611" s="9" t="str">
        <f t="shared" si="84"/>
        <v>EEMTA5OP4</v>
      </c>
      <c r="J2611" s="9" t="str">
        <f>_xlfn.XLOOKUP(A2611,'[1]Style group code'!$A:$A,'[1]Style group code'!$B:$B,0)</f>
        <v>G.40EE4</v>
      </c>
      <c r="L2611" s="9" t="str">
        <f t="shared" si="82"/>
        <v>C_IL03002-ATTACH EXPOSED ELASTIC TO WAIST</v>
      </c>
    </row>
    <row r="2612" spans="1:12" x14ac:dyDescent="0.35">
      <c r="A2612" s="9" t="s">
        <v>457</v>
      </c>
      <c r="B2612" s="9" t="s">
        <v>11</v>
      </c>
      <c r="C2612" s="9" t="s">
        <v>12</v>
      </c>
      <c r="D2612" s="9" t="str">
        <f>_xlfn.XLOOKUP(F2612,OPCode!D:D,OPCode!I:I,0)</f>
        <v>SEAM BACK RISE</v>
      </c>
      <c r="E2612" s="9" t="s">
        <v>21</v>
      </c>
      <c r="F2612" s="22" t="s">
        <v>38</v>
      </c>
      <c r="G2612" s="10">
        <v>3.3779999999999998E-2</v>
      </c>
      <c r="I2612" s="9" t="str">
        <f t="shared" si="84"/>
        <v>EEMTA5OP5</v>
      </c>
      <c r="J2612" s="9" t="str">
        <f>_xlfn.XLOOKUP(A2612,'[1]Style group code'!$A:$A,'[1]Style group code'!$B:$B,0)</f>
        <v>G.40EE4</v>
      </c>
      <c r="L2612" s="9" t="str">
        <f t="shared" si="82"/>
        <v>C_OL01008-SEAM BACK RISE</v>
      </c>
    </row>
    <row r="2613" spans="1:12" x14ac:dyDescent="0.35">
      <c r="A2613" s="9" t="s">
        <v>457</v>
      </c>
      <c r="B2613" s="9" t="s">
        <v>11</v>
      </c>
      <c r="C2613" s="9" t="s">
        <v>12</v>
      </c>
      <c r="D2613" s="9" t="str">
        <f>_xlfn.XLOOKUP(F2613,OPCode!D:D,OPCode!I:I,0)</f>
        <v>SEAM IN SEAMS</v>
      </c>
      <c r="E2613" s="9" t="s">
        <v>25</v>
      </c>
      <c r="F2613" s="22" t="s">
        <v>147</v>
      </c>
      <c r="G2613" s="10">
        <v>6.7239999999999994E-2</v>
      </c>
      <c r="I2613" s="9" t="str">
        <f t="shared" si="84"/>
        <v>EEMTA5OP6</v>
      </c>
      <c r="J2613" s="9" t="str">
        <f>_xlfn.XLOOKUP(A2613,'[1]Style group code'!$A:$A,'[1]Style group code'!$B:$B,0)</f>
        <v>G.40EE4</v>
      </c>
      <c r="L2613" s="9" t="str">
        <f t="shared" si="82"/>
        <v>C_OL01007-SEAM IN SEAMS</v>
      </c>
    </row>
    <row r="2614" spans="1:12" x14ac:dyDescent="0.35">
      <c r="A2614" s="9" t="s">
        <v>457</v>
      </c>
      <c r="B2614" s="9" t="s">
        <v>11</v>
      </c>
      <c r="C2614" s="9" t="s">
        <v>12</v>
      </c>
      <c r="D2614" s="9" t="str">
        <f>_xlfn.XLOOKUP(F2614,OPCode!D:D,OPCode!I:I,0)</f>
        <v>HEM LEGS CIRCULAR</v>
      </c>
      <c r="E2614" s="9" t="s">
        <v>23</v>
      </c>
      <c r="F2614" s="22" t="s">
        <v>41</v>
      </c>
      <c r="G2614" s="10">
        <v>0.12204</v>
      </c>
      <c r="I2614" s="9" t="str">
        <f t="shared" si="84"/>
        <v>EEMTA5OP7</v>
      </c>
      <c r="J2614" s="9" t="str">
        <f>_xlfn.XLOOKUP(A2614,'[1]Style group code'!$A:$A,'[1]Style group code'!$B:$B,0)</f>
        <v>G.40EE4</v>
      </c>
      <c r="L2614" s="9" t="str">
        <f t="shared" si="82"/>
        <v>C_IL02007-HEM LEGS CIRCULAR</v>
      </c>
    </row>
    <row r="2615" spans="1:12" x14ac:dyDescent="0.35">
      <c r="A2615" s="9" t="s">
        <v>457</v>
      </c>
      <c r="B2615" s="9" t="s">
        <v>11</v>
      </c>
      <c r="C2615" s="9" t="s">
        <v>12</v>
      </c>
      <c r="D2615" s="9" t="str">
        <f>_xlfn.XLOOKUP(F2615,OPCode!D:D,OPCode!I:I,0)</f>
        <v>BARTACK AT WAIST</v>
      </c>
      <c r="E2615" s="9" t="s">
        <v>80</v>
      </c>
      <c r="F2615" s="22" t="s">
        <v>130</v>
      </c>
      <c r="G2615" s="10">
        <v>2.1340000000000001E-2</v>
      </c>
      <c r="I2615" s="9" t="str">
        <f t="shared" si="84"/>
        <v>EEMTA5OP8</v>
      </c>
      <c r="J2615" s="9" t="str">
        <f>_xlfn.XLOOKUP(A2615,'[1]Style group code'!$A:$A,'[1]Style group code'!$B:$B,0)</f>
        <v>G.40EE4</v>
      </c>
      <c r="L2615" s="9" t="str">
        <f t="shared" si="82"/>
        <v>C_BT04002-BARTACK AT WAIST</v>
      </c>
    </row>
    <row r="2616" spans="1:12" x14ac:dyDescent="0.35">
      <c r="A2616" s="9" t="s">
        <v>457</v>
      </c>
      <c r="B2616" s="9" t="s">
        <v>11</v>
      </c>
      <c r="C2616" s="9" t="s">
        <v>12</v>
      </c>
      <c r="D2616" s="9" t="str">
        <f>_xlfn.XLOOKUP(F2616,OPCode!D:D,OPCode!I:I,0)</f>
        <v>PAD PRINTING</v>
      </c>
      <c r="E2616" s="9" t="s">
        <v>27</v>
      </c>
      <c r="F2616" s="9" t="s">
        <v>28</v>
      </c>
      <c r="G2616" s="10">
        <v>1.6559999999999998E-2</v>
      </c>
      <c r="I2616" s="9" t="str">
        <f t="shared" si="84"/>
        <v>EEMTA5PadPrinting</v>
      </c>
      <c r="J2616" s="9" t="str">
        <f>_xlfn.XLOOKUP(A2616,'[1]Style group code'!$A:$A,'[1]Style group code'!$B:$B,0)</f>
        <v>G.40EE4</v>
      </c>
      <c r="L2616" s="9" t="str">
        <f t="shared" si="82"/>
        <v>C_PP05001-PAD PRINTING</v>
      </c>
    </row>
    <row r="2617" spans="1:12" x14ac:dyDescent="0.35">
      <c r="A2617" s="9" t="s">
        <v>457</v>
      </c>
      <c r="B2617" s="9" t="s">
        <v>29</v>
      </c>
      <c r="C2617" s="9" t="s">
        <v>12</v>
      </c>
      <c r="D2617" s="9" t="s">
        <v>458</v>
      </c>
      <c r="E2617" s="9" t="s">
        <v>31</v>
      </c>
      <c r="F2617" s="9" t="s">
        <v>32</v>
      </c>
      <c r="G2617" s="10">
        <v>3.2219999999999999E-2</v>
      </c>
      <c r="I2617" s="9" t="str">
        <f t="shared" si="84"/>
        <v>EEMTA5Rolling</v>
      </c>
      <c r="J2617" s="9" t="str">
        <f>_xlfn.XLOOKUP(A2617,'[1]Style group code'!$A:$A,'[1]Style group code'!$B:$B,0)</f>
        <v>G.40EE4</v>
      </c>
      <c r="L2617" s="9" t="str">
        <f t="shared" si="82"/>
        <v xml:space="preserve">C_PK06001-FOLD XF35-B         </v>
      </c>
    </row>
    <row r="2618" spans="1:12" x14ac:dyDescent="0.35">
      <c r="A2618" s="9" t="s">
        <v>457</v>
      </c>
      <c r="B2618" s="9" t="s">
        <v>29</v>
      </c>
      <c r="C2618" s="9" t="s">
        <v>12</v>
      </c>
      <c r="D2618" s="9" t="s">
        <v>459</v>
      </c>
      <c r="E2618" s="9" t="s">
        <v>33</v>
      </c>
      <c r="F2618" s="9" t="s">
        <v>34</v>
      </c>
      <c r="G2618" s="10">
        <v>1.942E-2</v>
      </c>
      <c r="I2618" s="9" t="str">
        <f t="shared" si="84"/>
        <v>EEMTA5Packing</v>
      </c>
      <c r="J2618" s="9" t="str">
        <f>_xlfn.XLOOKUP(A2618,'[1]Style group code'!$A:$A,'[1]Style group code'!$B:$B,0)</f>
        <v>G.40EE4</v>
      </c>
      <c r="L2618" s="9" t="str">
        <f t="shared" si="82"/>
        <v>C_PK06002-P5-BOX / WAFER SEAL (1)</v>
      </c>
    </row>
    <row r="2619" spans="1:12" x14ac:dyDescent="0.35">
      <c r="A2619" s="9" t="s">
        <v>457</v>
      </c>
      <c r="B2619" s="9" t="s">
        <v>29</v>
      </c>
      <c r="C2619" s="9" t="s">
        <v>12</v>
      </c>
      <c r="D2619" s="9" t="s">
        <v>460</v>
      </c>
      <c r="E2619" s="9" t="s">
        <v>35</v>
      </c>
      <c r="F2619" s="9" t="s">
        <v>36</v>
      </c>
      <c r="G2619" s="10">
        <v>6.3E-3</v>
      </c>
      <c r="I2619" s="9" t="str">
        <f t="shared" si="84"/>
        <v>EEMTA5Casing</v>
      </c>
      <c r="J2619" s="9" t="str">
        <f>_xlfn.XLOOKUP(A2619,'[1]Style group code'!$A:$A,'[1]Style group code'!$B:$B,0)</f>
        <v>G.40EE4</v>
      </c>
      <c r="L2619" s="9" t="str">
        <f t="shared" si="82"/>
        <v>C_PK06003-CASING 7.5DZ.-P5-2/BALE</v>
      </c>
    </row>
    <row r="2620" spans="1:12" x14ac:dyDescent="0.35">
      <c r="A2620" s="9" t="s">
        <v>461</v>
      </c>
      <c r="B2620" s="9" t="s">
        <v>11</v>
      </c>
      <c r="C2620" s="9" t="s">
        <v>12</v>
      </c>
      <c r="D2620" s="9" t="str">
        <f>_xlfn.XLOOKUP(F2620,OPCode!D:D,OPCode!I:I,0)</f>
        <v>OVEREDGE CROTCH LINING</v>
      </c>
      <c r="E2620" s="9" t="s">
        <v>13</v>
      </c>
      <c r="F2620" s="23" t="s">
        <v>152</v>
      </c>
      <c r="G2620" s="10">
        <v>1.524E-2</v>
      </c>
      <c r="I2620" s="9" t="str">
        <f t="shared" ref="I2620:I2683" si="85">A2620&amp;E2620</f>
        <v>EEMTA4OP1</v>
      </c>
      <c r="J2620" s="9" t="str">
        <f>_xlfn.XLOOKUP(A2620,'[1]Style group code'!$A:$A,'[1]Style group code'!$B:$B,0)</f>
        <v>G.40EE4</v>
      </c>
      <c r="L2620" s="9" t="str">
        <f t="shared" si="82"/>
        <v>C_OL01010-OVEREDGE CROTCH LINING</v>
      </c>
    </row>
    <row r="2621" spans="1:12" x14ac:dyDescent="0.35">
      <c r="A2621" s="9" t="s">
        <v>461</v>
      </c>
      <c r="B2621" s="9" t="s">
        <v>11</v>
      </c>
      <c r="C2621" s="9" t="s">
        <v>12</v>
      </c>
      <c r="D2621" s="9" t="str">
        <f>_xlfn.XLOOKUP(F2621,OPCode!D:D,OPCode!I:I,0)</f>
        <v xml:space="preserve">ATTACH LINER  AND SEAM FRONT PANEL </v>
      </c>
      <c r="E2621" s="9" t="s">
        <v>15</v>
      </c>
      <c r="F2621" s="22" t="s">
        <v>153</v>
      </c>
      <c r="G2621" s="10">
        <v>0.17493</v>
      </c>
      <c r="I2621" s="9" t="str">
        <f t="shared" si="85"/>
        <v>EEMTA4OP2</v>
      </c>
      <c r="J2621" s="9" t="str">
        <f>_xlfn.XLOOKUP(A2621,'[1]Style group code'!$A:$A,'[1]Style group code'!$B:$B,0)</f>
        <v>G.40EE4</v>
      </c>
      <c r="L2621" s="9" t="str">
        <f t="shared" si="82"/>
        <v xml:space="preserve">C_OL01009 -ATTACH LINER  AND SEAM FRONT PANEL </v>
      </c>
    </row>
    <row r="2622" spans="1:12" x14ac:dyDescent="0.35">
      <c r="A2622" s="9" t="s">
        <v>461</v>
      </c>
      <c r="B2622" s="9" t="s">
        <v>11</v>
      </c>
      <c r="C2622" s="9" t="s">
        <v>12</v>
      </c>
      <c r="D2622" s="9" t="str">
        <f>_xlfn.XLOOKUP(F2622,OPCode!D:D,OPCode!I:I,0)</f>
        <v>PULL SEAM</v>
      </c>
      <c r="E2622" s="9" t="s">
        <v>17</v>
      </c>
      <c r="F2622" t="s">
        <v>154</v>
      </c>
      <c r="G2622" s="10">
        <v>3.3110000000000001E-2</v>
      </c>
      <c r="I2622" s="9" t="str">
        <f t="shared" si="85"/>
        <v>EEMTA4OP3</v>
      </c>
      <c r="J2622" s="9" t="str">
        <f>_xlfn.XLOOKUP(A2622,'[1]Style group code'!$A:$A,'[1]Style group code'!$B:$B,0)</f>
        <v>G.40EE4</v>
      </c>
      <c r="L2622" s="9" t="str">
        <f t="shared" si="82"/>
        <v>C_MN07001-PULL SEAM</v>
      </c>
    </row>
    <row r="2623" spans="1:12" x14ac:dyDescent="0.35">
      <c r="A2623" s="9" t="s">
        <v>461</v>
      </c>
      <c r="B2623" s="9" t="s">
        <v>11</v>
      </c>
      <c r="C2623" s="9" t="s">
        <v>12</v>
      </c>
      <c r="D2623" s="9" t="str">
        <f>_xlfn.XLOOKUP(F2623,OPCode!D:D,OPCode!I:I,0)</f>
        <v>ATTACH EXPOSED ELASTIC TO WAIST</v>
      </c>
      <c r="E2623" s="9" t="s">
        <v>19</v>
      </c>
      <c r="F2623" s="22" t="s">
        <v>56</v>
      </c>
      <c r="G2623" s="10">
        <v>5.6099999999999997E-2</v>
      </c>
      <c r="I2623" s="9" t="str">
        <f t="shared" si="85"/>
        <v>EEMTA4OP4</v>
      </c>
      <c r="J2623" s="9" t="str">
        <f>_xlfn.XLOOKUP(A2623,'[1]Style group code'!$A:$A,'[1]Style group code'!$B:$B,0)</f>
        <v>G.40EE4</v>
      </c>
      <c r="L2623" s="9" t="str">
        <f t="shared" si="82"/>
        <v>C_IL03002-ATTACH EXPOSED ELASTIC TO WAIST</v>
      </c>
    </row>
    <row r="2624" spans="1:12" x14ac:dyDescent="0.35">
      <c r="A2624" s="9" t="s">
        <v>461</v>
      </c>
      <c r="B2624" s="9" t="s">
        <v>11</v>
      </c>
      <c r="C2624" s="9" t="s">
        <v>12</v>
      </c>
      <c r="D2624" s="9" t="str">
        <f>_xlfn.XLOOKUP(F2624,OPCode!D:D,OPCode!I:I,0)</f>
        <v>SEAM BACK RISE</v>
      </c>
      <c r="E2624" s="9" t="s">
        <v>21</v>
      </c>
      <c r="F2624" s="22" t="s">
        <v>38</v>
      </c>
      <c r="G2624" s="10">
        <v>3.3779999999999998E-2</v>
      </c>
      <c r="I2624" s="9" t="str">
        <f t="shared" si="85"/>
        <v>EEMTA4OP5</v>
      </c>
      <c r="J2624" s="9" t="str">
        <f>_xlfn.XLOOKUP(A2624,'[1]Style group code'!$A:$A,'[1]Style group code'!$B:$B,0)</f>
        <v>G.40EE4</v>
      </c>
      <c r="L2624" s="9" t="str">
        <f t="shared" si="82"/>
        <v>C_OL01008-SEAM BACK RISE</v>
      </c>
    </row>
    <row r="2625" spans="1:12" x14ac:dyDescent="0.35">
      <c r="A2625" s="9" t="s">
        <v>461</v>
      </c>
      <c r="B2625" s="9" t="s">
        <v>11</v>
      </c>
      <c r="C2625" s="9" t="s">
        <v>12</v>
      </c>
      <c r="D2625" s="9" t="str">
        <f>_xlfn.XLOOKUP(F2625,OPCode!D:D,OPCode!I:I,0)</f>
        <v>SEAM IN SEAMS</v>
      </c>
      <c r="E2625" s="9" t="s">
        <v>25</v>
      </c>
      <c r="F2625" s="22" t="s">
        <v>147</v>
      </c>
      <c r="G2625" s="10">
        <v>6.7239999999999994E-2</v>
      </c>
      <c r="I2625" s="9" t="str">
        <f t="shared" si="85"/>
        <v>EEMTA4OP6</v>
      </c>
      <c r="J2625" s="9" t="str">
        <f>_xlfn.XLOOKUP(A2625,'[1]Style group code'!$A:$A,'[1]Style group code'!$B:$B,0)</f>
        <v>G.40EE4</v>
      </c>
      <c r="L2625" s="9" t="str">
        <f t="shared" si="82"/>
        <v>C_OL01007-SEAM IN SEAMS</v>
      </c>
    </row>
    <row r="2626" spans="1:12" x14ac:dyDescent="0.35">
      <c r="A2626" s="9" t="s">
        <v>461</v>
      </c>
      <c r="B2626" s="9" t="s">
        <v>11</v>
      </c>
      <c r="C2626" s="9" t="s">
        <v>12</v>
      </c>
      <c r="D2626" s="9" t="str">
        <f>_xlfn.XLOOKUP(F2626,OPCode!D:D,OPCode!I:I,0)</f>
        <v>HEM LEGS CIRCULAR</v>
      </c>
      <c r="E2626" s="9" t="s">
        <v>23</v>
      </c>
      <c r="F2626" s="22" t="s">
        <v>41</v>
      </c>
      <c r="G2626" s="10">
        <v>0.12204</v>
      </c>
      <c r="I2626" s="9" t="str">
        <f t="shared" si="85"/>
        <v>EEMTA4OP7</v>
      </c>
      <c r="J2626" s="9" t="str">
        <f>_xlfn.XLOOKUP(A2626,'[1]Style group code'!$A:$A,'[1]Style group code'!$B:$B,0)</f>
        <v>G.40EE4</v>
      </c>
      <c r="L2626" s="9" t="str">
        <f t="shared" ref="L2626:L2689" si="86">F2626&amp; "-" &amp;D2626</f>
        <v>C_IL02007-HEM LEGS CIRCULAR</v>
      </c>
    </row>
    <row r="2627" spans="1:12" x14ac:dyDescent="0.35">
      <c r="A2627" s="9" t="s">
        <v>461</v>
      </c>
      <c r="B2627" s="9" t="s">
        <v>11</v>
      </c>
      <c r="C2627" s="9" t="s">
        <v>12</v>
      </c>
      <c r="D2627" s="9" t="str">
        <f>_xlfn.XLOOKUP(F2627,OPCode!D:D,OPCode!I:I,0)</f>
        <v>BARTACK AT WAIST</v>
      </c>
      <c r="E2627" s="9" t="s">
        <v>80</v>
      </c>
      <c r="F2627" s="22" t="s">
        <v>130</v>
      </c>
      <c r="G2627" s="10">
        <v>2.1340000000000001E-2</v>
      </c>
      <c r="I2627" s="9" t="str">
        <f t="shared" si="85"/>
        <v>EEMTA4OP8</v>
      </c>
      <c r="J2627" s="9" t="str">
        <f>_xlfn.XLOOKUP(A2627,'[1]Style group code'!$A:$A,'[1]Style group code'!$B:$B,0)</f>
        <v>G.40EE4</v>
      </c>
      <c r="L2627" s="9" t="str">
        <f t="shared" si="86"/>
        <v>C_BT04002-BARTACK AT WAIST</v>
      </c>
    </row>
    <row r="2628" spans="1:12" x14ac:dyDescent="0.35">
      <c r="A2628" s="9" t="s">
        <v>461</v>
      </c>
      <c r="B2628" s="9" t="s">
        <v>11</v>
      </c>
      <c r="C2628" s="9" t="s">
        <v>12</v>
      </c>
      <c r="D2628" s="9" t="str">
        <f>_xlfn.XLOOKUP(F2628,OPCode!D:D,OPCode!I:I,0)</f>
        <v>PAD PRINTING</v>
      </c>
      <c r="E2628" s="9" t="s">
        <v>27</v>
      </c>
      <c r="F2628" s="9" t="s">
        <v>28</v>
      </c>
      <c r="G2628" s="10">
        <v>1.6559999999999998E-2</v>
      </c>
      <c r="I2628" s="9" t="str">
        <f t="shared" si="85"/>
        <v>EEMTA4PadPrinting</v>
      </c>
      <c r="J2628" s="9" t="str">
        <f>_xlfn.XLOOKUP(A2628,'[1]Style group code'!$A:$A,'[1]Style group code'!$B:$B,0)</f>
        <v>G.40EE4</v>
      </c>
      <c r="L2628" s="9" t="str">
        <f t="shared" si="86"/>
        <v>C_PP05001-PAD PRINTING</v>
      </c>
    </row>
    <row r="2629" spans="1:12" x14ac:dyDescent="0.35">
      <c r="A2629" s="9" t="s">
        <v>461</v>
      </c>
      <c r="B2629" s="9" t="s">
        <v>29</v>
      </c>
      <c r="C2629" s="9" t="s">
        <v>12</v>
      </c>
      <c r="D2629" s="9" t="s">
        <v>462</v>
      </c>
      <c r="E2629" s="9" t="s">
        <v>31</v>
      </c>
      <c r="F2629" s="9" t="s">
        <v>32</v>
      </c>
      <c r="G2629" s="10">
        <v>3.3799999999999997E-2</v>
      </c>
      <c r="I2629" s="9" t="str">
        <f t="shared" si="85"/>
        <v>EEMTA4Rolling</v>
      </c>
      <c r="J2629" s="9" t="str">
        <f>_xlfn.XLOOKUP(A2629,'[1]Style group code'!$A:$A,'[1]Style group code'!$B:$B,0)</f>
        <v>G.40EE4</v>
      </c>
      <c r="L2629" s="9" t="str">
        <f t="shared" si="86"/>
        <v>C_PK06001-FOLD XF35</v>
      </c>
    </row>
    <row r="2630" spans="1:12" x14ac:dyDescent="0.35">
      <c r="A2630" s="9" t="s">
        <v>461</v>
      </c>
      <c r="B2630" s="9" t="s">
        <v>29</v>
      </c>
      <c r="C2630" s="9" t="s">
        <v>12</v>
      </c>
      <c r="D2630" s="9" t="s">
        <v>463</v>
      </c>
      <c r="E2630" s="9" t="s">
        <v>33</v>
      </c>
      <c r="F2630" s="9" t="s">
        <v>34</v>
      </c>
      <c r="G2630" s="10">
        <v>2.4039999999999999E-2</v>
      </c>
      <c r="I2630" s="9" t="str">
        <f t="shared" si="85"/>
        <v>EEMTA4Packing</v>
      </c>
      <c r="J2630" s="9" t="str">
        <f>_xlfn.XLOOKUP(A2630,'[1]Style group code'!$A:$A,'[1]Style group code'!$B:$B,0)</f>
        <v>G.40EE4</v>
      </c>
      <c r="L2630" s="9" t="str">
        <f t="shared" si="86"/>
        <v>C_PK06002-P4-BOX / WAFER SEAL (1)</v>
      </c>
    </row>
    <row r="2631" spans="1:12" x14ac:dyDescent="0.35">
      <c r="A2631" s="9" t="s">
        <v>461</v>
      </c>
      <c r="B2631" s="9" t="s">
        <v>29</v>
      </c>
      <c r="C2631" s="9" t="s">
        <v>12</v>
      </c>
      <c r="D2631" s="9" t="s">
        <v>464</v>
      </c>
      <c r="E2631" s="9" t="s">
        <v>35</v>
      </c>
      <c r="F2631" s="9" t="s">
        <v>36</v>
      </c>
      <c r="G2631" s="10">
        <v>7.7600000000000004E-3</v>
      </c>
      <c r="I2631" s="9" t="str">
        <f t="shared" si="85"/>
        <v>EEMTA4Casing</v>
      </c>
      <c r="J2631" s="9" t="str">
        <f>_xlfn.XLOOKUP(A2631,'[1]Style group code'!$A:$A,'[1]Style group code'!$B:$B,0)</f>
        <v>G.40EE4</v>
      </c>
      <c r="L2631" s="9" t="str">
        <f t="shared" si="86"/>
        <v>C_PK06003-CASING -6 DZ.-P4-2/BALE</v>
      </c>
    </row>
    <row r="2632" spans="1:12" x14ac:dyDescent="0.35">
      <c r="A2632" s="9" t="s">
        <v>465</v>
      </c>
      <c r="B2632" s="9" t="s">
        <v>11</v>
      </c>
      <c r="C2632" s="9" t="s">
        <v>12</v>
      </c>
      <c r="D2632" s="9" t="str">
        <f>_xlfn.XLOOKUP(F2632,OPCode!D:D,OPCode!I:I,0)</f>
        <v>OVEREDGE CROTCH LINING</v>
      </c>
      <c r="E2632" s="9" t="s">
        <v>13</v>
      </c>
      <c r="F2632" s="23" t="s">
        <v>152</v>
      </c>
      <c r="G2632" s="10">
        <v>1.5299999999999998E-2</v>
      </c>
      <c r="I2632" s="9" t="str">
        <f t="shared" si="85"/>
        <v>OCMTFAOP1</v>
      </c>
      <c r="J2632" s="9" t="str">
        <f>_xlfn.XLOOKUP(A2632,'[1]Style group code'!$A:$A,'[1]Style group code'!$B:$B,0)</f>
        <v>G.40OCM</v>
      </c>
      <c r="L2632" s="9" t="str">
        <f t="shared" si="86"/>
        <v>C_OL01010-OVEREDGE CROTCH LINING</v>
      </c>
    </row>
    <row r="2633" spans="1:12" x14ac:dyDescent="0.35">
      <c r="A2633" s="9" t="s">
        <v>465</v>
      </c>
      <c r="B2633" s="9" t="s">
        <v>11</v>
      </c>
      <c r="C2633" s="9" t="s">
        <v>12</v>
      </c>
      <c r="D2633" s="9" t="str">
        <f>_xlfn.XLOOKUP(F2633,OPCode!D:D,OPCode!I:I,0)</f>
        <v xml:space="preserve">ATTACH LINER  AND SEAM FRONT PANEL </v>
      </c>
      <c r="E2633" s="9" t="s">
        <v>15</v>
      </c>
      <c r="F2633" s="22" t="s">
        <v>153</v>
      </c>
      <c r="G2633" s="10">
        <v>0.18445</v>
      </c>
      <c r="I2633" s="9" t="str">
        <f t="shared" si="85"/>
        <v>OCMTFAOP2</v>
      </c>
      <c r="J2633" s="9" t="str">
        <f>_xlfn.XLOOKUP(A2633,'[1]Style group code'!$A:$A,'[1]Style group code'!$B:$B,0)</f>
        <v>G.40OCM</v>
      </c>
      <c r="L2633" s="9" t="str">
        <f t="shared" si="86"/>
        <v xml:space="preserve">C_OL01009 -ATTACH LINER  AND SEAM FRONT PANEL </v>
      </c>
    </row>
    <row r="2634" spans="1:12" x14ac:dyDescent="0.35">
      <c r="A2634" s="9" t="s">
        <v>465</v>
      </c>
      <c r="B2634" s="9" t="s">
        <v>11</v>
      </c>
      <c r="C2634" s="9" t="s">
        <v>12</v>
      </c>
      <c r="D2634" s="9" t="str">
        <f>_xlfn.XLOOKUP(F2634,OPCode!D:D,OPCode!I:I,0)</f>
        <v>PULL SEAM</v>
      </c>
      <c r="E2634" s="9" t="s">
        <v>17</v>
      </c>
      <c r="F2634" t="s">
        <v>154</v>
      </c>
      <c r="G2634" s="10">
        <v>3.3590000000000002E-2</v>
      </c>
      <c r="I2634" s="9" t="str">
        <f t="shared" si="85"/>
        <v>OCMTFAOP3</v>
      </c>
      <c r="J2634" s="9" t="str">
        <f>_xlfn.XLOOKUP(A2634,'[1]Style group code'!$A:$A,'[1]Style group code'!$B:$B,0)</f>
        <v>G.40OCM</v>
      </c>
      <c r="L2634" s="9" t="str">
        <f t="shared" si="86"/>
        <v>C_MN07001-PULL SEAM</v>
      </c>
    </row>
    <row r="2635" spans="1:12" x14ac:dyDescent="0.35">
      <c r="A2635" s="9" t="s">
        <v>465</v>
      </c>
      <c r="B2635" s="9" t="s">
        <v>11</v>
      </c>
      <c r="C2635" s="9" t="s">
        <v>12</v>
      </c>
      <c r="D2635" s="9" t="str">
        <f>_xlfn.XLOOKUP(F2635,OPCode!D:D,OPCode!I:I,0)</f>
        <v>SEAM BACK RISE</v>
      </c>
      <c r="E2635" s="9" t="s">
        <v>19</v>
      </c>
      <c r="F2635" s="22" t="s">
        <v>38</v>
      </c>
      <c r="G2635" s="10">
        <v>4.82E-2</v>
      </c>
      <c r="I2635" s="9" t="str">
        <f t="shared" si="85"/>
        <v>OCMTFAOP4</v>
      </c>
      <c r="J2635" s="9" t="str">
        <f>_xlfn.XLOOKUP(A2635,'[1]Style group code'!$A:$A,'[1]Style group code'!$B:$B,0)</f>
        <v>G.40OCM</v>
      </c>
      <c r="L2635" s="9" t="str">
        <f t="shared" si="86"/>
        <v>C_OL01008-SEAM BACK RISE</v>
      </c>
    </row>
    <row r="2636" spans="1:12" x14ac:dyDescent="0.35">
      <c r="A2636" s="9" t="s">
        <v>465</v>
      </c>
      <c r="B2636" s="9" t="s">
        <v>11</v>
      </c>
      <c r="C2636" s="9" t="s">
        <v>12</v>
      </c>
      <c r="D2636" s="9" t="str">
        <f>_xlfn.XLOOKUP(F2636,OPCode!D:D,OPCode!I:I,0)</f>
        <v>SEAM IN SEAMS</v>
      </c>
      <c r="E2636" s="9" t="s">
        <v>21</v>
      </c>
      <c r="F2636" s="22" t="s">
        <v>147</v>
      </c>
      <c r="G2636" s="10">
        <v>3.9620000000000002E-2</v>
      </c>
      <c r="I2636" s="9" t="str">
        <f t="shared" si="85"/>
        <v>OCMTFAOP5</v>
      </c>
      <c r="J2636" s="9" t="str">
        <f>_xlfn.XLOOKUP(A2636,'[1]Style group code'!$A:$A,'[1]Style group code'!$B:$B,0)</f>
        <v>G.40OCM</v>
      </c>
      <c r="L2636" s="9" t="str">
        <f t="shared" si="86"/>
        <v>C_OL01007-SEAM IN SEAMS</v>
      </c>
    </row>
    <row r="2637" spans="1:12" x14ac:dyDescent="0.35">
      <c r="A2637" s="9" t="s">
        <v>465</v>
      </c>
      <c r="B2637" s="9" t="s">
        <v>11</v>
      </c>
      <c r="C2637" s="9" t="s">
        <v>12</v>
      </c>
      <c r="D2637" s="9" t="str">
        <f>_xlfn.XLOOKUP(F2637,OPCode!D:D,OPCode!I:I,0)</f>
        <v xml:space="preserve">ATTACH CIRCULAR JQ </v>
      </c>
      <c r="E2637" s="9" t="s">
        <v>25</v>
      </c>
      <c r="F2637" s="22" t="s">
        <v>40</v>
      </c>
      <c r="G2637" s="10">
        <v>6.8340000000000012E-2</v>
      </c>
      <c r="I2637" s="9" t="str">
        <f t="shared" si="85"/>
        <v>OCMTFAOP6</v>
      </c>
      <c r="J2637" s="9" t="str">
        <f>_xlfn.XLOOKUP(A2637,'[1]Style group code'!$A:$A,'[1]Style group code'!$B:$B,0)</f>
        <v>G.40OCM</v>
      </c>
      <c r="L2637" s="9" t="str">
        <f t="shared" si="86"/>
        <v xml:space="preserve">C_IL03003-ATTACH CIRCULAR JQ </v>
      </c>
    </row>
    <row r="2638" spans="1:12" x14ac:dyDescent="0.35">
      <c r="A2638" s="9" t="s">
        <v>465</v>
      </c>
      <c r="B2638" s="9" t="s">
        <v>11</v>
      </c>
      <c r="C2638" s="9" t="s">
        <v>12</v>
      </c>
      <c r="D2638" s="9" t="str">
        <f>_xlfn.XLOOKUP(F2638,OPCode!D:D,OPCode!I:I,0)</f>
        <v>HEM LEGS CIRCULAR</v>
      </c>
      <c r="E2638" s="9" t="s">
        <v>23</v>
      </c>
      <c r="F2638" s="22" t="s">
        <v>41</v>
      </c>
      <c r="G2638" s="10">
        <v>0.12204000000000001</v>
      </c>
      <c r="I2638" s="9" t="str">
        <f t="shared" si="85"/>
        <v>OCMTFAOP7</v>
      </c>
      <c r="J2638" s="9" t="str">
        <f>_xlfn.XLOOKUP(A2638,'[1]Style group code'!$A:$A,'[1]Style group code'!$B:$B,0)</f>
        <v>G.40OCM</v>
      </c>
      <c r="L2638" s="9" t="str">
        <f t="shared" si="86"/>
        <v>C_IL02007-HEM LEGS CIRCULAR</v>
      </c>
    </row>
    <row r="2639" spans="1:12" x14ac:dyDescent="0.35">
      <c r="A2639" s="9" t="s">
        <v>465</v>
      </c>
      <c r="B2639" s="9" t="s">
        <v>11</v>
      </c>
      <c r="C2639" s="9" t="s">
        <v>12</v>
      </c>
      <c r="D2639" s="9" t="str">
        <f>_xlfn.XLOOKUP(F2639,OPCode!D:D,OPCode!I:I,0)</f>
        <v>SEAM ELASTIC</v>
      </c>
      <c r="E2639" s="9" t="s">
        <v>80</v>
      </c>
      <c r="F2639" t="s">
        <v>42</v>
      </c>
      <c r="G2639" s="10">
        <v>1.7660000000000002E-2</v>
      </c>
      <c r="I2639" s="9" t="str">
        <f t="shared" si="85"/>
        <v>OCMTFAOP8</v>
      </c>
      <c r="J2639" s="9" t="str">
        <f>_xlfn.XLOOKUP(A2639,'[1]Style group code'!$A:$A,'[1]Style group code'!$B:$B,0)</f>
        <v>G.40OCM</v>
      </c>
      <c r="L2639" s="9" t="str">
        <f t="shared" si="86"/>
        <v>C_MN07004-SEAM ELASTIC</v>
      </c>
    </row>
    <row r="2640" spans="1:12" x14ac:dyDescent="0.35">
      <c r="A2640" s="9" t="s">
        <v>465</v>
      </c>
      <c r="B2640" s="9" t="s">
        <v>11</v>
      </c>
      <c r="C2640" s="9" t="s">
        <v>12</v>
      </c>
      <c r="D2640" s="9" t="str">
        <f>_xlfn.XLOOKUP(F2640,OPCode!D:D,OPCode!I:I,0)</f>
        <v>PAD PRINTING</v>
      </c>
      <c r="E2640" s="9" t="s">
        <v>27</v>
      </c>
      <c r="F2640" s="9" t="s">
        <v>28</v>
      </c>
      <c r="G2640" s="10">
        <v>1.6539999999999999E-2</v>
      </c>
      <c r="I2640" s="9" t="str">
        <f t="shared" si="85"/>
        <v>OCMTFAPadPrinting</v>
      </c>
      <c r="J2640" s="9" t="str">
        <f>_xlfn.XLOOKUP(A2640,'[1]Style group code'!$A:$A,'[1]Style group code'!$B:$B,0)</f>
        <v>G.40OCM</v>
      </c>
      <c r="L2640" s="9" t="str">
        <f t="shared" si="86"/>
        <v>C_PP05001-PAD PRINTING</v>
      </c>
    </row>
    <row r="2641" spans="1:12" x14ac:dyDescent="0.35">
      <c r="A2641" s="9" t="s">
        <v>465</v>
      </c>
      <c r="B2641" s="9" t="s">
        <v>29</v>
      </c>
      <c r="C2641" s="9" t="s">
        <v>12</v>
      </c>
      <c r="D2641" s="9" t="s">
        <v>155</v>
      </c>
      <c r="E2641" s="9" t="s">
        <v>31</v>
      </c>
      <c r="F2641" s="9" t="s">
        <v>32</v>
      </c>
      <c r="G2641" s="10">
        <v>3.3800000000000004E-2</v>
      </c>
      <c r="I2641" s="9" t="str">
        <f t="shared" si="85"/>
        <v>OCMTFARolling</v>
      </c>
      <c r="J2641" s="9" t="str">
        <f>_xlfn.XLOOKUP(A2641,'[1]Style group code'!$A:$A,'[1]Style group code'!$B:$B,0)</f>
        <v>G.40OCM</v>
      </c>
      <c r="L2641" s="9" t="str">
        <f t="shared" si="86"/>
        <v>C_PK06001-XF35</v>
      </c>
    </row>
    <row r="2642" spans="1:12" x14ac:dyDescent="0.35">
      <c r="A2642" s="9" t="s">
        <v>465</v>
      </c>
      <c r="B2642" s="9" t="s">
        <v>29</v>
      </c>
      <c r="C2642" s="9" t="s">
        <v>12</v>
      </c>
      <c r="D2642" s="9" t="s">
        <v>29</v>
      </c>
      <c r="E2642" s="9" t="s">
        <v>33</v>
      </c>
      <c r="F2642" s="9" t="s">
        <v>34</v>
      </c>
      <c r="G2642" s="10">
        <v>2.4040000000000002E-2</v>
      </c>
      <c r="I2642" s="9" t="str">
        <f t="shared" si="85"/>
        <v>OCMTFAPacking</v>
      </c>
      <c r="J2642" s="9" t="str">
        <f>_xlfn.XLOOKUP(A2642,'[1]Style group code'!$A:$A,'[1]Style group code'!$B:$B,0)</f>
        <v>G.40OCM</v>
      </c>
      <c r="L2642" s="9" t="str">
        <f t="shared" si="86"/>
        <v>C_PK06002-Pack</v>
      </c>
    </row>
    <row r="2643" spans="1:12" x14ac:dyDescent="0.35">
      <c r="A2643" s="9" t="s">
        <v>465</v>
      </c>
      <c r="B2643" s="9" t="s">
        <v>29</v>
      </c>
      <c r="C2643" s="9" t="s">
        <v>12</v>
      </c>
      <c r="D2643" s="9" t="s">
        <v>35</v>
      </c>
      <c r="E2643" s="9" t="s">
        <v>35</v>
      </c>
      <c r="F2643" s="9" t="s">
        <v>36</v>
      </c>
      <c r="G2643" s="10">
        <v>7.7600000000000004E-3</v>
      </c>
      <c r="I2643" s="9" t="str">
        <f t="shared" si="85"/>
        <v>OCMTFACasing</v>
      </c>
      <c r="J2643" s="9" t="str">
        <f>_xlfn.XLOOKUP(A2643,'[1]Style group code'!$A:$A,'[1]Style group code'!$B:$B,0)</f>
        <v>G.40OCM</v>
      </c>
      <c r="L2643" s="9" t="str">
        <f t="shared" si="86"/>
        <v>C_PK06003-Casing</v>
      </c>
    </row>
    <row r="2644" spans="1:12" x14ac:dyDescent="0.35">
      <c r="A2644" s="9" t="s">
        <v>466</v>
      </c>
      <c r="B2644" s="9" t="s">
        <v>11</v>
      </c>
      <c r="C2644" s="9" t="s">
        <v>12</v>
      </c>
      <c r="D2644" s="9" t="str">
        <f>_xlfn.XLOOKUP(F2644,OPCode!D:D,OPCode!I:I,0)</f>
        <v xml:space="preserve">SEAM BACK CROTCH WITH CONCEALED </v>
      </c>
      <c r="E2644" s="9" t="s">
        <v>13</v>
      </c>
      <c r="F2644" s="22" t="s">
        <v>49</v>
      </c>
      <c r="G2644" s="10">
        <v>9.4100000000000003E-2</v>
      </c>
      <c r="I2644" s="9" t="str">
        <f t="shared" si="85"/>
        <v>PC40A7OP1</v>
      </c>
      <c r="J2644" s="9" t="str">
        <f>_xlfn.XLOOKUP(A2644,'[1]Style group code'!$A:$A,'[1]Style group code'!$B:$B,0)</f>
        <v>G.40PCN</v>
      </c>
      <c r="L2644" s="9" t="str">
        <f t="shared" si="86"/>
        <v xml:space="preserve">C_OL01005-SEAM BACK CROTCH WITH CONCEALED </v>
      </c>
    </row>
    <row r="2645" spans="1:12" x14ac:dyDescent="0.35">
      <c r="A2645" s="9" t="s">
        <v>466</v>
      </c>
      <c r="B2645" s="9" t="s">
        <v>11</v>
      </c>
      <c r="C2645" s="9" t="s">
        <v>12</v>
      </c>
      <c r="D2645" s="9" t="str">
        <f>_xlfn.XLOOKUP(F2645,OPCode!D:D,OPCode!I:I,0)</f>
        <v>ATTACH LEGS ELASTIC</v>
      </c>
      <c r="E2645" s="9" t="s">
        <v>15</v>
      </c>
      <c r="F2645" s="9" t="s">
        <v>16</v>
      </c>
      <c r="G2645" s="10">
        <v>6.6220000000000001E-2</v>
      </c>
      <c r="I2645" s="9" t="str">
        <f t="shared" si="85"/>
        <v>PC40A7OP2</v>
      </c>
      <c r="J2645" s="9" t="str">
        <f>_xlfn.XLOOKUP(A2645,'[1]Style group code'!$A:$A,'[1]Style group code'!$B:$B,0)</f>
        <v>G.40PCN</v>
      </c>
      <c r="L2645" s="9" t="str">
        <f t="shared" si="86"/>
        <v>C_OL02003-ATTACH LEGS ELASTIC</v>
      </c>
    </row>
    <row r="2646" spans="1:12" x14ac:dyDescent="0.35">
      <c r="A2646" s="9" t="s">
        <v>466</v>
      </c>
      <c r="B2646" s="9" t="s">
        <v>11</v>
      </c>
      <c r="C2646" s="9" t="s">
        <v>12</v>
      </c>
      <c r="D2646" s="9" t="str">
        <f>_xlfn.XLOOKUP(F2646,OPCode!D:D,OPCode!I:I,0)</f>
        <v>SEAM LEFT SIDE</v>
      </c>
      <c r="E2646" s="9" t="s">
        <v>17</v>
      </c>
      <c r="F2646" s="22" t="s">
        <v>18</v>
      </c>
      <c r="G2646" s="10">
        <v>2.9459999999999997E-2</v>
      </c>
      <c r="I2646" s="9" t="str">
        <f t="shared" si="85"/>
        <v>PC40A7OP3</v>
      </c>
      <c r="J2646" s="9" t="str">
        <f>_xlfn.XLOOKUP(A2646,'[1]Style group code'!$A:$A,'[1]Style group code'!$B:$B,0)</f>
        <v>G.40PCN</v>
      </c>
      <c r="L2646" s="9" t="str">
        <f t="shared" si="86"/>
        <v>C_OL02004-SEAM LEFT SIDE</v>
      </c>
    </row>
    <row r="2647" spans="1:12" x14ac:dyDescent="0.35">
      <c r="A2647" s="9" t="s">
        <v>466</v>
      </c>
      <c r="B2647" s="9" t="s">
        <v>11</v>
      </c>
      <c r="C2647" s="9" t="s">
        <v>12</v>
      </c>
      <c r="D2647" s="9" t="str">
        <f>_xlfn.XLOOKUP(F2647,OPCode!D:D,OPCode!I:I,0)</f>
        <v xml:space="preserve">BIND WAIST  </v>
      </c>
      <c r="E2647" s="9" t="s">
        <v>19</v>
      </c>
      <c r="F2647" s="22" t="s">
        <v>129</v>
      </c>
      <c r="G2647" s="10">
        <v>6.4260000000000012E-2</v>
      </c>
      <c r="I2647" s="9" t="str">
        <f t="shared" si="85"/>
        <v>PC40A7OP4</v>
      </c>
      <c r="J2647" s="9" t="str">
        <f>_xlfn.XLOOKUP(A2647,'[1]Style group code'!$A:$A,'[1]Style group code'!$B:$B,0)</f>
        <v>G.40PCN</v>
      </c>
      <c r="L2647" s="9" t="str">
        <f t="shared" si="86"/>
        <v xml:space="preserve">C_IL03001-BIND WAIST  </v>
      </c>
    </row>
    <row r="2648" spans="1:12" x14ac:dyDescent="0.35">
      <c r="A2648" s="9" t="s">
        <v>466</v>
      </c>
      <c r="B2648" s="9" t="s">
        <v>11</v>
      </c>
      <c r="C2648" s="9" t="s">
        <v>12</v>
      </c>
      <c r="D2648" s="9" t="str">
        <f>_xlfn.XLOOKUP(F2648,OPCode!D:D,OPCode!I:I,0)</f>
        <v>SEAM RIGHT SIDE</v>
      </c>
      <c r="E2648" s="9" t="s">
        <v>21</v>
      </c>
      <c r="F2648" s="9" t="s">
        <v>22</v>
      </c>
      <c r="G2648" s="10">
        <v>7.424E-2</v>
      </c>
      <c r="I2648" s="9" t="str">
        <f t="shared" si="85"/>
        <v>PC40A7OP5</v>
      </c>
      <c r="J2648" s="9" t="str">
        <f>_xlfn.XLOOKUP(A2648,'[1]Style group code'!$A:$A,'[1]Style group code'!$B:$B,0)</f>
        <v>G.40PCN</v>
      </c>
      <c r="L2648" s="9" t="str">
        <f t="shared" si="86"/>
        <v>C_OL02005-SEAM RIGHT SIDE</v>
      </c>
    </row>
    <row r="2649" spans="1:12" x14ac:dyDescent="0.35">
      <c r="A2649" s="9" t="s">
        <v>466</v>
      </c>
      <c r="B2649" s="9" t="s">
        <v>11</v>
      </c>
      <c r="C2649" s="9" t="s">
        <v>12</v>
      </c>
      <c r="D2649" s="9" t="str">
        <f>_xlfn.XLOOKUP(F2649,OPCode!D:D,OPCode!I:I,0)</f>
        <v>HEM LEGS ELASTIC</v>
      </c>
      <c r="E2649" s="9" t="s">
        <v>25</v>
      </c>
      <c r="F2649" s="22" t="s">
        <v>26</v>
      </c>
      <c r="G2649" s="10">
        <v>0.12706000000000001</v>
      </c>
      <c r="I2649" s="9" t="str">
        <f t="shared" si="85"/>
        <v>PC40A7OP6</v>
      </c>
      <c r="J2649" s="9" t="str">
        <f>_xlfn.XLOOKUP(A2649,'[1]Style group code'!$A:$A,'[1]Style group code'!$B:$B,0)</f>
        <v>G.40PCN</v>
      </c>
      <c r="L2649" s="9" t="str">
        <f t="shared" si="86"/>
        <v>C_IL02006-HEM LEGS ELASTIC</v>
      </c>
    </row>
    <row r="2650" spans="1:12" x14ac:dyDescent="0.35">
      <c r="A2650" s="9" t="s">
        <v>466</v>
      </c>
      <c r="B2650" s="9" t="s">
        <v>11</v>
      </c>
      <c r="C2650" s="9" t="s">
        <v>12</v>
      </c>
      <c r="D2650" s="9" t="str">
        <f>_xlfn.XLOOKUP(F2650,OPCode!D:D,OPCode!I:I,0)</f>
        <v>BARTACK AT WAIST</v>
      </c>
      <c r="E2650" s="9" t="s">
        <v>23</v>
      </c>
      <c r="F2650" s="22" t="s">
        <v>130</v>
      </c>
      <c r="G2650" s="10">
        <v>2.6200000000000001E-2</v>
      </c>
      <c r="I2650" s="9" t="str">
        <f t="shared" si="85"/>
        <v>PC40A7OP7</v>
      </c>
      <c r="J2650" s="9" t="str">
        <f>_xlfn.XLOOKUP(A2650,'[1]Style group code'!$A:$A,'[1]Style group code'!$B:$B,0)</f>
        <v>G.40PCN</v>
      </c>
      <c r="L2650" s="9" t="str">
        <f t="shared" si="86"/>
        <v>C_BT04002-BARTACK AT WAIST</v>
      </c>
    </row>
    <row r="2651" spans="1:12" x14ac:dyDescent="0.35">
      <c r="A2651" s="9" t="s">
        <v>466</v>
      </c>
      <c r="B2651" s="9" t="s">
        <v>11</v>
      </c>
      <c r="C2651" s="9" t="s">
        <v>12</v>
      </c>
      <c r="D2651" s="9" t="str">
        <f>_xlfn.XLOOKUP(F2651,OPCode!D:D,OPCode!I:I,0)</f>
        <v>PAD PRINTING</v>
      </c>
      <c r="E2651" s="9" t="s">
        <v>27</v>
      </c>
      <c r="F2651" s="9" t="s">
        <v>28</v>
      </c>
      <c r="G2651" s="10">
        <v>1.6539999999999999E-2</v>
      </c>
      <c r="I2651" s="9" t="str">
        <f t="shared" si="85"/>
        <v>PC40A7PadPrinting</v>
      </c>
      <c r="J2651" s="9" t="str">
        <f>_xlfn.XLOOKUP(A2651,'[1]Style group code'!$A:$A,'[1]Style group code'!$B:$B,0)</f>
        <v>G.40PCN</v>
      </c>
      <c r="L2651" s="9" t="str">
        <f t="shared" si="86"/>
        <v>C_PP05001-PAD PRINTING</v>
      </c>
    </row>
    <row r="2652" spans="1:12" x14ac:dyDescent="0.35">
      <c r="A2652" s="9" t="s">
        <v>466</v>
      </c>
      <c r="B2652" s="9" t="s">
        <v>29</v>
      </c>
      <c r="C2652" s="9" t="s">
        <v>12</v>
      </c>
      <c r="D2652" s="9" t="s">
        <v>31</v>
      </c>
      <c r="E2652" s="9" t="s">
        <v>31</v>
      </c>
      <c r="F2652" s="9" t="s">
        <v>32</v>
      </c>
      <c r="G2652" s="10">
        <v>5.6660000000000002E-2</v>
      </c>
      <c r="I2652" s="9" t="str">
        <f t="shared" si="85"/>
        <v>PC40A7Rolling</v>
      </c>
      <c r="J2652" s="9" t="str">
        <f>_xlfn.XLOOKUP(A2652,'[1]Style group code'!$A:$A,'[1]Style group code'!$B:$B,0)</f>
        <v>G.40PCN</v>
      </c>
      <c r="L2652" s="9" t="str">
        <f t="shared" si="86"/>
        <v>C_PK06001-Rolling</v>
      </c>
    </row>
    <row r="2653" spans="1:12" x14ac:dyDescent="0.35">
      <c r="A2653" s="9" t="s">
        <v>466</v>
      </c>
      <c r="B2653" s="9" t="s">
        <v>29</v>
      </c>
      <c r="C2653" s="9" t="s">
        <v>12</v>
      </c>
      <c r="D2653" s="9" t="s">
        <v>33</v>
      </c>
      <c r="E2653" s="9" t="s">
        <v>33</v>
      </c>
      <c r="F2653" s="9" t="s">
        <v>34</v>
      </c>
      <c r="G2653" s="10">
        <v>6.2799999999999991E-3</v>
      </c>
      <c r="I2653" s="9" t="str">
        <f t="shared" si="85"/>
        <v>PC40A7Packing</v>
      </c>
      <c r="J2653" s="9" t="str">
        <f>_xlfn.XLOOKUP(A2653,'[1]Style group code'!$A:$A,'[1]Style group code'!$B:$B,0)</f>
        <v>G.40PCN</v>
      </c>
      <c r="L2653" s="9" t="str">
        <f t="shared" si="86"/>
        <v>C_PK06002-Packing</v>
      </c>
    </row>
    <row r="2654" spans="1:12" x14ac:dyDescent="0.35">
      <c r="A2654" s="9" t="s">
        <v>466</v>
      </c>
      <c r="B2654" s="9" t="s">
        <v>29</v>
      </c>
      <c r="C2654" s="9" t="s">
        <v>12</v>
      </c>
      <c r="D2654" s="9" t="s">
        <v>35</v>
      </c>
      <c r="E2654" s="9" t="s">
        <v>35</v>
      </c>
      <c r="F2654" s="9" t="s">
        <v>36</v>
      </c>
      <c r="G2654" s="10">
        <v>5.28E-3</v>
      </c>
      <c r="I2654" s="9" t="str">
        <f t="shared" si="85"/>
        <v>PC40A7Casing</v>
      </c>
      <c r="J2654" s="9" t="str">
        <f>_xlfn.XLOOKUP(A2654,'[1]Style group code'!$A:$A,'[1]Style group code'!$B:$B,0)</f>
        <v>G.40PCN</v>
      </c>
      <c r="L2654" s="9" t="str">
        <f t="shared" si="86"/>
        <v>C_PK06003-Casing</v>
      </c>
    </row>
    <row r="2655" spans="1:12" x14ac:dyDescent="0.35">
      <c r="A2655" s="9" t="s">
        <v>467</v>
      </c>
      <c r="B2655" s="9" t="s">
        <v>11</v>
      </c>
      <c r="C2655" s="9" t="s">
        <v>12</v>
      </c>
      <c r="D2655" s="9" t="str">
        <f>_xlfn.XLOOKUP(F2655,OPCode!D:D,OPCode!I:I,0)</f>
        <v xml:space="preserve">SEAM BACK CROTCH WITH CONCEALED </v>
      </c>
      <c r="E2655" s="9" t="s">
        <v>13</v>
      </c>
      <c r="F2655" s="22" t="s">
        <v>49</v>
      </c>
      <c r="G2655" s="10">
        <v>9.9340000000000012E-2</v>
      </c>
      <c r="I2655" s="9" t="str">
        <f t="shared" si="85"/>
        <v>PC41A7OP1</v>
      </c>
      <c r="J2655" s="9" t="str">
        <f>_xlfn.XLOOKUP(A2655,'[1]Style group code'!$A:$A,'[1]Style group code'!$B:$B,0)</f>
        <v>G.40PCN</v>
      </c>
      <c r="L2655" s="9" t="str">
        <f t="shared" si="86"/>
        <v xml:space="preserve">C_OL01005-SEAM BACK CROTCH WITH CONCEALED </v>
      </c>
    </row>
    <row r="2656" spans="1:12" x14ac:dyDescent="0.35">
      <c r="A2656" s="9" t="s">
        <v>467</v>
      </c>
      <c r="B2656" s="9" t="s">
        <v>11</v>
      </c>
      <c r="C2656" s="9" t="s">
        <v>12</v>
      </c>
      <c r="D2656" s="9" t="str">
        <f>_xlfn.XLOOKUP(F2656,OPCode!D:D,OPCode!I:I,0)</f>
        <v>ATTACH LEGS ELASTIC</v>
      </c>
      <c r="E2656" s="9" t="s">
        <v>15</v>
      </c>
      <c r="F2656" s="9" t="s">
        <v>16</v>
      </c>
      <c r="G2656" s="10">
        <v>6.6220000000000001E-2</v>
      </c>
      <c r="I2656" s="9" t="str">
        <f t="shared" si="85"/>
        <v>PC41A7OP2</v>
      </c>
      <c r="J2656" s="9" t="str">
        <f>_xlfn.XLOOKUP(A2656,'[1]Style group code'!$A:$A,'[1]Style group code'!$B:$B,0)</f>
        <v>G.40PCN</v>
      </c>
      <c r="L2656" s="9" t="str">
        <f t="shared" si="86"/>
        <v>C_OL02003-ATTACH LEGS ELASTIC</v>
      </c>
    </row>
    <row r="2657" spans="1:12" x14ac:dyDescent="0.35">
      <c r="A2657" s="9" t="s">
        <v>467</v>
      </c>
      <c r="B2657" s="9" t="s">
        <v>11</v>
      </c>
      <c r="C2657" s="9" t="s">
        <v>12</v>
      </c>
      <c r="D2657" s="9" t="str">
        <f>_xlfn.XLOOKUP(F2657,OPCode!D:D,OPCode!I:I,0)</f>
        <v>SEAM LEFT SIDE</v>
      </c>
      <c r="E2657" s="9" t="s">
        <v>17</v>
      </c>
      <c r="F2657" s="22" t="s">
        <v>18</v>
      </c>
      <c r="G2657" s="10">
        <v>2.9459999999999997E-2</v>
      </c>
      <c r="I2657" s="9" t="str">
        <f t="shared" si="85"/>
        <v>PC41A7OP3</v>
      </c>
      <c r="J2657" s="9" t="str">
        <f>_xlfn.XLOOKUP(A2657,'[1]Style group code'!$A:$A,'[1]Style group code'!$B:$B,0)</f>
        <v>G.40PCN</v>
      </c>
      <c r="L2657" s="9" t="str">
        <f t="shared" si="86"/>
        <v>C_OL02004-SEAM LEFT SIDE</v>
      </c>
    </row>
    <row r="2658" spans="1:12" x14ac:dyDescent="0.35">
      <c r="A2658" s="9" t="s">
        <v>467</v>
      </c>
      <c r="B2658" s="9" t="s">
        <v>11</v>
      </c>
      <c r="C2658" s="9" t="s">
        <v>12</v>
      </c>
      <c r="D2658" s="9" t="str">
        <f>_xlfn.XLOOKUP(F2658,OPCode!D:D,OPCode!I:I,0)</f>
        <v xml:space="preserve">BIND WAIST  </v>
      </c>
      <c r="E2658" s="9" t="s">
        <v>19</v>
      </c>
      <c r="F2658" s="22" t="s">
        <v>129</v>
      </c>
      <c r="G2658" s="10">
        <v>6.4280000000000004E-2</v>
      </c>
      <c r="I2658" s="9" t="str">
        <f t="shared" si="85"/>
        <v>PC41A7OP4</v>
      </c>
      <c r="J2658" s="9" t="str">
        <f>_xlfn.XLOOKUP(A2658,'[1]Style group code'!$A:$A,'[1]Style group code'!$B:$B,0)</f>
        <v>G.40PCN</v>
      </c>
      <c r="L2658" s="9" t="str">
        <f t="shared" si="86"/>
        <v xml:space="preserve">C_IL03001-BIND WAIST  </v>
      </c>
    </row>
    <row r="2659" spans="1:12" x14ac:dyDescent="0.35">
      <c r="A2659" s="9" t="s">
        <v>467</v>
      </c>
      <c r="B2659" s="9" t="s">
        <v>11</v>
      </c>
      <c r="C2659" s="9" t="s">
        <v>12</v>
      </c>
      <c r="D2659" s="9" t="str">
        <f>_xlfn.XLOOKUP(F2659,OPCode!D:D,OPCode!I:I,0)</f>
        <v>SEAM RIGHT SIDE</v>
      </c>
      <c r="E2659" s="9" t="s">
        <v>21</v>
      </c>
      <c r="F2659" s="9" t="s">
        <v>22</v>
      </c>
      <c r="G2659" s="10">
        <v>8.3779999999999993E-2</v>
      </c>
      <c r="I2659" s="9" t="str">
        <f t="shared" si="85"/>
        <v>PC41A7OP5</v>
      </c>
      <c r="J2659" s="9" t="str">
        <f>_xlfn.XLOOKUP(A2659,'[1]Style group code'!$A:$A,'[1]Style group code'!$B:$B,0)</f>
        <v>G.40PCN</v>
      </c>
      <c r="L2659" s="9" t="str">
        <f t="shared" si="86"/>
        <v>C_OL02005-SEAM RIGHT SIDE</v>
      </c>
    </row>
    <row r="2660" spans="1:12" x14ac:dyDescent="0.35">
      <c r="A2660" s="9" t="s">
        <v>467</v>
      </c>
      <c r="B2660" s="9" t="s">
        <v>11</v>
      </c>
      <c r="C2660" s="9" t="s">
        <v>12</v>
      </c>
      <c r="D2660" s="9" t="str">
        <f>_xlfn.XLOOKUP(F2660,OPCode!D:D,OPCode!I:I,0)</f>
        <v>HEM LEGS ELASTIC</v>
      </c>
      <c r="E2660" s="9" t="s">
        <v>25</v>
      </c>
      <c r="F2660" s="22" t="s">
        <v>26</v>
      </c>
      <c r="G2660" s="10">
        <v>0.12706000000000001</v>
      </c>
      <c r="I2660" s="9" t="str">
        <f t="shared" si="85"/>
        <v>PC41A7OP6</v>
      </c>
      <c r="J2660" s="9" t="str">
        <f>_xlfn.XLOOKUP(A2660,'[1]Style group code'!$A:$A,'[1]Style group code'!$B:$B,0)</f>
        <v>G.40PCN</v>
      </c>
      <c r="L2660" s="9" t="str">
        <f t="shared" si="86"/>
        <v>C_IL02006-HEM LEGS ELASTIC</v>
      </c>
    </row>
    <row r="2661" spans="1:12" x14ac:dyDescent="0.35">
      <c r="A2661" s="9" t="s">
        <v>467</v>
      </c>
      <c r="B2661" s="9" t="s">
        <v>11</v>
      </c>
      <c r="C2661" s="9" t="s">
        <v>12</v>
      </c>
      <c r="D2661" s="9" t="str">
        <f>_xlfn.XLOOKUP(F2661,OPCode!D:D,OPCode!I:I,0)</f>
        <v>BARTACK AT WAIST</v>
      </c>
      <c r="E2661" s="9" t="s">
        <v>23</v>
      </c>
      <c r="F2661" s="22" t="s">
        <v>130</v>
      </c>
      <c r="G2661" s="10">
        <v>2.0500000000000001E-2</v>
      </c>
      <c r="I2661" s="9" t="str">
        <f t="shared" si="85"/>
        <v>PC41A7OP7</v>
      </c>
      <c r="J2661" s="9" t="str">
        <f>_xlfn.XLOOKUP(A2661,'[1]Style group code'!$A:$A,'[1]Style group code'!$B:$B,0)</f>
        <v>G.40PCN</v>
      </c>
      <c r="L2661" s="9" t="str">
        <f t="shared" si="86"/>
        <v>C_BT04002-BARTACK AT WAIST</v>
      </c>
    </row>
    <row r="2662" spans="1:12" x14ac:dyDescent="0.35">
      <c r="A2662" s="9" t="s">
        <v>467</v>
      </c>
      <c r="B2662" s="9" t="s">
        <v>11</v>
      </c>
      <c r="C2662" s="9" t="s">
        <v>12</v>
      </c>
      <c r="D2662" s="9" t="str">
        <f>_xlfn.XLOOKUP(F2662,OPCode!D:D,OPCode!I:I,0)</f>
        <v>PAD PRINTING</v>
      </c>
      <c r="E2662" s="9" t="s">
        <v>27</v>
      </c>
      <c r="F2662" s="9" t="s">
        <v>28</v>
      </c>
      <c r="G2662" s="10">
        <v>1.6539999999999999E-2</v>
      </c>
      <c r="I2662" s="9" t="str">
        <f t="shared" si="85"/>
        <v>PC41A7PadPrinting</v>
      </c>
      <c r="J2662" s="9" t="str">
        <f>_xlfn.XLOOKUP(A2662,'[1]Style group code'!$A:$A,'[1]Style group code'!$B:$B,0)</f>
        <v>G.40PCN</v>
      </c>
      <c r="L2662" s="9" t="str">
        <f t="shared" si="86"/>
        <v>C_PP05001-PAD PRINTING</v>
      </c>
    </row>
    <row r="2663" spans="1:12" x14ac:dyDescent="0.35">
      <c r="A2663" s="9" t="s">
        <v>467</v>
      </c>
      <c r="B2663" s="9" t="s">
        <v>29</v>
      </c>
      <c r="C2663" s="9" t="s">
        <v>12</v>
      </c>
      <c r="D2663" s="9" t="s">
        <v>31</v>
      </c>
      <c r="E2663" s="9" t="s">
        <v>31</v>
      </c>
      <c r="F2663" s="9" t="s">
        <v>32</v>
      </c>
      <c r="G2663" s="10">
        <v>5.6660000000000002E-2</v>
      </c>
      <c r="I2663" s="9" t="str">
        <f t="shared" si="85"/>
        <v>PC41A7Rolling</v>
      </c>
      <c r="J2663" s="9" t="str">
        <f>_xlfn.XLOOKUP(A2663,'[1]Style group code'!$A:$A,'[1]Style group code'!$B:$B,0)</f>
        <v>G.40PCN</v>
      </c>
      <c r="L2663" s="9" t="str">
        <f t="shared" si="86"/>
        <v>C_PK06001-Rolling</v>
      </c>
    </row>
    <row r="2664" spans="1:12" x14ac:dyDescent="0.35">
      <c r="A2664" s="9" t="s">
        <v>467</v>
      </c>
      <c r="B2664" s="9" t="s">
        <v>29</v>
      </c>
      <c r="C2664" s="9" t="s">
        <v>12</v>
      </c>
      <c r="D2664" s="9" t="s">
        <v>33</v>
      </c>
      <c r="E2664" s="9" t="s">
        <v>33</v>
      </c>
      <c r="F2664" s="9" t="s">
        <v>34</v>
      </c>
      <c r="G2664" s="10">
        <v>6.2799999999999991E-3</v>
      </c>
      <c r="I2664" s="9" t="str">
        <f t="shared" si="85"/>
        <v>PC41A7Packing</v>
      </c>
      <c r="J2664" s="9" t="str">
        <f>_xlfn.XLOOKUP(A2664,'[1]Style group code'!$A:$A,'[1]Style group code'!$B:$B,0)</f>
        <v>G.40PCN</v>
      </c>
      <c r="L2664" s="9" t="str">
        <f t="shared" si="86"/>
        <v>C_PK06002-Packing</v>
      </c>
    </row>
    <row r="2665" spans="1:12" x14ac:dyDescent="0.35">
      <c r="A2665" s="9" t="s">
        <v>467</v>
      </c>
      <c r="B2665" s="9" t="s">
        <v>29</v>
      </c>
      <c r="C2665" s="9" t="s">
        <v>12</v>
      </c>
      <c r="D2665" s="9" t="s">
        <v>35</v>
      </c>
      <c r="E2665" s="9" t="s">
        <v>35</v>
      </c>
      <c r="F2665" s="9" t="s">
        <v>36</v>
      </c>
      <c r="G2665" s="10">
        <v>5.28E-3</v>
      </c>
      <c r="I2665" s="9" t="str">
        <f t="shared" si="85"/>
        <v>PC41A7Casing</v>
      </c>
      <c r="J2665" s="9" t="str">
        <f>_xlfn.XLOOKUP(A2665,'[1]Style group code'!$A:$A,'[1]Style group code'!$B:$B,0)</f>
        <v>G.40PCN</v>
      </c>
      <c r="L2665" s="9" t="str">
        <f t="shared" si="86"/>
        <v>C_PK06003-Casing</v>
      </c>
    </row>
    <row r="2666" spans="1:12" x14ac:dyDescent="0.35">
      <c r="A2666" s="9" t="s">
        <v>468</v>
      </c>
      <c r="B2666" s="9" t="s">
        <v>11</v>
      </c>
      <c r="C2666" s="9" t="s">
        <v>12</v>
      </c>
      <c r="D2666" s="9" t="str">
        <f>_xlfn.XLOOKUP(F2666,OPCode!D:D,OPCode!I:I,0)</f>
        <v>SEAM BACK CROTCH CONCEALED AND OVEREDGE CROTCH LINING</v>
      </c>
      <c r="E2666" s="9" t="s">
        <v>13</v>
      </c>
      <c r="F2666" s="22" t="s">
        <v>149</v>
      </c>
      <c r="G2666" s="9">
        <v>0.11484000000000001</v>
      </c>
      <c r="I2666" s="9" t="str">
        <f t="shared" si="85"/>
        <v>OB45TSOP1</v>
      </c>
      <c r="J2666" s="9" t="str">
        <f>_xlfn.XLOOKUP(A2666,'[1]Style group code'!$A:$A,'[1]Style group code'!$B:$B,0)</f>
        <v>G.20OB45</v>
      </c>
      <c r="L2666" s="9" t="str">
        <f t="shared" si="86"/>
        <v>C_OL01006-SEAM BACK CROTCH CONCEALED AND OVEREDGE CROTCH LINING</v>
      </c>
    </row>
    <row r="2667" spans="1:12" x14ac:dyDescent="0.35">
      <c r="A2667" s="9" t="s">
        <v>468</v>
      </c>
      <c r="B2667" s="9" t="s">
        <v>11</v>
      </c>
      <c r="C2667" s="9" t="s">
        <v>12</v>
      </c>
      <c r="D2667" s="9" t="str">
        <f>_xlfn.XLOOKUP(F2667,OPCode!D:D,OPCode!I:I,0)</f>
        <v xml:space="preserve">ATTACH EXPOSED TRIM TO LEG </v>
      </c>
      <c r="E2667" s="9" t="s">
        <v>15</v>
      </c>
      <c r="F2667" s="22" t="s">
        <v>47</v>
      </c>
      <c r="G2667" s="9">
        <v>6.7248074385122966E-2</v>
      </c>
      <c r="I2667" s="9" t="str">
        <f t="shared" si="85"/>
        <v>OB45TSOP2</v>
      </c>
      <c r="J2667" s="9" t="str">
        <f>_xlfn.XLOOKUP(A2667,'[1]Style group code'!$A:$A,'[1]Style group code'!$B:$B,0)</f>
        <v>G.20OB45</v>
      </c>
      <c r="L2667" s="9" t="str">
        <f t="shared" si="86"/>
        <v xml:space="preserve">C_IL02013-ATTACH EXPOSED TRIM TO LEG </v>
      </c>
    </row>
    <row r="2668" spans="1:12" x14ac:dyDescent="0.35">
      <c r="A2668" s="9" t="s">
        <v>468</v>
      </c>
      <c r="B2668" s="9" t="s">
        <v>11</v>
      </c>
      <c r="C2668" s="9" t="s">
        <v>12</v>
      </c>
      <c r="D2668" s="9" t="str">
        <f>_xlfn.XLOOKUP(F2668,OPCode!D:D,OPCode!I:I,0)</f>
        <v xml:space="preserve">ATTACH CIRCULAR JQ </v>
      </c>
      <c r="E2668" s="9" t="s">
        <v>17</v>
      </c>
      <c r="F2668" s="22" t="s">
        <v>40</v>
      </c>
      <c r="G2668" s="9">
        <v>7.8216976604679064E-2</v>
      </c>
      <c r="I2668" s="9" t="str">
        <f t="shared" si="85"/>
        <v>OB45TSOP3</v>
      </c>
      <c r="J2668" s="9" t="str">
        <f>_xlfn.XLOOKUP(A2668,'[1]Style group code'!$A:$A,'[1]Style group code'!$B:$B,0)</f>
        <v>G.20OB45</v>
      </c>
      <c r="L2668" s="9" t="str">
        <f t="shared" si="86"/>
        <v xml:space="preserve">C_IL03003-ATTACH CIRCULAR JQ </v>
      </c>
    </row>
    <row r="2669" spans="1:12" x14ac:dyDescent="0.35">
      <c r="A2669" s="9" t="s">
        <v>468</v>
      </c>
      <c r="B2669" s="9" t="s">
        <v>11</v>
      </c>
      <c r="C2669" s="9" t="s">
        <v>12</v>
      </c>
      <c r="D2669" s="9" t="str">
        <f>_xlfn.XLOOKUP(F2669,OPCode!D:D,OPCode!I:I,0)</f>
        <v>BARTACK AT WAIST</v>
      </c>
      <c r="E2669" s="9" t="s">
        <v>19</v>
      </c>
      <c r="F2669" s="22" t="s">
        <v>130</v>
      </c>
      <c r="G2669" s="9">
        <v>4.684E-2</v>
      </c>
      <c r="I2669" s="9" t="str">
        <f t="shared" si="85"/>
        <v>OB45TSOP4</v>
      </c>
      <c r="J2669" s="9" t="str">
        <f>_xlfn.XLOOKUP(A2669,'[1]Style group code'!$A:$A,'[1]Style group code'!$B:$B,0)</f>
        <v>G.20OB45</v>
      </c>
      <c r="L2669" s="9" t="str">
        <f t="shared" si="86"/>
        <v>C_BT04002-BARTACK AT WAIST</v>
      </c>
    </row>
    <row r="2670" spans="1:12" x14ac:dyDescent="0.35">
      <c r="A2670" s="9" t="s">
        <v>468</v>
      </c>
      <c r="B2670" s="9" t="s">
        <v>11</v>
      </c>
      <c r="C2670" s="9" t="s">
        <v>12</v>
      </c>
      <c r="D2670" s="9" t="str">
        <f>_xlfn.XLOOKUP(F2670,OPCode!D:D,OPCode!I:I,0)</f>
        <v>MARK CERTER OF CROTH</v>
      </c>
      <c r="E2670" s="9" t="s">
        <v>21</v>
      </c>
      <c r="F2670" t="s">
        <v>86</v>
      </c>
      <c r="G2670" s="9">
        <v>2.3854589082183561E-2</v>
      </c>
      <c r="I2670" s="9" t="str">
        <f t="shared" si="85"/>
        <v>OB45TSOP5</v>
      </c>
      <c r="J2670" s="9" t="str">
        <f>_xlfn.XLOOKUP(A2670,'[1]Style group code'!$A:$A,'[1]Style group code'!$B:$B,0)</f>
        <v>G.20OB45</v>
      </c>
      <c r="L2670" s="9" t="str">
        <f t="shared" si="86"/>
        <v>C_MN07006-MARK CERTER OF CROTH</v>
      </c>
    </row>
    <row r="2671" spans="1:12" x14ac:dyDescent="0.35">
      <c r="A2671" s="9" t="s">
        <v>468</v>
      </c>
      <c r="B2671" s="9" t="s">
        <v>11</v>
      </c>
      <c r="C2671" s="9" t="s">
        <v>12</v>
      </c>
      <c r="D2671" s="9" t="str">
        <f>_xlfn.XLOOKUP(F2671,OPCode!D:D,OPCode!I:I,0)</f>
        <v>TRIM THREAD</v>
      </c>
      <c r="E2671" s="9" t="s">
        <v>25</v>
      </c>
      <c r="F2671" t="s">
        <v>43</v>
      </c>
      <c r="G2671" s="9">
        <v>1.8529094181163767E-2</v>
      </c>
      <c r="I2671" s="9" t="str">
        <f t="shared" si="85"/>
        <v>OB45TSOP6</v>
      </c>
      <c r="J2671" s="9" t="str">
        <f>_xlfn.XLOOKUP(A2671,'[1]Style group code'!$A:$A,'[1]Style group code'!$B:$B,0)</f>
        <v>G.20OB45</v>
      </c>
      <c r="L2671" s="9" t="str">
        <f t="shared" si="86"/>
        <v>C_MN07005 -TRIM THREAD</v>
      </c>
    </row>
    <row r="2672" spans="1:12" x14ac:dyDescent="0.35">
      <c r="A2672" s="9" t="s">
        <v>468</v>
      </c>
      <c r="B2672" s="9" t="s">
        <v>11</v>
      </c>
      <c r="C2672" s="9" t="s">
        <v>12</v>
      </c>
      <c r="D2672" s="9" t="str">
        <f>_xlfn.XLOOKUP(F2672,OPCode!D:D,OPCode!I:I,0)</f>
        <v>SEAM ELASTIC</v>
      </c>
      <c r="E2672" s="9" t="s">
        <v>23</v>
      </c>
      <c r="F2672" t="s">
        <v>42</v>
      </c>
      <c r="G2672" s="9">
        <v>1.7660000000000002E-2</v>
      </c>
      <c r="I2672" s="9" t="str">
        <f t="shared" si="85"/>
        <v>OB45TSOP7</v>
      </c>
      <c r="J2672" s="9" t="str">
        <f>_xlfn.XLOOKUP(A2672,'[1]Style group code'!$A:$A,'[1]Style group code'!$B:$B,0)</f>
        <v>G.20OB45</v>
      </c>
      <c r="L2672" s="9" t="str">
        <f t="shared" si="86"/>
        <v>C_MN07004-SEAM ELASTIC</v>
      </c>
    </row>
    <row r="2673" spans="1:12" x14ac:dyDescent="0.35">
      <c r="A2673" s="9" t="s">
        <v>468</v>
      </c>
      <c r="B2673" s="9" t="s">
        <v>29</v>
      </c>
      <c r="C2673" s="9" t="s">
        <v>12</v>
      </c>
      <c r="D2673" s="9" t="str">
        <f>_xlfn.XLOOKUP(F2673,OPCode!D:D,OPCode!I:I,0)</f>
        <v>PAD PRINTING</v>
      </c>
      <c r="E2673" s="9" t="s">
        <v>27</v>
      </c>
      <c r="F2673" s="9" t="s">
        <v>28</v>
      </c>
      <c r="G2673" s="9">
        <v>1.6539999999999999E-2</v>
      </c>
      <c r="I2673" s="9" t="str">
        <f t="shared" si="85"/>
        <v>OB45TSPadPrinting</v>
      </c>
      <c r="J2673" s="9" t="str">
        <f>_xlfn.XLOOKUP(A2673,'[1]Style group code'!$A:$A,'[1]Style group code'!$B:$B,0)</f>
        <v>G.20OB45</v>
      </c>
      <c r="L2673" s="9" t="str">
        <f t="shared" si="86"/>
        <v>C_PP05001-PAD PRINTING</v>
      </c>
    </row>
    <row r="2674" spans="1:12" x14ac:dyDescent="0.35">
      <c r="A2674" s="9" t="s">
        <v>468</v>
      </c>
      <c r="B2674" s="9" t="s">
        <v>29</v>
      </c>
      <c r="C2674" s="9" t="s">
        <v>12</v>
      </c>
      <c r="D2674" s="9" t="s">
        <v>469</v>
      </c>
      <c r="E2674" s="9" t="s">
        <v>31</v>
      </c>
      <c r="F2674" s="9" t="s">
        <v>32</v>
      </c>
      <c r="G2674" s="9">
        <v>3.7441355728854223E-2</v>
      </c>
      <c r="I2674" s="9" t="str">
        <f t="shared" si="85"/>
        <v>OB45TSRolling</v>
      </c>
      <c r="J2674" s="9" t="str">
        <f>_xlfn.XLOOKUP(A2674,'[1]Style group code'!$A:$A,'[1]Style group code'!$B:$B,0)</f>
        <v>G.20OB45</v>
      </c>
      <c r="L2674" s="9" t="str">
        <f t="shared" si="86"/>
        <v>C_PK06001-IH5-Hang Panty P3 Swiftach Barb + Joker Tag</v>
      </c>
    </row>
    <row r="2675" spans="1:12" x14ac:dyDescent="0.35">
      <c r="A2675" s="9" t="s">
        <v>468</v>
      </c>
      <c r="B2675" s="9" t="s">
        <v>29</v>
      </c>
      <c r="C2675" s="9" t="s">
        <v>12</v>
      </c>
      <c r="D2675" s="9" t="s">
        <v>172</v>
      </c>
      <c r="E2675" s="9" t="s">
        <v>33</v>
      </c>
      <c r="F2675" s="9" t="s">
        <v>34</v>
      </c>
      <c r="G2675" s="9">
        <v>8.1886622675464878E-3</v>
      </c>
      <c r="I2675" s="9" t="str">
        <f t="shared" si="85"/>
        <v>OB45TSPacking</v>
      </c>
      <c r="J2675" s="9" t="str">
        <f>_xlfn.XLOOKUP(A2675,'[1]Style group code'!$A:$A,'[1]Style group code'!$B:$B,0)</f>
        <v>G.20OB45</v>
      </c>
      <c r="L2675" s="9" t="str">
        <f t="shared" si="86"/>
        <v>C_PK06002-Merid Tag</v>
      </c>
    </row>
    <row r="2676" spans="1:12" x14ac:dyDescent="0.35">
      <c r="A2676" s="9" t="s">
        <v>468</v>
      </c>
      <c r="B2676" s="9" t="s">
        <v>29</v>
      </c>
      <c r="C2676" s="9" t="s">
        <v>12</v>
      </c>
      <c r="D2676" s="9" t="s">
        <v>470</v>
      </c>
      <c r="E2676" s="9" t="s">
        <v>35</v>
      </c>
      <c r="F2676" s="9" t="s">
        <v>36</v>
      </c>
      <c r="G2676" s="9">
        <v>3.6800000000000001E-3</v>
      </c>
      <c r="I2676" s="9" t="str">
        <f t="shared" si="85"/>
        <v>OB45TSCasing</v>
      </c>
      <c r="J2676" s="9" t="str">
        <f>_xlfn.XLOOKUP(A2676,'[1]Style group code'!$A:$A,'[1]Style group code'!$B:$B,0)</f>
        <v>G.20OB45</v>
      </c>
      <c r="L2676" s="9" t="str">
        <f t="shared" si="86"/>
        <v>C_PK06003-Case 9 Dz. P3 + Case Liner</v>
      </c>
    </row>
    <row r="2677" spans="1:12" x14ac:dyDescent="0.35">
      <c r="A2677" s="9" t="s">
        <v>471</v>
      </c>
      <c r="B2677" s="9" t="s">
        <v>11</v>
      </c>
      <c r="C2677" s="9" t="s">
        <v>12</v>
      </c>
      <c r="D2677" s="9" t="str">
        <f>_xlfn.XLOOKUP(F2677,OPCode!D:D,OPCode!I:I,0)</f>
        <v>SEAM CROTCH</v>
      </c>
      <c r="E2677" s="9" t="s">
        <v>13</v>
      </c>
      <c r="F2677" s="22" t="s">
        <v>14</v>
      </c>
      <c r="G2677" s="9">
        <v>8.3699999999999997E-2</v>
      </c>
      <c r="I2677" s="9" t="str">
        <f t="shared" si="85"/>
        <v>GPPEB7OP1</v>
      </c>
      <c r="J2677" s="9" t="str">
        <f>_xlfn.XLOOKUP(A2677,'[1]Style group code'!$A:$A,'[1]Style group code'!$B:$B,0)</f>
        <v>G.60GPM</v>
      </c>
      <c r="L2677" s="9" t="str">
        <f t="shared" si="86"/>
        <v>C_OL01001-SEAM CROTCH</v>
      </c>
    </row>
    <row r="2678" spans="1:12" x14ac:dyDescent="0.35">
      <c r="A2678" s="9" t="s">
        <v>471</v>
      </c>
      <c r="B2678" s="9" t="s">
        <v>11</v>
      </c>
      <c r="C2678" s="9" t="s">
        <v>12</v>
      </c>
      <c r="D2678" s="9" t="str">
        <f>_xlfn.XLOOKUP(F2678,OPCode!D:D,OPCode!I:I,0)</f>
        <v>ATTACH LEGS ELASTIC</v>
      </c>
      <c r="E2678" s="9" t="s">
        <v>15</v>
      </c>
      <c r="F2678" s="9" t="s">
        <v>16</v>
      </c>
      <c r="G2678" s="9">
        <v>6.5000000000000002E-2</v>
      </c>
      <c r="I2678" s="9" t="str">
        <f t="shared" si="85"/>
        <v>GPPEB7OP2</v>
      </c>
      <c r="J2678" s="9" t="str">
        <f>_xlfn.XLOOKUP(A2678,'[1]Style group code'!$A:$A,'[1]Style group code'!$B:$B,0)</f>
        <v>G.60GPM</v>
      </c>
      <c r="L2678" s="9" t="str">
        <f t="shared" si="86"/>
        <v>C_OL02003-ATTACH LEGS ELASTIC</v>
      </c>
    </row>
    <row r="2679" spans="1:12" x14ac:dyDescent="0.35">
      <c r="A2679" s="9" t="s">
        <v>471</v>
      </c>
      <c r="B2679" s="9" t="s">
        <v>11</v>
      </c>
      <c r="C2679" s="9" t="s">
        <v>12</v>
      </c>
      <c r="D2679" s="9" t="str">
        <f>_xlfn.XLOOKUP(F2679,OPCode!D:D,OPCode!I:I,0)</f>
        <v>SEAM LEFT SIDE</v>
      </c>
      <c r="E2679" s="9" t="s">
        <v>17</v>
      </c>
      <c r="F2679" s="22" t="s">
        <v>18</v>
      </c>
      <c r="G2679" s="9">
        <v>4.7899999999999998E-2</v>
      </c>
      <c r="I2679" s="9" t="str">
        <f t="shared" si="85"/>
        <v>GPPEB7OP3</v>
      </c>
      <c r="J2679" s="9" t="str">
        <f>_xlfn.XLOOKUP(A2679,'[1]Style group code'!$A:$A,'[1]Style group code'!$B:$B,0)</f>
        <v>G.60GPM</v>
      </c>
      <c r="L2679" s="9" t="str">
        <f t="shared" si="86"/>
        <v>C_OL02004-SEAM LEFT SIDE</v>
      </c>
    </row>
    <row r="2680" spans="1:12" x14ac:dyDescent="0.35">
      <c r="A2680" s="9" t="s">
        <v>471</v>
      </c>
      <c r="B2680" s="9" t="s">
        <v>11</v>
      </c>
      <c r="C2680" s="9" t="s">
        <v>12</v>
      </c>
      <c r="D2680" s="9" t="str">
        <f>_xlfn.XLOOKUP(F2680,OPCode!D:D,OPCode!I:I,0)</f>
        <v>ATTACH WAIST ELASTIC</v>
      </c>
      <c r="E2680" s="9" t="s">
        <v>19</v>
      </c>
      <c r="F2680" s="22" t="s">
        <v>20</v>
      </c>
      <c r="G2680" s="9">
        <v>4.5699999999999998E-2</v>
      </c>
      <c r="I2680" s="9" t="str">
        <f t="shared" si="85"/>
        <v>GPPEB7OP4</v>
      </c>
      <c r="J2680" s="9" t="str">
        <f>_xlfn.XLOOKUP(A2680,'[1]Style group code'!$A:$A,'[1]Style group code'!$B:$B,0)</f>
        <v>G.60GPM</v>
      </c>
      <c r="L2680" s="9" t="str">
        <f t="shared" si="86"/>
        <v>C_OL03005-ATTACH WAIST ELASTIC</v>
      </c>
    </row>
    <row r="2681" spans="1:12" x14ac:dyDescent="0.35">
      <c r="A2681" s="9" t="s">
        <v>471</v>
      </c>
      <c r="B2681" s="9" t="s">
        <v>11</v>
      </c>
      <c r="C2681" s="9" t="s">
        <v>12</v>
      </c>
      <c r="D2681" s="9" t="str">
        <f>_xlfn.XLOOKUP(F2681,OPCode!D:D,OPCode!I:I,0)</f>
        <v>SEAM RIGHT SIDE</v>
      </c>
      <c r="E2681" s="9" t="s">
        <v>21</v>
      </c>
      <c r="F2681" s="9" t="s">
        <v>22</v>
      </c>
      <c r="G2681" s="9">
        <v>4.6399999999999997E-2</v>
      </c>
      <c r="I2681" s="9" t="str">
        <f t="shared" si="85"/>
        <v>GPPEB7OP5</v>
      </c>
      <c r="J2681" s="9" t="str">
        <f>_xlfn.XLOOKUP(A2681,'[1]Style group code'!$A:$A,'[1]Style group code'!$B:$B,0)</f>
        <v>G.60GPM</v>
      </c>
      <c r="L2681" s="9" t="str">
        <f t="shared" si="86"/>
        <v>C_OL02005-SEAM RIGHT SIDE</v>
      </c>
    </row>
    <row r="2682" spans="1:12" x14ac:dyDescent="0.35">
      <c r="A2682" s="9" t="s">
        <v>471</v>
      </c>
      <c r="B2682" s="9" t="s">
        <v>11</v>
      </c>
      <c r="C2682" s="9" t="s">
        <v>12</v>
      </c>
      <c r="D2682" s="9" t="str">
        <f>_xlfn.XLOOKUP(F2682,OPCode!D:D,OPCode!I:I,0)</f>
        <v>HEM WAIST</v>
      </c>
      <c r="E2682" s="9" t="s">
        <v>23</v>
      </c>
      <c r="F2682" s="22" t="s">
        <v>24</v>
      </c>
      <c r="G2682" s="9">
        <v>7.3140000000000011E-2</v>
      </c>
      <c r="I2682" s="9" t="str">
        <f t="shared" si="85"/>
        <v>GPPEB7OP7</v>
      </c>
      <c r="J2682" s="9" t="str">
        <f>_xlfn.XLOOKUP(A2682,'[1]Style group code'!$A:$A,'[1]Style group code'!$B:$B,0)</f>
        <v>G.60GPM</v>
      </c>
      <c r="L2682" s="9" t="str">
        <f t="shared" si="86"/>
        <v>C_IL03004-HEM WAIST</v>
      </c>
    </row>
    <row r="2683" spans="1:12" x14ac:dyDescent="0.35">
      <c r="A2683" s="9" t="s">
        <v>471</v>
      </c>
      <c r="B2683" s="9" t="s">
        <v>11</v>
      </c>
      <c r="C2683" s="9" t="s">
        <v>12</v>
      </c>
      <c r="D2683" s="9" t="str">
        <f>_xlfn.XLOOKUP(F2683,OPCode!D:D,OPCode!I:I,0)</f>
        <v>HEM LEGS ELASTIC</v>
      </c>
      <c r="E2683" s="9" t="s">
        <v>25</v>
      </c>
      <c r="F2683" s="22" t="s">
        <v>26</v>
      </c>
      <c r="G2683" s="9">
        <v>0.12030000000000002</v>
      </c>
      <c r="I2683" s="9" t="str">
        <f t="shared" si="85"/>
        <v>GPPEB7OP6</v>
      </c>
      <c r="J2683" s="9" t="str">
        <f>_xlfn.XLOOKUP(A2683,'[1]Style group code'!$A:$A,'[1]Style group code'!$B:$B,0)</f>
        <v>G.60GPM</v>
      </c>
      <c r="L2683" s="9" t="str">
        <f t="shared" si="86"/>
        <v>C_IL02006-HEM LEGS ELASTIC</v>
      </c>
    </row>
    <row r="2684" spans="1:12" x14ac:dyDescent="0.35">
      <c r="A2684" s="9" t="s">
        <v>471</v>
      </c>
      <c r="B2684" s="9" t="s">
        <v>11</v>
      </c>
      <c r="C2684" s="9" t="s">
        <v>12</v>
      </c>
      <c r="D2684" s="9" t="str">
        <f>_xlfn.XLOOKUP(F2684,OPCode!D:D,OPCode!I:I,0)</f>
        <v>PAD PRINTING</v>
      </c>
      <c r="E2684" s="9" t="s">
        <v>27</v>
      </c>
      <c r="F2684" s="9" t="s">
        <v>28</v>
      </c>
      <c r="G2684" s="9">
        <v>1.6539999999999999E-2</v>
      </c>
      <c r="I2684" s="9" t="str">
        <f t="shared" ref="I2684:I2694" si="87">A2684&amp;E2684</f>
        <v>GPPEB7PadPrinting</v>
      </c>
      <c r="J2684" s="9" t="str">
        <f>_xlfn.XLOOKUP(A2684,'[1]Style group code'!$A:$A,'[1]Style group code'!$B:$B,0)</f>
        <v>G.60GPM</v>
      </c>
      <c r="L2684" s="9" t="str">
        <f t="shared" si="86"/>
        <v>C_PP05001-PAD PRINTING</v>
      </c>
    </row>
    <row r="2685" spans="1:12" x14ac:dyDescent="0.35">
      <c r="A2685" s="9" t="s">
        <v>471</v>
      </c>
      <c r="B2685" s="9" t="s">
        <v>29</v>
      </c>
      <c r="C2685" s="9" t="s">
        <v>12</v>
      </c>
      <c r="D2685" s="9" t="s">
        <v>233</v>
      </c>
      <c r="E2685" s="9" t="s">
        <v>31</v>
      </c>
      <c r="F2685" s="9" t="s">
        <v>32</v>
      </c>
      <c r="G2685" s="9">
        <v>4.4457252549490102E-2</v>
      </c>
      <c r="I2685" s="9" t="str">
        <f t="shared" si="87"/>
        <v>GPPEB7Rolling</v>
      </c>
      <c r="J2685" s="9" t="str">
        <f>_xlfn.XLOOKUP(A2685,'[1]Style group code'!$A:$A,'[1]Style group code'!$B:$B,0)</f>
        <v>G.60GPM</v>
      </c>
      <c r="L2685" s="9" t="str">
        <f t="shared" si="86"/>
        <v>C_PK06001-Fold XF32- P4/P3</v>
      </c>
    </row>
    <row r="2686" spans="1:12" x14ac:dyDescent="0.35">
      <c r="A2686" s="9" t="s">
        <v>471</v>
      </c>
      <c r="B2686" s="9" t="s">
        <v>29</v>
      </c>
      <c r="C2686" s="9" t="s">
        <v>12</v>
      </c>
      <c r="D2686" s="9" t="s">
        <v>234</v>
      </c>
      <c r="E2686" s="9" t="s">
        <v>33</v>
      </c>
      <c r="F2686" s="9" t="s">
        <v>34</v>
      </c>
      <c r="G2686" s="9">
        <v>1.0200000000000001E-2</v>
      </c>
      <c r="I2686" s="9" t="str">
        <f t="shared" si="87"/>
        <v>GPPEB7Packing</v>
      </c>
      <c r="J2686" s="9" t="str">
        <f>_xlfn.XLOOKUP(A2686,'[1]Style group code'!$A:$A,'[1]Style group code'!$B:$B,0)</f>
        <v>G.60GPM</v>
      </c>
      <c r="L2686" s="9" t="str">
        <f t="shared" si="86"/>
        <v>C_PK06002-Pack P7+WS(1)</v>
      </c>
    </row>
    <row r="2687" spans="1:12" x14ac:dyDescent="0.35">
      <c r="A2687" s="9" t="s">
        <v>471</v>
      </c>
      <c r="B2687" s="9" t="s">
        <v>29</v>
      </c>
      <c r="C2687" s="9" t="s">
        <v>12</v>
      </c>
      <c r="D2687" s="9" t="s">
        <v>35</v>
      </c>
      <c r="E2687" s="9" t="s">
        <v>35</v>
      </c>
      <c r="F2687" s="9" t="s">
        <v>36</v>
      </c>
      <c r="G2687" s="9">
        <v>4.5799999999999999E-3</v>
      </c>
      <c r="I2687" s="9" t="str">
        <f t="shared" si="87"/>
        <v>GPPEB7Casing</v>
      </c>
      <c r="J2687" s="9" t="str">
        <f>_xlfn.XLOOKUP(A2687,'[1]Style group code'!$A:$A,'[1]Style group code'!$B:$B,0)</f>
        <v>G.60GPM</v>
      </c>
      <c r="L2687" s="9" t="str">
        <f t="shared" si="86"/>
        <v>C_PK06003-Casing</v>
      </c>
    </row>
    <row r="2688" spans="1:12" x14ac:dyDescent="0.35">
      <c r="A2688" s="9" t="s">
        <v>472</v>
      </c>
      <c r="B2688" s="9" t="s">
        <v>11</v>
      </c>
      <c r="C2688" s="9" t="s">
        <v>12</v>
      </c>
      <c r="D2688" s="9" t="str">
        <f>_xlfn.XLOOKUP(F2688,OPCode!D:D,OPCode!I:I,0)</f>
        <v>SEAM CROTCH</v>
      </c>
      <c r="E2688" s="9" t="s">
        <v>13</v>
      </c>
      <c r="F2688" s="22" t="s">
        <v>14</v>
      </c>
      <c r="G2688" s="9">
        <v>8.3739999999999995E-2</v>
      </c>
      <c r="I2688" s="9" t="str">
        <f t="shared" si="87"/>
        <v>GPPSH7OP1</v>
      </c>
      <c r="J2688" s="9" t="str">
        <f>_xlfn.XLOOKUP(A2688,'[1]Style group code'!$A:$A,'[1]Style group code'!$B:$B,0)</f>
        <v>G.60GPM</v>
      </c>
      <c r="L2688" s="9" t="str">
        <f t="shared" si="86"/>
        <v>C_OL01001-SEAM CROTCH</v>
      </c>
    </row>
    <row r="2689" spans="1:12" x14ac:dyDescent="0.35">
      <c r="A2689" s="9" t="s">
        <v>472</v>
      </c>
      <c r="B2689" s="9" t="s">
        <v>11</v>
      </c>
      <c r="C2689" s="9" t="s">
        <v>12</v>
      </c>
      <c r="D2689" s="9" t="str">
        <f>_xlfn.XLOOKUP(F2689,OPCode!D:D,OPCode!I:I,0)</f>
        <v>ATTACH LEGS ELASTIC</v>
      </c>
      <c r="E2689" s="9" t="s">
        <v>15</v>
      </c>
      <c r="F2689" s="9" t="s">
        <v>16</v>
      </c>
      <c r="G2689" s="9">
        <v>6.4979999999999996E-2</v>
      </c>
      <c r="I2689" s="9" t="str">
        <f t="shared" si="87"/>
        <v>GPPSH7OP2</v>
      </c>
      <c r="J2689" s="9" t="str">
        <f>_xlfn.XLOOKUP(A2689,'[1]Style group code'!$A:$A,'[1]Style group code'!$B:$B,0)</f>
        <v>G.60GPM</v>
      </c>
      <c r="L2689" s="9" t="str">
        <f t="shared" si="86"/>
        <v>C_OL02003-ATTACH LEGS ELASTIC</v>
      </c>
    </row>
    <row r="2690" spans="1:12" x14ac:dyDescent="0.35">
      <c r="A2690" s="9" t="s">
        <v>472</v>
      </c>
      <c r="B2690" s="9" t="s">
        <v>11</v>
      </c>
      <c r="C2690" s="9" t="s">
        <v>12</v>
      </c>
      <c r="D2690" s="9" t="str">
        <f>_xlfn.XLOOKUP(F2690,OPCode!D:D,OPCode!I:I,0)</f>
        <v>SEAM LEFT SIDE</v>
      </c>
      <c r="E2690" s="9" t="s">
        <v>17</v>
      </c>
      <c r="F2690" s="22" t="s">
        <v>18</v>
      </c>
      <c r="G2690" s="9">
        <v>4.7899999999999998E-2</v>
      </c>
      <c r="I2690" s="9" t="str">
        <f t="shared" si="87"/>
        <v>GPPSH7OP3</v>
      </c>
      <c r="J2690" s="9" t="str">
        <f>_xlfn.XLOOKUP(A2690,'[1]Style group code'!$A:$A,'[1]Style group code'!$B:$B,0)</f>
        <v>G.60GPM</v>
      </c>
      <c r="L2690" s="9" t="str">
        <f t="shared" ref="L2690:L2753" si="88">F2690&amp; "-" &amp;D2690</f>
        <v>C_OL02004-SEAM LEFT SIDE</v>
      </c>
    </row>
    <row r="2691" spans="1:12" x14ac:dyDescent="0.35">
      <c r="A2691" s="9" t="s">
        <v>472</v>
      </c>
      <c r="B2691" s="9" t="s">
        <v>11</v>
      </c>
      <c r="C2691" s="9" t="s">
        <v>12</v>
      </c>
      <c r="D2691" s="9" t="str">
        <f>_xlfn.XLOOKUP(F2691,OPCode!D:D,OPCode!I:I,0)</f>
        <v>ATTACH WAIST ELASTIC</v>
      </c>
      <c r="E2691" s="9" t="s">
        <v>19</v>
      </c>
      <c r="F2691" s="22" t="s">
        <v>20</v>
      </c>
      <c r="G2691" s="9">
        <v>5.1159999999999997E-2</v>
      </c>
      <c r="I2691" s="9" t="str">
        <f t="shared" si="87"/>
        <v>GPPSH7OP4</v>
      </c>
      <c r="J2691" s="9" t="str">
        <f>_xlfn.XLOOKUP(A2691,'[1]Style group code'!$A:$A,'[1]Style group code'!$B:$B,0)</f>
        <v>G.60GPM</v>
      </c>
      <c r="L2691" s="9" t="str">
        <f t="shared" si="88"/>
        <v>C_OL03005-ATTACH WAIST ELASTIC</v>
      </c>
    </row>
    <row r="2692" spans="1:12" x14ac:dyDescent="0.35">
      <c r="A2692" s="9" t="s">
        <v>472</v>
      </c>
      <c r="B2692" s="9" t="s">
        <v>11</v>
      </c>
      <c r="C2692" s="9" t="s">
        <v>12</v>
      </c>
      <c r="D2692" s="9" t="str">
        <f>_xlfn.XLOOKUP(F2692,OPCode!D:D,OPCode!I:I,0)</f>
        <v>SEAM RIGHT SIDE</v>
      </c>
      <c r="E2692" s="9" t="s">
        <v>21</v>
      </c>
      <c r="F2692" s="9" t="s">
        <v>22</v>
      </c>
      <c r="G2692" s="9">
        <v>4.6379999999999998E-2</v>
      </c>
      <c r="I2692" s="9" t="str">
        <f t="shared" si="87"/>
        <v>GPPSH7OP5</v>
      </c>
      <c r="J2692" s="9" t="str">
        <f>_xlfn.XLOOKUP(A2692,'[1]Style group code'!$A:$A,'[1]Style group code'!$B:$B,0)</f>
        <v>G.60GPM</v>
      </c>
      <c r="L2692" s="9" t="str">
        <f t="shared" si="88"/>
        <v>C_OL02005-SEAM RIGHT SIDE</v>
      </c>
    </row>
    <row r="2693" spans="1:12" x14ac:dyDescent="0.35">
      <c r="A2693" s="9" t="s">
        <v>472</v>
      </c>
      <c r="B2693" s="9" t="s">
        <v>11</v>
      </c>
      <c r="C2693" s="9" t="s">
        <v>12</v>
      </c>
      <c r="D2693" s="9" t="str">
        <f>_xlfn.XLOOKUP(F2693,OPCode!D:D,OPCode!I:I,0)</f>
        <v>HEM WAIST</v>
      </c>
      <c r="E2693" s="9" t="s">
        <v>23</v>
      </c>
      <c r="F2693" s="22" t="s">
        <v>24</v>
      </c>
      <c r="G2693" s="9">
        <v>7.8960000000000002E-2</v>
      </c>
      <c r="I2693" s="9" t="str">
        <f t="shared" si="87"/>
        <v>GPPSH7OP7</v>
      </c>
      <c r="J2693" s="9" t="str">
        <f>_xlfn.XLOOKUP(A2693,'[1]Style group code'!$A:$A,'[1]Style group code'!$B:$B,0)</f>
        <v>G.60GPM</v>
      </c>
      <c r="L2693" s="9" t="str">
        <f t="shared" si="88"/>
        <v>C_IL03004-HEM WAIST</v>
      </c>
    </row>
    <row r="2694" spans="1:12" x14ac:dyDescent="0.35">
      <c r="A2694" s="9" t="s">
        <v>472</v>
      </c>
      <c r="B2694" s="9" t="s">
        <v>11</v>
      </c>
      <c r="C2694" s="9" t="s">
        <v>12</v>
      </c>
      <c r="D2694" s="9" t="str">
        <f>_xlfn.XLOOKUP(F2694,OPCode!D:D,OPCode!I:I,0)</f>
        <v>HEM LEGS ELASTIC</v>
      </c>
      <c r="E2694" s="9" t="s">
        <v>25</v>
      </c>
      <c r="F2694" s="22" t="s">
        <v>26</v>
      </c>
      <c r="G2694" s="9">
        <v>0.12030000000000002</v>
      </c>
      <c r="I2694" s="9" t="str">
        <f t="shared" si="87"/>
        <v>GPPSH7OP6</v>
      </c>
      <c r="J2694" s="9" t="str">
        <f>_xlfn.XLOOKUP(A2694,'[1]Style group code'!$A:$A,'[1]Style group code'!$B:$B,0)</f>
        <v>G.60GPM</v>
      </c>
      <c r="L2694" s="9" t="str">
        <f t="shared" si="88"/>
        <v>C_IL02006-HEM LEGS ELASTIC</v>
      </c>
    </row>
    <row r="2695" spans="1:12" x14ac:dyDescent="0.35">
      <c r="A2695" s="9" t="s">
        <v>472</v>
      </c>
      <c r="B2695" s="9" t="s">
        <v>11</v>
      </c>
      <c r="C2695" s="9" t="s">
        <v>12</v>
      </c>
      <c r="D2695" s="9" t="str">
        <f>_xlfn.XLOOKUP(F2695,OPCode!D:D,OPCode!I:I,0)</f>
        <v>PAD PRINTING</v>
      </c>
      <c r="E2695" s="9" t="s">
        <v>27</v>
      </c>
      <c r="F2695" s="9" t="s">
        <v>28</v>
      </c>
      <c r="G2695" s="9">
        <v>1.6539999999999999E-2</v>
      </c>
      <c r="I2695" s="9" t="str">
        <f t="shared" ref="I2695:I2705" si="89">A2695&amp;E2695</f>
        <v>GPPSH7PadPrinting</v>
      </c>
      <c r="J2695" s="9" t="str">
        <f>_xlfn.XLOOKUP(A2695,'[1]Style group code'!$A:$A,'[1]Style group code'!$B:$B,0)</f>
        <v>G.60GPM</v>
      </c>
      <c r="L2695" s="9" t="str">
        <f t="shared" si="88"/>
        <v>C_PP05001-PAD PRINTING</v>
      </c>
    </row>
    <row r="2696" spans="1:12" x14ac:dyDescent="0.35">
      <c r="A2696" s="9" t="s">
        <v>472</v>
      </c>
      <c r="B2696" s="9" t="s">
        <v>29</v>
      </c>
      <c r="C2696" s="9" t="s">
        <v>12</v>
      </c>
      <c r="D2696" s="9" t="s">
        <v>233</v>
      </c>
      <c r="E2696" s="9" t="s">
        <v>31</v>
      </c>
      <c r="F2696" s="9" t="s">
        <v>32</v>
      </c>
      <c r="G2696" s="9">
        <v>4.4457252549490102E-2</v>
      </c>
      <c r="I2696" s="9" t="str">
        <f t="shared" si="89"/>
        <v>GPPSH7Rolling</v>
      </c>
      <c r="J2696" s="9" t="str">
        <f>_xlfn.XLOOKUP(A2696,'[1]Style group code'!$A:$A,'[1]Style group code'!$B:$B,0)</f>
        <v>G.60GPM</v>
      </c>
      <c r="L2696" s="9" t="str">
        <f t="shared" si="88"/>
        <v>C_PK06001-Fold XF32- P4/P3</v>
      </c>
    </row>
    <row r="2697" spans="1:12" x14ac:dyDescent="0.35">
      <c r="A2697" s="9" t="s">
        <v>472</v>
      </c>
      <c r="B2697" s="9" t="s">
        <v>29</v>
      </c>
      <c r="C2697" s="9" t="s">
        <v>12</v>
      </c>
      <c r="D2697" s="9" t="s">
        <v>234</v>
      </c>
      <c r="E2697" s="9" t="s">
        <v>33</v>
      </c>
      <c r="F2697" s="9" t="s">
        <v>34</v>
      </c>
      <c r="G2697" s="9">
        <v>1.0200000000000001E-2</v>
      </c>
      <c r="I2697" s="9" t="str">
        <f t="shared" si="89"/>
        <v>GPPSH7Packing</v>
      </c>
      <c r="J2697" s="9" t="str">
        <f>_xlfn.XLOOKUP(A2697,'[1]Style group code'!$A:$A,'[1]Style group code'!$B:$B,0)</f>
        <v>G.60GPM</v>
      </c>
      <c r="L2697" s="9" t="str">
        <f t="shared" si="88"/>
        <v>C_PK06002-Pack P7+WS(1)</v>
      </c>
    </row>
    <row r="2698" spans="1:12" x14ac:dyDescent="0.35">
      <c r="A2698" s="9" t="s">
        <v>472</v>
      </c>
      <c r="B2698" s="9" t="s">
        <v>29</v>
      </c>
      <c r="C2698" s="9" t="s">
        <v>12</v>
      </c>
      <c r="D2698" s="9" t="s">
        <v>35</v>
      </c>
      <c r="E2698" s="9" t="s">
        <v>35</v>
      </c>
      <c r="F2698" s="9" t="s">
        <v>36</v>
      </c>
      <c r="G2698" s="9">
        <v>4.5799999999999999E-3</v>
      </c>
      <c r="I2698" s="9" t="str">
        <f t="shared" si="89"/>
        <v>GPPSH7Casing</v>
      </c>
      <c r="J2698" s="9" t="str">
        <f>_xlfn.XLOOKUP(A2698,'[1]Style group code'!$A:$A,'[1]Style group code'!$B:$B,0)</f>
        <v>G.60GPM</v>
      </c>
      <c r="L2698" s="9" t="str">
        <f t="shared" si="88"/>
        <v>C_PK06003-Casing</v>
      </c>
    </row>
    <row r="2699" spans="1:12" x14ac:dyDescent="0.35">
      <c r="A2699" s="9" t="s">
        <v>473</v>
      </c>
      <c r="B2699" s="9" t="s">
        <v>11</v>
      </c>
      <c r="C2699" s="9" t="s">
        <v>12</v>
      </c>
      <c r="D2699" s="9" t="str">
        <f>_xlfn.XLOOKUP(F2699,OPCode!D:D,OPCode!I:I,0)</f>
        <v>SEAM CROTCH</v>
      </c>
      <c r="E2699" s="9" t="s">
        <v>13</v>
      </c>
      <c r="F2699" s="22" t="s">
        <v>14</v>
      </c>
      <c r="G2699" s="9">
        <v>8.3739999999999995E-2</v>
      </c>
      <c r="I2699" s="9" t="str">
        <f t="shared" si="89"/>
        <v>GPPEH7OP1</v>
      </c>
      <c r="J2699" s="9" t="str">
        <f>_xlfn.XLOOKUP(A2699,'[1]Style group code'!$A:$A,'[1]Style group code'!$B:$B,0)</f>
        <v>G.60GPM</v>
      </c>
      <c r="L2699" s="9" t="str">
        <f t="shared" si="88"/>
        <v>C_OL01001-SEAM CROTCH</v>
      </c>
    </row>
    <row r="2700" spans="1:12" x14ac:dyDescent="0.35">
      <c r="A2700" s="9" t="s">
        <v>473</v>
      </c>
      <c r="B2700" s="9" t="s">
        <v>11</v>
      </c>
      <c r="C2700" s="9" t="s">
        <v>12</v>
      </c>
      <c r="D2700" s="9" t="str">
        <f>_xlfn.XLOOKUP(F2700,OPCode!D:D,OPCode!I:I,0)</f>
        <v>ATTACH LEGS ELASTIC</v>
      </c>
      <c r="E2700" s="9" t="s">
        <v>15</v>
      </c>
      <c r="F2700" s="9" t="s">
        <v>16</v>
      </c>
      <c r="G2700" s="9">
        <v>6.4979999999999996E-2</v>
      </c>
      <c r="I2700" s="9" t="str">
        <f t="shared" si="89"/>
        <v>GPPEH7OP2</v>
      </c>
      <c r="J2700" s="9" t="str">
        <f>_xlfn.XLOOKUP(A2700,'[1]Style group code'!$A:$A,'[1]Style group code'!$B:$B,0)</f>
        <v>G.60GPM</v>
      </c>
      <c r="L2700" s="9" t="str">
        <f t="shared" si="88"/>
        <v>C_OL02003-ATTACH LEGS ELASTIC</v>
      </c>
    </row>
    <row r="2701" spans="1:12" x14ac:dyDescent="0.35">
      <c r="A2701" s="9" t="s">
        <v>473</v>
      </c>
      <c r="B2701" s="9" t="s">
        <v>11</v>
      </c>
      <c r="C2701" s="9" t="s">
        <v>12</v>
      </c>
      <c r="D2701" s="9" t="str">
        <f>_xlfn.XLOOKUP(F2701,OPCode!D:D,OPCode!I:I,0)</f>
        <v>SEAM LEFT SIDE</v>
      </c>
      <c r="E2701" s="9" t="s">
        <v>17</v>
      </c>
      <c r="F2701" s="22" t="s">
        <v>18</v>
      </c>
      <c r="G2701" s="9">
        <v>4.7899999999999998E-2</v>
      </c>
      <c r="I2701" s="9" t="str">
        <f t="shared" si="89"/>
        <v>GPPEH7OP3</v>
      </c>
      <c r="J2701" s="9" t="str">
        <f>_xlfn.XLOOKUP(A2701,'[1]Style group code'!$A:$A,'[1]Style group code'!$B:$B,0)</f>
        <v>G.60GPM</v>
      </c>
      <c r="L2701" s="9" t="str">
        <f t="shared" si="88"/>
        <v>C_OL02004-SEAM LEFT SIDE</v>
      </c>
    </row>
    <row r="2702" spans="1:12" x14ac:dyDescent="0.35">
      <c r="A2702" s="9" t="s">
        <v>473</v>
      </c>
      <c r="B2702" s="9" t="s">
        <v>11</v>
      </c>
      <c r="C2702" s="9" t="s">
        <v>12</v>
      </c>
      <c r="D2702" s="9" t="str">
        <f>_xlfn.XLOOKUP(F2702,OPCode!D:D,OPCode!I:I,0)</f>
        <v>ATTACH WAIST ELASTIC</v>
      </c>
      <c r="E2702" s="9" t="s">
        <v>19</v>
      </c>
      <c r="F2702" s="22" t="s">
        <v>20</v>
      </c>
      <c r="G2702" s="9">
        <v>5.1159999999999997E-2</v>
      </c>
      <c r="I2702" s="9" t="str">
        <f t="shared" si="89"/>
        <v>GPPEH7OP4</v>
      </c>
      <c r="J2702" s="9" t="str">
        <f>_xlfn.XLOOKUP(A2702,'[1]Style group code'!$A:$A,'[1]Style group code'!$B:$B,0)</f>
        <v>G.60GPM</v>
      </c>
      <c r="L2702" s="9" t="str">
        <f t="shared" si="88"/>
        <v>C_OL03005-ATTACH WAIST ELASTIC</v>
      </c>
    </row>
    <row r="2703" spans="1:12" x14ac:dyDescent="0.35">
      <c r="A2703" s="9" t="s">
        <v>473</v>
      </c>
      <c r="B2703" s="9" t="s">
        <v>11</v>
      </c>
      <c r="C2703" s="9" t="s">
        <v>12</v>
      </c>
      <c r="D2703" s="9" t="str">
        <f>_xlfn.XLOOKUP(F2703,OPCode!D:D,OPCode!I:I,0)</f>
        <v>SEAM RIGHT SIDE</v>
      </c>
      <c r="E2703" s="9" t="s">
        <v>21</v>
      </c>
      <c r="F2703" s="9" t="s">
        <v>22</v>
      </c>
      <c r="G2703" s="9">
        <v>4.6379999999999998E-2</v>
      </c>
      <c r="I2703" s="9" t="str">
        <f t="shared" si="89"/>
        <v>GPPEH7OP5</v>
      </c>
      <c r="J2703" s="9" t="str">
        <f>_xlfn.XLOOKUP(A2703,'[1]Style group code'!$A:$A,'[1]Style group code'!$B:$B,0)</f>
        <v>G.60GPM</v>
      </c>
      <c r="L2703" s="9" t="str">
        <f t="shared" si="88"/>
        <v>C_OL02005-SEAM RIGHT SIDE</v>
      </c>
    </row>
    <row r="2704" spans="1:12" x14ac:dyDescent="0.35">
      <c r="A2704" s="9" t="s">
        <v>473</v>
      </c>
      <c r="B2704" s="9" t="s">
        <v>11</v>
      </c>
      <c r="C2704" s="9" t="s">
        <v>12</v>
      </c>
      <c r="D2704" s="9" t="str">
        <f>_xlfn.XLOOKUP(F2704,OPCode!D:D,OPCode!I:I,0)</f>
        <v>HEM WAIST</v>
      </c>
      <c r="E2704" s="9" t="s">
        <v>23</v>
      </c>
      <c r="F2704" s="22" t="s">
        <v>24</v>
      </c>
      <c r="G2704" s="9">
        <v>7.8960000000000002E-2</v>
      </c>
      <c r="I2704" s="9" t="str">
        <f t="shared" si="89"/>
        <v>GPPEH7OP7</v>
      </c>
      <c r="J2704" s="9" t="str">
        <f>_xlfn.XLOOKUP(A2704,'[1]Style group code'!$A:$A,'[1]Style group code'!$B:$B,0)</f>
        <v>G.60GPM</v>
      </c>
      <c r="L2704" s="9" t="str">
        <f t="shared" si="88"/>
        <v>C_IL03004-HEM WAIST</v>
      </c>
    </row>
    <row r="2705" spans="1:12" x14ac:dyDescent="0.35">
      <c r="A2705" s="9" t="s">
        <v>473</v>
      </c>
      <c r="B2705" s="9" t="s">
        <v>11</v>
      </c>
      <c r="C2705" s="9" t="s">
        <v>12</v>
      </c>
      <c r="D2705" s="9" t="str">
        <f>_xlfn.XLOOKUP(F2705,OPCode!D:D,OPCode!I:I,0)</f>
        <v>HEM LEGS ELASTIC</v>
      </c>
      <c r="E2705" s="9" t="s">
        <v>25</v>
      </c>
      <c r="F2705" s="22" t="s">
        <v>26</v>
      </c>
      <c r="G2705" s="9">
        <v>0.12030000000000002</v>
      </c>
      <c r="I2705" s="9" t="str">
        <f t="shared" si="89"/>
        <v>GPPEH7OP6</v>
      </c>
      <c r="J2705" s="9" t="str">
        <f>_xlfn.XLOOKUP(A2705,'[1]Style group code'!$A:$A,'[1]Style group code'!$B:$B,0)</f>
        <v>G.60GPM</v>
      </c>
      <c r="L2705" s="9" t="str">
        <f t="shared" si="88"/>
        <v>C_IL02006-HEM LEGS ELASTIC</v>
      </c>
    </row>
    <row r="2706" spans="1:12" x14ac:dyDescent="0.35">
      <c r="A2706" s="9" t="s">
        <v>473</v>
      </c>
      <c r="B2706" s="9" t="s">
        <v>11</v>
      </c>
      <c r="C2706" s="9" t="s">
        <v>12</v>
      </c>
      <c r="D2706" s="9" t="str">
        <f>_xlfn.XLOOKUP(F2706,OPCode!D:D,OPCode!I:I,0)</f>
        <v>PAD PRINTING</v>
      </c>
      <c r="E2706" s="9" t="s">
        <v>27</v>
      </c>
      <c r="F2706" s="9" t="s">
        <v>28</v>
      </c>
      <c r="G2706" s="9">
        <v>1.6539999999999999E-2</v>
      </c>
      <c r="I2706" s="9" t="str">
        <f t="shared" ref="I2706:I2731" si="90">A2706&amp;E2706</f>
        <v>GPPEH7PadPrinting</v>
      </c>
      <c r="J2706" s="9" t="str">
        <f>_xlfn.XLOOKUP(A2706,'[1]Style group code'!$A:$A,'[1]Style group code'!$B:$B,0)</f>
        <v>G.60GPM</v>
      </c>
      <c r="L2706" s="9" t="str">
        <f t="shared" si="88"/>
        <v>C_PP05001-PAD PRINTING</v>
      </c>
    </row>
    <row r="2707" spans="1:12" x14ac:dyDescent="0.35">
      <c r="A2707" s="9" t="s">
        <v>473</v>
      </c>
      <c r="B2707" s="9" t="s">
        <v>29</v>
      </c>
      <c r="C2707" s="9" t="s">
        <v>12</v>
      </c>
      <c r="D2707" s="9" t="s">
        <v>233</v>
      </c>
      <c r="E2707" s="9" t="s">
        <v>31</v>
      </c>
      <c r="F2707" s="9" t="s">
        <v>32</v>
      </c>
      <c r="G2707" s="9">
        <v>4.4457252549490102E-2</v>
      </c>
      <c r="I2707" s="9" t="str">
        <f t="shared" si="90"/>
        <v>GPPEH7Rolling</v>
      </c>
      <c r="J2707" s="9" t="str">
        <f>_xlfn.XLOOKUP(A2707,'[1]Style group code'!$A:$A,'[1]Style group code'!$B:$B,0)</f>
        <v>G.60GPM</v>
      </c>
      <c r="L2707" s="9" t="str">
        <f t="shared" si="88"/>
        <v>C_PK06001-Fold XF32- P4/P3</v>
      </c>
    </row>
    <row r="2708" spans="1:12" x14ac:dyDescent="0.35">
      <c r="A2708" s="9" t="s">
        <v>473</v>
      </c>
      <c r="B2708" s="9" t="s">
        <v>29</v>
      </c>
      <c r="C2708" s="9" t="s">
        <v>12</v>
      </c>
      <c r="D2708" s="9" t="s">
        <v>234</v>
      </c>
      <c r="E2708" s="9" t="s">
        <v>33</v>
      </c>
      <c r="F2708" s="9" t="s">
        <v>34</v>
      </c>
      <c r="G2708" s="9">
        <v>1.0200000000000001E-2</v>
      </c>
      <c r="I2708" s="9" t="str">
        <f t="shared" si="90"/>
        <v>GPPEH7Packing</v>
      </c>
      <c r="J2708" s="9" t="str">
        <f>_xlfn.XLOOKUP(A2708,'[1]Style group code'!$A:$A,'[1]Style group code'!$B:$B,0)</f>
        <v>G.60GPM</v>
      </c>
      <c r="L2708" s="9" t="str">
        <f t="shared" si="88"/>
        <v>C_PK06002-Pack P7+WS(1)</v>
      </c>
    </row>
    <row r="2709" spans="1:12" x14ac:dyDescent="0.35">
      <c r="A2709" s="9" t="s">
        <v>473</v>
      </c>
      <c r="B2709" s="9" t="s">
        <v>29</v>
      </c>
      <c r="C2709" s="9" t="s">
        <v>12</v>
      </c>
      <c r="D2709" s="9" t="s">
        <v>35</v>
      </c>
      <c r="E2709" s="9" t="s">
        <v>35</v>
      </c>
      <c r="F2709" s="9" t="s">
        <v>36</v>
      </c>
      <c r="G2709" s="9">
        <v>4.5799999999999999E-3</v>
      </c>
      <c r="I2709" s="9" t="str">
        <f t="shared" si="90"/>
        <v>GPPEH7Casing</v>
      </c>
      <c r="J2709" s="9" t="str">
        <f>_xlfn.XLOOKUP(A2709,'[1]Style group code'!$A:$A,'[1]Style group code'!$B:$B,0)</f>
        <v>G.60GPM</v>
      </c>
      <c r="L2709" s="9" t="str">
        <f t="shared" si="88"/>
        <v>C_PK06003-Casing</v>
      </c>
    </row>
    <row r="2710" spans="1:12" x14ac:dyDescent="0.35">
      <c r="A2710" s="9" t="s">
        <v>474</v>
      </c>
      <c r="B2710" s="9" t="s">
        <v>11</v>
      </c>
      <c r="C2710" s="9" t="s">
        <v>12</v>
      </c>
      <c r="D2710" s="9" t="str">
        <f>_xlfn.XLOOKUP(F2710,OPCode!D:D,OPCode!I:I,0)</f>
        <v>SEAM CROTCH</v>
      </c>
      <c r="E2710" s="9" t="s">
        <v>13</v>
      </c>
      <c r="F2710" s="22" t="s">
        <v>14</v>
      </c>
      <c r="G2710" s="9">
        <v>8.3739999999999995E-2</v>
      </c>
      <c r="I2710" s="9" t="str">
        <f t="shared" si="90"/>
        <v>GPCMH6OP1</v>
      </c>
      <c r="J2710" s="9" t="str">
        <f>_xlfn.XLOOKUP(A2710,'[1]Style group code'!$A:$A,'[1]Style group code'!$B:$B,0)</f>
        <v>G.60GPM</v>
      </c>
      <c r="L2710" s="9" t="str">
        <f t="shared" si="88"/>
        <v>C_OL01001-SEAM CROTCH</v>
      </c>
    </row>
    <row r="2711" spans="1:12" x14ac:dyDescent="0.35">
      <c r="A2711" s="9" t="s">
        <v>474</v>
      </c>
      <c r="B2711" s="9" t="s">
        <v>11</v>
      </c>
      <c r="C2711" s="9" t="s">
        <v>12</v>
      </c>
      <c r="D2711" s="9" t="str">
        <f>_xlfn.XLOOKUP(F2711,OPCode!D:D,OPCode!I:I,0)</f>
        <v>ATTACH LEGS ELASTIC</v>
      </c>
      <c r="E2711" s="9" t="s">
        <v>15</v>
      </c>
      <c r="F2711" s="9" t="s">
        <v>16</v>
      </c>
      <c r="G2711" s="9">
        <v>6.4979999999999996E-2</v>
      </c>
      <c r="I2711" s="9" t="str">
        <f t="shared" si="90"/>
        <v>GPCMH6OP2</v>
      </c>
      <c r="J2711" s="9" t="str">
        <f>_xlfn.XLOOKUP(A2711,'[1]Style group code'!$A:$A,'[1]Style group code'!$B:$B,0)</f>
        <v>G.60GPM</v>
      </c>
      <c r="L2711" s="9" t="str">
        <f t="shared" si="88"/>
        <v>C_OL02003-ATTACH LEGS ELASTIC</v>
      </c>
    </row>
    <row r="2712" spans="1:12" x14ac:dyDescent="0.35">
      <c r="A2712" s="9" t="s">
        <v>474</v>
      </c>
      <c r="B2712" s="9" t="s">
        <v>11</v>
      </c>
      <c r="C2712" s="9" t="s">
        <v>12</v>
      </c>
      <c r="D2712" s="9" t="str">
        <f>_xlfn.XLOOKUP(F2712,OPCode!D:D,OPCode!I:I,0)</f>
        <v>SEAM LEFT SIDE</v>
      </c>
      <c r="E2712" s="9" t="s">
        <v>17</v>
      </c>
      <c r="F2712" s="22" t="s">
        <v>18</v>
      </c>
      <c r="G2712" s="9">
        <v>4.7899999999999998E-2</v>
      </c>
      <c r="I2712" s="9" t="str">
        <f t="shared" si="90"/>
        <v>GPCMH6OP3</v>
      </c>
      <c r="J2712" s="9" t="str">
        <f>_xlfn.XLOOKUP(A2712,'[1]Style group code'!$A:$A,'[1]Style group code'!$B:$B,0)</f>
        <v>G.60GPM</v>
      </c>
      <c r="L2712" s="9" t="str">
        <f t="shared" si="88"/>
        <v>C_OL02004-SEAM LEFT SIDE</v>
      </c>
    </row>
    <row r="2713" spans="1:12" x14ac:dyDescent="0.35">
      <c r="A2713" s="9" t="s">
        <v>474</v>
      </c>
      <c r="B2713" s="9" t="s">
        <v>11</v>
      </c>
      <c r="C2713" s="9" t="s">
        <v>12</v>
      </c>
      <c r="D2713" s="9" t="str">
        <f>_xlfn.XLOOKUP(F2713,OPCode!D:D,OPCode!I:I,0)</f>
        <v>ATTACH WAIST ELASTIC</v>
      </c>
      <c r="E2713" s="9" t="s">
        <v>19</v>
      </c>
      <c r="F2713" s="22" t="s">
        <v>20</v>
      </c>
      <c r="G2713" s="9">
        <v>5.1159999999999997E-2</v>
      </c>
      <c r="I2713" s="9" t="str">
        <f t="shared" si="90"/>
        <v>GPCMH6OP4</v>
      </c>
      <c r="J2713" s="9" t="str">
        <f>_xlfn.XLOOKUP(A2713,'[1]Style group code'!$A:$A,'[1]Style group code'!$B:$B,0)</f>
        <v>G.60GPM</v>
      </c>
      <c r="L2713" s="9" t="str">
        <f t="shared" si="88"/>
        <v>C_OL03005-ATTACH WAIST ELASTIC</v>
      </c>
    </row>
    <row r="2714" spans="1:12" x14ac:dyDescent="0.35">
      <c r="A2714" s="9" t="s">
        <v>474</v>
      </c>
      <c r="B2714" s="9" t="s">
        <v>11</v>
      </c>
      <c r="C2714" s="9" t="s">
        <v>12</v>
      </c>
      <c r="D2714" s="9" t="str">
        <f>_xlfn.XLOOKUP(F2714,OPCode!D:D,OPCode!I:I,0)</f>
        <v>SEAM RIGHT SIDE</v>
      </c>
      <c r="E2714" s="9" t="s">
        <v>21</v>
      </c>
      <c r="F2714" s="9" t="s">
        <v>22</v>
      </c>
      <c r="G2714" s="9">
        <v>4.6379999999999998E-2</v>
      </c>
      <c r="I2714" s="9" t="str">
        <f t="shared" si="90"/>
        <v>GPCMH6OP5</v>
      </c>
      <c r="J2714" s="9" t="str">
        <f>_xlfn.XLOOKUP(A2714,'[1]Style group code'!$A:$A,'[1]Style group code'!$B:$B,0)</f>
        <v>G.60GPM</v>
      </c>
      <c r="L2714" s="9" t="str">
        <f t="shared" si="88"/>
        <v>C_OL02005-SEAM RIGHT SIDE</v>
      </c>
    </row>
    <row r="2715" spans="1:12" x14ac:dyDescent="0.35">
      <c r="A2715" s="9" t="s">
        <v>474</v>
      </c>
      <c r="B2715" s="9" t="s">
        <v>11</v>
      </c>
      <c r="C2715" s="9" t="s">
        <v>12</v>
      </c>
      <c r="D2715" s="9" t="str">
        <f>_xlfn.XLOOKUP(F2715,OPCode!D:D,OPCode!I:I,0)</f>
        <v>HEM WAIST</v>
      </c>
      <c r="E2715" s="9" t="s">
        <v>23</v>
      </c>
      <c r="F2715" s="22" t="s">
        <v>24</v>
      </c>
      <c r="G2715" s="9">
        <v>7.8960000000000002E-2</v>
      </c>
      <c r="I2715" s="9" t="str">
        <f t="shared" si="90"/>
        <v>GPCMH6OP7</v>
      </c>
      <c r="J2715" s="9" t="str">
        <f>_xlfn.XLOOKUP(A2715,'[1]Style group code'!$A:$A,'[1]Style group code'!$B:$B,0)</f>
        <v>G.60GPM</v>
      </c>
      <c r="L2715" s="9" t="str">
        <f t="shared" si="88"/>
        <v>C_IL03004-HEM WAIST</v>
      </c>
    </row>
    <row r="2716" spans="1:12" x14ac:dyDescent="0.35">
      <c r="A2716" s="9" t="s">
        <v>474</v>
      </c>
      <c r="B2716" s="9" t="s">
        <v>11</v>
      </c>
      <c r="C2716" s="9" t="s">
        <v>12</v>
      </c>
      <c r="D2716" s="9" t="str">
        <f>_xlfn.XLOOKUP(F2716,OPCode!D:D,OPCode!I:I,0)</f>
        <v>HEM LEGS ELASTIC</v>
      </c>
      <c r="E2716" s="9" t="s">
        <v>25</v>
      </c>
      <c r="F2716" s="22" t="s">
        <v>26</v>
      </c>
      <c r="G2716" s="9">
        <v>0.1203</v>
      </c>
      <c r="I2716" s="9" t="str">
        <f t="shared" si="90"/>
        <v>GPCMH6OP6</v>
      </c>
      <c r="J2716" s="9" t="str">
        <f>_xlfn.XLOOKUP(A2716,'[1]Style group code'!$A:$A,'[1]Style group code'!$B:$B,0)</f>
        <v>G.60GPM</v>
      </c>
      <c r="L2716" s="9" t="str">
        <f t="shared" si="88"/>
        <v>C_IL02006-HEM LEGS ELASTIC</v>
      </c>
    </row>
    <row r="2717" spans="1:12" x14ac:dyDescent="0.35">
      <c r="A2717" s="9" t="s">
        <v>474</v>
      </c>
      <c r="B2717" s="9" t="s">
        <v>11</v>
      </c>
      <c r="C2717" s="9" t="s">
        <v>12</v>
      </c>
      <c r="D2717" s="9" t="str">
        <f>_xlfn.XLOOKUP(F2717,OPCode!D:D,OPCode!I:I,0)</f>
        <v>PAD PRINTING</v>
      </c>
      <c r="E2717" s="9" t="s">
        <v>27</v>
      </c>
      <c r="F2717" s="9" t="s">
        <v>28</v>
      </c>
      <c r="G2717" s="9">
        <v>1.6539999999999999E-2</v>
      </c>
      <c r="I2717" s="9" t="str">
        <f t="shared" si="90"/>
        <v>GPCMH6PadPrinting</v>
      </c>
      <c r="J2717" s="9" t="str">
        <f>_xlfn.XLOOKUP(A2717,'[1]Style group code'!$A:$A,'[1]Style group code'!$B:$B,0)</f>
        <v>G.60GPM</v>
      </c>
      <c r="L2717" s="9" t="str">
        <f t="shared" si="88"/>
        <v>C_PP05001-PAD PRINTING</v>
      </c>
    </row>
    <row r="2718" spans="1:12" x14ac:dyDescent="0.35">
      <c r="A2718" s="9" t="s">
        <v>474</v>
      </c>
      <c r="B2718" s="9" t="s">
        <v>29</v>
      </c>
      <c r="C2718" s="9" t="s">
        <v>12</v>
      </c>
      <c r="D2718" s="9" t="s">
        <v>241</v>
      </c>
      <c r="E2718" s="9" t="s">
        <v>31</v>
      </c>
      <c r="F2718" s="9" t="s">
        <v>32</v>
      </c>
      <c r="G2718" s="9">
        <v>4.5099999999999994E-2</v>
      </c>
      <c r="I2718" s="9" t="str">
        <f t="shared" si="90"/>
        <v>GPCMH6Rolling</v>
      </c>
      <c r="J2718" s="9" t="str">
        <f>_xlfn.XLOOKUP(A2718,'[1]Style group code'!$A:$A,'[1]Style group code'!$B:$B,0)</f>
        <v>G.60GPM</v>
      </c>
      <c r="L2718" s="9" t="str">
        <f t="shared" si="88"/>
        <v>C_PK06001-AF18-B Att Double Clip hook + SF3</v>
      </c>
    </row>
    <row r="2719" spans="1:12" x14ac:dyDescent="0.35">
      <c r="A2719" s="9" t="s">
        <v>474</v>
      </c>
      <c r="B2719" s="9" t="s">
        <v>29</v>
      </c>
      <c r="C2719" s="9" t="s">
        <v>12</v>
      </c>
      <c r="D2719" s="9" t="s">
        <v>242</v>
      </c>
      <c r="E2719" s="9" t="s">
        <v>33</v>
      </c>
      <c r="F2719" s="9" t="s">
        <v>34</v>
      </c>
      <c r="G2719" s="9">
        <v>2.9239999999999999E-2</v>
      </c>
      <c r="I2719" s="9" t="str">
        <f t="shared" si="90"/>
        <v>GPCMH6Packing</v>
      </c>
      <c r="J2719" s="9" t="str">
        <f>_xlfn.XLOOKUP(A2719,'[1]Style group code'!$A:$A,'[1]Style group code'!$B:$B,0)</f>
        <v>G.60GPM</v>
      </c>
      <c r="L2719" s="9" t="str">
        <f t="shared" si="88"/>
        <v>C_PK06002-AF24 P5 Inc Outer + WS</v>
      </c>
    </row>
    <row r="2720" spans="1:12" x14ac:dyDescent="0.35">
      <c r="A2720" s="9" t="s">
        <v>474</v>
      </c>
      <c r="B2720" s="9" t="s">
        <v>29</v>
      </c>
      <c r="C2720" s="9" t="s">
        <v>12</v>
      </c>
      <c r="D2720" s="9" t="s">
        <v>243</v>
      </c>
      <c r="E2720" s="9" t="s">
        <v>35</v>
      </c>
      <c r="F2720" s="9" t="s">
        <v>36</v>
      </c>
      <c r="G2720" s="9">
        <v>5.7000000000000002E-3</v>
      </c>
      <c r="I2720" s="9" t="str">
        <f t="shared" si="90"/>
        <v>GPCMH6Casing</v>
      </c>
      <c r="J2720" s="9" t="str">
        <f>_xlfn.XLOOKUP(A2720,'[1]Style group code'!$A:$A,'[1]Style group code'!$B:$B,0)</f>
        <v>G.60GPM</v>
      </c>
      <c r="L2720" s="9" t="str">
        <f t="shared" si="88"/>
        <v>C_PK06003-Casing 10 Dz.</v>
      </c>
    </row>
    <row r="2721" spans="1:12" x14ac:dyDescent="0.35">
      <c r="A2721" s="9" t="s">
        <v>475</v>
      </c>
      <c r="B2721" s="9" t="s">
        <v>11</v>
      </c>
      <c r="C2721" s="9" t="s">
        <v>12</v>
      </c>
      <c r="D2721" s="9" t="str">
        <f>_xlfn.XLOOKUP(F2721,OPCode!D:D,OPCode!I:I,0)</f>
        <v>SEAM CROTCH</v>
      </c>
      <c r="E2721" s="9" t="s">
        <v>13</v>
      </c>
      <c r="F2721" s="22" t="s">
        <v>14</v>
      </c>
      <c r="G2721" s="9">
        <v>8.3739999999999995E-2</v>
      </c>
      <c r="I2721" s="9" t="str">
        <f t="shared" si="90"/>
        <v>GPCMB6OP1</v>
      </c>
      <c r="J2721" s="9" t="str">
        <f>_xlfn.XLOOKUP(A2721,'[1]Style group code'!$A:$A,'[1]Style group code'!$B:$B,0)</f>
        <v>G.60GPM</v>
      </c>
      <c r="L2721" s="9" t="str">
        <f t="shared" si="88"/>
        <v>C_OL01001-SEAM CROTCH</v>
      </c>
    </row>
    <row r="2722" spans="1:12" x14ac:dyDescent="0.35">
      <c r="A2722" s="9" t="s">
        <v>475</v>
      </c>
      <c r="B2722" s="9" t="s">
        <v>11</v>
      </c>
      <c r="C2722" s="9" t="s">
        <v>12</v>
      </c>
      <c r="D2722" s="9" t="str">
        <f>_xlfn.XLOOKUP(F2722,OPCode!D:D,OPCode!I:I,0)</f>
        <v>ATTACH LEGS ELASTIC</v>
      </c>
      <c r="E2722" s="9" t="s">
        <v>15</v>
      </c>
      <c r="F2722" s="9" t="s">
        <v>16</v>
      </c>
      <c r="G2722" s="9">
        <v>6.4979999999999996E-2</v>
      </c>
      <c r="I2722" s="9" t="str">
        <f t="shared" si="90"/>
        <v>GPCMB6OP2</v>
      </c>
      <c r="J2722" s="9" t="str">
        <f>_xlfn.XLOOKUP(A2722,'[1]Style group code'!$A:$A,'[1]Style group code'!$B:$B,0)</f>
        <v>G.60GPM</v>
      </c>
      <c r="L2722" s="9" t="str">
        <f t="shared" si="88"/>
        <v>C_OL02003-ATTACH LEGS ELASTIC</v>
      </c>
    </row>
    <row r="2723" spans="1:12" x14ac:dyDescent="0.35">
      <c r="A2723" s="9" t="s">
        <v>475</v>
      </c>
      <c r="B2723" s="9" t="s">
        <v>11</v>
      </c>
      <c r="C2723" s="9" t="s">
        <v>12</v>
      </c>
      <c r="D2723" s="9" t="str">
        <f>_xlfn.XLOOKUP(F2723,OPCode!D:D,OPCode!I:I,0)</f>
        <v>SEAM LEFT SIDE</v>
      </c>
      <c r="E2723" s="9" t="s">
        <v>17</v>
      </c>
      <c r="F2723" s="22" t="s">
        <v>18</v>
      </c>
      <c r="G2723" s="9">
        <v>4.7899999999999998E-2</v>
      </c>
      <c r="I2723" s="9" t="str">
        <f t="shared" si="90"/>
        <v>GPCMB6OP3</v>
      </c>
      <c r="J2723" s="9" t="str">
        <f>_xlfn.XLOOKUP(A2723,'[1]Style group code'!$A:$A,'[1]Style group code'!$B:$B,0)</f>
        <v>G.60GPM</v>
      </c>
      <c r="L2723" s="9" t="str">
        <f t="shared" si="88"/>
        <v>C_OL02004-SEAM LEFT SIDE</v>
      </c>
    </row>
    <row r="2724" spans="1:12" x14ac:dyDescent="0.35">
      <c r="A2724" s="9" t="s">
        <v>475</v>
      </c>
      <c r="B2724" s="9" t="s">
        <v>11</v>
      </c>
      <c r="C2724" s="9" t="s">
        <v>12</v>
      </c>
      <c r="D2724" s="9" t="str">
        <f>_xlfn.XLOOKUP(F2724,OPCode!D:D,OPCode!I:I,0)</f>
        <v>ATTACH WAIST ELASTIC</v>
      </c>
      <c r="E2724" s="9" t="s">
        <v>19</v>
      </c>
      <c r="F2724" s="22" t="s">
        <v>20</v>
      </c>
      <c r="G2724" s="9">
        <v>4.5699999999999998E-2</v>
      </c>
      <c r="I2724" s="9" t="str">
        <f t="shared" si="90"/>
        <v>GPCMB6OP4</v>
      </c>
      <c r="J2724" s="9" t="str">
        <f>_xlfn.XLOOKUP(A2724,'[1]Style group code'!$A:$A,'[1]Style group code'!$B:$B,0)</f>
        <v>G.60GPM</v>
      </c>
      <c r="L2724" s="9" t="str">
        <f t="shared" si="88"/>
        <v>C_OL03005-ATTACH WAIST ELASTIC</v>
      </c>
    </row>
    <row r="2725" spans="1:12" x14ac:dyDescent="0.35">
      <c r="A2725" s="9" t="s">
        <v>475</v>
      </c>
      <c r="B2725" s="9" t="s">
        <v>11</v>
      </c>
      <c r="C2725" s="9" t="s">
        <v>12</v>
      </c>
      <c r="D2725" s="9" t="str">
        <f>_xlfn.XLOOKUP(F2725,OPCode!D:D,OPCode!I:I,0)</f>
        <v>SEAM RIGHT SIDE</v>
      </c>
      <c r="E2725" s="9" t="s">
        <v>21</v>
      </c>
      <c r="F2725" s="9" t="s">
        <v>22</v>
      </c>
      <c r="G2725" s="9">
        <v>4.6379999999999998E-2</v>
      </c>
      <c r="I2725" s="9" t="str">
        <f t="shared" si="90"/>
        <v>GPCMB6OP5</v>
      </c>
      <c r="J2725" s="9" t="str">
        <f>_xlfn.XLOOKUP(A2725,'[1]Style group code'!$A:$A,'[1]Style group code'!$B:$B,0)</f>
        <v>G.60GPM</v>
      </c>
      <c r="L2725" s="9" t="str">
        <f t="shared" si="88"/>
        <v>C_OL02005-SEAM RIGHT SIDE</v>
      </c>
    </row>
    <row r="2726" spans="1:12" x14ac:dyDescent="0.35">
      <c r="A2726" s="9" t="s">
        <v>475</v>
      </c>
      <c r="B2726" s="9" t="s">
        <v>11</v>
      </c>
      <c r="C2726" s="9" t="s">
        <v>12</v>
      </c>
      <c r="D2726" s="9" t="str">
        <f>_xlfn.XLOOKUP(F2726,OPCode!D:D,OPCode!I:I,0)</f>
        <v>HEM WAIST</v>
      </c>
      <c r="E2726" s="9" t="s">
        <v>23</v>
      </c>
      <c r="F2726" s="22" t="s">
        <v>24</v>
      </c>
      <c r="G2726" s="9">
        <v>7.3139999999999997E-2</v>
      </c>
      <c r="I2726" s="9" t="str">
        <f t="shared" si="90"/>
        <v>GPCMB6OP7</v>
      </c>
      <c r="J2726" s="9" t="str">
        <f>_xlfn.XLOOKUP(A2726,'[1]Style group code'!$A:$A,'[1]Style group code'!$B:$B,0)</f>
        <v>G.60GPM</v>
      </c>
      <c r="L2726" s="9" t="str">
        <f t="shared" si="88"/>
        <v>C_IL03004-HEM WAIST</v>
      </c>
    </row>
    <row r="2727" spans="1:12" x14ac:dyDescent="0.35">
      <c r="A2727" s="9" t="s">
        <v>475</v>
      </c>
      <c r="B2727" s="9" t="s">
        <v>11</v>
      </c>
      <c r="C2727" s="9" t="s">
        <v>12</v>
      </c>
      <c r="D2727" s="9" t="str">
        <f>_xlfn.XLOOKUP(F2727,OPCode!D:D,OPCode!I:I,0)</f>
        <v>HEM LEGS ELASTIC</v>
      </c>
      <c r="E2727" s="9" t="s">
        <v>25</v>
      </c>
      <c r="F2727" s="22" t="s">
        <v>26</v>
      </c>
      <c r="G2727" s="9">
        <v>0.1203</v>
      </c>
      <c r="I2727" s="9" t="str">
        <f t="shared" si="90"/>
        <v>GPCMB6OP6</v>
      </c>
      <c r="J2727" s="9" t="str">
        <f>_xlfn.XLOOKUP(A2727,'[1]Style group code'!$A:$A,'[1]Style group code'!$B:$B,0)</f>
        <v>G.60GPM</v>
      </c>
      <c r="L2727" s="9" t="str">
        <f t="shared" si="88"/>
        <v>C_IL02006-HEM LEGS ELASTIC</v>
      </c>
    </row>
    <row r="2728" spans="1:12" x14ac:dyDescent="0.35">
      <c r="A2728" s="9" t="s">
        <v>475</v>
      </c>
      <c r="B2728" s="9" t="s">
        <v>11</v>
      </c>
      <c r="C2728" s="9" t="s">
        <v>12</v>
      </c>
      <c r="D2728" s="9" t="str">
        <f>_xlfn.XLOOKUP(F2728,OPCode!D:D,OPCode!I:I,0)</f>
        <v>PAD PRINTING</v>
      </c>
      <c r="E2728" s="9" t="s">
        <v>27</v>
      </c>
      <c r="F2728" s="9" t="s">
        <v>28</v>
      </c>
      <c r="G2728" s="9">
        <v>1.6539999999999999E-2</v>
      </c>
      <c r="I2728" s="9" t="str">
        <f t="shared" si="90"/>
        <v>GPCMB6PadPrinting</v>
      </c>
      <c r="J2728" s="9" t="str">
        <f>_xlfn.XLOOKUP(A2728,'[1]Style group code'!$A:$A,'[1]Style group code'!$B:$B,0)</f>
        <v>G.60GPM</v>
      </c>
      <c r="L2728" s="9" t="str">
        <f t="shared" si="88"/>
        <v>C_PP05001-PAD PRINTING</v>
      </c>
    </row>
    <row r="2729" spans="1:12" x14ac:dyDescent="0.35">
      <c r="A2729" s="9" t="s">
        <v>475</v>
      </c>
      <c r="B2729" s="9" t="s">
        <v>29</v>
      </c>
      <c r="C2729" s="9" t="s">
        <v>12</v>
      </c>
      <c r="D2729" s="9" t="s">
        <v>241</v>
      </c>
      <c r="E2729" s="9" t="s">
        <v>31</v>
      </c>
      <c r="F2729" s="9" t="s">
        <v>32</v>
      </c>
      <c r="G2729" s="9">
        <v>4.1180000000000001E-2</v>
      </c>
      <c r="I2729" s="9" t="str">
        <f t="shared" si="90"/>
        <v>GPCMB6Rolling</v>
      </c>
      <c r="J2729" s="9" t="str">
        <f>_xlfn.XLOOKUP(A2729,'[1]Style group code'!$A:$A,'[1]Style group code'!$B:$B,0)</f>
        <v>G.60GPM</v>
      </c>
      <c r="L2729" s="9" t="str">
        <f t="shared" si="88"/>
        <v>C_PK06001-AF18-B Att Double Clip hook + SF3</v>
      </c>
    </row>
    <row r="2730" spans="1:12" x14ac:dyDescent="0.35">
      <c r="A2730" s="9" t="s">
        <v>475</v>
      </c>
      <c r="B2730" s="9" t="s">
        <v>29</v>
      </c>
      <c r="C2730" s="9" t="s">
        <v>12</v>
      </c>
      <c r="D2730" s="9" t="s">
        <v>242</v>
      </c>
      <c r="E2730" s="9" t="s">
        <v>33</v>
      </c>
      <c r="F2730" s="9" t="s">
        <v>34</v>
      </c>
      <c r="G2730" s="9">
        <v>2.4619999999999996E-2</v>
      </c>
      <c r="I2730" s="9" t="str">
        <f t="shared" si="90"/>
        <v>GPCMB6Packing</v>
      </c>
      <c r="J2730" s="9" t="str">
        <f>_xlfn.XLOOKUP(A2730,'[1]Style group code'!$A:$A,'[1]Style group code'!$B:$B,0)</f>
        <v>G.60GPM</v>
      </c>
      <c r="L2730" s="9" t="str">
        <f t="shared" si="88"/>
        <v>C_PK06002-AF24 P5 Inc Outer + WS</v>
      </c>
    </row>
    <row r="2731" spans="1:12" x14ac:dyDescent="0.35">
      <c r="A2731" s="9" t="s">
        <v>475</v>
      </c>
      <c r="B2731" s="9" t="s">
        <v>29</v>
      </c>
      <c r="C2731" s="9" t="s">
        <v>12</v>
      </c>
      <c r="D2731" s="9" t="s">
        <v>243</v>
      </c>
      <c r="E2731" s="9" t="s">
        <v>35</v>
      </c>
      <c r="F2731" s="9" t="s">
        <v>36</v>
      </c>
      <c r="G2731" s="9">
        <v>4.7799999999999995E-3</v>
      </c>
      <c r="I2731" s="9" t="str">
        <f t="shared" si="90"/>
        <v>GPCMB6Casing</v>
      </c>
      <c r="J2731" s="9" t="str">
        <f>_xlfn.XLOOKUP(A2731,'[1]Style group code'!$A:$A,'[1]Style group code'!$B:$B,0)</f>
        <v>G.60GPM</v>
      </c>
      <c r="L2731" s="9" t="str">
        <f t="shared" si="88"/>
        <v>C_PK06003-Casing 10 Dz.</v>
      </c>
    </row>
    <row r="2732" spans="1:12" x14ac:dyDescent="0.35">
      <c r="A2732" s="9" t="s">
        <v>476</v>
      </c>
      <c r="B2732" s="9" t="s">
        <v>11</v>
      </c>
      <c r="C2732" s="9" t="s">
        <v>12</v>
      </c>
      <c r="D2732" s="9" t="str">
        <f>_xlfn.XLOOKUP(F2732,OPCode!D:D,OPCode!I:I,0)</f>
        <v>SEAM CROTCH</v>
      </c>
      <c r="E2732" s="9" t="s">
        <v>13</v>
      </c>
      <c r="F2732" s="22" t="s">
        <v>14</v>
      </c>
      <c r="G2732" s="9">
        <v>7.46E-2</v>
      </c>
      <c r="I2732" s="9" t="str">
        <f t="shared" ref="I2732:I2749" si="91">A2732&amp;E2732</f>
        <v>GUH14BOP1</v>
      </c>
      <c r="J2732" s="9" t="str">
        <f>_xlfn.XLOOKUP(A2732,'[1]Style group code'!$A:$A,'[1]Style group code'!$B:$B,0)</f>
        <v>G.10GB</v>
      </c>
      <c r="L2732" s="9" t="str">
        <f t="shared" si="88"/>
        <v>C_OL01001-SEAM CROTCH</v>
      </c>
    </row>
    <row r="2733" spans="1:12" x14ac:dyDescent="0.35">
      <c r="A2733" s="9" t="s">
        <v>476</v>
      </c>
      <c r="B2733" s="9" t="s">
        <v>11</v>
      </c>
      <c r="C2733" s="9" t="s">
        <v>12</v>
      </c>
      <c r="D2733" s="9" t="str">
        <f>_xlfn.XLOOKUP(F2733,OPCode!D:D,OPCode!I:I,0)</f>
        <v>BIND LEGS</v>
      </c>
      <c r="E2733" s="9" t="s">
        <v>15</v>
      </c>
      <c r="F2733" s="22" t="s">
        <v>55</v>
      </c>
      <c r="G2733" s="9">
        <v>7.0639999999999994E-2</v>
      </c>
      <c r="I2733" s="9" t="str">
        <f t="shared" si="91"/>
        <v>GUH14BOP2</v>
      </c>
      <c r="J2733" s="9" t="str">
        <f>_xlfn.XLOOKUP(A2733,'[1]Style group code'!$A:$A,'[1]Style group code'!$B:$B,0)</f>
        <v>G.10GB</v>
      </c>
      <c r="L2733" s="9" t="str">
        <f t="shared" si="88"/>
        <v>C_IL02001-BIND LEGS</v>
      </c>
    </row>
    <row r="2734" spans="1:12" x14ac:dyDescent="0.35">
      <c r="A2734" s="9" t="s">
        <v>476</v>
      </c>
      <c r="B2734" s="9" t="s">
        <v>11</v>
      </c>
      <c r="C2734" s="9" t="s">
        <v>12</v>
      </c>
      <c r="D2734" s="9" t="str">
        <f>_xlfn.XLOOKUP(F2734,OPCode!D:D,OPCode!I:I,0)</f>
        <v>SEAM LEFT SIDE</v>
      </c>
      <c r="E2734" s="9" t="s">
        <v>17</v>
      </c>
      <c r="F2734" s="22" t="s">
        <v>18</v>
      </c>
      <c r="G2734" s="9">
        <v>2.7619999999999999E-2</v>
      </c>
      <c r="I2734" s="9" t="str">
        <f t="shared" si="91"/>
        <v>GUH14BOP3</v>
      </c>
      <c r="J2734" s="9" t="str">
        <f>_xlfn.XLOOKUP(A2734,'[1]Style group code'!$A:$A,'[1]Style group code'!$B:$B,0)</f>
        <v>G.10GB</v>
      </c>
      <c r="L2734" s="9" t="str">
        <f t="shared" si="88"/>
        <v>C_OL02004-SEAM LEFT SIDE</v>
      </c>
    </row>
    <row r="2735" spans="1:12" x14ac:dyDescent="0.35">
      <c r="A2735" s="9" t="s">
        <v>476</v>
      </c>
      <c r="B2735" s="9" t="s">
        <v>11</v>
      </c>
      <c r="C2735" s="9" t="s">
        <v>12</v>
      </c>
      <c r="D2735" s="9" t="str">
        <f>_xlfn.XLOOKUP(F2735,OPCode!D:D,OPCode!I:I,0)</f>
        <v>ATTACH EXPOSED ELASTIC TO WAIST</v>
      </c>
      <c r="E2735" s="9" t="s">
        <v>19</v>
      </c>
      <c r="F2735" s="22" t="s">
        <v>56</v>
      </c>
      <c r="G2735" s="9">
        <v>4.4679999999999997E-2</v>
      </c>
      <c r="I2735" s="9" t="str">
        <f t="shared" si="91"/>
        <v>GUH14BOP4</v>
      </c>
      <c r="J2735" s="9" t="str">
        <f>_xlfn.XLOOKUP(A2735,'[1]Style group code'!$A:$A,'[1]Style group code'!$B:$B,0)</f>
        <v>G.10GB</v>
      </c>
      <c r="L2735" s="9" t="str">
        <f t="shared" si="88"/>
        <v>C_IL03002-ATTACH EXPOSED ELASTIC TO WAIST</v>
      </c>
    </row>
    <row r="2736" spans="1:12" x14ac:dyDescent="0.35">
      <c r="A2736" s="9" t="s">
        <v>476</v>
      </c>
      <c r="B2736" s="9" t="s">
        <v>11</v>
      </c>
      <c r="C2736" s="9" t="s">
        <v>12</v>
      </c>
      <c r="D2736" s="9" t="str">
        <f>_xlfn.XLOOKUP(F2736,OPCode!D:D,OPCode!I:I,0)</f>
        <v>SEAM RIGHT SIDE</v>
      </c>
      <c r="E2736" s="9" t="s">
        <v>21</v>
      </c>
      <c r="F2736" s="9" t="s">
        <v>22</v>
      </c>
      <c r="G2736" s="9">
        <v>3.9419999999999997E-2</v>
      </c>
      <c r="I2736" s="9" t="str">
        <f t="shared" si="91"/>
        <v>GUH14BOP5</v>
      </c>
      <c r="J2736" s="9" t="str">
        <f>_xlfn.XLOOKUP(A2736,'[1]Style group code'!$A:$A,'[1]Style group code'!$B:$B,0)</f>
        <v>G.10GB</v>
      </c>
      <c r="L2736" s="9" t="str">
        <f t="shared" si="88"/>
        <v>C_OL02005-SEAM RIGHT SIDE</v>
      </c>
    </row>
    <row r="2737" spans="1:12" x14ac:dyDescent="0.35">
      <c r="A2737" s="9" t="s">
        <v>476</v>
      </c>
      <c r="B2737" s="9" t="s">
        <v>11</v>
      </c>
      <c r="C2737" s="9" t="s">
        <v>12</v>
      </c>
      <c r="D2737" s="9" t="str">
        <f>_xlfn.XLOOKUP(F2737,OPCode!D:D,OPCode!I:I,0)</f>
        <v>PAD PRINTING</v>
      </c>
      <c r="E2737" s="9" t="s">
        <v>27</v>
      </c>
      <c r="F2737" s="9" t="s">
        <v>28</v>
      </c>
      <c r="G2737" s="9">
        <v>1.6539999999999999E-2</v>
      </c>
      <c r="I2737" s="9" t="str">
        <f t="shared" si="91"/>
        <v>GUH14BPadPrinting</v>
      </c>
      <c r="J2737" s="9" t="str">
        <f>_xlfn.XLOOKUP(A2737,'[1]Style group code'!$A:$A,'[1]Style group code'!$B:$B,0)</f>
        <v>G.10GB</v>
      </c>
      <c r="L2737" s="9" t="str">
        <f t="shared" si="88"/>
        <v>C_PP05001-PAD PRINTING</v>
      </c>
    </row>
    <row r="2738" spans="1:12" x14ac:dyDescent="0.35">
      <c r="A2738" s="9" t="s">
        <v>476</v>
      </c>
      <c r="B2738" s="9" t="s">
        <v>29</v>
      </c>
      <c r="C2738" s="9" t="s">
        <v>12</v>
      </c>
      <c r="D2738" s="9" t="s">
        <v>61</v>
      </c>
      <c r="E2738" s="9" t="s">
        <v>31</v>
      </c>
      <c r="F2738" s="9" t="s">
        <v>32</v>
      </c>
      <c r="G2738" s="9">
        <v>3.4599999999999999E-2</v>
      </c>
      <c r="I2738" s="9" t="str">
        <f t="shared" si="91"/>
        <v>GUH14BRolling</v>
      </c>
      <c r="J2738" s="9" t="str">
        <f>_xlfn.XLOOKUP(A2738,'[1]Style group code'!$A:$A,'[1]Style group code'!$B:$B,0)</f>
        <v>G.10GB</v>
      </c>
      <c r="L2738" s="9" t="str">
        <f t="shared" si="88"/>
        <v>C_PK06001-Rolling RF25</v>
      </c>
    </row>
    <row r="2739" spans="1:12" x14ac:dyDescent="0.35">
      <c r="A2739" s="9" t="s">
        <v>476</v>
      </c>
      <c r="B2739" s="9" t="s">
        <v>29</v>
      </c>
      <c r="C2739" s="9" t="s">
        <v>12</v>
      </c>
      <c r="D2739" s="9" t="s">
        <v>33</v>
      </c>
      <c r="E2739" s="9" t="s">
        <v>33</v>
      </c>
      <c r="F2739" s="9" t="s">
        <v>34</v>
      </c>
      <c r="G2739" s="9">
        <v>5.0000000000000001E-3</v>
      </c>
      <c r="I2739" s="9" t="str">
        <f t="shared" si="91"/>
        <v>GUH14BPacking</v>
      </c>
      <c r="J2739" s="9" t="str">
        <f>_xlfn.XLOOKUP(A2739,'[1]Style group code'!$A:$A,'[1]Style group code'!$B:$B,0)</f>
        <v>G.10GB</v>
      </c>
      <c r="L2739" s="9" t="str">
        <f t="shared" si="88"/>
        <v>C_PK06002-Packing</v>
      </c>
    </row>
    <row r="2740" spans="1:12" x14ac:dyDescent="0.35">
      <c r="A2740" s="9" t="s">
        <v>476</v>
      </c>
      <c r="B2740" s="9" t="s">
        <v>29</v>
      </c>
      <c r="C2740" s="9" t="s">
        <v>12</v>
      </c>
      <c r="D2740" s="9" t="s">
        <v>35</v>
      </c>
      <c r="E2740" s="9" t="s">
        <v>35</v>
      </c>
      <c r="F2740" s="9" t="s">
        <v>36</v>
      </c>
      <c r="G2740" s="9">
        <v>1.34E-3</v>
      </c>
      <c r="I2740" s="9" t="str">
        <f t="shared" si="91"/>
        <v>GUH14BCasing</v>
      </c>
      <c r="J2740" s="9" t="str">
        <f>_xlfn.XLOOKUP(A2740,'[1]Style group code'!$A:$A,'[1]Style group code'!$B:$B,0)</f>
        <v>G.10GB</v>
      </c>
      <c r="L2740" s="9" t="str">
        <f t="shared" si="88"/>
        <v>C_PK06003-Casing</v>
      </c>
    </row>
    <row r="2741" spans="1:12" x14ac:dyDescent="0.35">
      <c r="A2741" s="9" t="s">
        <v>477</v>
      </c>
      <c r="B2741" s="9" t="s">
        <v>11</v>
      </c>
      <c r="C2741" s="9" t="s">
        <v>12</v>
      </c>
      <c r="D2741" s="9" t="str">
        <f>_xlfn.XLOOKUP(F2741,OPCode!D:D,OPCode!I:I,0)</f>
        <v>SEAM CROTCH</v>
      </c>
      <c r="E2741" s="9" t="s">
        <v>13</v>
      </c>
      <c r="F2741" s="22" t="s">
        <v>14</v>
      </c>
      <c r="G2741" s="10">
        <v>7.46E-2</v>
      </c>
      <c r="I2741" s="9" t="str">
        <f t="shared" si="91"/>
        <v>GUBR12OP1</v>
      </c>
      <c r="J2741" s="9" t="str">
        <f>_xlfn.XLOOKUP(A2741,'[1]Style group code'!$A:$A,'[1]Style group code'!$B:$B,0)</f>
        <v>G.10GB</v>
      </c>
      <c r="L2741" s="9" t="str">
        <f t="shared" si="88"/>
        <v>C_OL01001-SEAM CROTCH</v>
      </c>
    </row>
    <row r="2742" spans="1:12" x14ac:dyDescent="0.35">
      <c r="A2742" s="9" t="s">
        <v>477</v>
      </c>
      <c r="B2742" s="9" t="s">
        <v>11</v>
      </c>
      <c r="C2742" s="9" t="s">
        <v>12</v>
      </c>
      <c r="D2742" s="9" t="str">
        <f>_xlfn.XLOOKUP(F2742,OPCode!D:D,OPCode!I:I,0)</f>
        <v>BIND LEGS</v>
      </c>
      <c r="E2742" s="9" t="s">
        <v>15</v>
      </c>
      <c r="F2742" s="22" t="s">
        <v>55</v>
      </c>
      <c r="G2742" s="10">
        <v>7.0640000000000008E-2</v>
      </c>
      <c r="I2742" s="9" t="str">
        <f t="shared" si="91"/>
        <v>GUBR12OP2</v>
      </c>
      <c r="J2742" s="9" t="str">
        <f>_xlfn.XLOOKUP(A2742,'[1]Style group code'!$A:$A,'[1]Style group code'!$B:$B,0)</f>
        <v>G.10GB</v>
      </c>
      <c r="L2742" s="9" t="str">
        <f t="shared" si="88"/>
        <v>C_IL02001-BIND LEGS</v>
      </c>
    </row>
    <row r="2743" spans="1:12" x14ac:dyDescent="0.35">
      <c r="A2743" s="9" t="s">
        <v>477</v>
      </c>
      <c r="B2743" s="9" t="s">
        <v>11</v>
      </c>
      <c r="C2743" s="9" t="s">
        <v>12</v>
      </c>
      <c r="D2743" s="9" t="str">
        <f>_xlfn.XLOOKUP(F2743,OPCode!D:D,OPCode!I:I,0)</f>
        <v>SEAM LEFT SIDE</v>
      </c>
      <c r="E2743" s="9" t="s">
        <v>17</v>
      </c>
      <c r="F2743" s="22" t="s">
        <v>18</v>
      </c>
      <c r="G2743" s="10">
        <v>2.8999999999999998E-2</v>
      </c>
      <c r="I2743" s="9" t="str">
        <f t="shared" si="91"/>
        <v>GUBR12OP3</v>
      </c>
      <c r="J2743" s="9" t="str">
        <f>_xlfn.XLOOKUP(A2743,'[1]Style group code'!$A:$A,'[1]Style group code'!$B:$B,0)</f>
        <v>G.10GB</v>
      </c>
      <c r="L2743" s="9" t="str">
        <f t="shared" si="88"/>
        <v>C_OL02004-SEAM LEFT SIDE</v>
      </c>
    </row>
    <row r="2744" spans="1:12" x14ac:dyDescent="0.35">
      <c r="A2744" s="9" t="s">
        <v>477</v>
      </c>
      <c r="B2744" s="9" t="s">
        <v>11</v>
      </c>
      <c r="C2744" s="9" t="s">
        <v>12</v>
      </c>
      <c r="D2744" s="9" t="str">
        <f>_xlfn.XLOOKUP(F2744,OPCode!D:D,OPCode!I:I,0)</f>
        <v>ATTACH EXPOSED ELASTIC TO WAIST</v>
      </c>
      <c r="E2744" s="9" t="s">
        <v>19</v>
      </c>
      <c r="F2744" s="22" t="s">
        <v>56</v>
      </c>
      <c r="G2744" s="10">
        <v>4.4679999999999997E-2</v>
      </c>
      <c r="I2744" s="9" t="str">
        <f t="shared" si="91"/>
        <v>GUBR12OP4</v>
      </c>
      <c r="J2744" s="9" t="str">
        <f>_xlfn.XLOOKUP(A2744,'[1]Style group code'!$A:$A,'[1]Style group code'!$B:$B,0)</f>
        <v>G.10GB</v>
      </c>
      <c r="L2744" s="9" t="str">
        <f t="shared" si="88"/>
        <v>C_IL03002-ATTACH EXPOSED ELASTIC TO WAIST</v>
      </c>
    </row>
    <row r="2745" spans="1:12" x14ac:dyDescent="0.35">
      <c r="A2745" s="9" t="s">
        <v>477</v>
      </c>
      <c r="B2745" s="9" t="s">
        <v>11</v>
      </c>
      <c r="C2745" s="9" t="s">
        <v>12</v>
      </c>
      <c r="D2745" s="9" t="str">
        <f>_xlfn.XLOOKUP(F2745,OPCode!D:D,OPCode!I:I,0)</f>
        <v>SEAM RIGHT SIDE</v>
      </c>
      <c r="E2745" s="9" t="s">
        <v>21</v>
      </c>
      <c r="F2745" s="9" t="s">
        <v>22</v>
      </c>
      <c r="G2745" s="10">
        <v>4.3819999999999998E-2</v>
      </c>
      <c r="I2745" s="9" t="str">
        <f t="shared" si="91"/>
        <v>GUBR12OP5</v>
      </c>
      <c r="J2745" s="9" t="str">
        <f>_xlfn.XLOOKUP(A2745,'[1]Style group code'!$A:$A,'[1]Style group code'!$B:$B,0)</f>
        <v>G.10GB</v>
      </c>
      <c r="L2745" s="9" t="str">
        <f t="shared" si="88"/>
        <v>C_OL02005-SEAM RIGHT SIDE</v>
      </c>
    </row>
    <row r="2746" spans="1:12" x14ac:dyDescent="0.35">
      <c r="A2746" s="9" t="s">
        <v>477</v>
      </c>
      <c r="B2746" s="9" t="s">
        <v>11</v>
      </c>
      <c r="C2746" s="9" t="s">
        <v>12</v>
      </c>
      <c r="D2746" s="9" t="str">
        <f>_xlfn.XLOOKUP(F2746,OPCode!D:D,OPCode!I:I,0)</f>
        <v>PAD PRINTING</v>
      </c>
      <c r="E2746" s="9" t="s">
        <v>27</v>
      </c>
      <c r="F2746" s="9" t="s">
        <v>28</v>
      </c>
      <c r="G2746" s="10">
        <v>1.6539999999999999E-2</v>
      </c>
      <c r="I2746" s="9" t="str">
        <f t="shared" si="91"/>
        <v>GUBR12PadPrinting</v>
      </c>
      <c r="J2746" s="9" t="str">
        <f>_xlfn.XLOOKUP(A2746,'[1]Style group code'!$A:$A,'[1]Style group code'!$B:$B,0)</f>
        <v>G.10GB</v>
      </c>
      <c r="L2746" s="9" t="str">
        <f t="shared" si="88"/>
        <v>C_PP05001-PAD PRINTING</v>
      </c>
    </row>
    <row r="2747" spans="1:12" x14ac:dyDescent="0.35">
      <c r="A2747" s="9" t="s">
        <v>477</v>
      </c>
      <c r="B2747" s="9" t="s">
        <v>29</v>
      </c>
      <c r="C2747" s="9" t="s">
        <v>12</v>
      </c>
      <c r="D2747" s="9" t="s">
        <v>99</v>
      </c>
      <c r="E2747" s="9" t="s">
        <v>31</v>
      </c>
      <c r="F2747" s="9" t="s">
        <v>32</v>
      </c>
      <c r="G2747" s="17">
        <v>3.2599999999999997E-2</v>
      </c>
      <c r="I2747" s="9" t="str">
        <f t="shared" si="91"/>
        <v>GUBR12Rolling</v>
      </c>
      <c r="J2747" s="9" t="str">
        <f>_xlfn.XLOOKUP(A2747,'[1]Style group code'!$A:$A,'[1]Style group code'!$B:$B,0)</f>
        <v>G.10GB</v>
      </c>
      <c r="L2747" s="9" t="str">
        <f t="shared" si="88"/>
        <v>C_PK06001-Rolling RF25-A / SF3</v>
      </c>
    </row>
    <row r="2748" spans="1:12" x14ac:dyDescent="0.35">
      <c r="A2748" s="9" t="s">
        <v>477</v>
      </c>
      <c r="B2748" s="9" t="s">
        <v>29</v>
      </c>
      <c r="C2748" s="9" t="s">
        <v>12</v>
      </c>
      <c r="D2748" s="9" t="s">
        <v>33</v>
      </c>
      <c r="E2748" s="9" t="s">
        <v>33</v>
      </c>
      <c r="F2748" s="9" t="s">
        <v>34</v>
      </c>
      <c r="G2748" s="17">
        <v>5.64E-3</v>
      </c>
      <c r="I2748" s="9" t="str">
        <f t="shared" si="91"/>
        <v>GUBR12Packing</v>
      </c>
      <c r="J2748" s="9" t="str">
        <f>_xlfn.XLOOKUP(A2748,'[1]Style group code'!$A:$A,'[1]Style group code'!$B:$B,0)</f>
        <v>G.10GB</v>
      </c>
      <c r="L2748" s="9" t="str">
        <f t="shared" si="88"/>
        <v>C_PK06002-Packing</v>
      </c>
    </row>
    <row r="2749" spans="1:12" x14ac:dyDescent="0.35">
      <c r="A2749" s="9" t="s">
        <v>477</v>
      </c>
      <c r="B2749" s="9" t="s">
        <v>29</v>
      </c>
      <c r="C2749" s="9" t="s">
        <v>12</v>
      </c>
      <c r="D2749" s="9" t="s">
        <v>35</v>
      </c>
      <c r="E2749" s="9" t="s">
        <v>35</v>
      </c>
      <c r="F2749" s="9" t="s">
        <v>36</v>
      </c>
      <c r="G2749" s="17">
        <v>1.56E-3</v>
      </c>
      <c r="I2749" s="9" t="str">
        <f t="shared" si="91"/>
        <v>GUBR12Casing</v>
      </c>
      <c r="J2749" s="9" t="str">
        <f>_xlfn.XLOOKUP(A2749,'[1]Style group code'!$A:$A,'[1]Style group code'!$B:$B,0)</f>
        <v>G.10GB</v>
      </c>
      <c r="L2749" s="9" t="str">
        <f t="shared" si="88"/>
        <v>C_PK06003-Casing</v>
      </c>
    </row>
    <row r="2750" spans="1:12" x14ac:dyDescent="0.35">
      <c r="A2750" s="17" t="s">
        <v>478</v>
      </c>
      <c r="B2750" s="17" t="s">
        <v>11</v>
      </c>
      <c r="C2750" s="9" t="s">
        <v>12</v>
      </c>
      <c r="D2750" s="9" t="str">
        <f>_xlfn.XLOOKUP(F2750,OPCode!D:D,OPCode!I:I,0)</f>
        <v>SEAM IN SEAMS</v>
      </c>
      <c r="E2750" s="17" t="s">
        <v>13</v>
      </c>
      <c r="F2750" s="22" t="s">
        <v>147</v>
      </c>
      <c r="G2750" s="17">
        <v>2.4039999999999999E-2</v>
      </c>
      <c r="I2750" s="9" t="str">
        <f t="shared" ref="I2750:I2769" si="92">A2750&amp;E2750</f>
        <v>D549SCOP1</v>
      </c>
      <c r="J2750" s="9" t="str">
        <f>_xlfn.XLOOKUP(A2750,'[1]Style group code'!$A:$A,'[1]Style group code'!$B:$B,0)</f>
        <v>G.40P64</v>
      </c>
      <c r="L2750" s="9" t="str">
        <f t="shared" si="88"/>
        <v>C_OL01007-SEAM IN SEAMS</v>
      </c>
    </row>
    <row r="2751" spans="1:12" x14ac:dyDescent="0.35">
      <c r="A2751" s="17" t="s">
        <v>478</v>
      </c>
      <c r="B2751" s="17" t="s">
        <v>11</v>
      </c>
      <c r="C2751" s="9" t="s">
        <v>12</v>
      </c>
      <c r="D2751" s="9" t="str">
        <f>_xlfn.XLOOKUP(F2751,OPCode!D:D,OPCode!I:I,0)</f>
        <v>ATTACH EXPOSED ELASTIC TO WAIST</v>
      </c>
      <c r="E2751" s="17" t="s">
        <v>15</v>
      </c>
      <c r="F2751" s="22" t="s">
        <v>56</v>
      </c>
      <c r="G2751" s="17">
        <v>4.598E-2</v>
      </c>
      <c r="I2751" s="9" t="str">
        <f t="shared" si="92"/>
        <v>D549SCOP2</v>
      </c>
      <c r="J2751" s="9" t="str">
        <f>_xlfn.XLOOKUP(A2751,'[1]Style group code'!$A:$A,'[1]Style group code'!$B:$B,0)</f>
        <v>G.40P64</v>
      </c>
      <c r="L2751" s="9" t="str">
        <f t="shared" si="88"/>
        <v>C_IL03002-ATTACH EXPOSED ELASTIC TO WAIST</v>
      </c>
    </row>
    <row r="2752" spans="1:12" x14ac:dyDescent="0.35">
      <c r="A2752" s="17" t="s">
        <v>478</v>
      </c>
      <c r="B2752" s="17" t="s">
        <v>11</v>
      </c>
      <c r="C2752" s="9" t="s">
        <v>12</v>
      </c>
      <c r="D2752" s="9" t="str">
        <f>_xlfn.XLOOKUP(F2752,OPCode!D:D,OPCode!I:I,0)</f>
        <v>SEAM BACK RISE</v>
      </c>
      <c r="E2752" s="17" t="s">
        <v>17</v>
      </c>
      <c r="F2752" s="22" t="s">
        <v>38</v>
      </c>
      <c r="G2752" s="17">
        <v>3.492E-2</v>
      </c>
      <c r="I2752" s="9" t="str">
        <f t="shared" si="92"/>
        <v>D549SCOP3</v>
      </c>
      <c r="J2752" s="9" t="str">
        <f>_xlfn.XLOOKUP(A2752,'[1]Style group code'!$A:$A,'[1]Style group code'!$B:$B,0)</f>
        <v>G.40P64</v>
      </c>
      <c r="L2752" s="9" t="str">
        <f t="shared" si="88"/>
        <v>C_OL01008-SEAM BACK RISE</v>
      </c>
    </row>
    <row r="2753" spans="1:12" x14ac:dyDescent="0.35">
      <c r="A2753" s="17" t="s">
        <v>478</v>
      </c>
      <c r="B2753" s="17" t="s">
        <v>11</v>
      </c>
      <c r="C2753" s="9" t="s">
        <v>12</v>
      </c>
      <c r="D2753" s="9" t="str">
        <f>_xlfn.XLOOKUP(F2753,OPCode!D:D,OPCode!I:I,0)</f>
        <v>SEAM FRONT CROTCH LINER AND ATTACH BACK CROTCH</v>
      </c>
      <c r="E2753" s="17" t="s">
        <v>19</v>
      </c>
      <c r="F2753" s="22" t="s">
        <v>39</v>
      </c>
      <c r="G2753" s="17">
        <v>0.11787999999999998</v>
      </c>
      <c r="I2753" s="9" t="str">
        <f t="shared" si="92"/>
        <v>D549SCOP4</v>
      </c>
      <c r="J2753" s="9" t="str">
        <f>_xlfn.XLOOKUP(A2753,'[1]Style group code'!$A:$A,'[1]Style group code'!$B:$B,0)</f>
        <v>G.40P64</v>
      </c>
      <c r="L2753" s="9" t="str">
        <f t="shared" si="88"/>
        <v>C_OL01004-SEAM FRONT CROTCH LINER AND ATTACH BACK CROTCH</v>
      </c>
    </row>
    <row r="2754" spans="1:12" x14ac:dyDescent="0.35">
      <c r="A2754" s="17" t="s">
        <v>478</v>
      </c>
      <c r="B2754" s="17" t="s">
        <v>11</v>
      </c>
      <c r="C2754" s="9" t="s">
        <v>12</v>
      </c>
      <c r="D2754" s="9" t="str">
        <f>_xlfn.XLOOKUP(F2754,OPCode!D:D,OPCode!I:I,0)</f>
        <v>HEM LEGS CIRCULAR</v>
      </c>
      <c r="E2754" s="17" t="s">
        <v>21</v>
      </c>
      <c r="F2754" s="22" t="s">
        <v>41</v>
      </c>
      <c r="G2754" s="17">
        <v>0.12266000000000001</v>
      </c>
      <c r="I2754" s="9" t="str">
        <f t="shared" si="92"/>
        <v>D549SCOP5</v>
      </c>
      <c r="J2754" s="9" t="str">
        <f>_xlfn.XLOOKUP(A2754,'[1]Style group code'!$A:$A,'[1]Style group code'!$B:$B,0)</f>
        <v>G.40P64</v>
      </c>
      <c r="L2754" s="9" t="str">
        <f t="shared" ref="L2754:L2817" si="93">F2754&amp; "-" &amp;D2754</f>
        <v>C_IL02007-HEM LEGS CIRCULAR</v>
      </c>
    </row>
    <row r="2755" spans="1:12" x14ac:dyDescent="0.35">
      <c r="A2755" s="17" t="s">
        <v>478</v>
      </c>
      <c r="B2755" s="17" t="s">
        <v>11</v>
      </c>
      <c r="C2755" s="9" t="s">
        <v>12</v>
      </c>
      <c r="D2755" s="9" t="str">
        <f>_xlfn.XLOOKUP(F2755,OPCode!D:D,OPCode!I:I,0)</f>
        <v>PAD PRINTING</v>
      </c>
      <c r="E2755" s="17" t="s">
        <v>27</v>
      </c>
      <c r="F2755" s="9" t="s">
        <v>28</v>
      </c>
      <c r="G2755" s="17">
        <v>1.6539999999999999E-2</v>
      </c>
      <c r="I2755" s="9" t="str">
        <f t="shared" si="92"/>
        <v>D549SCPadPrinting</v>
      </c>
      <c r="J2755" s="9" t="str">
        <f>_xlfn.XLOOKUP(A2755,'[1]Style group code'!$A:$A,'[1]Style group code'!$B:$B,0)</f>
        <v>G.40P64</v>
      </c>
      <c r="L2755" s="9" t="str">
        <f t="shared" si="93"/>
        <v>C_PP05001-PAD PRINTING</v>
      </c>
    </row>
    <row r="2756" spans="1:12" x14ac:dyDescent="0.35">
      <c r="A2756" s="17" t="s">
        <v>478</v>
      </c>
      <c r="B2756" s="9" t="s">
        <v>29</v>
      </c>
      <c r="C2756" s="9" t="s">
        <v>12</v>
      </c>
      <c r="D2756" s="17" t="s">
        <v>479</v>
      </c>
      <c r="E2756" s="17" t="s">
        <v>31</v>
      </c>
      <c r="F2756" s="9" t="s">
        <v>32</v>
      </c>
      <c r="G2756" s="17">
        <v>3.85E-2</v>
      </c>
      <c r="I2756" s="9" t="str">
        <f t="shared" si="92"/>
        <v>D549SCRolling</v>
      </c>
      <c r="J2756" s="9" t="str">
        <f>_xlfn.XLOOKUP(A2756,'[1]Style group code'!$A:$A,'[1]Style group code'!$B:$B,0)</f>
        <v>G.40P64</v>
      </c>
      <c r="L2756" s="9" t="str">
        <f t="shared" si="93"/>
        <v>C_PK06001-RF2/SF3</v>
      </c>
    </row>
    <row r="2757" spans="1:12" x14ac:dyDescent="0.35">
      <c r="A2757" s="17" t="s">
        <v>478</v>
      </c>
      <c r="B2757" s="9" t="s">
        <v>29</v>
      </c>
      <c r="C2757" s="9" t="s">
        <v>12</v>
      </c>
      <c r="D2757" s="17" t="s">
        <v>33</v>
      </c>
      <c r="E2757" s="17" t="s">
        <v>33</v>
      </c>
      <c r="F2757" s="9" t="s">
        <v>34</v>
      </c>
      <c r="G2757" s="17">
        <v>9.0200000000000002E-3</v>
      </c>
      <c r="I2757" s="9" t="str">
        <f t="shared" si="92"/>
        <v>D549SCPacking</v>
      </c>
      <c r="J2757" s="9" t="str">
        <f>_xlfn.XLOOKUP(A2757,'[1]Style group code'!$A:$A,'[1]Style group code'!$B:$B,0)</f>
        <v>G.40P64</v>
      </c>
      <c r="L2757" s="9" t="str">
        <f t="shared" si="93"/>
        <v>C_PK06002-Packing</v>
      </c>
    </row>
    <row r="2758" spans="1:12" x14ac:dyDescent="0.35">
      <c r="A2758" s="17" t="s">
        <v>478</v>
      </c>
      <c r="B2758" s="9" t="s">
        <v>29</v>
      </c>
      <c r="C2758" s="9" t="s">
        <v>12</v>
      </c>
      <c r="D2758" s="17" t="s">
        <v>35</v>
      </c>
      <c r="E2758" s="17" t="s">
        <v>35</v>
      </c>
      <c r="F2758" s="9" t="s">
        <v>36</v>
      </c>
      <c r="G2758" s="17">
        <v>5.7000000000000002E-3</v>
      </c>
      <c r="I2758" s="9" t="str">
        <f t="shared" si="92"/>
        <v>D549SCCasing</v>
      </c>
      <c r="J2758" s="9" t="str">
        <f>_xlfn.XLOOKUP(A2758,'[1]Style group code'!$A:$A,'[1]Style group code'!$B:$B,0)</f>
        <v>G.40P64</v>
      </c>
      <c r="L2758" s="9" t="str">
        <f t="shared" si="93"/>
        <v>C_PK06003-Casing</v>
      </c>
    </row>
    <row r="2759" spans="1:12" x14ac:dyDescent="0.35">
      <c r="A2759" s="9" t="s">
        <v>480</v>
      </c>
      <c r="B2759" s="9" t="s">
        <v>11</v>
      </c>
      <c r="C2759" s="9" t="s">
        <v>12</v>
      </c>
      <c r="D2759" s="9" t="str">
        <f>_xlfn.XLOOKUP(F2759,OPCode!D:D,OPCode!I:I,0)</f>
        <v>SEAM CROTCH</v>
      </c>
      <c r="E2759" s="9" t="s">
        <v>13</v>
      </c>
      <c r="F2759" s="22" t="s">
        <v>14</v>
      </c>
      <c r="G2759" s="10">
        <v>8.3740000000000009E-2</v>
      </c>
      <c r="I2759" s="9" t="str">
        <f t="shared" si="92"/>
        <v>GBRCC6OP1</v>
      </c>
      <c r="J2759" s="9" t="str">
        <f>_xlfn.XLOOKUP(A2759,'[1]Style group code'!$A:$A,'[1]Style group code'!$B:$B,0)</f>
        <v>G.20CP</v>
      </c>
      <c r="L2759" s="9" t="str">
        <f t="shared" si="93"/>
        <v>C_OL01001-SEAM CROTCH</v>
      </c>
    </row>
    <row r="2760" spans="1:12" x14ac:dyDescent="0.35">
      <c r="A2760" s="9" t="s">
        <v>480</v>
      </c>
      <c r="B2760" s="9" t="s">
        <v>11</v>
      </c>
      <c r="C2760" s="9" t="s">
        <v>12</v>
      </c>
      <c r="D2760" s="9" t="str">
        <f>_xlfn.XLOOKUP(F2760,OPCode!D:D,OPCode!I:I,0)</f>
        <v>BIND LEGS</v>
      </c>
      <c r="E2760" s="9" t="s">
        <v>15</v>
      </c>
      <c r="F2760" s="22" t="s">
        <v>55</v>
      </c>
      <c r="G2760" s="10">
        <v>9.11E-2</v>
      </c>
      <c r="I2760" s="9" t="str">
        <f t="shared" si="92"/>
        <v>GBRCC6OP2</v>
      </c>
      <c r="J2760" s="9" t="str">
        <f>_xlfn.XLOOKUP(A2760,'[1]Style group code'!$A:$A,'[1]Style group code'!$B:$B,0)</f>
        <v>G.20CP</v>
      </c>
      <c r="L2760" s="9" t="str">
        <f t="shared" si="93"/>
        <v>C_IL02001-BIND LEGS</v>
      </c>
    </row>
    <row r="2761" spans="1:12" x14ac:dyDescent="0.35">
      <c r="A2761" s="9" t="s">
        <v>480</v>
      </c>
      <c r="B2761" s="9" t="s">
        <v>11</v>
      </c>
      <c r="C2761" s="9" t="s">
        <v>12</v>
      </c>
      <c r="D2761" s="9" t="str">
        <f>_xlfn.XLOOKUP(F2761,OPCode!D:D,OPCode!I:I,0)</f>
        <v>SEAM LEFT SIDE</v>
      </c>
      <c r="E2761" s="9" t="s">
        <v>17</v>
      </c>
      <c r="F2761" s="22" t="s">
        <v>18</v>
      </c>
      <c r="G2761" s="10">
        <v>2.7619999999999999E-2</v>
      </c>
      <c r="I2761" s="9" t="str">
        <f t="shared" si="92"/>
        <v>GBRCC6OP3</v>
      </c>
      <c r="J2761" s="9" t="str">
        <f>_xlfn.XLOOKUP(A2761,'[1]Style group code'!$A:$A,'[1]Style group code'!$B:$B,0)</f>
        <v>G.20CP</v>
      </c>
      <c r="L2761" s="9" t="str">
        <f t="shared" si="93"/>
        <v>C_OL02004-SEAM LEFT SIDE</v>
      </c>
    </row>
    <row r="2762" spans="1:12" x14ac:dyDescent="0.35">
      <c r="A2762" s="9" t="s">
        <v>480</v>
      </c>
      <c r="B2762" s="9" t="s">
        <v>11</v>
      </c>
      <c r="C2762" s="9" t="s">
        <v>12</v>
      </c>
      <c r="D2762" s="9" t="str">
        <f>_xlfn.XLOOKUP(F2762,OPCode!D:D,OPCode!I:I,0)</f>
        <v>ATTACH EXPOSED ELASTIC TO WAIST</v>
      </c>
      <c r="E2762" s="9" t="s">
        <v>19</v>
      </c>
      <c r="F2762" s="22" t="s">
        <v>56</v>
      </c>
      <c r="G2762" s="10">
        <v>5.1319999999999998E-2</v>
      </c>
      <c r="I2762" s="9" t="str">
        <f t="shared" si="92"/>
        <v>GBRCC6OP4</v>
      </c>
      <c r="J2762" s="9" t="str">
        <f>_xlfn.XLOOKUP(A2762,'[1]Style group code'!$A:$A,'[1]Style group code'!$B:$B,0)</f>
        <v>G.20CP</v>
      </c>
      <c r="L2762" s="9" t="str">
        <f t="shared" si="93"/>
        <v>C_IL03002-ATTACH EXPOSED ELASTIC TO WAIST</v>
      </c>
    </row>
    <row r="2763" spans="1:12" x14ac:dyDescent="0.35">
      <c r="A2763" s="9" t="s">
        <v>480</v>
      </c>
      <c r="B2763" s="9" t="s">
        <v>11</v>
      </c>
      <c r="C2763" s="9" t="s">
        <v>12</v>
      </c>
      <c r="D2763" s="9" t="str">
        <f>_xlfn.XLOOKUP(F2763,OPCode!D:D,OPCode!I:I,0)</f>
        <v>SEAM RIGHT SIDE</v>
      </c>
      <c r="E2763" s="9" t="s">
        <v>21</v>
      </c>
      <c r="F2763" s="9" t="s">
        <v>22</v>
      </c>
      <c r="G2763" s="10">
        <v>3.9420000000000004E-2</v>
      </c>
      <c r="I2763" s="9" t="str">
        <f t="shared" si="92"/>
        <v>GBRCC6OP5</v>
      </c>
      <c r="J2763" s="9" t="str">
        <f>_xlfn.XLOOKUP(A2763,'[1]Style group code'!$A:$A,'[1]Style group code'!$B:$B,0)</f>
        <v>G.20CP</v>
      </c>
      <c r="L2763" s="9" t="str">
        <f t="shared" si="93"/>
        <v>C_OL02005-SEAM RIGHT SIDE</v>
      </c>
    </row>
    <row r="2764" spans="1:12" x14ac:dyDescent="0.35">
      <c r="A2764" s="9" t="s">
        <v>480</v>
      </c>
      <c r="B2764" s="9" t="s">
        <v>11</v>
      </c>
      <c r="C2764" s="9" t="s">
        <v>12</v>
      </c>
      <c r="D2764" s="9" t="str">
        <f>_xlfn.XLOOKUP(F2764,OPCode!D:D,OPCode!I:I,0)</f>
        <v>BARTACK AT WAIST</v>
      </c>
      <c r="E2764" s="9" t="s">
        <v>25</v>
      </c>
      <c r="F2764" s="22" t="s">
        <v>130</v>
      </c>
      <c r="G2764" s="10">
        <v>2.0380000000000002E-2</v>
      </c>
      <c r="I2764" s="9" t="str">
        <f t="shared" si="92"/>
        <v>GBRCC6OP6</v>
      </c>
      <c r="J2764" s="9" t="str">
        <f>_xlfn.XLOOKUP(A2764,'[1]Style group code'!$A:$A,'[1]Style group code'!$B:$B,0)</f>
        <v>G.20CP</v>
      </c>
      <c r="L2764" s="9" t="str">
        <f t="shared" si="93"/>
        <v>C_BT04002-BARTACK AT WAIST</v>
      </c>
    </row>
    <row r="2765" spans="1:12" x14ac:dyDescent="0.35">
      <c r="A2765" s="9" t="s">
        <v>480</v>
      </c>
      <c r="B2765" s="9" t="s">
        <v>11</v>
      </c>
      <c r="C2765" s="9" t="s">
        <v>12</v>
      </c>
      <c r="D2765" s="9" t="str">
        <f>_xlfn.XLOOKUP(F2765,OPCode!D:D,OPCode!I:I,0)</f>
        <v>BARTACK AT LEGS</v>
      </c>
      <c r="E2765" s="9" t="s">
        <v>23</v>
      </c>
      <c r="F2765" s="22" t="s">
        <v>83</v>
      </c>
      <c r="G2765" s="10">
        <v>2.8220000000000002E-2</v>
      </c>
      <c r="I2765" s="9" t="str">
        <f t="shared" si="92"/>
        <v>GBRCC6OP7</v>
      </c>
      <c r="J2765" s="9" t="str">
        <f>_xlfn.XLOOKUP(A2765,'[1]Style group code'!$A:$A,'[1]Style group code'!$B:$B,0)</f>
        <v>G.20CP</v>
      </c>
      <c r="L2765" s="9" t="str">
        <f t="shared" si="93"/>
        <v>C_BT04001-BARTACK AT LEGS</v>
      </c>
    </row>
    <row r="2766" spans="1:12" x14ac:dyDescent="0.35">
      <c r="A2766" s="9" t="s">
        <v>480</v>
      </c>
      <c r="B2766" s="9" t="s">
        <v>11</v>
      </c>
      <c r="C2766" s="9" t="s">
        <v>12</v>
      </c>
      <c r="D2766" s="9" t="str">
        <f>_xlfn.XLOOKUP(F2766,OPCode!D:D,OPCode!I:I,0)</f>
        <v>PAD PRINTING</v>
      </c>
      <c r="E2766" s="9" t="s">
        <v>27</v>
      </c>
      <c r="F2766" s="9" t="s">
        <v>28</v>
      </c>
      <c r="G2766" s="10">
        <v>1.6539999999999999E-2</v>
      </c>
      <c r="I2766" s="9" t="str">
        <f t="shared" si="92"/>
        <v>GBRCC6PadPrinting</v>
      </c>
      <c r="J2766" s="9" t="str">
        <f>_xlfn.XLOOKUP(A2766,'[1]Style group code'!$A:$A,'[1]Style group code'!$B:$B,0)</f>
        <v>G.20CP</v>
      </c>
      <c r="L2766" s="9" t="str">
        <f t="shared" si="93"/>
        <v>C_PP05001-PAD PRINTING</v>
      </c>
    </row>
    <row r="2767" spans="1:12" x14ac:dyDescent="0.35">
      <c r="A2767" s="9" t="s">
        <v>480</v>
      </c>
      <c r="B2767" s="9" t="s">
        <v>29</v>
      </c>
      <c r="C2767" s="9" t="s">
        <v>12</v>
      </c>
      <c r="D2767" s="9" t="s">
        <v>481</v>
      </c>
      <c r="E2767" s="9" t="s">
        <v>31</v>
      </c>
      <c r="F2767" s="9" t="s">
        <v>32</v>
      </c>
      <c r="G2767" s="10">
        <v>4.8299999999999996E-2</v>
      </c>
      <c r="I2767" s="9" t="str">
        <f t="shared" si="92"/>
        <v>GBRCC6Rolling</v>
      </c>
      <c r="J2767" s="9" t="str">
        <f>_xlfn.XLOOKUP(A2767,'[1]Style group code'!$A:$A,'[1]Style group code'!$B:$B,0)</f>
        <v>G.20CP</v>
      </c>
      <c r="L2767" s="9" t="str">
        <f t="shared" si="93"/>
        <v>C_PK06001-Rolling (RF32)</v>
      </c>
    </row>
    <row r="2768" spans="1:12" x14ac:dyDescent="0.35">
      <c r="A2768" s="9" t="s">
        <v>480</v>
      </c>
      <c r="B2768" s="9" t="s">
        <v>29</v>
      </c>
      <c r="C2768" s="9" t="s">
        <v>12</v>
      </c>
      <c r="D2768" s="9" t="s">
        <v>33</v>
      </c>
      <c r="E2768" s="9" t="s">
        <v>33</v>
      </c>
      <c r="F2768" s="9" t="s">
        <v>34</v>
      </c>
      <c r="G2768" s="10">
        <v>1.796E-2</v>
      </c>
      <c r="I2768" s="9" t="str">
        <f t="shared" si="92"/>
        <v>GBRCC6Packing</v>
      </c>
      <c r="J2768" s="9" t="str">
        <f>_xlfn.XLOOKUP(A2768,'[1]Style group code'!$A:$A,'[1]Style group code'!$B:$B,0)</f>
        <v>G.20CP</v>
      </c>
      <c r="L2768" s="9" t="str">
        <f t="shared" si="93"/>
        <v>C_PK06002-Packing</v>
      </c>
    </row>
    <row r="2769" spans="1:12" x14ac:dyDescent="0.35">
      <c r="A2769" s="9" t="s">
        <v>480</v>
      </c>
      <c r="B2769" s="9" t="s">
        <v>29</v>
      </c>
      <c r="C2769" s="9" t="s">
        <v>12</v>
      </c>
      <c r="D2769" s="9" t="s">
        <v>35</v>
      </c>
      <c r="E2769" s="9" t="s">
        <v>35</v>
      </c>
      <c r="F2769" s="9" t="s">
        <v>36</v>
      </c>
      <c r="G2769" s="10">
        <v>4.7799999999999995E-3</v>
      </c>
      <c r="I2769" s="9" t="str">
        <f t="shared" si="92"/>
        <v>GBRCC6Casing</v>
      </c>
      <c r="J2769" s="9" t="str">
        <f>_xlfn.XLOOKUP(A2769,'[1]Style group code'!$A:$A,'[1]Style group code'!$B:$B,0)</f>
        <v>G.20CP</v>
      </c>
      <c r="L2769" s="9" t="str">
        <f t="shared" si="93"/>
        <v>C_PK06003-Casing</v>
      </c>
    </row>
    <row r="2770" spans="1:12" s="7" customFormat="1" ht="13.65" customHeight="1" x14ac:dyDescent="0.35">
      <c r="A2770" s="7" t="s">
        <v>482</v>
      </c>
      <c r="B2770" s="7" t="s">
        <v>11</v>
      </c>
      <c r="C2770" s="7" t="s">
        <v>12</v>
      </c>
      <c r="D2770" s="9" t="str">
        <f>_xlfn.XLOOKUP(F2770,OPCode!D:D,OPCode!I:I,0)</f>
        <v xml:space="preserve">SEAM BACK CROTCH WITH CONCEALED </v>
      </c>
      <c r="E2770" s="7" t="s">
        <v>13</v>
      </c>
      <c r="F2770" s="22" t="s">
        <v>49</v>
      </c>
      <c r="G2770" s="18">
        <v>8.8019999999999987E-2</v>
      </c>
      <c r="I2770" s="7" t="str">
        <f t="shared" ref="I2770:I2780" si="94">A2770&amp;E2770</f>
        <v>TPCMBROP1</v>
      </c>
      <c r="J2770" s="7" t="str">
        <f>_xlfn.XLOOKUP(A2770,'[1]Style group code'!$A:$A,'[1]Style group code'!$B:$B,0)</f>
        <v>G.40TCL</v>
      </c>
      <c r="L2770" s="9" t="str">
        <f t="shared" si="93"/>
        <v xml:space="preserve">C_OL01005-SEAM BACK CROTCH WITH CONCEALED </v>
      </c>
    </row>
    <row r="2771" spans="1:12" s="7" customFormat="1" ht="13.65" customHeight="1" x14ac:dyDescent="0.35">
      <c r="A2771" s="7" t="s">
        <v>482</v>
      </c>
      <c r="B2771" s="7" t="s">
        <v>11</v>
      </c>
      <c r="C2771" s="7" t="s">
        <v>12</v>
      </c>
      <c r="D2771" s="9" t="str">
        <f>_xlfn.XLOOKUP(F2771,OPCode!D:D,OPCode!I:I,0)</f>
        <v>ATTACH LEGS ELASTIC</v>
      </c>
      <c r="E2771" s="7" t="s">
        <v>15</v>
      </c>
      <c r="F2771" s="9" t="s">
        <v>16</v>
      </c>
      <c r="G2771" s="18">
        <v>5.9299999999999992E-2</v>
      </c>
      <c r="I2771" s="7" t="str">
        <f t="shared" si="94"/>
        <v>TPCMBROP2</v>
      </c>
      <c r="J2771" s="7" t="str">
        <f>_xlfn.XLOOKUP(A2771,'[1]Style group code'!$A:$A,'[1]Style group code'!$B:$B,0)</f>
        <v>G.40TCL</v>
      </c>
      <c r="L2771" s="9" t="str">
        <f t="shared" si="93"/>
        <v>C_OL02003-ATTACH LEGS ELASTIC</v>
      </c>
    </row>
    <row r="2772" spans="1:12" s="7" customFormat="1" ht="13.65" customHeight="1" x14ac:dyDescent="0.35">
      <c r="A2772" s="7" t="s">
        <v>482</v>
      </c>
      <c r="B2772" s="7" t="s">
        <v>11</v>
      </c>
      <c r="C2772" s="7" t="s">
        <v>12</v>
      </c>
      <c r="D2772" s="9" t="str">
        <f>_xlfn.XLOOKUP(F2772,OPCode!D:D,OPCode!I:I,0)</f>
        <v>SEAM LEFT SIDE</v>
      </c>
      <c r="E2772" s="7" t="s">
        <v>17</v>
      </c>
      <c r="F2772" s="22" t="s">
        <v>18</v>
      </c>
      <c r="G2772" s="18">
        <v>4.6019999999999998E-2</v>
      </c>
      <c r="I2772" s="7" t="str">
        <f t="shared" si="94"/>
        <v>TPCMBROP3</v>
      </c>
      <c r="J2772" s="7" t="str">
        <f>_xlfn.XLOOKUP(A2772,'[1]Style group code'!$A:$A,'[1]Style group code'!$B:$B,0)</f>
        <v>G.40TCL</v>
      </c>
      <c r="L2772" s="9" t="str">
        <f t="shared" si="93"/>
        <v>C_OL02004-SEAM LEFT SIDE</v>
      </c>
    </row>
    <row r="2773" spans="1:12" s="7" customFormat="1" ht="13.65" customHeight="1" x14ac:dyDescent="0.35">
      <c r="A2773" s="7" t="s">
        <v>482</v>
      </c>
      <c r="B2773" s="7" t="s">
        <v>11</v>
      </c>
      <c r="C2773" s="7" t="s">
        <v>12</v>
      </c>
      <c r="D2773" s="9" t="str">
        <f>_xlfn.XLOOKUP(F2773,OPCode!D:D,OPCode!I:I,0)</f>
        <v>ATTACH WAIST ELASTIC</v>
      </c>
      <c r="E2773" s="7" t="s">
        <v>19</v>
      </c>
      <c r="F2773" s="22" t="s">
        <v>20</v>
      </c>
      <c r="G2773" s="18">
        <v>4.4840000000000005E-2</v>
      </c>
      <c r="I2773" s="7" t="str">
        <f t="shared" si="94"/>
        <v>TPCMBROP4</v>
      </c>
      <c r="J2773" s="7" t="str">
        <f>_xlfn.XLOOKUP(A2773,'[1]Style group code'!$A:$A,'[1]Style group code'!$B:$B,0)</f>
        <v>G.40TCL</v>
      </c>
      <c r="L2773" s="9" t="str">
        <f t="shared" si="93"/>
        <v>C_OL03005-ATTACH WAIST ELASTIC</v>
      </c>
    </row>
    <row r="2774" spans="1:12" s="7" customFormat="1" ht="13.65" customHeight="1" x14ac:dyDescent="0.35">
      <c r="A2774" s="7" t="s">
        <v>482</v>
      </c>
      <c r="B2774" s="7" t="s">
        <v>11</v>
      </c>
      <c r="C2774" s="7" t="s">
        <v>12</v>
      </c>
      <c r="D2774" s="9" t="str">
        <f>_xlfn.XLOOKUP(F2774,OPCode!D:D,OPCode!I:I,0)</f>
        <v>SEAM RIGHT SIDE</v>
      </c>
      <c r="E2774" s="7" t="s">
        <v>21</v>
      </c>
      <c r="F2774" s="9" t="s">
        <v>22</v>
      </c>
      <c r="G2774" s="18">
        <v>3.9879999999999999E-2</v>
      </c>
      <c r="I2774" s="7" t="str">
        <f t="shared" si="94"/>
        <v>TPCMBROP5</v>
      </c>
      <c r="J2774" s="7" t="str">
        <f>_xlfn.XLOOKUP(A2774,'[1]Style group code'!$A:$A,'[1]Style group code'!$B:$B,0)</f>
        <v>G.40TCL</v>
      </c>
      <c r="L2774" s="9" t="str">
        <f t="shared" si="93"/>
        <v>C_OL02005-SEAM RIGHT SIDE</v>
      </c>
    </row>
    <row r="2775" spans="1:12" s="7" customFormat="1" ht="13.65" customHeight="1" x14ac:dyDescent="0.35">
      <c r="A2775" s="7" t="s">
        <v>482</v>
      </c>
      <c r="B2775" s="7" t="s">
        <v>11</v>
      </c>
      <c r="C2775" s="7" t="s">
        <v>12</v>
      </c>
      <c r="D2775" s="9" t="str">
        <f>_xlfn.XLOOKUP(F2775,OPCode!D:D,OPCode!I:I,0)</f>
        <v>HEM LEGS ELASTIC</v>
      </c>
      <c r="E2775" s="7" t="s">
        <v>25</v>
      </c>
      <c r="F2775" s="22" t="s">
        <v>26</v>
      </c>
      <c r="G2775" s="18">
        <v>0.1203</v>
      </c>
      <c r="I2775" s="7" t="str">
        <f>A2775&amp;E2776</f>
        <v>TPCMBROP7</v>
      </c>
      <c r="J2775" s="7" t="str">
        <f>_xlfn.XLOOKUP(A2775,'[1]Style group code'!$A:$A,'[1]Style group code'!$B:$B,0)</f>
        <v>G.40TCL</v>
      </c>
      <c r="L2775" s="9" t="str">
        <f t="shared" si="93"/>
        <v>C_IL02006-HEM LEGS ELASTIC</v>
      </c>
    </row>
    <row r="2776" spans="1:12" s="7" customFormat="1" ht="13.65" customHeight="1" x14ac:dyDescent="0.35">
      <c r="A2776" s="7" t="s">
        <v>482</v>
      </c>
      <c r="B2776" s="7" t="s">
        <v>11</v>
      </c>
      <c r="C2776" s="7" t="s">
        <v>12</v>
      </c>
      <c r="D2776" s="9" t="str">
        <f>_xlfn.XLOOKUP(F2776,OPCode!D:D,OPCode!I:I,0)</f>
        <v>HEM WAIST</v>
      </c>
      <c r="E2776" s="7" t="s">
        <v>23</v>
      </c>
      <c r="F2776" s="22" t="s">
        <v>24</v>
      </c>
      <c r="G2776" s="18">
        <v>6.4860000000000001E-2</v>
      </c>
      <c r="I2776" s="7" t="str">
        <f>A2776&amp;E2775</f>
        <v>TPCMBROP6</v>
      </c>
      <c r="J2776" s="7" t="str">
        <f>_xlfn.XLOOKUP(A2776,'[1]Style group code'!$A:$A,'[1]Style group code'!$B:$B,0)</f>
        <v>G.40TCL</v>
      </c>
      <c r="L2776" s="9" t="str">
        <f t="shared" si="93"/>
        <v>C_IL03004-HEM WAIST</v>
      </c>
    </row>
    <row r="2777" spans="1:12" s="7" customFormat="1" ht="13.65" customHeight="1" x14ac:dyDescent="0.35">
      <c r="A2777" s="7" t="s">
        <v>482</v>
      </c>
      <c r="B2777" s="7" t="s">
        <v>11</v>
      </c>
      <c r="C2777" s="7" t="s">
        <v>12</v>
      </c>
      <c r="D2777" s="9" t="str">
        <f>_xlfn.XLOOKUP(F2777,OPCode!D:D,OPCode!I:I,0)</f>
        <v>PAD PRINTING</v>
      </c>
      <c r="E2777" s="7" t="s">
        <v>27</v>
      </c>
      <c r="F2777" s="9" t="s">
        <v>28</v>
      </c>
      <c r="G2777" s="18">
        <v>1.6539999999999999E-2</v>
      </c>
      <c r="I2777" s="7" t="str">
        <f t="shared" si="94"/>
        <v>TPCMBRPadPrinting</v>
      </c>
      <c r="J2777" s="7" t="str">
        <f>_xlfn.XLOOKUP(A2777,'[1]Style group code'!$A:$A,'[1]Style group code'!$B:$B,0)</f>
        <v>G.40TCL</v>
      </c>
      <c r="L2777" s="9" t="str">
        <f t="shared" si="93"/>
        <v>C_PP05001-PAD PRINTING</v>
      </c>
    </row>
    <row r="2778" spans="1:12" s="7" customFormat="1" ht="13.65" customHeight="1" x14ac:dyDescent="0.35">
      <c r="A2778" s="7" t="s">
        <v>482</v>
      </c>
      <c r="B2778" s="9" t="s">
        <v>29</v>
      </c>
      <c r="C2778" s="7" t="s">
        <v>12</v>
      </c>
      <c r="D2778" s="7" t="s">
        <v>483</v>
      </c>
      <c r="E2778" s="7" t="s">
        <v>31</v>
      </c>
      <c r="F2778" s="9" t="s">
        <v>32</v>
      </c>
      <c r="G2778" s="18">
        <v>3.5340000000000003E-2</v>
      </c>
      <c r="I2778" s="7" t="str">
        <f t="shared" si="94"/>
        <v>TPCMBRRolling</v>
      </c>
      <c r="J2778" s="7" t="str">
        <f>_xlfn.XLOOKUP(A2778,'[1]Style group code'!$A:$A,'[1]Style group code'!$B:$B,0)</f>
        <v>G.40TCL</v>
      </c>
      <c r="L2778" s="9" t="str">
        <f t="shared" si="93"/>
        <v>C_PK06001-SF3-Fold Panties-P6</v>
      </c>
    </row>
    <row r="2779" spans="1:12" s="7" customFormat="1" ht="13.65" customHeight="1" x14ac:dyDescent="0.35">
      <c r="A2779" s="7" t="s">
        <v>482</v>
      </c>
      <c r="B2779" s="9" t="s">
        <v>29</v>
      </c>
      <c r="C2779" s="7" t="s">
        <v>12</v>
      </c>
      <c r="D2779" s="7" t="s">
        <v>484</v>
      </c>
      <c r="E2779" s="7" t="s">
        <v>33</v>
      </c>
      <c r="F2779" s="9" t="s">
        <v>34</v>
      </c>
      <c r="G2779" s="18">
        <v>2.462E-2</v>
      </c>
      <c r="I2779" s="7" t="str">
        <f t="shared" si="94"/>
        <v>TPCMBRPacking</v>
      </c>
      <c r="J2779" s="7" t="str">
        <f>_xlfn.XLOOKUP(A2779,'[1]Style group code'!$A:$A,'[1]Style group code'!$B:$B,0)</f>
        <v>G.40TCL</v>
      </c>
      <c r="L2779" s="9" t="str">
        <f t="shared" si="93"/>
        <v xml:space="preserve">C_PK06002-AF24-BXR BRF-P6 (P3+P3) </v>
      </c>
    </row>
    <row r="2780" spans="1:12" s="7" customFormat="1" ht="13.65" customHeight="1" x14ac:dyDescent="0.35">
      <c r="A2780" s="7" t="s">
        <v>482</v>
      </c>
      <c r="B2780" s="9" t="s">
        <v>29</v>
      </c>
      <c r="C2780" s="7" t="s">
        <v>12</v>
      </c>
      <c r="D2780" s="7" t="s">
        <v>35</v>
      </c>
      <c r="E2780" s="7" t="s">
        <v>35</v>
      </c>
      <c r="F2780" s="9" t="s">
        <v>36</v>
      </c>
      <c r="G2780" s="18">
        <v>4.7800000000000004E-3</v>
      </c>
      <c r="I2780" s="7" t="str">
        <f t="shared" si="94"/>
        <v>TPCMBRCasing</v>
      </c>
      <c r="J2780" s="7" t="str">
        <f>_xlfn.XLOOKUP(A2780,'[1]Style group code'!$A:$A,'[1]Style group code'!$B:$B,0)</f>
        <v>G.40TCL</v>
      </c>
      <c r="L2780" s="9" t="str">
        <f t="shared" si="93"/>
        <v>C_PK06003-Casing</v>
      </c>
    </row>
    <row r="2781" spans="1:12" s="7" customFormat="1" ht="13.65" customHeight="1" x14ac:dyDescent="0.35">
      <c r="A2781" s="7" t="s">
        <v>485</v>
      </c>
      <c r="B2781" s="7" t="s">
        <v>11</v>
      </c>
      <c r="C2781" s="7" t="s">
        <v>12</v>
      </c>
      <c r="D2781" s="9" t="str">
        <f>_xlfn.XLOOKUP(F2781,OPCode!D:D,OPCode!I:I,0)</f>
        <v xml:space="preserve">SEAM BACK CROTCH WITH CONCEALED </v>
      </c>
      <c r="E2781" s="7" t="s">
        <v>13</v>
      </c>
      <c r="F2781" s="22" t="s">
        <v>49</v>
      </c>
      <c r="G2781" s="18">
        <v>8.8020000000000001E-2</v>
      </c>
      <c r="I2781" s="7" t="str">
        <f t="shared" ref="I2781:I2785" si="95">A2781&amp;E2781</f>
        <v>TPCMHPOP1</v>
      </c>
      <c r="J2781" s="7" t="str">
        <f>_xlfn.XLOOKUP(A2781,'[1]Style group code'!$A:$A,'[1]Style group code'!$B:$B,0)</f>
        <v>G.40TCL</v>
      </c>
      <c r="L2781" s="9" t="str">
        <f t="shared" si="93"/>
        <v xml:space="preserve">C_OL01005-SEAM BACK CROTCH WITH CONCEALED </v>
      </c>
    </row>
    <row r="2782" spans="1:12" s="7" customFormat="1" ht="13.65" customHeight="1" x14ac:dyDescent="0.35">
      <c r="A2782" s="7" t="s">
        <v>485</v>
      </c>
      <c r="B2782" s="7" t="s">
        <v>11</v>
      </c>
      <c r="C2782" s="7" t="s">
        <v>12</v>
      </c>
      <c r="D2782" s="9" t="str">
        <f>_xlfn.XLOOKUP(F2782,OPCode!D:D,OPCode!I:I,0)</f>
        <v>ATTACH LEGS ELASTIC</v>
      </c>
      <c r="E2782" s="7" t="s">
        <v>15</v>
      </c>
      <c r="F2782" s="9" t="s">
        <v>16</v>
      </c>
      <c r="G2782" s="18">
        <v>5.518E-2</v>
      </c>
      <c r="I2782" s="7" t="str">
        <f t="shared" si="95"/>
        <v>TPCMHPOP2</v>
      </c>
      <c r="J2782" s="7" t="str">
        <f>_xlfn.XLOOKUP(A2782,'[1]Style group code'!$A:$A,'[1]Style group code'!$B:$B,0)</f>
        <v>G.40TCL</v>
      </c>
      <c r="L2782" s="9" t="str">
        <f t="shared" si="93"/>
        <v>C_OL02003-ATTACH LEGS ELASTIC</v>
      </c>
    </row>
    <row r="2783" spans="1:12" s="7" customFormat="1" ht="13.65" customHeight="1" x14ac:dyDescent="0.35">
      <c r="A2783" s="7" t="s">
        <v>485</v>
      </c>
      <c r="B2783" s="7" t="s">
        <v>11</v>
      </c>
      <c r="C2783" s="7" t="s">
        <v>12</v>
      </c>
      <c r="D2783" s="9" t="str">
        <f>_xlfn.XLOOKUP(F2783,OPCode!D:D,OPCode!I:I,0)</f>
        <v>SEAM LEFT SIDE</v>
      </c>
      <c r="E2783" s="7" t="s">
        <v>17</v>
      </c>
      <c r="F2783" s="22" t="s">
        <v>18</v>
      </c>
      <c r="G2783" s="18">
        <v>4.6019999999999998E-2</v>
      </c>
      <c r="I2783" s="7" t="str">
        <f t="shared" si="95"/>
        <v>TPCMHPOP3</v>
      </c>
      <c r="J2783" s="7" t="str">
        <f>_xlfn.XLOOKUP(A2783,'[1]Style group code'!$A:$A,'[1]Style group code'!$B:$B,0)</f>
        <v>G.40TCL</v>
      </c>
      <c r="L2783" s="9" t="str">
        <f t="shared" si="93"/>
        <v>C_OL02004-SEAM LEFT SIDE</v>
      </c>
    </row>
    <row r="2784" spans="1:12" s="7" customFormat="1" ht="13.65" customHeight="1" x14ac:dyDescent="0.35">
      <c r="A2784" s="7" t="s">
        <v>485</v>
      </c>
      <c r="B2784" s="7" t="s">
        <v>11</v>
      </c>
      <c r="C2784" s="7" t="s">
        <v>12</v>
      </c>
      <c r="D2784" s="9" t="str">
        <f>_xlfn.XLOOKUP(F2784,OPCode!D:D,OPCode!I:I,0)</f>
        <v>ATTACH WAIST ELASTIC</v>
      </c>
      <c r="E2784" s="7" t="s">
        <v>19</v>
      </c>
      <c r="F2784" s="22" t="s">
        <v>20</v>
      </c>
      <c r="G2784" s="18">
        <v>4.4840000000000005E-2</v>
      </c>
      <c r="I2784" s="7" t="str">
        <f t="shared" si="95"/>
        <v>TPCMHPOP4</v>
      </c>
      <c r="J2784" s="7" t="str">
        <f>_xlfn.XLOOKUP(A2784,'[1]Style group code'!$A:$A,'[1]Style group code'!$B:$B,0)</f>
        <v>G.40TCL</v>
      </c>
      <c r="L2784" s="9" t="str">
        <f t="shared" si="93"/>
        <v>C_OL03005-ATTACH WAIST ELASTIC</v>
      </c>
    </row>
    <row r="2785" spans="1:12" s="7" customFormat="1" ht="13.65" customHeight="1" x14ac:dyDescent="0.35">
      <c r="A2785" s="7" t="s">
        <v>485</v>
      </c>
      <c r="B2785" s="7" t="s">
        <v>11</v>
      </c>
      <c r="C2785" s="7" t="s">
        <v>12</v>
      </c>
      <c r="D2785" s="9" t="str">
        <f>_xlfn.XLOOKUP(F2785,OPCode!D:D,OPCode!I:I,0)</f>
        <v>SEAM RIGHT SIDE</v>
      </c>
      <c r="E2785" s="7" t="s">
        <v>21</v>
      </c>
      <c r="F2785" s="9" t="s">
        <v>22</v>
      </c>
      <c r="G2785" s="18">
        <v>3.8800000000000001E-2</v>
      </c>
      <c r="I2785" s="7" t="str">
        <f t="shared" si="95"/>
        <v>TPCMHPOP5</v>
      </c>
      <c r="J2785" s="7" t="str">
        <f>_xlfn.XLOOKUP(A2785,'[1]Style group code'!$A:$A,'[1]Style group code'!$B:$B,0)</f>
        <v>G.40TCL</v>
      </c>
      <c r="L2785" s="9" t="str">
        <f t="shared" si="93"/>
        <v>C_OL02005-SEAM RIGHT SIDE</v>
      </c>
    </row>
    <row r="2786" spans="1:12" s="7" customFormat="1" ht="13.65" customHeight="1" x14ac:dyDescent="0.35">
      <c r="A2786" s="7" t="s">
        <v>485</v>
      </c>
      <c r="B2786" s="7" t="s">
        <v>11</v>
      </c>
      <c r="C2786" s="7" t="s">
        <v>12</v>
      </c>
      <c r="D2786" s="9" t="str">
        <f>_xlfn.XLOOKUP(F2786,OPCode!D:D,OPCode!I:I,0)</f>
        <v>HEM LEGS ELASTIC</v>
      </c>
      <c r="E2786" s="7" t="s">
        <v>25</v>
      </c>
      <c r="F2786" s="22" t="s">
        <v>26</v>
      </c>
      <c r="G2786" s="18">
        <v>0.112</v>
      </c>
      <c r="I2786" s="7" t="str">
        <f>A2786&amp;E2787</f>
        <v>TPCMHPOP7</v>
      </c>
      <c r="J2786" s="7" t="str">
        <f>_xlfn.XLOOKUP(A2786,'[1]Style group code'!$A:$A,'[1]Style group code'!$B:$B,0)</f>
        <v>G.40TCL</v>
      </c>
      <c r="L2786" s="9" t="str">
        <f t="shared" si="93"/>
        <v>C_IL02006-HEM LEGS ELASTIC</v>
      </c>
    </row>
    <row r="2787" spans="1:12" s="7" customFormat="1" ht="13.65" customHeight="1" x14ac:dyDescent="0.35">
      <c r="A2787" s="7" t="s">
        <v>485</v>
      </c>
      <c r="B2787" s="7" t="s">
        <v>11</v>
      </c>
      <c r="C2787" s="7" t="s">
        <v>12</v>
      </c>
      <c r="D2787" s="9" t="str">
        <f>_xlfn.XLOOKUP(F2787,OPCode!D:D,OPCode!I:I,0)</f>
        <v>HEM WAIST</v>
      </c>
      <c r="E2787" s="7" t="s">
        <v>23</v>
      </c>
      <c r="F2787" s="22" t="s">
        <v>24</v>
      </c>
      <c r="G2787" s="18">
        <v>6.4860000000000001E-2</v>
      </c>
      <c r="I2787" s="7" t="str">
        <f>A2787&amp;E2786</f>
        <v>TPCMHPOP6</v>
      </c>
      <c r="J2787" s="7" t="str">
        <f>_xlfn.XLOOKUP(A2787,'[1]Style group code'!$A:$A,'[1]Style group code'!$B:$B,0)</f>
        <v>G.40TCL</v>
      </c>
      <c r="L2787" s="9" t="str">
        <f t="shared" si="93"/>
        <v>C_IL03004-HEM WAIST</v>
      </c>
    </row>
    <row r="2788" spans="1:12" s="7" customFormat="1" ht="13.65" customHeight="1" x14ac:dyDescent="0.35">
      <c r="A2788" s="7" t="s">
        <v>485</v>
      </c>
      <c r="B2788" s="7" t="s">
        <v>11</v>
      </c>
      <c r="C2788" s="7" t="s">
        <v>12</v>
      </c>
      <c r="D2788" s="9" t="str">
        <f>_xlfn.XLOOKUP(F2788,OPCode!D:D,OPCode!I:I,0)</f>
        <v>PAD PRINTING</v>
      </c>
      <c r="E2788" s="7" t="s">
        <v>27</v>
      </c>
      <c r="F2788" s="9" t="s">
        <v>28</v>
      </c>
      <c r="G2788" s="18">
        <v>1.6539999999999999E-2</v>
      </c>
      <c r="I2788" s="7" t="str">
        <f t="shared" ref="I2788:I2791" si="96">A2788&amp;E2788</f>
        <v>TPCMHPPadPrinting</v>
      </c>
      <c r="J2788" s="7" t="str">
        <f>_xlfn.XLOOKUP(A2788,'[1]Style group code'!$A:$A,'[1]Style group code'!$B:$B,0)</f>
        <v>G.40TCL</v>
      </c>
      <c r="L2788" s="9" t="str">
        <f t="shared" si="93"/>
        <v>C_PP05001-PAD PRINTING</v>
      </c>
    </row>
    <row r="2789" spans="1:12" s="7" customFormat="1" ht="13.65" customHeight="1" x14ac:dyDescent="0.35">
      <c r="A2789" s="7" t="s">
        <v>485</v>
      </c>
      <c r="B2789" s="9" t="s">
        <v>29</v>
      </c>
      <c r="C2789" s="7" t="s">
        <v>12</v>
      </c>
      <c r="D2789" s="7" t="s">
        <v>483</v>
      </c>
      <c r="E2789" s="7" t="s">
        <v>31</v>
      </c>
      <c r="F2789" s="9" t="s">
        <v>32</v>
      </c>
      <c r="G2789" s="18">
        <v>3.5340000000000003E-2</v>
      </c>
      <c r="I2789" s="7" t="str">
        <f t="shared" si="96"/>
        <v>TPCMHPRolling</v>
      </c>
      <c r="J2789" s="7" t="str">
        <f>_xlfn.XLOOKUP(A2789,'[1]Style group code'!$A:$A,'[1]Style group code'!$B:$B,0)</f>
        <v>G.40TCL</v>
      </c>
      <c r="L2789" s="9" t="str">
        <f t="shared" si="93"/>
        <v>C_PK06001-SF3-Fold Panties-P6</v>
      </c>
    </row>
    <row r="2790" spans="1:12" s="7" customFormat="1" ht="13.65" customHeight="1" x14ac:dyDescent="0.35">
      <c r="A2790" s="7" t="s">
        <v>485</v>
      </c>
      <c r="B2790" s="9" t="s">
        <v>29</v>
      </c>
      <c r="C2790" s="7" t="s">
        <v>12</v>
      </c>
      <c r="D2790" s="7" t="s">
        <v>484</v>
      </c>
      <c r="E2790" s="7" t="s">
        <v>33</v>
      </c>
      <c r="F2790" s="9" t="s">
        <v>34</v>
      </c>
      <c r="G2790" s="18">
        <v>2.462E-2</v>
      </c>
      <c r="I2790" s="7" t="str">
        <f t="shared" si="96"/>
        <v>TPCMHPPacking</v>
      </c>
      <c r="J2790" s="7" t="str">
        <f>_xlfn.XLOOKUP(A2790,'[1]Style group code'!$A:$A,'[1]Style group code'!$B:$B,0)</f>
        <v>G.40TCL</v>
      </c>
      <c r="L2790" s="9" t="str">
        <f t="shared" si="93"/>
        <v xml:space="preserve">C_PK06002-AF24-BXR BRF-P6 (P3+P3) </v>
      </c>
    </row>
    <row r="2791" spans="1:12" s="7" customFormat="1" ht="13.65" customHeight="1" x14ac:dyDescent="0.35">
      <c r="A2791" s="7" t="s">
        <v>485</v>
      </c>
      <c r="B2791" s="9" t="s">
        <v>29</v>
      </c>
      <c r="C2791" s="7" t="s">
        <v>12</v>
      </c>
      <c r="D2791" s="7" t="s">
        <v>35</v>
      </c>
      <c r="E2791" s="7" t="s">
        <v>35</v>
      </c>
      <c r="F2791" s="9" t="s">
        <v>36</v>
      </c>
      <c r="G2791" s="18">
        <v>4.7800000000000004E-3</v>
      </c>
      <c r="I2791" s="7" t="str">
        <f t="shared" si="96"/>
        <v>TPCMHPCasing</v>
      </c>
      <c r="J2791" s="7" t="str">
        <f>_xlfn.XLOOKUP(A2791,'[1]Style group code'!$A:$A,'[1]Style group code'!$B:$B,0)</f>
        <v>G.40TCL</v>
      </c>
      <c r="L2791" s="9" t="str">
        <f t="shared" si="93"/>
        <v>C_PK06003-Casing</v>
      </c>
    </row>
    <row r="2792" spans="1:12" s="7" customFormat="1" x14ac:dyDescent="0.35">
      <c r="A2792" s="7" t="s">
        <v>486</v>
      </c>
      <c r="B2792" s="7" t="s">
        <v>11</v>
      </c>
      <c r="C2792" s="7" t="s">
        <v>12</v>
      </c>
      <c r="D2792" s="9" t="str">
        <f>_xlfn.XLOOKUP(F2792,OPCode!D:D,OPCode!I:I,0)</f>
        <v>SEAM BACK CROTCH CONCEALED AND OVEREDGE CROTCH LINING</v>
      </c>
      <c r="E2792" s="7" t="s">
        <v>13</v>
      </c>
      <c r="F2792" s="22" t="s">
        <v>149</v>
      </c>
      <c r="G2792" s="7">
        <v>0.1167</v>
      </c>
      <c r="I2792" s="7" t="str">
        <f t="shared" ref="I2792:I2801" si="97">A2792&amp;E2792</f>
        <v>PL40A4OP1</v>
      </c>
      <c r="J2792" s="7" t="str">
        <f>_xlfn.XLOOKUP(A2792,'[1]Style group code'!$A:$A,'[1]Style group code'!$B:$B,0)</f>
        <v>G.20PL</v>
      </c>
      <c r="L2792" s="9" t="str">
        <f t="shared" si="93"/>
        <v>C_OL01006-SEAM BACK CROTCH CONCEALED AND OVEREDGE CROTCH LINING</v>
      </c>
    </row>
    <row r="2793" spans="1:12" s="7" customFormat="1" x14ac:dyDescent="0.35">
      <c r="A2793" s="7" t="s">
        <v>486</v>
      </c>
      <c r="B2793" s="7" t="s">
        <v>11</v>
      </c>
      <c r="C2793" s="7" t="s">
        <v>12</v>
      </c>
      <c r="D2793" s="9" t="str">
        <f>_xlfn.XLOOKUP(F2793,OPCode!D:D,OPCode!I:I,0)</f>
        <v>ATTACH EXPOSED ELASTIC TO WAIST</v>
      </c>
      <c r="E2793" s="7" t="s">
        <v>15</v>
      </c>
      <c r="F2793" s="22" t="s">
        <v>56</v>
      </c>
      <c r="G2793" s="19">
        <v>7.6740000000000003E-2</v>
      </c>
      <c r="I2793" s="7" t="str">
        <f t="shared" si="97"/>
        <v>PL40A4OP2</v>
      </c>
      <c r="J2793" s="7" t="str">
        <f>_xlfn.XLOOKUP(A2793,'[1]Style group code'!$A:$A,'[1]Style group code'!$B:$B,0)</f>
        <v>G.20PL</v>
      </c>
      <c r="L2793" s="9" t="str">
        <f t="shared" si="93"/>
        <v>C_IL03002-ATTACH EXPOSED ELASTIC TO WAIST</v>
      </c>
    </row>
    <row r="2794" spans="1:12" s="7" customFormat="1" x14ac:dyDescent="0.35">
      <c r="A2794" s="7" t="s">
        <v>486</v>
      </c>
      <c r="B2794" s="7" t="s">
        <v>11</v>
      </c>
      <c r="C2794" s="7" t="s">
        <v>12</v>
      </c>
      <c r="D2794" s="9" t="str">
        <f>_xlfn.XLOOKUP(F2794,OPCode!D:D,OPCode!I:I,0)</f>
        <v>SEAM LEFT SIDE</v>
      </c>
      <c r="E2794" s="7" t="s">
        <v>17</v>
      </c>
      <c r="F2794" s="22" t="s">
        <v>18</v>
      </c>
      <c r="G2794" s="19">
        <v>5.8120000000000005E-2</v>
      </c>
      <c r="I2794" s="7" t="str">
        <f t="shared" si="97"/>
        <v>PL40A4OP3</v>
      </c>
      <c r="J2794" s="7" t="str">
        <f>_xlfn.XLOOKUP(A2794,'[1]Style group code'!$A:$A,'[1]Style group code'!$B:$B,0)</f>
        <v>G.20PL</v>
      </c>
      <c r="L2794" s="9" t="str">
        <f t="shared" si="93"/>
        <v>C_OL02004-SEAM LEFT SIDE</v>
      </c>
    </row>
    <row r="2795" spans="1:12" s="7" customFormat="1" x14ac:dyDescent="0.35">
      <c r="A2795" s="7" t="s">
        <v>486</v>
      </c>
      <c r="B2795" s="7" t="s">
        <v>11</v>
      </c>
      <c r="C2795" s="7" t="s">
        <v>12</v>
      </c>
      <c r="D2795" s="9" t="str">
        <f>_xlfn.XLOOKUP(F2795,OPCode!D:D,OPCode!I:I,0)</f>
        <v xml:space="preserve">ATTACH CIRCULAR JQ </v>
      </c>
      <c r="E2795" s="7" t="s">
        <v>19</v>
      </c>
      <c r="F2795" s="22" t="s">
        <v>40</v>
      </c>
      <c r="G2795" s="19">
        <v>9.9099999999999994E-2</v>
      </c>
      <c r="I2795" s="7" t="str">
        <f t="shared" si="97"/>
        <v>PL40A4OP4</v>
      </c>
      <c r="J2795" s="7" t="str">
        <f>_xlfn.XLOOKUP(A2795,'[1]Style group code'!$A:$A,'[1]Style group code'!$B:$B,0)</f>
        <v>G.20PL</v>
      </c>
      <c r="L2795" s="9" t="str">
        <f t="shared" si="93"/>
        <v xml:space="preserve">C_IL03003-ATTACH CIRCULAR JQ </v>
      </c>
    </row>
    <row r="2796" spans="1:12" s="7" customFormat="1" x14ac:dyDescent="0.35">
      <c r="A2796" s="7" t="s">
        <v>486</v>
      </c>
      <c r="B2796" s="7" t="s">
        <v>11</v>
      </c>
      <c r="C2796" s="7" t="s">
        <v>12</v>
      </c>
      <c r="D2796" s="9" t="str">
        <f>_xlfn.XLOOKUP(F2796,OPCode!D:D,OPCode!I:I,0)</f>
        <v>SEAM ELASTIC</v>
      </c>
      <c r="E2796" s="7" t="s">
        <v>21</v>
      </c>
      <c r="F2796" t="s">
        <v>42</v>
      </c>
      <c r="G2796" s="19">
        <v>1.77E-2</v>
      </c>
      <c r="I2796" s="7" t="str">
        <f>A2796&amp;E2796</f>
        <v>PL40A4OP5</v>
      </c>
      <c r="J2796" s="7" t="str">
        <f>_xlfn.XLOOKUP(A2796,'[1]Style group code'!$A:$A,'[1]Style group code'!$B:$B,0)</f>
        <v>G.20PL</v>
      </c>
      <c r="L2796" s="9" t="str">
        <f t="shared" si="93"/>
        <v>C_MN07004-SEAM ELASTIC</v>
      </c>
    </row>
    <row r="2797" spans="1:12" s="7" customFormat="1" x14ac:dyDescent="0.35">
      <c r="A2797" s="7" t="s">
        <v>486</v>
      </c>
      <c r="B2797" s="7" t="s">
        <v>11</v>
      </c>
      <c r="C2797" s="7" t="s">
        <v>12</v>
      </c>
      <c r="D2797" s="9" t="str">
        <f>_xlfn.XLOOKUP(F2797,OPCode!D:D,OPCode!I:I,0)</f>
        <v>BARTACK AT LEGS</v>
      </c>
      <c r="E2797" s="7" t="s">
        <v>25</v>
      </c>
      <c r="F2797" s="22" t="s">
        <v>83</v>
      </c>
      <c r="G2797" s="19">
        <v>6.0299999999999999E-2</v>
      </c>
      <c r="I2797" s="7" t="str">
        <f t="shared" si="97"/>
        <v>PL40A4OP6</v>
      </c>
      <c r="J2797" s="7" t="str">
        <f>_xlfn.XLOOKUP(A2797,'[1]Style group code'!$A:$A,'[1]Style group code'!$B:$B,0)</f>
        <v>G.20PL</v>
      </c>
      <c r="L2797" s="9" t="str">
        <f t="shared" si="93"/>
        <v>C_BT04001-BARTACK AT LEGS</v>
      </c>
    </row>
    <row r="2798" spans="1:12" s="7" customFormat="1" x14ac:dyDescent="0.35">
      <c r="A2798" s="7" t="s">
        <v>486</v>
      </c>
      <c r="B2798" s="7" t="s">
        <v>11</v>
      </c>
      <c r="C2798" s="7" t="s">
        <v>12</v>
      </c>
      <c r="D2798" s="9" t="str">
        <f>_xlfn.XLOOKUP(F2798,OPCode!D:D,OPCode!I:I,0)</f>
        <v>PAD PRINTING</v>
      </c>
      <c r="E2798" s="7" t="s">
        <v>27</v>
      </c>
      <c r="F2798" s="9" t="s">
        <v>28</v>
      </c>
      <c r="G2798" s="19">
        <v>1.6500000000000001E-2</v>
      </c>
      <c r="I2798" s="7" t="str">
        <f t="shared" si="97"/>
        <v>PL40A4PadPrinting</v>
      </c>
      <c r="J2798" s="7" t="str">
        <f>_xlfn.XLOOKUP(A2798,'[1]Style group code'!$A:$A,'[1]Style group code'!$B:$B,0)</f>
        <v>G.20PL</v>
      </c>
      <c r="L2798" s="9" t="str">
        <f t="shared" si="93"/>
        <v>C_PP05001-PAD PRINTING</v>
      </c>
    </row>
    <row r="2799" spans="1:12" s="7" customFormat="1" x14ac:dyDescent="0.35">
      <c r="A2799" s="7" t="s">
        <v>486</v>
      </c>
      <c r="B2799" s="9" t="s">
        <v>29</v>
      </c>
      <c r="C2799" s="7" t="s">
        <v>12</v>
      </c>
      <c r="D2799" s="7" t="s">
        <v>31</v>
      </c>
      <c r="E2799" s="7" t="s">
        <v>31</v>
      </c>
      <c r="F2799" s="9" t="s">
        <v>32</v>
      </c>
      <c r="G2799" s="19">
        <v>3.3000000000000002E-2</v>
      </c>
      <c r="I2799" s="7" t="str">
        <f t="shared" si="97"/>
        <v>PL40A4Rolling</v>
      </c>
      <c r="J2799" s="7" t="str">
        <f>_xlfn.XLOOKUP(A2799,'[1]Style group code'!$A:$A,'[1]Style group code'!$B:$B,0)</f>
        <v>G.20PL</v>
      </c>
      <c r="L2799" s="9" t="str">
        <f t="shared" si="93"/>
        <v>C_PK06001-Rolling</v>
      </c>
    </row>
    <row r="2800" spans="1:12" s="7" customFormat="1" x14ac:dyDescent="0.35">
      <c r="A2800" s="7" t="s">
        <v>486</v>
      </c>
      <c r="B2800" s="9" t="s">
        <v>29</v>
      </c>
      <c r="C2800" s="7" t="s">
        <v>12</v>
      </c>
      <c r="D2800" s="7" t="s">
        <v>33</v>
      </c>
      <c r="E2800" s="7" t="s">
        <v>33</v>
      </c>
      <c r="F2800" s="9" t="s">
        <v>34</v>
      </c>
      <c r="G2800" s="19">
        <v>2.06E-2</v>
      </c>
      <c r="I2800" s="7" t="str">
        <f t="shared" si="97"/>
        <v>PL40A4Packing</v>
      </c>
      <c r="J2800" s="7" t="str">
        <f>_xlfn.XLOOKUP(A2800,'[1]Style group code'!$A:$A,'[1]Style group code'!$B:$B,0)</f>
        <v>G.20PL</v>
      </c>
      <c r="L2800" s="9" t="str">
        <f t="shared" si="93"/>
        <v>C_PK06002-Packing</v>
      </c>
    </row>
    <row r="2801" spans="1:12" s="7" customFormat="1" x14ac:dyDescent="0.35">
      <c r="A2801" s="7" t="s">
        <v>486</v>
      </c>
      <c r="B2801" s="9" t="s">
        <v>29</v>
      </c>
      <c r="C2801" s="7" t="s">
        <v>12</v>
      </c>
      <c r="D2801" s="7" t="s">
        <v>35</v>
      </c>
      <c r="E2801" s="7" t="s">
        <v>35</v>
      </c>
      <c r="F2801" s="9" t="s">
        <v>36</v>
      </c>
      <c r="G2801" s="19">
        <v>7.7999999999999996E-3</v>
      </c>
      <c r="I2801" s="7" t="str">
        <f t="shared" si="97"/>
        <v>PL40A4Casing</v>
      </c>
      <c r="J2801" s="7" t="str">
        <f>_xlfn.XLOOKUP(A2801,'[1]Style group code'!$A:$A,'[1]Style group code'!$B:$B,0)</f>
        <v>G.20PL</v>
      </c>
      <c r="L2801" s="9" t="str">
        <f t="shared" si="93"/>
        <v>C_PK06003-Casing</v>
      </c>
    </row>
    <row r="2802" spans="1:12" s="7" customFormat="1" x14ac:dyDescent="0.35">
      <c r="A2802" s="7" t="s">
        <v>487</v>
      </c>
      <c r="B2802" s="7" t="s">
        <v>11</v>
      </c>
      <c r="C2802" s="7" t="s">
        <v>12</v>
      </c>
      <c r="D2802" s="9" t="str">
        <f>_xlfn.XLOOKUP(F2802,OPCode!D:D,OPCode!I:I,0)</f>
        <v>SEAM CROTCH</v>
      </c>
      <c r="E2802" s="7" t="s">
        <v>13</v>
      </c>
      <c r="F2802" s="22" t="s">
        <v>14</v>
      </c>
      <c r="G2802" s="7">
        <v>7.46E-2</v>
      </c>
      <c r="H2802" s="19"/>
      <c r="I2802" s="7" t="str">
        <f t="shared" ref="I2802:I2810" si="98">A2802&amp;E2802</f>
        <v>GP10BKOP1</v>
      </c>
      <c r="J2802" s="7" t="str">
        <f>_xlfn.XLOOKUP(A2802,'[1]Style group code'!$A:$A,'[1]Style group code'!$B:$B,0)</f>
        <v>G.10GK</v>
      </c>
      <c r="L2802" s="9" t="str">
        <f t="shared" si="93"/>
        <v>C_OL01001-SEAM CROTCH</v>
      </c>
    </row>
    <row r="2803" spans="1:12" s="7" customFormat="1" x14ac:dyDescent="0.35">
      <c r="A2803" s="7" t="s">
        <v>487</v>
      </c>
      <c r="B2803" s="7" t="s">
        <v>11</v>
      </c>
      <c r="C2803" s="7" t="s">
        <v>12</v>
      </c>
      <c r="D2803" s="9" t="str">
        <f>_xlfn.XLOOKUP(F2803,OPCode!D:D,OPCode!I:I,0)</f>
        <v>BIND LEGS</v>
      </c>
      <c r="E2803" s="7" t="s">
        <v>15</v>
      </c>
      <c r="F2803" s="22" t="s">
        <v>55</v>
      </c>
      <c r="G2803" s="7">
        <v>7.0640000000000008E-2</v>
      </c>
      <c r="H2803" s="19"/>
      <c r="I2803" s="7" t="str">
        <f t="shared" si="98"/>
        <v>GP10BKOP2</v>
      </c>
      <c r="J2803" s="7" t="str">
        <f>_xlfn.XLOOKUP(A2803,'[1]Style group code'!$A:$A,'[1]Style group code'!$B:$B,0)</f>
        <v>G.10GK</v>
      </c>
      <c r="L2803" s="9" t="str">
        <f t="shared" si="93"/>
        <v>C_IL02001-BIND LEGS</v>
      </c>
    </row>
    <row r="2804" spans="1:12" s="7" customFormat="1" x14ac:dyDescent="0.35">
      <c r="A2804" s="7" t="s">
        <v>487</v>
      </c>
      <c r="B2804" s="7" t="s">
        <v>11</v>
      </c>
      <c r="C2804" s="7" t="s">
        <v>12</v>
      </c>
      <c r="D2804" s="9" t="str">
        <f>_xlfn.XLOOKUP(F2804,OPCode!D:D,OPCode!I:I,0)</f>
        <v>SEAM LEFT SIDE</v>
      </c>
      <c r="E2804" s="7" t="s">
        <v>17</v>
      </c>
      <c r="F2804" s="22" t="s">
        <v>18</v>
      </c>
      <c r="G2804" s="7">
        <v>2.7359999999999999E-2</v>
      </c>
      <c r="H2804" s="19"/>
      <c r="I2804" s="7" t="str">
        <f t="shared" si="98"/>
        <v>GP10BKOP3</v>
      </c>
      <c r="J2804" s="7" t="str">
        <f>_xlfn.XLOOKUP(A2804,'[1]Style group code'!$A:$A,'[1]Style group code'!$B:$B,0)</f>
        <v>G.10GK</v>
      </c>
      <c r="L2804" s="9" t="str">
        <f t="shared" si="93"/>
        <v>C_OL02004-SEAM LEFT SIDE</v>
      </c>
    </row>
    <row r="2805" spans="1:12" s="7" customFormat="1" x14ac:dyDescent="0.35">
      <c r="A2805" s="7" t="s">
        <v>487</v>
      </c>
      <c r="B2805" s="7" t="s">
        <v>11</v>
      </c>
      <c r="C2805" s="7" t="s">
        <v>12</v>
      </c>
      <c r="D2805" s="9" t="str">
        <f>_xlfn.XLOOKUP(F2805,OPCode!D:D,OPCode!I:I,0)</f>
        <v>ATTACH EXPOSED ELASTIC TO WAIST</v>
      </c>
      <c r="E2805" s="7" t="s">
        <v>19</v>
      </c>
      <c r="F2805" s="22" t="s">
        <v>56</v>
      </c>
      <c r="G2805" s="7">
        <v>4.4679999999999997E-2</v>
      </c>
      <c r="H2805" s="19"/>
      <c r="I2805" s="7" t="str">
        <f t="shared" si="98"/>
        <v>GP10BKOP4</v>
      </c>
      <c r="J2805" s="7" t="str">
        <f>_xlfn.XLOOKUP(A2805,'[1]Style group code'!$A:$A,'[1]Style group code'!$B:$B,0)</f>
        <v>G.10GK</v>
      </c>
      <c r="L2805" s="9" t="str">
        <f t="shared" si="93"/>
        <v>C_IL03002-ATTACH EXPOSED ELASTIC TO WAIST</v>
      </c>
    </row>
    <row r="2806" spans="1:12" s="7" customFormat="1" x14ac:dyDescent="0.35">
      <c r="A2806" s="7" t="s">
        <v>487</v>
      </c>
      <c r="B2806" s="7" t="s">
        <v>11</v>
      </c>
      <c r="C2806" s="7" t="s">
        <v>12</v>
      </c>
      <c r="D2806" s="9" t="str">
        <f>_xlfn.XLOOKUP(F2806,OPCode!D:D,OPCode!I:I,0)</f>
        <v>SEAM RIGHT SIDE</v>
      </c>
      <c r="E2806" s="7" t="s">
        <v>21</v>
      </c>
      <c r="F2806" s="9" t="s">
        <v>22</v>
      </c>
      <c r="G2806" s="7">
        <v>3.9420000000000004E-2</v>
      </c>
      <c r="H2806" s="19"/>
      <c r="I2806" s="7" t="str">
        <f t="shared" si="98"/>
        <v>GP10BKOP5</v>
      </c>
      <c r="J2806" s="7" t="str">
        <f>_xlfn.XLOOKUP(A2806,'[1]Style group code'!$A:$A,'[1]Style group code'!$B:$B,0)</f>
        <v>G.10GK</v>
      </c>
      <c r="L2806" s="9" t="str">
        <f t="shared" si="93"/>
        <v>C_OL02005-SEAM RIGHT SIDE</v>
      </c>
    </row>
    <row r="2807" spans="1:12" s="7" customFormat="1" x14ac:dyDescent="0.35">
      <c r="A2807" s="7" t="s">
        <v>487</v>
      </c>
      <c r="B2807" s="7" t="s">
        <v>11</v>
      </c>
      <c r="C2807" s="7" t="s">
        <v>12</v>
      </c>
      <c r="D2807" s="9" t="str">
        <f>_xlfn.XLOOKUP(F2807,OPCode!D:D,OPCode!I:I,0)</f>
        <v>PAD PRINTING</v>
      </c>
      <c r="E2807" s="7" t="s">
        <v>27</v>
      </c>
      <c r="F2807" s="9" t="s">
        <v>28</v>
      </c>
      <c r="G2807" s="7">
        <v>1.6539999999999999E-2</v>
      </c>
      <c r="H2807" s="19"/>
      <c r="I2807" s="7" t="str">
        <f t="shared" si="98"/>
        <v>GP10BKPadPrinting</v>
      </c>
      <c r="J2807" s="7" t="str">
        <f>_xlfn.XLOOKUP(A2807,'[1]Style group code'!$A:$A,'[1]Style group code'!$B:$B,0)</f>
        <v>G.10GK</v>
      </c>
      <c r="L2807" s="9" t="str">
        <f t="shared" si="93"/>
        <v>C_PP05001-PAD PRINTING</v>
      </c>
    </row>
    <row r="2808" spans="1:12" s="7" customFormat="1" x14ac:dyDescent="0.35">
      <c r="A2808" s="7" t="s">
        <v>487</v>
      </c>
      <c r="B2808" s="9" t="s">
        <v>29</v>
      </c>
      <c r="C2808" s="7" t="s">
        <v>12</v>
      </c>
      <c r="D2808" s="7" t="s">
        <v>213</v>
      </c>
      <c r="E2808" s="7" t="s">
        <v>31</v>
      </c>
      <c r="F2808" s="9" t="s">
        <v>32</v>
      </c>
      <c r="G2808" s="7">
        <v>3.1280000000000002E-2</v>
      </c>
      <c r="I2808" s="7" t="str">
        <f t="shared" si="98"/>
        <v>GP10BKRolling</v>
      </c>
      <c r="J2808" s="7" t="str">
        <f>_xlfn.XLOOKUP(A2808,'[1]Style group code'!$A:$A,'[1]Style group code'!$B:$B,0)</f>
        <v>G.10GK</v>
      </c>
      <c r="L2808" s="9" t="str">
        <f t="shared" si="93"/>
        <v>C_PK06001-Rolling RF19-B</v>
      </c>
    </row>
    <row r="2809" spans="1:12" s="7" customFormat="1" x14ac:dyDescent="0.35">
      <c r="A2809" s="7" t="s">
        <v>487</v>
      </c>
      <c r="B2809" s="9" t="s">
        <v>29</v>
      </c>
      <c r="C2809" s="7" t="s">
        <v>12</v>
      </c>
      <c r="D2809" s="7" t="s">
        <v>33</v>
      </c>
      <c r="E2809" s="7" t="s">
        <v>33</v>
      </c>
      <c r="F2809" s="9" t="s">
        <v>34</v>
      </c>
      <c r="G2809" s="7">
        <v>8.4799999999999997E-3</v>
      </c>
      <c r="I2809" s="7" t="str">
        <f t="shared" si="98"/>
        <v>GP10BKPacking</v>
      </c>
      <c r="J2809" s="7" t="str">
        <f>_xlfn.XLOOKUP(A2809,'[1]Style group code'!$A:$A,'[1]Style group code'!$B:$B,0)</f>
        <v>G.10GK</v>
      </c>
      <c r="L2809" s="9" t="str">
        <f t="shared" si="93"/>
        <v>C_PK06002-Packing</v>
      </c>
    </row>
    <row r="2810" spans="1:12" s="7" customFormat="1" x14ac:dyDescent="0.35">
      <c r="A2810" s="7" t="s">
        <v>487</v>
      </c>
      <c r="B2810" s="9" t="s">
        <v>29</v>
      </c>
      <c r="C2810" s="7" t="s">
        <v>12</v>
      </c>
      <c r="D2810" s="7" t="s">
        <v>35</v>
      </c>
      <c r="E2810" s="7" t="s">
        <v>35</v>
      </c>
      <c r="F2810" s="9" t="s">
        <v>36</v>
      </c>
      <c r="G2810" s="7">
        <v>2.9399999999999999E-3</v>
      </c>
      <c r="I2810" s="7" t="str">
        <f t="shared" si="98"/>
        <v>GP10BKCasing</v>
      </c>
      <c r="J2810" s="7" t="str">
        <f>_xlfn.XLOOKUP(A2810,'[1]Style group code'!$A:$A,'[1]Style group code'!$B:$B,0)</f>
        <v>G.10GK</v>
      </c>
      <c r="L2810" s="9" t="str">
        <f t="shared" si="93"/>
        <v>C_PK06003-Casing</v>
      </c>
    </row>
    <row r="2811" spans="1:12" s="7" customFormat="1" x14ac:dyDescent="0.35">
      <c r="A2811" s="7" t="s">
        <v>488</v>
      </c>
      <c r="B2811" s="7" t="s">
        <v>11</v>
      </c>
      <c r="C2811" s="7" t="s">
        <v>12</v>
      </c>
      <c r="D2811" s="9" t="str">
        <f>_xlfn.XLOOKUP(F2811,OPCode!D:D,OPCode!I:I,0)</f>
        <v>SEAM CROTCH</v>
      </c>
      <c r="E2811" s="7" t="s">
        <v>13</v>
      </c>
      <c r="F2811" s="22" t="s">
        <v>14</v>
      </c>
      <c r="G2811" s="7">
        <v>7.46E-2</v>
      </c>
      <c r="H2811" s="19"/>
      <c r="I2811" s="7" t="str">
        <f t="shared" ref="I2811:I2824" si="99">A2811&amp;E2811</f>
        <v>GU12BKOP1</v>
      </c>
      <c r="J2811" s="7" t="str">
        <f>_xlfn.XLOOKUP(A2811,'[1]Style group code'!$A:$A,'[1]Style group code'!$B:$B,0)</f>
        <v>G.10GK</v>
      </c>
      <c r="L2811" s="9" t="str">
        <f t="shared" si="93"/>
        <v>C_OL01001-SEAM CROTCH</v>
      </c>
    </row>
    <row r="2812" spans="1:12" s="7" customFormat="1" x14ac:dyDescent="0.35">
      <c r="A2812" s="7" t="s">
        <v>488</v>
      </c>
      <c r="B2812" s="7" t="s">
        <v>11</v>
      </c>
      <c r="C2812" s="7" t="s">
        <v>12</v>
      </c>
      <c r="D2812" s="9" t="str">
        <f>_xlfn.XLOOKUP(F2812,OPCode!D:D,OPCode!I:I,0)</f>
        <v>BIND LEGS</v>
      </c>
      <c r="E2812" s="7" t="s">
        <v>15</v>
      </c>
      <c r="F2812" s="22" t="s">
        <v>55</v>
      </c>
      <c r="G2812" s="7">
        <v>7.0640000000000008E-2</v>
      </c>
      <c r="H2812" s="19"/>
      <c r="I2812" s="7" t="str">
        <f t="shared" si="99"/>
        <v>GU12BKOP2</v>
      </c>
      <c r="J2812" s="7" t="str">
        <f>_xlfn.XLOOKUP(A2812,'[1]Style group code'!$A:$A,'[1]Style group code'!$B:$B,0)</f>
        <v>G.10GK</v>
      </c>
      <c r="L2812" s="9" t="str">
        <f t="shared" si="93"/>
        <v>C_IL02001-BIND LEGS</v>
      </c>
    </row>
    <row r="2813" spans="1:12" s="7" customFormat="1" x14ac:dyDescent="0.35">
      <c r="A2813" s="7" t="s">
        <v>488</v>
      </c>
      <c r="B2813" s="7" t="s">
        <v>11</v>
      </c>
      <c r="C2813" s="7" t="s">
        <v>12</v>
      </c>
      <c r="D2813" s="9" t="str">
        <f>_xlfn.XLOOKUP(F2813,OPCode!D:D,OPCode!I:I,0)</f>
        <v>SEAM LEFT SIDE</v>
      </c>
      <c r="E2813" s="7" t="s">
        <v>17</v>
      </c>
      <c r="F2813" s="22" t="s">
        <v>18</v>
      </c>
      <c r="G2813" s="7">
        <v>2.7359999999999999E-2</v>
      </c>
      <c r="H2813" s="19"/>
      <c r="I2813" s="7" t="str">
        <f t="shared" si="99"/>
        <v>GU12BKOP3</v>
      </c>
      <c r="J2813" s="7" t="str">
        <f>_xlfn.XLOOKUP(A2813,'[1]Style group code'!$A:$A,'[1]Style group code'!$B:$B,0)</f>
        <v>G.10GK</v>
      </c>
      <c r="L2813" s="9" t="str">
        <f t="shared" si="93"/>
        <v>C_OL02004-SEAM LEFT SIDE</v>
      </c>
    </row>
    <row r="2814" spans="1:12" s="7" customFormat="1" x14ac:dyDescent="0.35">
      <c r="A2814" s="7" t="s">
        <v>488</v>
      </c>
      <c r="B2814" s="7" t="s">
        <v>11</v>
      </c>
      <c r="C2814" s="7" t="s">
        <v>12</v>
      </c>
      <c r="D2814" s="9" t="str">
        <f>_xlfn.XLOOKUP(F2814,OPCode!D:D,OPCode!I:I,0)</f>
        <v>ATTACH EXPOSED ELASTIC TO WAIST</v>
      </c>
      <c r="E2814" s="7" t="s">
        <v>19</v>
      </c>
      <c r="F2814" s="22" t="s">
        <v>56</v>
      </c>
      <c r="G2814" s="7">
        <v>4.4679999999999997E-2</v>
      </c>
      <c r="H2814" s="19"/>
      <c r="I2814" s="7" t="str">
        <f t="shared" si="99"/>
        <v>GU12BKOP4</v>
      </c>
      <c r="J2814" s="7" t="str">
        <f>_xlfn.XLOOKUP(A2814,'[1]Style group code'!$A:$A,'[1]Style group code'!$B:$B,0)</f>
        <v>G.10GK</v>
      </c>
      <c r="L2814" s="9" t="str">
        <f t="shared" si="93"/>
        <v>C_IL03002-ATTACH EXPOSED ELASTIC TO WAIST</v>
      </c>
    </row>
    <row r="2815" spans="1:12" s="7" customFormat="1" x14ac:dyDescent="0.35">
      <c r="A2815" s="7" t="s">
        <v>488</v>
      </c>
      <c r="B2815" s="7" t="s">
        <v>11</v>
      </c>
      <c r="C2815" s="7" t="s">
        <v>12</v>
      </c>
      <c r="D2815" s="9" t="str">
        <f>_xlfn.XLOOKUP(F2815,OPCode!D:D,OPCode!I:I,0)</f>
        <v>SEAM RIGHT SIDE</v>
      </c>
      <c r="E2815" s="7" t="s">
        <v>21</v>
      </c>
      <c r="F2815" s="9" t="s">
        <v>22</v>
      </c>
      <c r="G2815" s="7">
        <v>3.9420000000000004E-2</v>
      </c>
      <c r="H2815" s="19"/>
      <c r="I2815" s="7" t="str">
        <f t="shared" si="99"/>
        <v>GU12BKOP5</v>
      </c>
      <c r="J2815" s="7" t="str">
        <f>_xlfn.XLOOKUP(A2815,'[1]Style group code'!$A:$A,'[1]Style group code'!$B:$B,0)</f>
        <v>G.10GK</v>
      </c>
      <c r="L2815" s="9" t="str">
        <f t="shared" si="93"/>
        <v>C_OL02005-SEAM RIGHT SIDE</v>
      </c>
    </row>
    <row r="2816" spans="1:12" s="7" customFormat="1" x14ac:dyDescent="0.35">
      <c r="A2816" s="7" t="s">
        <v>488</v>
      </c>
      <c r="B2816" s="7" t="s">
        <v>11</v>
      </c>
      <c r="C2816" s="7" t="s">
        <v>12</v>
      </c>
      <c r="D2816" s="9" t="str">
        <f>_xlfn.XLOOKUP(F2816,OPCode!D:D,OPCode!I:I,0)</f>
        <v>PAD PRINTING</v>
      </c>
      <c r="E2816" s="7" t="s">
        <v>27</v>
      </c>
      <c r="F2816" s="9" t="s">
        <v>28</v>
      </c>
      <c r="G2816" s="7">
        <v>1.6539999999999999E-2</v>
      </c>
      <c r="H2816" s="19"/>
      <c r="I2816" s="7" t="str">
        <f t="shared" si="99"/>
        <v>GU12BKPadPrinting</v>
      </c>
      <c r="J2816" s="7" t="str">
        <f>_xlfn.XLOOKUP(A2816,'[1]Style group code'!$A:$A,'[1]Style group code'!$B:$B,0)</f>
        <v>G.10GK</v>
      </c>
      <c r="L2816" s="9" t="str">
        <f t="shared" si="93"/>
        <v>C_PP05001-PAD PRINTING</v>
      </c>
    </row>
    <row r="2817" spans="1:12" s="7" customFormat="1" x14ac:dyDescent="0.35">
      <c r="A2817" s="7" t="s">
        <v>488</v>
      </c>
      <c r="B2817" s="9" t="s">
        <v>29</v>
      </c>
      <c r="C2817" s="7" t="s">
        <v>12</v>
      </c>
      <c r="D2817" s="7" t="s">
        <v>61</v>
      </c>
      <c r="E2817" s="7" t="s">
        <v>31</v>
      </c>
      <c r="F2817" s="9" t="s">
        <v>32</v>
      </c>
      <c r="G2817" s="7">
        <v>3.2600000000000004E-2</v>
      </c>
      <c r="I2817" s="7" t="str">
        <f t="shared" si="99"/>
        <v>GU12BKRolling</v>
      </c>
      <c r="J2817" s="7" t="str">
        <f>_xlfn.XLOOKUP(A2817,'[1]Style group code'!$A:$A,'[1]Style group code'!$B:$B,0)</f>
        <v>G.10GK</v>
      </c>
      <c r="L2817" s="9" t="str">
        <f t="shared" si="93"/>
        <v>C_PK06001-Rolling RF25</v>
      </c>
    </row>
    <row r="2818" spans="1:12" s="7" customFormat="1" x14ac:dyDescent="0.35">
      <c r="A2818" s="7" t="s">
        <v>488</v>
      </c>
      <c r="B2818" s="9" t="s">
        <v>29</v>
      </c>
      <c r="C2818" s="7" t="s">
        <v>12</v>
      </c>
      <c r="D2818" s="7" t="s">
        <v>489</v>
      </c>
      <c r="E2818" s="7" t="s">
        <v>33</v>
      </c>
      <c r="F2818" s="9" t="s">
        <v>34</v>
      </c>
      <c r="G2818" s="7">
        <v>1.2799999999999999E-3</v>
      </c>
      <c r="I2818" s="7" t="str">
        <f t="shared" si="99"/>
        <v>GU12BKPacking</v>
      </c>
      <c r="J2818" s="7" t="str">
        <f>_xlfn.XLOOKUP(A2818,'[1]Style group code'!$A:$A,'[1]Style group code'!$B:$B,0)</f>
        <v>G.10GK</v>
      </c>
      <c r="L2818" s="9" t="str">
        <f t="shared" ref="L2818:L2881" si="100">F2818&amp; "-" &amp;D2818</f>
        <v>C_PK06002-Packing P12</v>
      </c>
    </row>
    <row r="2819" spans="1:12" s="7" customFormat="1" x14ac:dyDescent="0.35">
      <c r="A2819" s="7" t="s">
        <v>488</v>
      </c>
      <c r="B2819" s="9" t="s">
        <v>29</v>
      </c>
      <c r="C2819" s="7" t="s">
        <v>12</v>
      </c>
      <c r="D2819" s="7" t="s">
        <v>35</v>
      </c>
      <c r="E2819" s="7" t="s">
        <v>35</v>
      </c>
      <c r="F2819" s="9" t="s">
        <v>36</v>
      </c>
      <c r="G2819" s="7">
        <v>2.9399999999999999E-3</v>
      </c>
      <c r="I2819" s="7" t="str">
        <f t="shared" si="99"/>
        <v>GU12BKCasing</v>
      </c>
      <c r="J2819" s="7" t="str">
        <f>_xlfn.XLOOKUP(A2819,'[1]Style group code'!$A:$A,'[1]Style group code'!$B:$B,0)</f>
        <v>G.10GK</v>
      </c>
      <c r="L2819" s="9" t="str">
        <f t="shared" si="100"/>
        <v>C_PK06003-Casing</v>
      </c>
    </row>
    <row r="2820" spans="1:12" s="7" customFormat="1" ht="13.65" customHeight="1" x14ac:dyDescent="0.35">
      <c r="A2820" s="7" t="s">
        <v>490</v>
      </c>
      <c r="B2820" s="7" t="s">
        <v>11</v>
      </c>
      <c r="C2820" s="7" t="s">
        <v>12</v>
      </c>
      <c r="D2820" s="9" t="str">
        <f>_xlfn.XLOOKUP(F2820,OPCode!D:D,OPCode!I:I,0)</f>
        <v xml:space="preserve">SEAM BACK CROTCH WITH CONCEALED </v>
      </c>
      <c r="E2820" s="7" t="s">
        <v>13</v>
      </c>
      <c r="F2820" s="22" t="s">
        <v>49</v>
      </c>
      <c r="G2820" s="18">
        <v>8.8019999999999987E-2</v>
      </c>
      <c r="I2820" s="7" t="str">
        <f t="shared" si="99"/>
        <v>TPCHP6OP1</v>
      </c>
      <c r="J2820" s="7" t="str">
        <f>_xlfn.XLOOKUP(A2820,'[1]Style group code'!$A:$A,'[1]Style group code'!$B:$B,0)</f>
        <v>G.40TCL</v>
      </c>
      <c r="L2820" s="9" t="str">
        <f t="shared" si="100"/>
        <v xml:space="preserve">C_OL01005-SEAM BACK CROTCH WITH CONCEALED </v>
      </c>
    </row>
    <row r="2821" spans="1:12" s="7" customFormat="1" ht="13.65" customHeight="1" x14ac:dyDescent="0.35">
      <c r="A2821" s="7" t="s">
        <v>490</v>
      </c>
      <c r="B2821" s="7" t="s">
        <v>11</v>
      </c>
      <c r="C2821" s="7" t="s">
        <v>12</v>
      </c>
      <c r="D2821" s="9" t="str">
        <f>_xlfn.XLOOKUP(F2821,OPCode!D:D,OPCode!I:I,0)</f>
        <v>ATTACH LEGS ELASTIC</v>
      </c>
      <c r="E2821" s="7" t="s">
        <v>15</v>
      </c>
      <c r="F2821" s="9" t="s">
        <v>16</v>
      </c>
      <c r="G2821" s="18">
        <v>5.7080000000000006E-2</v>
      </c>
      <c r="I2821" s="7" t="str">
        <f t="shared" si="99"/>
        <v>TPCHP6OP2</v>
      </c>
      <c r="J2821" s="7" t="str">
        <f>_xlfn.XLOOKUP(A2821,'[1]Style group code'!$A:$A,'[1]Style group code'!$B:$B,0)</f>
        <v>G.40TCL</v>
      </c>
      <c r="L2821" s="9" t="str">
        <f t="shared" si="100"/>
        <v>C_OL02003-ATTACH LEGS ELASTIC</v>
      </c>
    </row>
    <row r="2822" spans="1:12" s="7" customFormat="1" ht="13.65" customHeight="1" x14ac:dyDescent="0.35">
      <c r="A2822" s="7" t="s">
        <v>490</v>
      </c>
      <c r="B2822" s="7" t="s">
        <v>11</v>
      </c>
      <c r="C2822" s="7" t="s">
        <v>12</v>
      </c>
      <c r="D2822" s="9" t="str">
        <f>_xlfn.XLOOKUP(F2822,OPCode!D:D,OPCode!I:I,0)</f>
        <v>SEAM LEFT SIDE</v>
      </c>
      <c r="E2822" s="7" t="s">
        <v>17</v>
      </c>
      <c r="F2822" s="22" t="s">
        <v>18</v>
      </c>
      <c r="G2822" s="18">
        <v>4.6019999999999998E-2</v>
      </c>
      <c r="I2822" s="7" t="str">
        <f t="shared" si="99"/>
        <v>TPCHP6OP3</v>
      </c>
      <c r="J2822" s="7" t="str">
        <f>_xlfn.XLOOKUP(A2822,'[1]Style group code'!$A:$A,'[1]Style group code'!$B:$B,0)</f>
        <v>G.40TCL</v>
      </c>
      <c r="L2822" s="9" t="str">
        <f t="shared" si="100"/>
        <v>C_OL02004-SEAM LEFT SIDE</v>
      </c>
    </row>
    <row r="2823" spans="1:12" s="7" customFormat="1" ht="13.65" customHeight="1" x14ac:dyDescent="0.35">
      <c r="A2823" s="7" t="s">
        <v>490</v>
      </c>
      <c r="B2823" s="7" t="s">
        <v>11</v>
      </c>
      <c r="C2823" s="7" t="s">
        <v>12</v>
      </c>
      <c r="D2823" s="9" t="str">
        <f>_xlfn.XLOOKUP(F2823,OPCode!D:D,OPCode!I:I,0)</f>
        <v>ATTACH WAIST ELASTIC</v>
      </c>
      <c r="E2823" s="7" t="s">
        <v>19</v>
      </c>
      <c r="F2823" s="22" t="s">
        <v>20</v>
      </c>
      <c r="G2823" s="18">
        <v>4.5079999999999995E-2</v>
      </c>
      <c r="I2823" s="7" t="str">
        <f t="shared" si="99"/>
        <v>TPCHP6OP4</v>
      </c>
      <c r="J2823" s="7" t="str">
        <f>_xlfn.XLOOKUP(A2823,'[1]Style group code'!$A:$A,'[1]Style group code'!$B:$B,0)</f>
        <v>G.40TCL</v>
      </c>
      <c r="L2823" s="9" t="str">
        <f t="shared" si="100"/>
        <v>C_OL03005-ATTACH WAIST ELASTIC</v>
      </c>
    </row>
    <row r="2824" spans="1:12" s="7" customFormat="1" ht="13.65" customHeight="1" x14ac:dyDescent="0.35">
      <c r="A2824" s="7" t="s">
        <v>490</v>
      </c>
      <c r="B2824" s="7" t="s">
        <v>11</v>
      </c>
      <c r="C2824" s="7" t="s">
        <v>12</v>
      </c>
      <c r="D2824" s="9" t="str">
        <f>_xlfn.XLOOKUP(F2824,OPCode!D:D,OPCode!I:I,0)</f>
        <v>SEAM RIGHT SIDE</v>
      </c>
      <c r="E2824" s="7" t="s">
        <v>21</v>
      </c>
      <c r="F2824" s="9" t="s">
        <v>22</v>
      </c>
      <c r="G2824" s="18">
        <v>4.3480000000000005E-2</v>
      </c>
      <c r="I2824" s="7" t="str">
        <f t="shared" si="99"/>
        <v>TPCHP6OP5</v>
      </c>
      <c r="J2824" s="7" t="str">
        <f>_xlfn.XLOOKUP(A2824,'[1]Style group code'!$A:$A,'[1]Style group code'!$B:$B,0)</f>
        <v>G.40TCL</v>
      </c>
      <c r="L2824" s="9" t="str">
        <f t="shared" si="100"/>
        <v>C_OL02005-SEAM RIGHT SIDE</v>
      </c>
    </row>
    <row r="2825" spans="1:12" s="7" customFormat="1" ht="13.65" customHeight="1" x14ac:dyDescent="0.35">
      <c r="A2825" s="7" t="s">
        <v>490</v>
      </c>
      <c r="B2825" s="7" t="s">
        <v>11</v>
      </c>
      <c r="C2825" s="7" t="s">
        <v>12</v>
      </c>
      <c r="D2825" s="9" t="str">
        <f>_xlfn.XLOOKUP(F2825,OPCode!D:D,OPCode!I:I,0)</f>
        <v>HEM LEGS ELASTIC</v>
      </c>
      <c r="E2825" s="7" t="s">
        <v>25</v>
      </c>
      <c r="F2825" s="22" t="s">
        <v>26</v>
      </c>
      <c r="G2825" s="18">
        <v>0.11222000000000001</v>
      </c>
      <c r="I2825" s="7" t="str">
        <f>A2825&amp;E2826</f>
        <v>TPCHP6OP7</v>
      </c>
      <c r="J2825" s="7" t="str">
        <f>_xlfn.XLOOKUP(A2825,'[1]Style group code'!$A:$A,'[1]Style group code'!$B:$B,0)</f>
        <v>G.40TCL</v>
      </c>
      <c r="L2825" s="9" t="str">
        <f t="shared" si="100"/>
        <v>C_IL02006-HEM LEGS ELASTIC</v>
      </c>
    </row>
    <row r="2826" spans="1:12" s="7" customFormat="1" ht="13.65" customHeight="1" x14ac:dyDescent="0.35">
      <c r="A2826" s="7" t="s">
        <v>490</v>
      </c>
      <c r="B2826" s="7" t="s">
        <v>11</v>
      </c>
      <c r="C2826" s="7" t="s">
        <v>12</v>
      </c>
      <c r="D2826" s="9" t="str">
        <f>_xlfn.XLOOKUP(F2826,OPCode!D:D,OPCode!I:I,0)</f>
        <v>HEM WAIST</v>
      </c>
      <c r="E2826" s="7" t="s">
        <v>23</v>
      </c>
      <c r="F2826" s="22" t="s">
        <v>24</v>
      </c>
      <c r="G2826" s="18">
        <v>6.0060000000000002E-2</v>
      </c>
      <c r="I2826" s="7" t="str">
        <f>A2826&amp;E2825</f>
        <v>TPCHP6OP6</v>
      </c>
      <c r="J2826" s="7" t="str">
        <f>_xlfn.XLOOKUP(A2826,'[1]Style group code'!$A:$A,'[1]Style group code'!$B:$B,0)</f>
        <v>G.40TCL</v>
      </c>
      <c r="L2826" s="9" t="str">
        <f t="shared" si="100"/>
        <v>C_IL03004-HEM WAIST</v>
      </c>
    </row>
    <row r="2827" spans="1:12" s="7" customFormat="1" ht="13.65" customHeight="1" x14ac:dyDescent="0.35">
      <c r="A2827" s="7" t="s">
        <v>490</v>
      </c>
      <c r="B2827" s="7" t="s">
        <v>11</v>
      </c>
      <c r="C2827" s="7" t="s">
        <v>12</v>
      </c>
      <c r="D2827" s="9" t="str">
        <f>_xlfn.XLOOKUP(F2827,OPCode!D:D,OPCode!I:I,0)</f>
        <v>PAD PRINTING</v>
      </c>
      <c r="E2827" s="7" t="s">
        <v>27</v>
      </c>
      <c r="F2827" s="9" t="s">
        <v>28</v>
      </c>
      <c r="G2827" s="18">
        <v>1.6539999999999999E-2</v>
      </c>
      <c r="I2827" s="7" t="str">
        <f t="shared" ref="I2827:I2835" si="101">A2827&amp;E2827</f>
        <v>TPCHP6PadPrinting</v>
      </c>
      <c r="J2827" s="7" t="str">
        <f>_xlfn.XLOOKUP(A2827,'[1]Style group code'!$A:$A,'[1]Style group code'!$B:$B,0)</f>
        <v>G.40TCL</v>
      </c>
      <c r="L2827" s="9" t="str">
        <f t="shared" si="100"/>
        <v>C_PP05001-PAD PRINTING</v>
      </c>
    </row>
    <row r="2828" spans="1:12" s="7" customFormat="1" ht="13.65" customHeight="1" x14ac:dyDescent="0.35">
      <c r="A2828" s="7" t="s">
        <v>490</v>
      </c>
      <c r="B2828" s="9" t="s">
        <v>29</v>
      </c>
      <c r="C2828" s="7" t="s">
        <v>12</v>
      </c>
      <c r="D2828" s="7" t="s">
        <v>491</v>
      </c>
      <c r="E2828" s="7" t="s">
        <v>31</v>
      </c>
      <c r="F2828" s="9" t="s">
        <v>32</v>
      </c>
      <c r="G2828" s="18">
        <v>3.5340000000000003E-2</v>
      </c>
      <c r="I2828" s="7" t="str">
        <f t="shared" si="101"/>
        <v>TPCHP6Rolling</v>
      </c>
      <c r="J2828" s="7" t="str">
        <f>_xlfn.XLOOKUP(A2828,'[1]Style group code'!$A:$A,'[1]Style group code'!$B:$B,0)</f>
        <v>G.40TCL</v>
      </c>
      <c r="L2828" s="9" t="str">
        <f t="shared" si="100"/>
        <v>C_PK06001-SF3-Fold Panties</v>
      </c>
    </row>
    <row r="2829" spans="1:12" s="7" customFormat="1" ht="13.65" customHeight="1" x14ac:dyDescent="0.35">
      <c r="A2829" s="7" t="s">
        <v>490</v>
      </c>
      <c r="B2829" s="9" t="s">
        <v>29</v>
      </c>
      <c r="C2829" s="7" t="s">
        <v>12</v>
      </c>
      <c r="D2829" s="7" t="s">
        <v>492</v>
      </c>
      <c r="E2829" s="7" t="s">
        <v>33</v>
      </c>
      <c r="F2829" s="9" t="s">
        <v>34</v>
      </c>
      <c r="G2829" s="18">
        <v>2.462E-2</v>
      </c>
      <c r="I2829" s="7" t="str">
        <f t="shared" si="101"/>
        <v>TPCHP6Packing</v>
      </c>
      <c r="J2829" s="7" t="str">
        <f>_xlfn.XLOOKUP(A2829,'[1]Style group code'!$A:$A,'[1]Style group code'!$B:$B,0)</f>
        <v>G.40TCL</v>
      </c>
      <c r="L2829" s="9" t="str">
        <f t="shared" si="100"/>
        <v xml:space="preserve">C_PK06002-AF24-BXR BRF-P6 </v>
      </c>
    </row>
    <row r="2830" spans="1:12" s="7" customFormat="1" ht="13.65" customHeight="1" x14ac:dyDescent="0.35">
      <c r="A2830" s="7" t="s">
        <v>490</v>
      </c>
      <c r="B2830" s="9" t="s">
        <v>29</v>
      </c>
      <c r="C2830" s="7" t="s">
        <v>12</v>
      </c>
      <c r="D2830" s="7" t="s">
        <v>35</v>
      </c>
      <c r="E2830" s="7" t="s">
        <v>35</v>
      </c>
      <c r="F2830" s="9" t="s">
        <v>36</v>
      </c>
      <c r="G2830" s="18">
        <v>4.7800000000000004E-3</v>
      </c>
      <c r="I2830" s="7" t="str">
        <f t="shared" si="101"/>
        <v>TPCHP6Casing</v>
      </c>
      <c r="J2830" s="7" t="str">
        <f>_xlfn.XLOOKUP(A2830,'[1]Style group code'!$A:$A,'[1]Style group code'!$B:$B,0)</f>
        <v>G.40TCL</v>
      </c>
      <c r="L2830" s="9" t="str">
        <f t="shared" si="100"/>
        <v>C_PK06003-Casing</v>
      </c>
    </row>
    <row r="2831" spans="1:12" s="7" customFormat="1" ht="13.65" customHeight="1" x14ac:dyDescent="0.35">
      <c r="A2831" s="7" t="s">
        <v>493</v>
      </c>
      <c r="B2831" s="7" t="s">
        <v>11</v>
      </c>
      <c r="C2831" s="7" t="s">
        <v>12</v>
      </c>
      <c r="D2831" s="9" t="str">
        <f>_xlfn.XLOOKUP(F2831,OPCode!D:D,OPCode!I:I,0)</f>
        <v xml:space="preserve">SEAM BACK CROTCH WITH CONCEALED </v>
      </c>
      <c r="E2831" s="7" t="s">
        <v>13</v>
      </c>
      <c r="F2831" s="22" t="s">
        <v>49</v>
      </c>
      <c r="G2831" s="18">
        <v>8.8020000000000001E-2</v>
      </c>
      <c r="I2831" s="7" t="str">
        <f t="shared" si="101"/>
        <v>TPCBR6OP1</v>
      </c>
      <c r="J2831" s="7" t="str">
        <f>_xlfn.XLOOKUP(A2831,'[1]Style group code'!$A:$A,'[1]Style group code'!$B:$B,0)</f>
        <v>G.40TCL</v>
      </c>
      <c r="L2831" s="9" t="str">
        <f t="shared" si="100"/>
        <v xml:space="preserve">C_OL01005-SEAM BACK CROTCH WITH CONCEALED </v>
      </c>
    </row>
    <row r="2832" spans="1:12" s="7" customFormat="1" ht="13.65" customHeight="1" x14ac:dyDescent="0.35">
      <c r="A2832" s="7" t="s">
        <v>493</v>
      </c>
      <c r="B2832" s="7" t="s">
        <v>11</v>
      </c>
      <c r="C2832" s="7" t="s">
        <v>12</v>
      </c>
      <c r="D2832" s="9" t="str">
        <f>_xlfn.XLOOKUP(F2832,OPCode!D:D,OPCode!I:I,0)</f>
        <v>ATTACH LEGS ELASTIC</v>
      </c>
      <c r="E2832" s="7" t="s">
        <v>15</v>
      </c>
      <c r="F2832" s="9" t="s">
        <v>16</v>
      </c>
      <c r="G2832" s="18">
        <v>6.1899999999999997E-2</v>
      </c>
      <c r="I2832" s="7" t="str">
        <f t="shared" si="101"/>
        <v>TPCBR6OP2</v>
      </c>
      <c r="J2832" s="7" t="str">
        <f>_xlfn.XLOOKUP(A2832,'[1]Style group code'!$A:$A,'[1]Style group code'!$B:$B,0)</f>
        <v>G.40TCL</v>
      </c>
      <c r="L2832" s="9" t="str">
        <f t="shared" si="100"/>
        <v>C_OL02003-ATTACH LEGS ELASTIC</v>
      </c>
    </row>
    <row r="2833" spans="1:12" s="7" customFormat="1" ht="13.65" customHeight="1" x14ac:dyDescent="0.35">
      <c r="A2833" s="7" t="s">
        <v>493</v>
      </c>
      <c r="B2833" s="7" t="s">
        <v>11</v>
      </c>
      <c r="C2833" s="7" t="s">
        <v>12</v>
      </c>
      <c r="D2833" s="9" t="str">
        <f>_xlfn.XLOOKUP(F2833,OPCode!D:D,OPCode!I:I,0)</f>
        <v>SEAM LEFT SIDE</v>
      </c>
      <c r="E2833" s="7" t="s">
        <v>17</v>
      </c>
      <c r="F2833" s="22" t="s">
        <v>18</v>
      </c>
      <c r="G2833" s="18">
        <v>4.6019999999999998E-2</v>
      </c>
      <c r="I2833" s="7" t="str">
        <f t="shared" si="101"/>
        <v>TPCBR6OP3</v>
      </c>
      <c r="J2833" s="7" t="str">
        <f>_xlfn.XLOOKUP(A2833,'[1]Style group code'!$A:$A,'[1]Style group code'!$B:$B,0)</f>
        <v>G.40TCL</v>
      </c>
      <c r="L2833" s="9" t="str">
        <f t="shared" si="100"/>
        <v>C_OL02004-SEAM LEFT SIDE</v>
      </c>
    </row>
    <row r="2834" spans="1:12" s="7" customFormat="1" ht="13.65" customHeight="1" x14ac:dyDescent="0.35">
      <c r="A2834" s="7" t="s">
        <v>493</v>
      </c>
      <c r="B2834" s="7" t="s">
        <v>11</v>
      </c>
      <c r="C2834" s="7" t="s">
        <v>12</v>
      </c>
      <c r="D2834" s="9" t="str">
        <f>_xlfn.XLOOKUP(F2834,OPCode!D:D,OPCode!I:I,0)</f>
        <v>ATTACH WAIST ELASTIC</v>
      </c>
      <c r="E2834" s="7" t="s">
        <v>19</v>
      </c>
      <c r="F2834" s="22" t="s">
        <v>20</v>
      </c>
      <c r="G2834" s="18">
        <v>4.5080000000000002E-2</v>
      </c>
      <c r="I2834" s="7" t="str">
        <f t="shared" si="101"/>
        <v>TPCBR6OP4</v>
      </c>
      <c r="J2834" s="7" t="str">
        <f>_xlfn.XLOOKUP(A2834,'[1]Style group code'!$A:$A,'[1]Style group code'!$B:$B,0)</f>
        <v>G.40TCL</v>
      </c>
      <c r="L2834" s="9" t="str">
        <f t="shared" si="100"/>
        <v>C_OL03005-ATTACH WAIST ELASTIC</v>
      </c>
    </row>
    <row r="2835" spans="1:12" s="7" customFormat="1" ht="13.65" customHeight="1" x14ac:dyDescent="0.35">
      <c r="A2835" s="7" t="s">
        <v>493</v>
      </c>
      <c r="B2835" s="7" t="s">
        <v>11</v>
      </c>
      <c r="C2835" s="7" t="s">
        <v>12</v>
      </c>
      <c r="D2835" s="9" t="str">
        <f>_xlfn.XLOOKUP(F2835,OPCode!D:D,OPCode!I:I,0)</f>
        <v>SEAM RIGHT SIDE</v>
      </c>
      <c r="E2835" s="7" t="s">
        <v>21</v>
      </c>
      <c r="F2835" s="9" t="s">
        <v>22</v>
      </c>
      <c r="G2835" s="18">
        <v>4.3479999999999998E-2</v>
      </c>
      <c r="I2835" s="7" t="str">
        <f t="shared" si="101"/>
        <v>TPCBR6OP5</v>
      </c>
      <c r="J2835" s="7" t="str">
        <f>_xlfn.XLOOKUP(A2835,'[1]Style group code'!$A:$A,'[1]Style group code'!$B:$B,0)</f>
        <v>G.40TCL</v>
      </c>
      <c r="L2835" s="9" t="str">
        <f t="shared" si="100"/>
        <v>C_OL02005-SEAM RIGHT SIDE</v>
      </c>
    </row>
    <row r="2836" spans="1:12" s="7" customFormat="1" ht="13.65" customHeight="1" x14ac:dyDescent="0.35">
      <c r="A2836" s="7" t="s">
        <v>493</v>
      </c>
      <c r="B2836" s="7" t="s">
        <v>11</v>
      </c>
      <c r="C2836" s="7" t="s">
        <v>12</v>
      </c>
      <c r="D2836" s="9" t="str">
        <f>_xlfn.XLOOKUP(F2836,OPCode!D:D,OPCode!I:I,0)</f>
        <v>HEM LEGS ELASTIC</v>
      </c>
      <c r="E2836" s="7" t="s">
        <v>25</v>
      </c>
      <c r="F2836" s="22" t="s">
        <v>26</v>
      </c>
      <c r="G2836" s="18">
        <v>0.1202</v>
      </c>
      <c r="I2836" s="7" t="str">
        <f>A2836&amp;E2837</f>
        <v>TPCBR6OP7</v>
      </c>
      <c r="J2836" s="7" t="str">
        <f>_xlfn.XLOOKUP(A2836,'[1]Style group code'!$A:$A,'[1]Style group code'!$B:$B,0)</f>
        <v>G.40TCL</v>
      </c>
      <c r="L2836" s="9" t="str">
        <f t="shared" si="100"/>
        <v>C_IL02006-HEM LEGS ELASTIC</v>
      </c>
    </row>
    <row r="2837" spans="1:12" s="7" customFormat="1" ht="13.65" customHeight="1" x14ac:dyDescent="0.35">
      <c r="A2837" s="7" t="s">
        <v>493</v>
      </c>
      <c r="B2837" s="7" t="s">
        <v>11</v>
      </c>
      <c r="C2837" s="7" t="s">
        <v>12</v>
      </c>
      <c r="D2837" s="9" t="str">
        <f>_xlfn.XLOOKUP(F2837,OPCode!D:D,OPCode!I:I,0)</f>
        <v>HEM WAIST</v>
      </c>
      <c r="E2837" s="7" t="s">
        <v>23</v>
      </c>
      <c r="F2837" s="22" t="s">
        <v>24</v>
      </c>
      <c r="G2837" s="18">
        <v>6.0060000000000002E-2</v>
      </c>
      <c r="I2837" s="7" t="str">
        <f>A2837&amp;E2836</f>
        <v>TPCBR6OP6</v>
      </c>
      <c r="J2837" s="7" t="str">
        <f>_xlfn.XLOOKUP(A2837,'[1]Style group code'!$A:$A,'[1]Style group code'!$B:$B,0)</f>
        <v>G.40TCL</v>
      </c>
      <c r="L2837" s="9" t="str">
        <f t="shared" si="100"/>
        <v>C_IL03004-HEM WAIST</v>
      </c>
    </row>
    <row r="2838" spans="1:12" s="7" customFormat="1" ht="13.65" customHeight="1" x14ac:dyDescent="0.35">
      <c r="A2838" s="7" t="s">
        <v>493</v>
      </c>
      <c r="B2838" s="7" t="s">
        <v>11</v>
      </c>
      <c r="C2838" s="7" t="s">
        <v>12</v>
      </c>
      <c r="D2838" s="9" t="str">
        <f>_xlfn.XLOOKUP(F2838,OPCode!D:D,OPCode!I:I,0)</f>
        <v>PAD PRINTING</v>
      </c>
      <c r="E2838" s="7" t="s">
        <v>27</v>
      </c>
      <c r="F2838" s="9" t="s">
        <v>28</v>
      </c>
      <c r="G2838" s="18">
        <v>1.6539999999999999E-2</v>
      </c>
      <c r="I2838" s="7" t="str">
        <f t="shared" ref="I2838:I2871" si="102">A2838&amp;E2838</f>
        <v>TPCBR6PadPrinting</v>
      </c>
      <c r="J2838" s="7" t="str">
        <f>_xlfn.XLOOKUP(A2838,'[1]Style group code'!$A:$A,'[1]Style group code'!$B:$B,0)</f>
        <v>G.40TCL</v>
      </c>
      <c r="L2838" s="9" t="str">
        <f t="shared" si="100"/>
        <v>C_PP05001-PAD PRINTING</v>
      </c>
    </row>
    <row r="2839" spans="1:12" s="7" customFormat="1" ht="13.65" customHeight="1" x14ac:dyDescent="0.35">
      <c r="A2839" s="7" t="s">
        <v>493</v>
      </c>
      <c r="B2839" s="9" t="s">
        <v>29</v>
      </c>
      <c r="C2839" s="7" t="s">
        <v>12</v>
      </c>
      <c r="D2839" s="7" t="s">
        <v>491</v>
      </c>
      <c r="E2839" s="7" t="s">
        <v>31</v>
      </c>
      <c r="F2839" s="9" t="s">
        <v>32</v>
      </c>
      <c r="G2839" s="18">
        <v>3.5340000000000003E-2</v>
      </c>
      <c r="I2839" s="7" t="str">
        <f t="shared" si="102"/>
        <v>TPCBR6Rolling</v>
      </c>
      <c r="J2839" s="7" t="str">
        <f>_xlfn.XLOOKUP(A2839,'[1]Style group code'!$A:$A,'[1]Style group code'!$B:$B,0)</f>
        <v>G.40TCL</v>
      </c>
      <c r="L2839" s="9" t="str">
        <f t="shared" si="100"/>
        <v>C_PK06001-SF3-Fold Panties</v>
      </c>
    </row>
    <row r="2840" spans="1:12" s="7" customFormat="1" ht="13.65" customHeight="1" x14ac:dyDescent="0.35">
      <c r="A2840" s="7" t="s">
        <v>493</v>
      </c>
      <c r="B2840" s="9" t="s">
        <v>29</v>
      </c>
      <c r="C2840" s="7" t="s">
        <v>12</v>
      </c>
      <c r="D2840" s="7" t="s">
        <v>492</v>
      </c>
      <c r="E2840" s="7" t="s">
        <v>33</v>
      </c>
      <c r="F2840" s="9" t="s">
        <v>34</v>
      </c>
      <c r="G2840" s="18">
        <v>2.462E-2</v>
      </c>
      <c r="I2840" s="7" t="str">
        <f t="shared" si="102"/>
        <v>TPCBR6Packing</v>
      </c>
      <c r="J2840" s="7" t="str">
        <f>_xlfn.XLOOKUP(A2840,'[1]Style group code'!$A:$A,'[1]Style group code'!$B:$B,0)</f>
        <v>G.40TCL</v>
      </c>
      <c r="L2840" s="9" t="str">
        <f t="shared" si="100"/>
        <v xml:space="preserve">C_PK06002-AF24-BXR BRF-P6 </v>
      </c>
    </row>
    <row r="2841" spans="1:12" s="7" customFormat="1" ht="13.65" customHeight="1" x14ac:dyDescent="0.35">
      <c r="A2841" s="7" t="s">
        <v>493</v>
      </c>
      <c r="B2841" s="9" t="s">
        <v>29</v>
      </c>
      <c r="C2841" s="7" t="s">
        <v>12</v>
      </c>
      <c r="D2841" s="7" t="s">
        <v>35</v>
      </c>
      <c r="E2841" s="7" t="s">
        <v>35</v>
      </c>
      <c r="F2841" s="9" t="s">
        <v>36</v>
      </c>
      <c r="G2841" s="18">
        <v>4.7800000000000004E-3</v>
      </c>
      <c r="I2841" s="7" t="str">
        <f t="shared" si="102"/>
        <v>TPCBR6Casing</v>
      </c>
      <c r="J2841" s="7" t="str">
        <f>_xlfn.XLOOKUP(A2841,'[1]Style group code'!$A:$A,'[1]Style group code'!$B:$B,0)</f>
        <v>G.40TCL</v>
      </c>
      <c r="L2841" s="9" t="str">
        <f t="shared" si="100"/>
        <v>C_PK06003-Casing</v>
      </c>
    </row>
    <row r="2842" spans="1:12" s="7" customFormat="1" x14ac:dyDescent="0.35">
      <c r="A2842" s="7" t="s">
        <v>494</v>
      </c>
      <c r="B2842" s="7" t="s">
        <v>11</v>
      </c>
      <c r="C2842" s="7" t="s">
        <v>12</v>
      </c>
      <c r="D2842" s="9" t="str">
        <f>_xlfn.XLOOKUP(F2842,OPCode!D:D,OPCode!I:I,0)</f>
        <v>SEAM BACK CROTCH CONCEALED AND OVEREDGE CROTCH LINING</v>
      </c>
      <c r="E2842" s="7" t="s">
        <v>13</v>
      </c>
      <c r="F2842" s="22" t="s">
        <v>149</v>
      </c>
      <c r="G2842" s="18">
        <v>0.11916000000000002</v>
      </c>
      <c r="I2842" s="7" t="str">
        <f t="shared" si="102"/>
        <v>OC46B3OP1</v>
      </c>
      <c r="J2842" s="7" t="str">
        <f>_xlfn.XLOOKUP(A2842,'[1]Style group code'!$A:$A,'[1]Style group code'!$B:$B,0)</f>
        <v>G.20OCT</v>
      </c>
      <c r="L2842" s="9" t="str">
        <f t="shared" si="100"/>
        <v>C_OL01006-SEAM BACK CROTCH CONCEALED AND OVEREDGE CROTCH LINING</v>
      </c>
    </row>
    <row r="2843" spans="1:12" s="7" customFormat="1" x14ac:dyDescent="0.35">
      <c r="A2843" s="7" t="s">
        <v>494</v>
      </c>
      <c r="B2843" s="7" t="s">
        <v>11</v>
      </c>
      <c r="C2843" s="7" t="s">
        <v>12</v>
      </c>
      <c r="D2843" s="9" t="str">
        <f>_xlfn.XLOOKUP(F2843,OPCode!D:D,OPCode!I:I,0)</f>
        <v>BIND LEGS</v>
      </c>
      <c r="E2843" s="7" t="s">
        <v>15</v>
      </c>
      <c r="F2843" s="22" t="s">
        <v>55</v>
      </c>
      <c r="G2843" s="18">
        <v>9.6900000000000014E-2</v>
      </c>
      <c r="I2843" s="7" t="str">
        <f t="shared" si="102"/>
        <v>OC46B3OP2</v>
      </c>
      <c r="J2843" s="7" t="str">
        <f>_xlfn.XLOOKUP(A2843,'[1]Style group code'!$A:$A,'[1]Style group code'!$B:$B,0)</f>
        <v>G.20OCT</v>
      </c>
      <c r="L2843" s="9" t="str">
        <f t="shared" si="100"/>
        <v>C_IL02001-BIND LEGS</v>
      </c>
    </row>
    <row r="2844" spans="1:12" s="7" customFormat="1" x14ac:dyDescent="0.35">
      <c r="A2844" s="7" t="s">
        <v>494</v>
      </c>
      <c r="B2844" s="7" t="s">
        <v>11</v>
      </c>
      <c r="C2844" s="7" t="s">
        <v>12</v>
      </c>
      <c r="D2844" s="9" t="str">
        <f>_xlfn.XLOOKUP(F2844,OPCode!D:D,OPCode!I:I,0)</f>
        <v>SEAM LEFT SIDE</v>
      </c>
      <c r="E2844" s="7" t="s">
        <v>17</v>
      </c>
      <c r="F2844" s="22" t="s">
        <v>18</v>
      </c>
      <c r="G2844" s="18">
        <v>5.4979999999999994E-2</v>
      </c>
      <c r="I2844" s="7" t="str">
        <f t="shared" si="102"/>
        <v>OC46B3OP3</v>
      </c>
      <c r="J2844" s="7" t="str">
        <f>_xlfn.XLOOKUP(A2844,'[1]Style group code'!$A:$A,'[1]Style group code'!$B:$B,0)</f>
        <v>G.20OCT</v>
      </c>
      <c r="L2844" s="9" t="str">
        <f t="shared" si="100"/>
        <v>C_OL02004-SEAM LEFT SIDE</v>
      </c>
    </row>
    <row r="2845" spans="1:12" s="7" customFormat="1" x14ac:dyDescent="0.35">
      <c r="A2845" s="7" t="s">
        <v>494</v>
      </c>
      <c r="B2845" s="7" t="s">
        <v>11</v>
      </c>
      <c r="C2845" s="7" t="s">
        <v>12</v>
      </c>
      <c r="D2845" s="9" t="str">
        <f>_xlfn.XLOOKUP(F2845,OPCode!D:D,OPCode!I:I,0)</f>
        <v xml:space="preserve">ATTACH CIRCULAR JQ </v>
      </c>
      <c r="E2845" s="7" t="s">
        <v>19</v>
      </c>
      <c r="F2845" s="22" t="s">
        <v>40</v>
      </c>
      <c r="G2845" s="18">
        <v>7.2899999999999993E-2</v>
      </c>
      <c r="I2845" s="7" t="str">
        <f t="shared" si="102"/>
        <v>OC46B3OP4</v>
      </c>
      <c r="J2845" s="7" t="str">
        <f>_xlfn.XLOOKUP(A2845,'[1]Style group code'!$A:$A,'[1]Style group code'!$B:$B,0)</f>
        <v>G.20OCT</v>
      </c>
      <c r="L2845" s="9" t="str">
        <f t="shared" si="100"/>
        <v xml:space="preserve">C_IL03003-ATTACH CIRCULAR JQ </v>
      </c>
    </row>
    <row r="2846" spans="1:12" s="7" customFormat="1" x14ac:dyDescent="0.35">
      <c r="A2846" s="7" t="s">
        <v>494</v>
      </c>
      <c r="B2846" s="7" t="s">
        <v>11</v>
      </c>
      <c r="C2846" s="7" t="s">
        <v>12</v>
      </c>
      <c r="D2846" s="9" t="str">
        <f>_xlfn.XLOOKUP(F2846,OPCode!D:D,OPCode!I:I,0)</f>
        <v>SEAM ELASTIC</v>
      </c>
      <c r="E2846" s="7" t="s">
        <v>21</v>
      </c>
      <c r="F2846" t="s">
        <v>42</v>
      </c>
      <c r="G2846" s="18">
        <v>1.7660000000000002E-2</v>
      </c>
      <c r="I2846" s="7" t="str">
        <f t="shared" si="102"/>
        <v>OC46B3OP5</v>
      </c>
      <c r="J2846" s="7" t="str">
        <f>_xlfn.XLOOKUP(A2846,'[1]Style group code'!$A:$A,'[1]Style group code'!$B:$B,0)</f>
        <v>G.20OCT</v>
      </c>
      <c r="L2846" s="9" t="str">
        <f t="shared" si="100"/>
        <v>C_MN07004-SEAM ELASTIC</v>
      </c>
    </row>
    <row r="2847" spans="1:12" s="7" customFormat="1" x14ac:dyDescent="0.35">
      <c r="A2847" s="7" t="s">
        <v>494</v>
      </c>
      <c r="B2847" s="7" t="s">
        <v>11</v>
      </c>
      <c r="C2847" s="7" t="s">
        <v>12</v>
      </c>
      <c r="D2847" s="9" t="str">
        <f>_xlfn.XLOOKUP(F2847,OPCode!D:D,OPCode!I:I,0)</f>
        <v>BARTACK AT LEGS</v>
      </c>
      <c r="E2847" s="7" t="s">
        <v>25</v>
      </c>
      <c r="F2847" s="22" t="s">
        <v>83</v>
      </c>
      <c r="G2847" s="18">
        <v>3.6319999999999998E-2</v>
      </c>
      <c r="I2847" s="7" t="str">
        <f t="shared" si="102"/>
        <v>OC46B3OP6</v>
      </c>
      <c r="J2847" s="7" t="str">
        <f>_xlfn.XLOOKUP(A2847,'[1]Style group code'!$A:$A,'[1]Style group code'!$B:$B,0)</f>
        <v>G.20OCT</v>
      </c>
      <c r="L2847" s="9" t="str">
        <f t="shared" si="100"/>
        <v>C_BT04001-BARTACK AT LEGS</v>
      </c>
    </row>
    <row r="2848" spans="1:12" s="7" customFormat="1" x14ac:dyDescent="0.35">
      <c r="A2848" s="7" t="s">
        <v>494</v>
      </c>
      <c r="B2848" s="7" t="s">
        <v>11</v>
      </c>
      <c r="C2848" s="7" t="s">
        <v>12</v>
      </c>
      <c r="D2848" s="9" t="str">
        <f>_xlfn.XLOOKUP(F2848,OPCode!D:D,OPCode!I:I,0)</f>
        <v>PAD PRINTING</v>
      </c>
      <c r="E2848" s="7" t="s">
        <v>27</v>
      </c>
      <c r="F2848" s="9" t="s">
        <v>28</v>
      </c>
      <c r="G2848" s="18">
        <v>1.7440000000000001E-2</v>
      </c>
      <c r="I2848" s="7" t="str">
        <f t="shared" si="102"/>
        <v>OC46B3PadPrinting</v>
      </c>
      <c r="J2848" s="7" t="str">
        <f>_xlfn.XLOOKUP(A2848,'[1]Style group code'!$A:$A,'[1]Style group code'!$B:$B,0)</f>
        <v>G.20OCT</v>
      </c>
      <c r="L2848" s="9" t="str">
        <f t="shared" si="100"/>
        <v>C_PP05001-PAD PRINTING</v>
      </c>
    </row>
    <row r="2849" spans="1:12" s="7" customFormat="1" x14ac:dyDescent="0.35">
      <c r="A2849" s="7" t="s">
        <v>494</v>
      </c>
      <c r="B2849" s="9" t="s">
        <v>29</v>
      </c>
      <c r="C2849" s="7" t="s">
        <v>12</v>
      </c>
      <c r="D2849" s="7" t="s">
        <v>495</v>
      </c>
      <c r="E2849" s="7" t="s">
        <v>31</v>
      </c>
      <c r="F2849" s="9" t="s">
        <v>32</v>
      </c>
      <c r="G2849" s="7">
        <v>5.3120000000000001E-2</v>
      </c>
      <c r="I2849" s="7" t="str">
        <f t="shared" si="102"/>
        <v>OC46B3Rolling</v>
      </c>
      <c r="J2849" s="7" t="str">
        <f>_xlfn.XLOOKUP(A2849,'[1]Style group code'!$A:$A,'[1]Style group code'!$B:$B,0)</f>
        <v>G.20OCT</v>
      </c>
      <c r="L2849" s="9" t="str">
        <f t="shared" si="100"/>
        <v>C_PK06001-Fold SF20</v>
      </c>
    </row>
    <row r="2850" spans="1:12" s="7" customFormat="1" x14ac:dyDescent="0.35">
      <c r="A2850" s="7" t="s">
        <v>494</v>
      </c>
      <c r="B2850" s="9" t="s">
        <v>29</v>
      </c>
      <c r="C2850" s="7" t="s">
        <v>12</v>
      </c>
      <c r="D2850" s="7" t="s">
        <v>496</v>
      </c>
      <c r="E2850" s="7" t="s">
        <v>33</v>
      </c>
      <c r="F2850" s="9" t="s">
        <v>34</v>
      </c>
      <c r="G2850" s="7">
        <v>2.554E-2</v>
      </c>
      <c r="I2850" s="7" t="str">
        <f t="shared" si="102"/>
        <v>OC46B3Packing</v>
      </c>
      <c r="J2850" s="7" t="str">
        <f>_xlfn.XLOOKUP(A2850,'[1]Style group code'!$A:$A,'[1]Style group code'!$B:$B,0)</f>
        <v>G.20OCT</v>
      </c>
      <c r="L2850" s="9" t="str">
        <f t="shared" si="100"/>
        <v>C_PK06002-Pack P2+ WS</v>
      </c>
    </row>
    <row r="2851" spans="1:12" s="7" customFormat="1" x14ac:dyDescent="0.35">
      <c r="A2851" s="7" t="s">
        <v>494</v>
      </c>
      <c r="B2851" s="9" t="s">
        <v>29</v>
      </c>
      <c r="C2851" s="7" t="s">
        <v>12</v>
      </c>
      <c r="D2851" s="7" t="s">
        <v>497</v>
      </c>
      <c r="E2851" s="7" t="s">
        <v>35</v>
      </c>
      <c r="F2851" s="9" t="s">
        <v>36</v>
      </c>
      <c r="G2851" s="7">
        <v>1.0359999999999999E-2</v>
      </c>
      <c r="I2851" s="7" t="str">
        <f t="shared" si="102"/>
        <v>OC46B3Casing</v>
      </c>
      <c r="J2851" s="7" t="str">
        <f>_xlfn.XLOOKUP(A2851,'[1]Style group code'!$A:$A,'[1]Style group code'!$B:$B,0)</f>
        <v>G.20OCT</v>
      </c>
      <c r="L2851" s="9" t="str">
        <f t="shared" si="100"/>
        <v>C_PK06003-Case 4.5 Dz.</v>
      </c>
    </row>
    <row r="2852" spans="1:12" s="7" customFormat="1" x14ac:dyDescent="0.35">
      <c r="A2852" s="7" t="s">
        <v>498</v>
      </c>
      <c r="B2852" s="7" t="s">
        <v>11</v>
      </c>
      <c r="C2852" s="7" t="s">
        <v>12</v>
      </c>
      <c r="D2852" s="9" t="str">
        <f>_xlfn.XLOOKUP(F2852,OPCode!D:D,OPCode!I:I,0)</f>
        <v>SEAM CROTCH</v>
      </c>
      <c r="E2852" s="7" t="s">
        <v>13</v>
      </c>
      <c r="F2852" s="22" t="s">
        <v>14</v>
      </c>
      <c r="G2852" s="18">
        <v>8.3740000000000009E-2</v>
      </c>
      <c r="I2852" s="7" t="str">
        <f t="shared" si="102"/>
        <v>BXP41AOP1</v>
      </c>
      <c r="J2852" s="7" t="str">
        <f>_xlfn.XLOOKUP(A2852,'[1]Style group code'!$A:$A,'[1]Style group code'!$B:$B,0)</f>
        <v>G.20BXJ</v>
      </c>
      <c r="L2852" s="9" t="str">
        <f t="shared" si="100"/>
        <v>C_OL01001-SEAM CROTCH</v>
      </c>
    </row>
    <row r="2853" spans="1:12" s="7" customFormat="1" x14ac:dyDescent="0.35">
      <c r="A2853" s="7" t="s">
        <v>498</v>
      </c>
      <c r="B2853" s="7" t="s">
        <v>11</v>
      </c>
      <c r="C2853" s="7" t="s">
        <v>12</v>
      </c>
      <c r="D2853" s="9" t="str">
        <f>_xlfn.XLOOKUP(F2853,OPCode!D:D,OPCode!I:I,0)</f>
        <v>ATTACH LEGS ELASTIC</v>
      </c>
      <c r="E2853" s="7" t="s">
        <v>15</v>
      </c>
      <c r="F2853" s="9" t="s">
        <v>16</v>
      </c>
      <c r="G2853" s="18">
        <v>0.10118000000000001</v>
      </c>
      <c r="I2853" s="7" t="str">
        <f t="shared" si="102"/>
        <v>BXP41AOP2</v>
      </c>
      <c r="J2853" s="7" t="str">
        <f>_xlfn.XLOOKUP(A2853,'[1]Style group code'!$A:$A,'[1]Style group code'!$B:$B,0)</f>
        <v>G.20BXJ</v>
      </c>
      <c r="L2853" s="9" t="str">
        <f t="shared" si="100"/>
        <v>C_OL02003-ATTACH LEGS ELASTIC</v>
      </c>
    </row>
    <row r="2854" spans="1:12" s="7" customFormat="1" x14ac:dyDescent="0.35">
      <c r="A2854" s="7" t="s">
        <v>498</v>
      </c>
      <c r="B2854" s="7" t="s">
        <v>11</v>
      </c>
      <c r="C2854" s="7" t="s">
        <v>12</v>
      </c>
      <c r="D2854" s="9" t="str">
        <f>_xlfn.XLOOKUP(F2854,OPCode!D:D,OPCode!I:I,0)</f>
        <v>SEAM LEFT SIDE</v>
      </c>
      <c r="E2854" s="7" t="s">
        <v>17</v>
      </c>
      <c r="F2854" s="22" t="s">
        <v>18</v>
      </c>
      <c r="G2854" s="18">
        <v>2.7619999999999999E-2</v>
      </c>
      <c r="I2854" s="7" t="str">
        <f t="shared" si="102"/>
        <v>BXP41AOP3</v>
      </c>
      <c r="J2854" s="7" t="str">
        <f>_xlfn.XLOOKUP(A2854,'[1]Style group code'!$A:$A,'[1]Style group code'!$B:$B,0)</f>
        <v>G.20BXJ</v>
      </c>
      <c r="L2854" s="9" t="str">
        <f t="shared" si="100"/>
        <v>C_OL02004-SEAM LEFT SIDE</v>
      </c>
    </row>
    <row r="2855" spans="1:12" s="7" customFormat="1" x14ac:dyDescent="0.35">
      <c r="A2855" s="7" t="s">
        <v>498</v>
      </c>
      <c r="B2855" s="7" t="s">
        <v>11</v>
      </c>
      <c r="C2855" s="7" t="s">
        <v>12</v>
      </c>
      <c r="D2855" s="9" t="str">
        <f>_xlfn.XLOOKUP(F2855,OPCode!D:D,OPCode!I:I,0)</f>
        <v xml:space="preserve">BIND WAIST  </v>
      </c>
      <c r="E2855" s="7" t="s">
        <v>19</v>
      </c>
      <c r="F2855" s="22" t="s">
        <v>129</v>
      </c>
      <c r="G2855" s="18">
        <v>8.3239999999999995E-2</v>
      </c>
      <c r="I2855" s="7" t="str">
        <f t="shared" si="102"/>
        <v>BXP41AOP4</v>
      </c>
      <c r="J2855" s="7" t="str">
        <f>_xlfn.XLOOKUP(A2855,'[1]Style group code'!$A:$A,'[1]Style group code'!$B:$B,0)</f>
        <v>G.20BXJ</v>
      </c>
      <c r="L2855" s="9" t="str">
        <f t="shared" si="100"/>
        <v xml:space="preserve">C_IL03001-BIND WAIST  </v>
      </c>
    </row>
    <row r="2856" spans="1:12" s="7" customFormat="1" x14ac:dyDescent="0.35">
      <c r="A2856" s="7" t="s">
        <v>498</v>
      </c>
      <c r="B2856" s="7" t="s">
        <v>11</v>
      </c>
      <c r="C2856" s="7" t="s">
        <v>12</v>
      </c>
      <c r="D2856" s="9" t="str">
        <f>_xlfn.XLOOKUP(F2856,OPCode!D:D,OPCode!I:I,0)</f>
        <v>SEAM RIGHT SIDE</v>
      </c>
      <c r="E2856" s="7" t="s">
        <v>21</v>
      </c>
      <c r="F2856" s="9" t="s">
        <v>22</v>
      </c>
      <c r="G2856" s="18">
        <v>3.9420000000000004E-2</v>
      </c>
      <c r="I2856" s="7" t="str">
        <f t="shared" si="102"/>
        <v>BXP41AOP5</v>
      </c>
      <c r="J2856" s="7" t="str">
        <f>_xlfn.XLOOKUP(A2856,'[1]Style group code'!$A:$A,'[1]Style group code'!$B:$B,0)</f>
        <v>G.20BXJ</v>
      </c>
      <c r="L2856" s="9" t="str">
        <f t="shared" si="100"/>
        <v>C_OL02005-SEAM RIGHT SIDE</v>
      </c>
    </row>
    <row r="2857" spans="1:12" s="7" customFormat="1" x14ac:dyDescent="0.35">
      <c r="A2857" s="7" t="s">
        <v>498</v>
      </c>
      <c r="B2857" s="7" t="s">
        <v>11</v>
      </c>
      <c r="C2857" s="7" t="s">
        <v>12</v>
      </c>
      <c r="D2857" s="9" t="str">
        <f>_xlfn.XLOOKUP(F2857,OPCode!D:D,OPCode!I:I,0)</f>
        <v>BARTACK AT LEGS</v>
      </c>
      <c r="E2857" s="7" t="s">
        <v>25</v>
      </c>
      <c r="F2857" s="22" t="s">
        <v>83</v>
      </c>
      <c r="G2857" s="18">
        <v>3.6319999999999998E-2</v>
      </c>
      <c r="I2857" s="7" t="str">
        <f t="shared" si="102"/>
        <v>BXP41AOP6</v>
      </c>
      <c r="J2857" s="7" t="str">
        <f>_xlfn.XLOOKUP(A2857,'[1]Style group code'!$A:$A,'[1]Style group code'!$B:$B,0)</f>
        <v>G.20BXJ</v>
      </c>
      <c r="L2857" s="9" t="str">
        <f t="shared" si="100"/>
        <v>C_BT04001-BARTACK AT LEGS</v>
      </c>
    </row>
    <row r="2858" spans="1:12" s="7" customFormat="1" x14ac:dyDescent="0.35">
      <c r="A2858" s="7" t="s">
        <v>498</v>
      </c>
      <c r="B2858" s="7" t="s">
        <v>11</v>
      </c>
      <c r="C2858" s="7" t="s">
        <v>12</v>
      </c>
      <c r="D2858" s="9" t="str">
        <f>_xlfn.XLOOKUP(F2858,OPCode!D:D,OPCode!I:I,0)</f>
        <v>BARTACK AT WAIST</v>
      </c>
      <c r="E2858" s="7" t="s">
        <v>23</v>
      </c>
      <c r="F2858" s="22" t="s">
        <v>130</v>
      </c>
      <c r="G2858" s="18">
        <v>2.2939999999999999E-2</v>
      </c>
      <c r="I2858" s="7" t="str">
        <f t="shared" si="102"/>
        <v>BXP41AOP7</v>
      </c>
      <c r="J2858" s="7" t="str">
        <f>_xlfn.XLOOKUP(A2858,'[1]Style group code'!$A:$A,'[1]Style group code'!$B:$B,0)</f>
        <v>G.20BXJ</v>
      </c>
      <c r="L2858" s="9" t="str">
        <f t="shared" si="100"/>
        <v>C_BT04002-BARTACK AT WAIST</v>
      </c>
    </row>
    <row r="2859" spans="1:12" s="7" customFormat="1" x14ac:dyDescent="0.35">
      <c r="A2859" s="7" t="s">
        <v>498</v>
      </c>
      <c r="B2859" s="7" t="s">
        <v>11</v>
      </c>
      <c r="C2859" s="7" t="s">
        <v>12</v>
      </c>
      <c r="D2859" s="9" t="str">
        <f>_xlfn.XLOOKUP(F2859,OPCode!D:D,OPCode!I:I,0)</f>
        <v>PAD PRINTING</v>
      </c>
      <c r="E2859" s="7" t="s">
        <v>27</v>
      </c>
      <c r="F2859" s="9" t="s">
        <v>28</v>
      </c>
      <c r="G2859" s="18">
        <v>1.6539999999999999E-2</v>
      </c>
      <c r="I2859" s="7" t="str">
        <f t="shared" si="102"/>
        <v>BXP41APadPrinting</v>
      </c>
      <c r="J2859" s="7" t="str">
        <f>_xlfn.XLOOKUP(A2859,'[1]Style group code'!$A:$A,'[1]Style group code'!$B:$B,0)</f>
        <v>G.20BXJ</v>
      </c>
      <c r="L2859" s="9" t="str">
        <f t="shared" si="100"/>
        <v>C_PP05001-PAD PRINTING</v>
      </c>
    </row>
    <row r="2860" spans="1:12" s="7" customFormat="1" x14ac:dyDescent="0.35">
      <c r="A2860" s="7" t="s">
        <v>498</v>
      </c>
      <c r="B2860" s="9" t="s">
        <v>29</v>
      </c>
      <c r="C2860" s="7" t="s">
        <v>12</v>
      </c>
      <c r="D2860" s="7" t="s">
        <v>366</v>
      </c>
      <c r="E2860" s="7" t="s">
        <v>31</v>
      </c>
      <c r="F2860" s="9" t="s">
        <v>32</v>
      </c>
      <c r="G2860" s="18">
        <v>3.8219999999999997E-2</v>
      </c>
      <c r="I2860" s="7" t="str">
        <f t="shared" si="102"/>
        <v>BXP41ARolling</v>
      </c>
      <c r="J2860" s="7" t="str">
        <f>_xlfn.XLOOKUP(A2860,'[1]Style group code'!$A:$A,'[1]Style group code'!$B:$B,0)</f>
        <v>G.20BXJ</v>
      </c>
      <c r="L2860" s="9" t="str">
        <f t="shared" si="100"/>
        <v>C_PK06001-Rolling SF3</v>
      </c>
    </row>
    <row r="2861" spans="1:12" s="7" customFormat="1" x14ac:dyDescent="0.35">
      <c r="A2861" s="7" t="s">
        <v>498</v>
      </c>
      <c r="B2861" s="9" t="s">
        <v>29</v>
      </c>
      <c r="C2861" s="7" t="s">
        <v>12</v>
      </c>
      <c r="D2861" s="7" t="s">
        <v>347</v>
      </c>
      <c r="E2861" s="7" t="s">
        <v>33</v>
      </c>
      <c r="F2861" s="9" t="s">
        <v>34</v>
      </c>
      <c r="G2861" s="18">
        <v>1.6080000000000001E-2</v>
      </c>
      <c r="I2861" s="7" t="str">
        <f t="shared" si="102"/>
        <v>BXP41APacking</v>
      </c>
      <c r="J2861" s="7" t="str">
        <f>_xlfn.XLOOKUP(A2861,'[1]Style group code'!$A:$A,'[1]Style group code'!$B:$B,0)</f>
        <v>G.20BXJ</v>
      </c>
      <c r="L2861" s="9" t="str">
        <f t="shared" si="100"/>
        <v>C_PK06002-Packing P.5</v>
      </c>
    </row>
    <row r="2862" spans="1:12" s="7" customFormat="1" x14ac:dyDescent="0.35">
      <c r="A2862" s="7" t="s">
        <v>498</v>
      </c>
      <c r="B2862" s="9" t="s">
        <v>29</v>
      </c>
      <c r="C2862" s="7" t="s">
        <v>12</v>
      </c>
      <c r="D2862" s="7" t="s">
        <v>35</v>
      </c>
      <c r="E2862" s="7" t="s">
        <v>35</v>
      </c>
      <c r="F2862" s="9" t="s">
        <v>36</v>
      </c>
      <c r="G2862" s="18">
        <v>6.3E-3</v>
      </c>
      <c r="I2862" s="7" t="str">
        <f t="shared" si="102"/>
        <v>BXP41ACasing</v>
      </c>
      <c r="J2862" s="7" t="str">
        <f>_xlfn.XLOOKUP(A2862,'[1]Style group code'!$A:$A,'[1]Style group code'!$B:$B,0)</f>
        <v>G.20BXJ</v>
      </c>
      <c r="L2862" s="9" t="str">
        <f t="shared" si="100"/>
        <v>C_PK06003-Casing</v>
      </c>
    </row>
    <row r="2863" spans="1:12" s="7" customFormat="1" x14ac:dyDescent="0.35">
      <c r="A2863" s="7" t="s">
        <v>499</v>
      </c>
      <c r="B2863" s="7" t="s">
        <v>11</v>
      </c>
      <c r="C2863" s="7" t="s">
        <v>12</v>
      </c>
      <c r="D2863" s="9" t="str">
        <f>_xlfn.XLOOKUP(F2863,OPCode!D:D,OPCode!I:I,0)</f>
        <v>SEAM BACK CROTCH CONCEALED AND OVEREDGE CROTCH LINING</v>
      </c>
      <c r="E2863" s="7" t="s">
        <v>13</v>
      </c>
      <c r="F2863" s="22" t="s">
        <v>149</v>
      </c>
      <c r="G2863" s="7">
        <v>0.11484000000000001</v>
      </c>
      <c r="I2863" s="7" t="str">
        <f t="shared" si="102"/>
        <v>OB38TSOP1</v>
      </c>
      <c r="J2863" s="7" t="str">
        <f>_xlfn.XLOOKUP(A2863,'[1]Style group code'!$A:$A,'[1]Style group code'!$B:$B,0)</f>
        <v>G.20OB38</v>
      </c>
      <c r="L2863" s="9" t="str">
        <f t="shared" si="100"/>
        <v>C_OL01006-SEAM BACK CROTCH CONCEALED AND OVEREDGE CROTCH LINING</v>
      </c>
    </row>
    <row r="2864" spans="1:12" s="7" customFormat="1" x14ac:dyDescent="0.35">
      <c r="A2864" s="7" t="s">
        <v>499</v>
      </c>
      <c r="B2864" s="7" t="s">
        <v>11</v>
      </c>
      <c r="C2864" s="7" t="s">
        <v>12</v>
      </c>
      <c r="D2864" s="9" t="str">
        <f>_xlfn.XLOOKUP(F2864,OPCode!D:D,OPCode!I:I,0)</f>
        <v xml:space="preserve">ATTACH EXPOSED TRIM TO LEG </v>
      </c>
      <c r="E2864" s="7" t="s">
        <v>15</v>
      </c>
      <c r="F2864" s="22" t="s">
        <v>47</v>
      </c>
      <c r="G2864" s="7">
        <v>8.1359999999999988E-2</v>
      </c>
      <c r="I2864" s="7" t="str">
        <f t="shared" si="102"/>
        <v>OB38TSOP2</v>
      </c>
      <c r="J2864" s="7" t="str">
        <f>_xlfn.XLOOKUP(A2864,'[1]Style group code'!$A:$A,'[1]Style group code'!$B:$B,0)</f>
        <v>G.20OB38</v>
      </c>
      <c r="L2864" s="9" t="str">
        <f t="shared" si="100"/>
        <v xml:space="preserve">C_IL02013-ATTACH EXPOSED TRIM TO LEG </v>
      </c>
    </row>
    <row r="2865" spans="1:12" s="7" customFormat="1" x14ac:dyDescent="0.35">
      <c r="A2865" s="7" t="s">
        <v>499</v>
      </c>
      <c r="B2865" s="7" t="s">
        <v>11</v>
      </c>
      <c r="C2865" s="7" t="s">
        <v>12</v>
      </c>
      <c r="D2865" s="9" t="str">
        <f>_xlfn.XLOOKUP(F2865,OPCode!D:D,OPCode!I:I,0)</f>
        <v>SEAM LEFT SIDE</v>
      </c>
      <c r="E2865" s="7" t="s">
        <v>17</v>
      </c>
      <c r="F2865" s="22" t="s">
        <v>18</v>
      </c>
      <c r="G2865" s="7">
        <v>5.4979999999999994E-2</v>
      </c>
      <c r="I2865" s="7" t="str">
        <f t="shared" si="102"/>
        <v>OB38TSOP3</v>
      </c>
      <c r="J2865" s="7" t="str">
        <f>_xlfn.XLOOKUP(A2865,'[1]Style group code'!$A:$A,'[1]Style group code'!$B:$B,0)</f>
        <v>G.20OB38</v>
      </c>
      <c r="L2865" s="9" t="str">
        <f t="shared" si="100"/>
        <v>C_OL02004-SEAM LEFT SIDE</v>
      </c>
    </row>
    <row r="2866" spans="1:12" s="7" customFormat="1" x14ac:dyDescent="0.35">
      <c r="A2866" s="7" t="s">
        <v>499</v>
      </c>
      <c r="B2866" s="7" t="s">
        <v>11</v>
      </c>
      <c r="C2866" s="7" t="s">
        <v>12</v>
      </c>
      <c r="D2866" s="9" t="str">
        <f>_xlfn.XLOOKUP(F2866,OPCode!D:D,OPCode!I:I,0)</f>
        <v xml:space="preserve">ATTACH CIRCULAR JQ </v>
      </c>
      <c r="E2866" s="7" t="s">
        <v>19</v>
      </c>
      <c r="F2866" s="22" t="s">
        <v>40</v>
      </c>
      <c r="G2866" s="7">
        <v>6.8340000000000012E-2</v>
      </c>
      <c r="I2866" s="7" t="str">
        <f t="shared" si="102"/>
        <v>OB38TSOP4</v>
      </c>
      <c r="J2866" s="7" t="str">
        <f>_xlfn.XLOOKUP(A2866,'[1]Style group code'!$A:$A,'[1]Style group code'!$B:$B,0)</f>
        <v>G.20OB38</v>
      </c>
      <c r="L2866" s="9" t="str">
        <f t="shared" si="100"/>
        <v xml:space="preserve">C_IL03003-ATTACH CIRCULAR JQ </v>
      </c>
    </row>
    <row r="2867" spans="1:12" s="7" customFormat="1" x14ac:dyDescent="0.35">
      <c r="A2867" s="7" t="s">
        <v>499</v>
      </c>
      <c r="B2867" s="7" t="s">
        <v>11</v>
      </c>
      <c r="C2867" s="7" t="s">
        <v>12</v>
      </c>
      <c r="D2867" s="9" t="str">
        <f>_xlfn.XLOOKUP(F2867,OPCode!D:D,OPCode!I:I,0)</f>
        <v>SEAM ELASTIC</v>
      </c>
      <c r="E2867" s="7" t="s">
        <v>21</v>
      </c>
      <c r="F2867" t="s">
        <v>42</v>
      </c>
      <c r="G2867" s="7">
        <v>1.7660000000000002E-2</v>
      </c>
      <c r="I2867" s="7" t="str">
        <f t="shared" si="102"/>
        <v>OB38TSOP5</v>
      </c>
      <c r="J2867" s="7" t="str">
        <f>_xlfn.XLOOKUP(A2867,'[1]Style group code'!$A:$A,'[1]Style group code'!$B:$B,0)</f>
        <v>G.20OB38</v>
      </c>
      <c r="L2867" s="9" t="str">
        <f t="shared" si="100"/>
        <v>C_MN07004-SEAM ELASTIC</v>
      </c>
    </row>
    <row r="2868" spans="1:12" s="7" customFormat="1" x14ac:dyDescent="0.35">
      <c r="A2868" s="7" t="s">
        <v>499</v>
      </c>
      <c r="B2868" s="7" t="s">
        <v>11</v>
      </c>
      <c r="C2868" s="7" t="s">
        <v>12</v>
      </c>
      <c r="D2868" s="9" t="str">
        <f>_xlfn.XLOOKUP(F2868,OPCode!D:D,OPCode!I:I,0)</f>
        <v>BARTACK AT LEGS</v>
      </c>
      <c r="E2868" s="7" t="s">
        <v>25</v>
      </c>
      <c r="F2868" s="22" t="s">
        <v>83</v>
      </c>
      <c r="G2868" s="7">
        <v>3.6319999999999998E-2</v>
      </c>
      <c r="I2868" s="7" t="str">
        <f t="shared" si="102"/>
        <v>OB38TSOP6</v>
      </c>
      <c r="J2868" s="7" t="str">
        <f>_xlfn.XLOOKUP(A2868,'[1]Style group code'!$A:$A,'[1]Style group code'!$B:$B,0)</f>
        <v>G.20OB38</v>
      </c>
      <c r="L2868" s="9" t="str">
        <f t="shared" si="100"/>
        <v>C_BT04001-BARTACK AT LEGS</v>
      </c>
    </row>
    <row r="2869" spans="1:12" s="7" customFormat="1" x14ac:dyDescent="0.35">
      <c r="A2869" s="7" t="s">
        <v>499</v>
      </c>
      <c r="B2869" s="7" t="s">
        <v>11</v>
      </c>
      <c r="C2869" s="7" t="s">
        <v>12</v>
      </c>
      <c r="D2869" s="9" t="str">
        <f>_xlfn.XLOOKUP(F2869,OPCode!D:D,OPCode!I:I,0)</f>
        <v>PAD PRINTING</v>
      </c>
      <c r="E2869" s="7" t="s">
        <v>27</v>
      </c>
      <c r="F2869" s="9" t="s">
        <v>28</v>
      </c>
      <c r="G2869" s="7">
        <v>1.6539999999999999E-2</v>
      </c>
      <c r="I2869" s="7" t="str">
        <f t="shared" si="102"/>
        <v>OB38TSPadPrinting</v>
      </c>
      <c r="J2869" s="7" t="str">
        <f>_xlfn.XLOOKUP(A2869,'[1]Style group code'!$A:$A,'[1]Style group code'!$B:$B,0)</f>
        <v>G.20OB38</v>
      </c>
      <c r="L2869" s="9" t="str">
        <f t="shared" si="100"/>
        <v>C_PP05001-PAD PRINTING</v>
      </c>
    </row>
    <row r="2870" spans="1:12" s="7" customFormat="1" x14ac:dyDescent="0.35">
      <c r="A2870" s="7" t="s">
        <v>499</v>
      </c>
      <c r="B2870" s="9" t="s">
        <v>29</v>
      </c>
      <c r="C2870" s="7" t="s">
        <v>12</v>
      </c>
      <c r="D2870" s="7" t="s">
        <v>174</v>
      </c>
      <c r="E2870" s="7" t="s">
        <v>31</v>
      </c>
      <c r="F2870" s="9" t="s">
        <v>32</v>
      </c>
      <c r="G2870" s="18">
        <v>4.4899999999999995E-2</v>
      </c>
      <c r="I2870" s="7" t="str">
        <f t="shared" si="102"/>
        <v>OB38TSRolling</v>
      </c>
      <c r="J2870" s="7" t="str">
        <f>_xlfn.XLOOKUP(A2870,'[1]Style group code'!$A:$A,'[1]Style group code'!$B:$B,0)</f>
        <v>G.20OB38</v>
      </c>
      <c r="L2870" s="9" t="str">
        <f t="shared" si="100"/>
        <v>C_PK06001-IH5 P3 - swiftach joker and merit</v>
      </c>
    </row>
    <row r="2871" spans="1:12" s="7" customFormat="1" x14ac:dyDescent="0.35">
      <c r="A2871" s="7" t="s">
        <v>499</v>
      </c>
      <c r="B2871" s="9" t="s">
        <v>29</v>
      </c>
      <c r="C2871" s="7" t="s">
        <v>12</v>
      </c>
      <c r="D2871" s="7" t="s">
        <v>175</v>
      </c>
      <c r="E2871" s="7" t="s">
        <v>35</v>
      </c>
      <c r="F2871" s="9" t="s">
        <v>36</v>
      </c>
      <c r="G2871" s="7">
        <v>3.6800000000000001E-3</v>
      </c>
      <c r="I2871" s="7" t="str">
        <f t="shared" si="102"/>
        <v>OB38TSCasing</v>
      </c>
      <c r="J2871" s="7" t="str">
        <f>_xlfn.XLOOKUP(A2871,'[1]Style group code'!$A:$A,'[1]Style group code'!$B:$B,0)</f>
        <v>G.20OB38</v>
      </c>
      <c r="L2871" s="9" t="str">
        <f t="shared" si="100"/>
        <v>C_PK06003-Case 9 Dz + Case liner</v>
      </c>
    </row>
    <row r="2872" spans="1:12" s="7" customFormat="1" x14ac:dyDescent="0.35">
      <c r="A2872" s="7" t="s">
        <v>500</v>
      </c>
      <c r="B2872" s="7" t="s">
        <v>11</v>
      </c>
      <c r="C2872" s="7" t="s">
        <v>12</v>
      </c>
      <c r="D2872" s="9" t="str">
        <f>_xlfn.XLOOKUP(F2872,OPCode!D:D,OPCode!I:I,0)</f>
        <v>SEAM BACK CROTCH CONCEALED AND OVEREDGE CROTCH LINING</v>
      </c>
      <c r="E2872" s="7" t="s">
        <v>13</v>
      </c>
      <c r="F2872" s="22" t="s">
        <v>149</v>
      </c>
      <c r="G2872" s="7">
        <v>0.11668000000000001</v>
      </c>
      <c r="I2872" s="7" t="str">
        <f t="shared" ref="I2872:I2890" si="103">A2872&amp;E2872</f>
        <v>PL43A4OP1</v>
      </c>
      <c r="J2872" s="7" t="str">
        <f>_xlfn.XLOOKUP(A2872,'[1]Style group code'!$A:$A,'[1]Style group code'!$B:$B,0)</f>
        <v>G.20PL</v>
      </c>
      <c r="L2872" s="9" t="str">
        <f t="shared" si="100"/>
        <v>C_OL01006-SEAM BACK CROTCH CONCEALED AND OVEREDGE CROTCH LINING</v>
      </c>
    </row>
    <row r="2873" spans="1:12" s="7" customFormat="1" x14ac:dyDescent="0.35">
      <c r="A2873" s="7" t="s">
        <v>500</v>
      </c>
      <c r="B2873" s="7" t="s">
        <v>11</v>
      </c>
      <c r="C2873" s="7" t="s">
        <v>12</v>
      </c>
      <c r="D2873" s="9" t="str">
        <f>_xlfn.XLOOKUP(F2873,OPCode!D:D,OPCode!I:I,0)</f>
        <v>ATTACH EXPOSED ELASTIC TO WAIST</v>
      </c>
      <c r="E2873" s="7" t="s">
        <v>15</v>
      </c>
      <c r="F2873" s="22" t="s">
        <v>56</v>
      </c>
      <c r="G2873" s="19">
        <v>8.1359999999999988E-2</v>
      </c>
      <c r="I2873" s="7" t="str">
        <f t="shared" si="103"/>
        <v>PL43A4OP2</v>
      </c>
      <c r="J2873" s="7" t="str">
        <f>_xlfn.XLOOKUP(A2873,'[1]Style group code'!$A:$A,'[1]Style group code'!$B:$B,0)</f>
        <v>G.20PL</v>
      </c>
      <c r="L2873" s="9" t="str">
        <f t="shared" si="100"/>
        <v>C_IL03002-ATTACH EXPOSED ELASTIC TO WAIST</v>
      </c>
    </row>
    <row r="2874" spans="1:12" s="7" customFormat="1" x14ac:dyDescent="0.35">
      <c r="A2874" s="7" t="s">
        <v>500</v>
      </c>
      <c r="B2874" s="7" t="s">
        <v>11</v>
      </c>
      <c r="C2874" s="7" t="s">
        <v>12</v>
      </c>
      <c r="D2874" s="9" t="str">
        <f>_xlfn.XLOOKUP(F2874,OPCode!D:D,OPCode!I:I,0)</f>
        <v>SEAM LEFT SIDE</v>
      </c>
      <c r="E2874" s="7" t="s">
        <v>17</v>
      </c>
      <c r="F2874" s="22" t="s">
        <v>18</v>
      </c>
      <c r="G2874" s="19">
        <v>5.4979999999999994E-2</v>
      </c>
      <c r="I2874" s="7" t="str">
        <f t="shared" si="103"/>
        <v>PL43A4OP3</v>
      </c>
      <c r="J2874" s="7" t="str">
        <f>_xlfn.XLOOKUP(A2874,'[1]Style group code'!$A:$A,'[1]Style group code'!$B:$B,0)</f>
        <v>G.20PL</v>
      </c>
      <c r="L2874" s="9" t="str">
        <f t="shared" si="100"/>
        <v>C_OL02004-SEAM LEFT SIDE</v>
      </c>
    </row>
    <row r="2875" spans="1:12" s="7" customFormat="1" x14ac:dyDescent="0.35">
      <c r="A2875" s="7" t="s">
        <v>500</v>
      </c>
      <c r="B2875" s="7" t="s">
        <v>11</v>
      </c>
      <c r="C2875" s="7" t="s">
        <v>12</v>
      </c>
      <c r="D2875" s="9" t="str">
        <f>_xlfn.XLOOKUP(F2875,OPCode!D:D,OPCode!I:I,0)</f>
        <v xml:space="preserve">ATTACH CIRCULAR JQ </v>
      </c>
      <c r="E2875" s="7" t="s">
        <v>19</v>
      </c>
      <c r="F2875" s="22" t="s">
        <v>40</v>
      </c>
      <c r="G2875" s="19">
        <v>9.9080000000000001E-2</v>
      </c>
      <c r="I2875" s="7" t="str">
        <f t="shared" si="103"/>
        <v>PL43A4OP4</v>
      </c>
      <c r="J2875" s="7" t="str">
        <f>_xlfn.XLOOKUP(A2875,'[1]Style group code'!$A:$A,'[1]Style group code'!$B:$B,0)</f>
        <v>G.20PL</v>
      </c>
      <c r="L2875" s="9" t="str">
        <f t="shared" si="100"/>
        <v xml:space="preserve">C_IL03003-ATTACH CIRCULAR JQ </v>
      </c>
    </row>
    <row r="2876" spans="1:12" s="7" customFormat="1" x14ac:dyDescent="0.35">
      <c r="A2876" s="7" t="s">
        <v>500</v>
      </c>
      <c r="B2876" s="7" t="s">
        <v>11</v>
      </c>
      <c r="C2876" s="7" t="s">
        <v>12</v>
      </c>
      <c r="D2876" s="9" t="str">
        <f>_xlfn.XLOOKUP(F2876,OPCode!D:D,OPCode!I:I,0)</f>
        <v>SEAM ELASTIC</v>
      </c>
      <c r="E2876" s="7" t="s">
        <v>21</v>
      </c>
      <c r="F2876" t="s">
        <v>42</v>
      </c>
      <c r="G2876" s="19">
        <v>1.7660000000000002E-2</v>
      </c>
      <c r="I2876" s="7" t="str">
        <f>A2876&amp;E2876</f>
        <v>PL43A4OP5</v>
      </c>
      <c r="J2876" s="7" t="str">
        <f>_xlfn.XLOOKUP(A2876,'[1]Style group code'!$A:$A,'[1]Style group code'!$B:$B,0)</f>
        <v>G.20PL</v>
      </c>
      <c r="L2876" s="9" t="str">
        <f t="shared" si="100"/>
        <v>C_MN07004-SEAM ELASTIC</v>
      </c>
    </row>
    <row r="2877" spans="1:12" s="7" customFormat="1" x14ac:dyDescent="0.35">
      <c r="A2877" s="7" t="s">
        <v>500</v>
      </c>
      <c r="B2877" s="7" t="s">
        <v>11</v>
      </c>
      <c r="C2877" s="7" t="s">
        <v>12</v>
      </c>
      <c r="D2877" s="9" t="str">
        <f>_xlfn.XLOOKUP(F2877,OPCode!D:D,OPCode!I:I,0)</f>
        <v>BARTACK AT LEGS</v>
      </c>
      <c r="E2877" s="7" t="s">
        <v>25</v>
      </c>
      <c r="F2877" s="22" t="s">
        <v>83</v>
      </c>
      <c r="G2877" s="19">
        <v>6.0279999999999993E-2</v>
      </c>
      <c r="I2877" s="7" t="str">
        <f t="shared" si="103"/>
        <v>PL43A4OP6</v>
      </c>
      <c r="J2877" s="7" t="str">
        <f>_xlfn.XLOOKUP(A2877,'[1]Style group code'!$A:$A,'[1]Style group code'!$B:$B,0)</f>
        <v>G.20PL</v>
      </c>
      <c r="L2877" s="9" t="str">
        <f t="shared" si="100"/>
        <v>C_BT04001-BARTACK AT LEGS</v>
      </c>
    </row>
    <row r="2878" spans="1:12" s="7" customFormat="1" x14ac:dyDescent="0.35">
      <c r="A2878" s="7" t="s">
        <v>500</v>
      </c>
      <c r="B2878" s="7" t="s">
        <v>11</v>
      </c>
      <c r="C2878" s="7" t="s">
        <v>12</v>
      </c>
      <c r="D2878" s="9" t="str">
        <f>_xlfn.XLOOKUP(F2878,OPCode!D:D,OPCode!I:I,0)</f>
        <v>PAD PRINTING</v>
      </c>
      <c r="E2878" s="7" t="s">
        <v>27</v>
      </c>
      <c r="F2878" s="9" t="s">
        <v>28</v>
      </c>
      <c r="G2878" s="19">
        <v>1.6539999999999999E-2</v>
      </c>
      <c r="I2878" s="7" t="str">
        <f t="shared" si="103"/>
        <v>PL43A4PadPrinting</v>
      </c>
      <c r="J2878" s="7" t="str">
        <f>_xlfn.XLOOKUP(A2878,'[1]Style group code'!$A:$A,'[1]Style group code'!$B:$B,0)</f>
        <v>G.20PL</v>
      </c>
      <c r="L2878" s="9" t="str">
        <f t="shared" si="100"/>
        <v>C_PP05001-PAD PRINTING</v>
      </c>
    </row>
    <row r="2879" spans="1:12" s="7" customFormat="1" x14ac:dyDescent="0.35">
      <c r="A2879" s="7" t="s">
        <v>500</v>
      </c>
      <c r="B2879" s="9" t="s">
        <v>29</v>
      </c>
      <c r="C2879" s="7" t="s">
        <v>12</v>
      </c>
      <c r="D2879" s="7" t="s">
        <v>31</v>
      </c>
      <c r="E2879" s="7" t="s">
        <v>31</v>
      </c>
      <c r="F2879" s="9" t="s">
        <v>32</v>
      </c>
      <c r="G2879" s="19">
        <v>3.2980000000000002E-2</v>
      </c>
      <c r="I2879" s="7" t="str">
        <f t="shared" si="103"/>
        <v>PL43A4Rolling</v>
      </c>
      <c r="J2879" s="7" t="str">
        <f>_xlfn.XLOOKUP(A2879,'[1]Style group code'!$A:$A,'[1]Style group code'!$B:$B,0)</f>
        <v>G.20PL</v>
      </c>
      <c r="L2879" s="9" t="str">
        <f t="shared" si="100"/>
        <v>C_PK06001-Rolling</v>
      </c>
    </row>
    <row r="2880" spans="1:12" s="7" customFormat="1" x14ac:dyDescent="0.35">
      <c r="A2880" s="7" t="s">
        <v>500</v>
      </c>
      <c r="B2880" s="9" t="s">
        <v>29</v>
      </c>
      <c r="C2880" s="7" t="s">
        <v>12</v>
      </c>
      <c r="D2880" s="7" t="s">
        <v>33</v>
      </c>
      <c r="E2880" s="7" t="s">
        <v>33</v>
      </c>
      <c r="F2880" s="9" t="s">
        <v>34</v>
      </c>
      <c r="G2880" s="19">
        <v>2.0619999999999999E-2</v>
      </c>
      <c r="I2880" s="7" t="str">
        <f t="shared" si="103"/>
        <v>PL43A4Packing</v>
      </c>
      <c r="J2880" s="7" t="str">
        <f>_xlfn.XLOOKUP(A2880,'[1]Style group code'!$A:$A,'[1]Style group code'!$B:$B,0)</f>
        <v>G.20PL</v>
      </c>
      <c r="L2880" s="9" t="str">
        <f t="shared" si="100"/>
        <v>C_PK06002-Packing</v>
      </c>
    </row>
    <row r="2881" spans="1:12" s="7" customFormat="1" x14ac:dyDescent="0.35">
      <c r="A2881" s="7" t="s">
        <v>500</v>
      </c>
      <c r="B2881" s="9" t="s">
        <v>29</v>
      </c>
      <c r="C2881" s="7" t="s">
        <v>12</v>
      </c>
      <c r="D2881" s="7" t="s">
        <v>35</v>
      </c>
      <c r="E2881" s="7" t="s">
        <v>35</v>
      </c>
      <c r="F2881" s="9" t="s">
        <v>36</v>
      </c>
      <c r="G2881" s="19">
        <v>7.7600000000000004E-3</v>
      </c>
      <c r="I2881" s="7" t="str">
        <f t="shared" si="103"/>
        <v>PL43A4Casing</v>
      </c>
      <c r="J2881" s="7" t="str">
        <f>_xlfn.XLOOKUP(A2881,'[1]Style group code'!$A:$A,'[1]Style group code'!$B:$B,0)</f>
        <v>G.20PL</v>
      </c>
      <c r="L2881" s="9" t="str">
        <f t="shared" si="100"/>
        <v>C_PK06003-Casing</v>
      </c>
    </row>
    <row r="2882" spans="1:12" x14ac:dyDescent="0.35">
      <c r="A2882" s="9" t="s">
        <v>501</v>
      </c>
      <c r="B2882" s="9" t="s">
        <v>11</v>
      </c>
      <c r="C2882" s="9" t="s">
        <v>12</v>
      </c>
      <c r="D2882" s="9" t="str">
        <f>_xlfn.XLOOKUP(F2882,OPCode!D:D,OPCode!I:I,0)</f>
        <v>SEAM CROTCH</v>
      </c>
      <c r="E2882" s="9" t="s">
        <v>13</v>
      </c>
      <c r="F2882" s="22" t="s">
        <v>14</v>
      </c>
      <c r="G2882" s="9">
        <v>8.3699999999999997E-2</v>
      </c>
      <c r="I2882" s="9" t="str">
        <f t="shared" si="103"/>
        <v>GSBR2AOP1</v>
      </c>
      <c r="J2882" s="7" t="str">
        <f>_xlfn.XLOOKUP(A2882,'[1]Style group code'!$A:$A,'[1]Style group code'!$B:$B,0)</f>
        <v>G.10GS2</v>
      </c>
      <c r="L2882" s="9" t="str">
        <f t="shared" ref="L2882:L2945" si="104">F2882&amp; "-" &amp;D2882</f>
        <v>C_OL01001-SEAM CROTCH</v>
      </c>
    </row>
    <row r="2883" spans="1:12" x14ac:dyDescent="0.35">
      <c r="A2883" s="9" t="s">
        <v>501</v>
      </c>
      <c r="B2883" s="9" t="s">
        <v>11</v>
      </c>
      <c r="C2883" s="9" t="s">
        <v>12</v>
      </c>
      <c r="D2883" s="9" t="str">
        <f>_xlfn.XLOOKUP(F2883,OPCode!D:D,OPCode!I:I,0)</f>
        <v>BIND LEGS</v>
      </c>
      <c r="E2883" s="9" t="s">
        <v>15</v>
      </c>
      <c r="F2883" s="22" t="s">
        <v>55</v>
      </c>
      <c r="G2883" s="9">
        <v>9.11E-2</v>
      </c>
      <c r="I2883" s="9" t="str">
        <f t="shared" si="103"/>
        <v>GSBR2AOP2</v>
      </c>
      <c r="J2883" s="7" t="str">
        <f>_xlfn.XLOOKUP(A2883,'[1]Style group code'!$A:$A,'[1]Style group code'!$B:$B,0)</f>
        <v>G.10GS2</v>
      </c>
      <c r="L2883" s="9" t="str">
        <f t="shared" si="104"/>
        <v>C_IL02001-BIND LEGS</v>
      </c>
    </row>
    <row r="2884" spans="1:12" x14ac:dyDescent="0.35">
      <c r="A2884" s="9" t="s">
        <v>501</v>
      </c>
      <c r="B2884" s="9" t="s">
        <v>11</v>
      </c>
      <c r="C2884" s="9" t="s">
        <v>12</v>
      </c>
      <c r="D2884" s="9" t="str">
        <f>_xlfn.XLOOKUP(F2884,OPCode!D:D,OPCode!I:I,0)</f>
        <v>SEAM LEFT SIDE</v>
      </c>
      <c r="E2884" s="9" t="s">
        <v>17</v>
      </c>
      <c r="F2884" s="22" t="s">
        <v>18</v>
      </c>
      <c r="G2884" s="9">
        <v>2.7400000000000001E-2</v>
      </c>
      <c r="I2884" s="9" t="str">
        <f t="shared" si="103"/>
        <v>GSBR2AOP3</v>
      </c>
      <c r="J2884" s="7" t="str">
        <f>_xlfn.XLOOKUP(A2884,'[1]Style group code'!$A:$A,'[1]Style group code'!$B:$B,0)</f>
        <v>G.10GS2</v>
      </c>
      <c r="L2884" s="9" t="str">
        <f t="shared" si="104"/>
        <v>C_OL02004-SEAM LEFT SIDE</v>
      </c>
    </row>
    <row r="2885" spans="1:12" x14ac:dyDescent="0.35">
      <c r="A2885" s="9" t="s">
        <v>501</v>
      </c>
      <c r="B2885" s="9" t="s">
        <v>11</v>
      </c>
      <c r="C2885" s="9" t="s">
        <v>12</v>
      </c>
      <c r="D2885" s="9" t="str">
        <f>_xlfn.XLOOKUP(F2885,OPCode!D:D,OPCode!I:I,0)</f>
        <v>ATTACH EXPOSED ELASTIC TO WAIST</v>
      </c>
      <c r="E2885" s="9" t="s">
        <v>19</v>
      </c>
      <c r="F2885" s="22" t="s">
        <v>56</v>
      </c>
      <c r="G2885" s="9">
        <v>5.1400000000000001E-2</v>
      </c>
      <c r="I2885" s="9" t="str">
        <f t="shared" si="103"/>
        <v>GSBR2AOP4</v>
      </c>
      <c r="J2885" s="7" t="str">
        <f>_xlfn.XLOOKUP(A2885,'[1]Style group code'!$A:$A,'[1]Style group code'!$B:$B,0)</f>
        <v>G.10GS2</v>
      </c>
      <c r="L2885" s="9" t="str">
        <f t="shared" si="104"/>
        <v>C_IL03002-ATTACH EXPOSED ELASTIC TO WAIST</v>
      </c>
    </row>
    <row r="2886" spans="1:12" x14ac:dyDescent="0.35">
      <c r="A2886" s="9" t="s">
        <v>501</v>
      </c>
      <c r="B2886" s="9" t="s">
        <v>11</v>
      </c>
      <c r="C2886" s="9" t="s">
        <v>12</v>
      </c>
      <c r="D2886" s="9" t="str">
        <f>_xlfn.XLOOKUP(F2886,OPCode!D:D,OPCode!I:I,0)</f>
        <v>SEAM RIGHT SIDE</v>
      </c>
      <c r="E2886" s="9" t="s">
        <v>21</v>
      </c>
      <c r="F2886" s="9" t="s">
        <v>22</v>
      </c>
      <c r="G2886" s="9">
        <v>3.8699999999999998E-2</v>
      </c>
      <c r="I2886" s="9" t="str">
        <f t="shared" si="103"/>
        <v>GSBR2AOP5</v>
      </c>
      <c r="J2886" s="7" t="str">
        <f>_xlfn.XLOOKUP(A2886,'[1]Style group code'!$A:$A,'[1]Style group code'!$B:$B,0)</f>
        <v>G.10GS2</v>
      </c>
      <c r="L2886" s="9" t="str">
        <f t="shared" si="104"/>
        <v>C_OL02005-SEAM RIGHT SIDE</v>
      </c>
    </row>
    <row r="2887" spans="1:12" x14ac:dyDescent="0.35">
      <c r="A2887" s="9" t="s">
        <v>501</v>
      </c>
      <c r="B2887" s="9" t="s">
        <v>11</v>
      </c>
      <c r="C2887" s="9" t="s">
        <v>12</v>
      </c>
      <c r="D2887" s="9" t="str">
        <f>_xlfn.XLOOKUP(F2887,OPCode!D:D,OPCode!I:I,0)</f>
        <v>PAD PRINTING</v>
      </c>
      <c r="E2887" s="9" t="s">
        <v>27</v>
      </c>
      <c r="F2887" s="9" t="s">
        <v>28</v>
      </c>
      <c r="G2887" s="9">
        <v>1.6500000000000001E-2</v>
      </c>
      <c r="I2887" s="9" t="str">
        <f t="shared" si="103"/>
        <v>GSBR2APadPrinting</v>
      </c>
      <c r="J2887" s="7" t="str">
        <f>_xlfn.XLOOKUP(A2887,'[1]Style group code'!$A:$A,'[1]Style group code'!$B:$B,0)</f>
        <v>G.10GS2</v>
      </c>
      <c r="L2887" s="9" t="str">
        <f t="shared" si="104"/>
        <v>C_PP05001-PAD PRINTING</v>
      </c>
    </row>
    <row r="2888" spans="1:12" x14ac:dyDescent="0.35">
      <c r="A2888" s="9" t="s">
        <v>501</v>
      </c>
      <c r="B2888" s="9" t="s">
        <v>29</v>
      </c>
      <c r="C2888" s="9" t="s">
        <v>12</v>
      </c>
      <c r="D2888" s="9" t="str">
        <f>_xlfn.XLOOKUP(F2888,OPCode!D:D,OPCode!I:I,0)</f>
        <v>ROLLING</v>
      </c>
      <c r="E2888" s="9" t="s">
        <v>31</v>
      </c>
      <c r="F2888" s="9" t="s">
        <v>32</v>
      </c>
      <c r="G2888" s="9">
        <v>1.5699999999999999E-2</v>
      </c>
      <c r="I2888" s="9" t="str">
        <f t="shared" si="103"/>
        <v>GSBR2ARolling</v>
      </c>
      <c r="J2888" s="7" t="str">
        <f>_xlfn.XLOOKUP(A2888,'[1]Style group code'!$A:$A,'[1]Style group code'!$B:$B,0)</f>
        <v>G.10GS2</v>
      </c>
      <c r="L2888" s="9" t="str">
        <f t="shared" si="104"/>
        <v>C_PK06001-ROLLING</v>
      </c>
    </row>
    <row r="2889" spans="1:12" x14ac:dyDescent="0.35">
      <c r="A2889" s="9" t="s">
        <v>501</v>
      </c>
      <c r="B2889" s="9" t="s">
        <v>29</v>
      </c>
      <c r="C2889" s="9" t="s">
        <v>12</v>
      </c>
      <c r="D2889" s="9" t="str">
        <f>_xlfn.XLOOKUP(F2889,OPCode!D:D,OPCode!I:I,0)</f>
        <v>PACKING</v>
      </c>
      <c r="E2889" s="9" t="s">
        <v>33</v>
      </c>
      <c r="F2889" s="9" t="s">
        <v>34</v>
      </c>
      <c r="G2889" s="20">
        <v>3.8800000000000002E-3</v>
      </c>
      <c r="I2889" s="9" t="str">
        <f t="shared" si="103"/>
        <v>GSBR2APacking</v>
      </c>
      <c r="J2889" s="7" t="str">
        <f>_xlfn.XLOOKUP(A2889,'[1]Style group code'!$A:$A,'[1]Style group code'!$B:$B,0)</f>
        <v>G.10GS2</v>
      </c>
      <c r="L2889" s="9" t="str">
        <f t="shared" si="104"/>
        <v>C_PK06002-PACKING</v>
      </c>
    </row>
    <row r="2890" spans="1:12" x14ac:dyDescent="0.35">
      <c r="A2890" s="9" t="s">
        <v>501</v>
      </c>
      <c r="B2890" s="9" t="s">
        <v>29</v>
      </c>
      <c r="C2890" s="9" t="s">
        <v>12</v>
      </c>
      <c r="D2890" s="9" t="str">
        <f>_xlfn.XLOOKUP(F2890,OPCode!D:D,OPCode!I:I,0)</f>
        <v>CASING</v>
      </c>
      <c r="E2890" s="9" t="s">
        <v>35</v>
      </c>
      <c r="F2890" s="9" t="s">
        <v>36</v>
      </c>
      <c r="G2890" s="20">
        <v>1.98E-3</v>
      </c>
      <c r="I2890" s="9" t="str">
        <f t="shared" si="103"/>
        <v>GSBR2ACasing</v>
      </c>
      <c r="J2890" s="7" t="str">
        <f>_xlfn.XLOOKUP(A2890,'[1]Style group code'!$A:$A,'[1]Style group code'!$B:$B,0)</f>
        <v>G.10GS2</v>
      </c>
      <c r="L2890" s="9" t="str">
        <f t="shared" si="104"/>
        <v>C_PK06003-CASING</v>
      </c>
    </row>
    <row r="2891" spans="1:12" x14ac:dyDescent="0.35">
      <c r="A2891" s="9" t="s">
        <v>502</v>
      </c>
      <c r="B2891" s="9" t="s">
        <v>11</v>
      </c>
      <c r="C2891" s="9" t="s">
        <v>12</v>
      </c>
      <c r="D2891" s="9" t="str">
        <f>_xlfn.XLOOKUP(F2891,OPCode!D:D,OPCode!I:I,0)</f>
        <v>SEAM CROTCH LIGHT LEAK 5 LAYER</v>
      </c>
      <c r="E2891" s="9" t="s">
        <v>13</v>
      </c>
      <c r="F2891" s="23" t="s">
        <v>64</v>
      </c>
      <c r="G2891" s="20">
        <v>0.17605999999999999</v>
      </c>
      <c r="I2891" s="9" t="str">
        <f t="shared" ref="I2891:I2901" si="105">A2891&amp;E2891</f>
        <v>CP40M1OP1</v>
      </c>
      <c r="J2891" s="7" t="s">
        <v>503</v>
      </c>
      <c r="L2891" s="9" t="str">
        <f t="shared" si="104"/>
        <v>C_OL01013-SEAM CROTCH LIGHT LEAK 5 LAYER</v>
      </c>
    </row>
    <row r="2892" spans="1:12" x14ac:dyDescent="0.35">
      <c r="A2892" s="9" t="s">
        <v>502</v>
      </c>
      <c r="B2892" s="9" t="s">
        <v>11</v>
      </c>
      <c r="C2892" s="9" t="s">
        <v>12</v>
      </c>
      <c r="D2892" s="9" t="str">
        <f>_xlfn.XLOOKUP(F2892,OPCode!D:D,OPCode!I:I,0)</f>
        <v>ATTACH FRONT AND BACK LAP OVER LIGHT LEAK</v>
      </c>
      <c r="E2892" s="9" t="s">
        <v>15</v>
      </c>
      <c r="F2892" s="22" t="s">
        <v>65</v>
      </c>
      <c r="G2892" s="20">
        <v>9.5080000000000012E-2</v>
      </c>
      <c r="I2892" s="9" t="str">
        <f t="shared" si="105"/>
        <v>CP40M1OP2</v>
      </c>
      <c r="J2892" s="7" t="s">
        <v>503</v>
      </c>
      <c r="L2892" s="9" t="str">
        <f t="shared" si="104"/>
        <v>C_IL02008-ATTACH FRONT AND BACK LAP OVER LIGHT LEAK</v>
      </c>
    </row>
    <row r="2893" spans="1:12" x14ac:dyDescent="0.35">
      <c r="A2893" s="9" t="s">
        <v>502</v>
      </c>
      <c r="B2893" s="9" t="s">
        <v>11</v>
      </c>
      <c r="C2893" s="9" t="s">
        <v>12</v>
      </c>
      <c r="D2893" s="9" t="str">
        <f>_xlfn.XLOOKUP(F2893,OPCode!D:D,OPCode!I:I,0)</f>
        <v>ATTACH FOLD OVER TO LEGS LIGHT LEAK</v>
      </c>
      <c r="E2893" s="9" t="s">
        <v>17</v>
      </c>
      <c r="F2893" s="22" t="s">
        <v>66</v>
      </c>
      <c r="G2893" s="20">
        <v>7.8000000000000014E-2</v>
      </c>
      <c r="I2893" s="9" t="str">
        <f t="shared" si="105"/>
        <v>CP40M1OP3</v>
      </c>
      <c r="J2893" s="7" t="s">
        <v>503</v>
      </c>
      <c r="L2893" s="9" t="str">
        <f t="shared" si="104"/>
        <v>C_IL02002-ATTACH FOLD OVER TO LEGS LIGHT LEAK</v>
      </c>
    </row>
    <row r="2894" spans="1:12" x14ac:dyDescent="0.35">
      <c r="A2894" s="9" t="s">
        <v>502</v>
      </c>
      <c r="B2894" s="9" t="s">
        <v>11</v>
      </c>
      <c r="C2894" s="9" t="s">
        <v>12</v>
      </c>
      <c r="D2894" s="9" t="str">
        <f>_xlfn.XLOOKUP(F2894,OPCode!D:D,OPCode!I:I,0)</f>
        <v>SEAM LEFT SIDE LIGHT LEAK</v>
      </c>
      <c r="E2894" s="9" t="s">
        <v>19</v>
      </c>
      <c r="F2894" s="9" t="s">
        <v>67</v>
      </c>
      <c r="G2894" s="20">
        <v>3.2379999999999992E-2</v>
      </c>
      <c r="I2894" s="9" t="str">
        <f t="shared" si="105"/>
        <v>CP40M1OP4</v>
      </c>
      <c r="J2894" s="7" t="s">
        <v>503</v>
      </c>
      <c r="L2894" s="9" t="str">
        <f t="shared" si="104"/>
        <v>C_OL02009-SEAM LEFT SIDE LIGHT LEAK</v>
      </c>
    </row>
    <row r="2895" spans="1:12" x14ac:dyDescent="0.35">
      <c r="A2895" s="9" t="s">
        <v>502</v>
      </c>
      <c r="B2895" s="9" t="s">
        <v>11</v>
      </c>
      <c r="C2895" s="9" t="s">
        <v>12</v>
      </c>
      <c r="D2895" s="9" t="str">
        <f>_xlfn.XLOOKUP(F2895,OPCode!D:D,OPCode!I:I,0)</f>
        <v>BIND WAIST TO ELASTIC LIGHT LEAK</v>
      </c>
      <c r="E2895" s="9" t="s">
        <v>21</v>
      </c>
      <c r="F2895" s="22" t="s">
        <v>68</v>
      </c>
      <c r="G2895" s="20">
        <v>5.1360000000000003E-2</v>
      </c>
      <c r="I2895" s="9" t="str">
        <f t="shared" si="105"/>
        <v>CP40M1OP5</v>
      </c>
      <c r="J2895" s="7" t="s">
        <v>503</v>
      </c>
      <c r="L2895" s="9" t="str">
        <f t="shared" si="104"/>
        <v>C_IL03006-BIND WAIST TO ELASTIC LIGHT LEAK</v>
      </c>
    </row>
    <row r="2896" spans="1:12" x14ac:dyDescent="0.35">
      <c r="A2896" s="9" t="s">
        <v>502</v>
      </c>
      <c r="B2896" s="9" t="s">
        <v>11</v>
      </c>
      <c r="C2896" s="9" t="s">
        <v>12</v>
      </c>
      <c r="D2896" s="9" t="str">
        <f>_xlfn.XLOOKUP(F2896,OPCode!D:D,OPCode!I:I,0)</f>
        <v>SEAM RIGHT SIDE LIGHT LEAK</v>
      </c>
      <c r="E2896" s="9" t="s">
        <v>25</v>
      </c>
      <c r="F2896" s="22" t="s">
        <v>69</v>
      </c>
      <c r="G2896" s="20">
        <v>4.7060000000000005E-2</v>
      </c>
      <c r="I2896" s="9" t="str">
        <f t="shared" si="105"/>
        <v>CP40M1OP6</v>
      </c>
      <c r="J2896" s="7" t="s">
        <v>503</v>
      </c>
      <c r="L2896" s="9" t="str">
        <f t="shared" si="104"/>
        <v>C_OL02010-SEAM RIGHT SIDE LIGHT LEAK</v>
      </c>
    </row>
    <row r="2897" spans="1:12" x14ac:dyDescent="0.35">
      <c r="A2897" s="9" t="s">
        <v>502</v>
      </c>
      <c r="B2897" s="9" t="s">
        <v>11</v>
      </c>
      <c r="C2897" s="9" t="s">
        <v>12</v>
      </c>
      <c r="D2897" s="9" t="str">
        <f>_xlfn.XLOOKUP(F2897,OPCode!D:D,OPCode!I:I,0)</f>
        <v>BARTACK LIGHT LEAK</v>
      </c>
      <c r="E2897" s="9" t="s">
        <v>23</v>
      </c>
      <c r="F2897" s="22" t="s">
        <v>70</v>
      </c>
      <c r="G2897" s="20">
        <v>3.1320000000000001E-2</v>
      </c>
      <c r="I2897" s="9" t="str">
        <f t="shared" si="105"/>
        <v>CP40M1OP7</v>
      </c>
      <c r="J2897" s="7" t="s">
        <v>503</v>
      </c>
      <c r="L2897" s="9" t="str">
        <f t="shared" si="104"/>
        <v>C_BT04004-BARTACK LIGHT LEAK</v>
      </c>
    </row>
    <row r="2898" spans="1:12" x14ac:dyDescent="0.35">
      <c r="A2898" s="9" t="s">
        <v>502</v>
      </c>
      <c r="B2898" s="9" t="s">
        <v>11</v>
      </c>
      <c r="C2898" s="9" t="s">
        <v>12</v>
      </c>
      <c r="D2898" s="9" t="str">
        <f>_xlfn.XLOOKUP(F2898,OPCode!D:D,OPCode!I:I,0)</f>
        <v>PAD PRINTING</v>
      </c>
      <c r="E2898" s="9" t="s">
        <v>27</v>
      </c>
      <c r="F2898" s="9" t="s">
        <v>28</v>
      </c>
      <c r="G2898" s="20">
        <v>1.6539999999999999E-2</v>
      </c>
      <c r="I2898" s="9" t="str">
        <f t="shared" si="105"/>
        <v>CP40M1PadPrinting</v>
      </c>
      <c r="J2898" s="7" t="s">
        <v>503</v>
      </c>
      <c r="L2898" s="9" t="str">
        <f t="shared" si="104"/>
        <v>C_PP05001-PAD PRINTING</v>
      </c>
    </row>
    <row r="2899" spans="1:12" x14ac:dyDescent="0.35">
      <c r="A2899" s="9" t="s">
        <v>502</v>
      </c>
      <c r="B2899" s="9" t="s">
        <v>29</v>
      </c>
      <c r="C2899" s="9" t="s">
        <v>12</v>
      </c>
      <c r="D2899" s="9" t="s">
        <v>504</v>
      </c>
      <c r="E2899" s="9" t="s">
        <v>31</v>
      </c>
      <c r="F2899" s="9" t="s">
        <v>32</v>
      </c>
      <c r="G2899" s="20">
        <v>3.3722999400119968E-2</v>
      </c>
      <c r="I2899" s="9" t="str">
        <f t="shared" si="105"/>
        <v>CP40M1Rolling</v>
      </c>
      <c r="J2899" s="7" t="s">
        <v>503</v>
      </c>
      <c r="L2899" s="9" t="str">
        <f t="shared" si="104"/>
        <v>C_PK06001-Rolling  (Fold)</v>
      </c>
    </row>
    <row r="2900" spans="1:12" x14ac:dyDescent="0.35">
      <c r="A2900" s="9" t="s">
        <v>502</v>
      </c>
      <c r="B2900" s="9" t="s">
        <v>29</v>
      </c>
      <c r="C2900" s="9" t="s">
        <v>12</v>
      </c>
      <c r="D2900" s="9" t="s">
        <v>33</v>
      </c>
      <c r="E2900" s="9" t="s">
        <v>33</v>
      </c>
      <c r="F2900" s="9" t="s">
        <v>34</v>
      </c>
      <c r="G2900" s="20">
        <v>8.7571085782843408E-2</v>
      </c>
      <c r="I2900" s="9" t="str">
        <f t="shared" si="105"/>
        <v>CP40M1Packing</v>
      </c>
      <c r="J2900" s="7" t="s">
        <v>503</v>
      </c>
      <c r="L2900" s="9" t="str">
        <f t="shared" si="104"/>
        <v>C_PK06002-Packing</v>
      </c>
    </row>
    <row r="2901" spans="1:12" x14ac:dyDescent="0.35">
      <c r="A2901" s="9" t="s">
        <v>502</v>
      </c>
      <c r="B2901" s="9" t="s">
        <v>29</v>
      </c>
      <c r="C2901" s="9" t="s">
        <v>12</v>
      </c>
      <c r="D2901" s="9" t="s">
        <v>35</v>
      </c>
      <c r="E2901" s="9" t="s">
        <v>35</v>
      </c>
      <c r="F2901" s="9" t="s">
        <v>36</v>
      </c>
      <c r="G2901" s="20">
        <v>3.1080000000000003E-2</v>
      </c>
      <c r="I2901" s="9" t="str">
        <f t="shared" si="105"/>
        <v>CP40M1Casing</v>
      </c>
      <c r="J2901" s="7" t="s">
        <v>503</v>
      </c>
      <c r="L2901" s="9" t="str">
        <f t="shared" si="104"/>
        <v>C_PK06003-Casing</v>
      </c>
    </row>
    <row r="2902" spans="1:12" x14ac:dyDescent="0.35">
      <c r="A2902" s="9" t="s">
        <v>505</v>
      </c>
      <c r="B2902" s="9" t="s">
        <v>11</v>
      </c>
      <c r="C2902" s="9" t="s">
        <v>12</v>
      </c>
      <c r="D2902" s="9" t="str">
        <f>_xlfn.XLOOKUP(F2902,OPCode!D:D,OPCode!I:I,0)</f>
        <v>SEAM CROTCH</v>
      </c>
      <c r="E2902" s="9" t="s">
        <v>13</v>
      </c>
      <c r="F2902" s="9" t="s">
        <v>14</v>
      </c>
      <c r="G2902" s="9">
        <v>8.2280000000000006E-2</v>
      </c>
      <c r="L2902" s="9" t="str">
        <f t="shared" si="104"/>
        <v>C_OL01001-SEAM CROTCH</v>
      </c>
    </row>
    <row r="2903" spans="1:12" x14ac:dyDescent="0.35">
      <c r="A2903" s="9" t="s">
        <v>505</v>
      </c>
      <c r="B2903" s="9" t="s">
        <v>11</v>
      </c>
      <c r="C2903" s="9" t="s">
        <v>12</v>
      </c>
      <c r="D2903" s="9" t="str">
        <f>_xlfn.XLOOKUP(F2903,OPCode!D:D,OPCode!I:I,0)</f>
        <v>BIND LEGS</v>
      </c>
      <c r="E2903" s="9" t="s">
        <v>15</v>
      </c>
      <c r="F2903" s="9" t="s">
        <v>55</v>
      </c>
      <c r="G2903" s="9">
        <v>9.11E-2</v>
      </c>
      <c r="L2903" s="9" t="str">
        <f t="shared" si="104"/>
        <v>C_IL02001-BIND LEGS</v>
      </c>
    </row>
    <row r="2904" spans="1:12" x14ac:dyDescent="0.35">
      <c r="A2904" s="9" t="s">
        <v>505</v>
      </c>
      <c r="B2904" s="9" t="s">
        <v>11</v>
      </c>
      <c r="C2904" s="9" t="s">
        <v>12</v>
      </c>
      <c r="D2904" s="9" t="str">
        <f>_xlfn.XLOOKUP(F2904,OPCode!D:D,OPCode!I:I,0)</f>
        <v>SEAM LEFT SIDE</v>
      </c>
      <c r="E2904" s="9" t="s">
        <v>17</v>
      </c>
      <c r="F2904" s="9" t="s">
        <v>18</v>
      </c>
      <c r="G2904" s="9">
        <v>2.7619999999999999E-2</v>
      </c>
      <c r="L2904" s="9" t="str">
        <f t="shared" si="104"/>
        <v>C_OL02004-SEAM LEFT SIDE</v>
      </c>
    </row>
    <row r="2905" spans="1:12" x14ac:dyDescent="0.35">
      <c r="A2905" s="9" t="s">
        <v>505</v>
      </c>
      <c r="B2905" s="9" t="s">
        <v>11</v>
      </c>
      <c r="C2905" s="9" t="s">
        <v>12</v>
      </c>
      <c r="D2905" s="9" t="str">
        <f>_xlfn.XLOOKUP(F2905,OPCode!D:D,OPCode!I:I,0)</f>
        <v>ATTACH EXPOSED ELASTIC TO WAIST</v>
      </c>
      <c r="E2905" s="9" t="s">
        <v>19</v>
      </c>
      <c r="F2905" s="9" t="s">
        <v>56</v>
      </c>
      <c r="G2905" s="9">
        <v>5.1319999999999998E-2</v>
      </c>
      <c r="L2905" s="9" t="str">
        <f t="shared" si="104"/>
        <v>C_IL03002-ATTACH EXPOSED ELASTIC TO WAIST</v>
      </c>
    </row>
    <row r="2906" spans="1:12" x14ac:dyDescent="0.35">
      <c r="A2906" s="9" t="s">
        <v>505</v>
      </c>
      <c r="B2906" s="9" t="s">
        <v>11</v>
      </c>
      <c r="C2906" s="9" t="s">
        <v>12</v>
      </c>
      <c r="D2906" s="9" t="str">
        <f>_xlfn.XLOOKUP(F2906,OPCode!D:D,OPCode!I:I,0)</f>
        <v>SEAM RIGHT SIDE</v>
      </c>
      <c r="E2906" s="9" t="s">
        <v>21</v>
      </c>
      <c r="F2906" s="9" t="s">
        <v>22</v>
      </c>
      <c r="G2906" s="9">
        <v>0.39419999999999999</v>
      </c>
      <c r="L2906" s="9" t="str">
        <f t="shared" si="104"/>
        <v>C_OL02005-SEAM RIGHT SIDE</v>
      </c>
    </row>
    <row r="2907" spans="1:12" x14ac:dyDescent="0.35">
      <c r="A2907" s="9" t="s">
        <v>505</v>
      </c>
      <c r="B2907" s="9" t="s">
        <v>11</v>
      </c>
      <c r="C2907" s="9" t="s">
        <v>12</v>
      </c>
      <c r="D2907" s="9" t="str">
        <f>_xlfn.XLOOKUP(F2907,OPCode!D:D,OPCode!I:I,0)</f>
        <v>PAD PRINTING</v>
      </c>
      <c r="E2907" s="9" t="s">
        <v>27</v>
      </c>
      <c r="F2907" s="9" t="s">
        <v>28</v>
      </c>
      <c r="G2907" s="9">
        <v>1.6500000000000001E-2</v>
      </c>
      <c r="L2907" s="9" t="str">
        <f t="shared" si="104"/>
        <v>C_PP05001-PAD PRINTING</v>
      </c>
    </row>
    <row r="2908" spans="1:12" x14ac:dyDescent="0.35">
      <c r="A2908" s="9" t="s">
        <v>505</v>
      </c>
      <c r="B2908" s="9" t="s">
        <v>29</v>
      </c>
      <c r="C2908" s="9" t="s">
        <v>12</v>
      </c>
      <c r="D2908" s="9" t="str">
        <f>_xlfn.XLOOKUP(F2908,OPCode!D:D,OPCode!I:I,0)</f>
        <v>ROLLING</v>
      </c>
      <c r="E2908" s="9" t="s">
        <v>31</v>
      </c>
      <c r="F2908" s="9" t="s">
        <v>32</v>
      </c>
      <c r="G2908" s="9">
        <v>1.5699999999999999E-2</v>
      </c>
      <c r="L2908" s="9" t="str">
        <f t="shared" si="104"/>
        <v>C_PK06001-ROLLING</v>
      </c>
    </row>
    <row r="2909" spans="1:12" x14ac:dyDescent="0.35">
      <c r="A2909" s="9" t="s">
        <v>505</v>
      </c>
      <c r="B2909" s="9" t="s">
        <v>29</v>
      </c>
      <c r="C2909" s="9" t="s">
        <v>12</v>
      </c>
      <c r="D2909" s="9" t="str">
        <f>_xlfn.XLOOKUP(F2909,OPCode!D:D,OPCode!I:I,0)</f>
        <v>PACKING</v>
      </c>
      <c r="E2909" s="9" t="s">
        <v>33</v>
      </c>
      <c r="F2909" s="9" t="s">
        <v>34</v>
      </c>
      <c r="G2909" s="9">
        <v>3.8800000000000002E-3</v>
      </c>
      <c r="L2909" s="9" t="str">
        <f t="shared" si="104"/>
        <v>C_PK06002-PACKING</v>
      </c>
    </row>
    <row r="2910" spans="1:12" x14ac:dyDescent="0.35">
      <c r="A2910" s="9" t="s">
        <v>505</v>
      </c>
      <c r="B2910" s="9" t="s">
        <v>29</v>
      </c>
      <c r="C2910" s="9" t="s">
        <v>12</v>
      </c>
      <c r="D2910" s="9" t="str">
        <f>_xlfn.XLOOKUP(F2910,OPCode!D:D,OPCode!I:I,0)</f>
        <v>CASING</v>
      </c>
      <c r="E2910" s="9" t="s">
        <v>35</v>
      </c>
      <c r="F2910" s="9" t="s">
        <v>36</v>
      </c>
      <c r="G2910" s="9">
        <v>1.98E-3</v>
      </c>
      <c r="L2910" s="9" t="str">
        <f t="shared" si="104"/>
        <v>C_PK06003-CASING</v>
      </c>
    </row>
    <row r="2911" spans="1:12" x14ac:dyDescent="0.35">
      <c r="A2911" s="9" t="s">
        <v>506</v>
      </c>
      <c r="B2911" s="9" t="s">
        <v>11</v>
      </c>
      <c r="C2911" s="9" t="s">
        <v>12</v>
      </c>
      <c r="D2911" s="9" t="str">
        <f>_xlfn.XLOOKUP(F2911,OPCode!D:D,OPCode!I:I,0)</f>
        <v>SEAM CROTCH</v>
      </c>
      <c r="E2911" s="9" t="s">
        <v>13</v>
      </c>
      <c r="F2911" s="9" t="s">
        <v>14</v>
      </c>
      <c r="G2911" s="9">
        <v>8.2279999999999992E-2</v>
      </c>
      <c r="L2911" s="9" t="str">
        <f t="shared" si="104"/>
        <v>C_OL01001-SEAM CROTCH</v>
      </c>
    </row>
    <row r="2912" spans="1:12" x14ac:dyDescent="0.35">
      <c r="A2912" s="9" t="s">
        <v>506</v>
      </c>
      <c r="B2912" s="9" t="s">
        <v>11</v>
      </c>
      <c r="C2912" s="9" t="s">
        <v>12</v>
      </c>
      <c r="D2912" s="9" t="str">
        <f>_xlfn.XLOOKUP(F2912,OPCode!D:D,OPCode!I:I,0)</f>
        <v>BIND LEGS</v>
      </c>
      <c r="E2912" s="9" t="s">
        <v>15</v>
      </c>
      <c r="F2912" s="9" t="s">
        <v>55</v>
      </c>
      <c r="G2912" s="9">
        <v>7.7900000000000011E-2</v>
      </c>
      <c r="L2912" s="9" t="str">
        <f t="shared" si="104"/>
        <v>C_IL02001-BIND LEGS</v>
      </c>
    </row>
    <row r="2913" spans="1:12" x14ac:dyDescent="0.35">
      <c r="A2913" s="9" t="s">
        <v>506</v>
      </c>
      <c r="B2913" s="9" t="s">
        <v>11</v>
      </c>
      <c r="C2913" s="9" t="s">
        <v>12</v>
      </c>
      <c r="D2913" s="9" t="str">
        <f>_xlfn.XLOOKUP(F2913,OPCode!D:D,OPCode!I:I,0)</f>
        <v>SEAM LEFT SIDE</v>
      </c>
      <c r="E2913" s="9" t="s">
        <v>17</v>
      </c>
      <c r="F2913" s="9" t="s">
        <v>18</v>
      </c>
      <c r="G2913" s="9">
        <v>2.6720000000000001E-2</v>
      </c>
      <c r="L2913" s="9" t="str">
        <f t="shared" si="104"/>
        <v>C_OL02004-SEAM LEFT SIDE</v>
      </c>
    </row>
    <row r="2914" spans="1:12" x14ac:dyDescent="0.35">
      <c r="A2914" s="9" t="s">
        <v>506</v>
      </c>
      <c r="B2914" s="9" t="s">
        <v>11</v>
      </c>
      <c r="C2914" s="9" t="s">
        <v>12</v>
      </c>
      <c r="D2914" s="9" t="str">
        <f>_xlfn.XLOOKUP(F2914,OPCode!D:D,OPCode!I:I,0)</f>
        <v>ATTACH EXPOSED ELASTIC TO WAIST</v>
      </c>
      <c r="E2914" s="9" t="s">
        <v>19</v>
      </c>
      <c r="F2914" s="9" t="s">
        <v>56</v>
      </c>
      <c r="G2914" s="9">
        <v>5.1319999999999998E-2</v>
      </c>
      <c r="L2914" s="9" t="str">
        <f t="shared" si="104"/>
        <v>C_IL03002-ATTACH EXPOSED ELASTIC TO WAIST</v>
      </c>
    </row>
    <row r="2915" spans="1:12" x14ac:dyDescent="0.35">
      <c r="A2915" s="9" t="s">
        <v>506</v>
      </c>
      <c r="B2915" s="9" t="s">
        <v>11</v>
      </c>
      <c r="C2915" s="9" t="s">
        <v>12</v>
      </c>
      <c r="D2915" s="9" t="str">
        <f>_xlfn.XLOOKUP(F2915,OPCode!D:D,OPCode!I:I,0)</f>
        <v>SEAM RIGHT SIDE</v>
      </c>
      <c r="E2915" s="9" t="s">
        <v>21</v>
      </c>
      <c r="F2915" s="9" t="s">
        <v>22</v>
      </c>
      <c r="G2915" s="9">
        <v>3.8699999999999998E-2</v>
      </c>
      <c r="L2915" s="9" t="str">
        <f t="shared" si="104"/>
        <v>C_OL02005-SEAM RIGHT SIDE</v>
      </c>
    </row>
    <row r="2916" spans="1:12" x14ac:dyDescent="0.35">
      <c r="A2916" s="9" t="s">
        <v>506</v>
      </c>
      <c r="B2916" s="9" t="s">
        <v>11</v>
      </c>
      <c r="C2916" s="9" t="s">
        <v>12</v>
      </c>
      <c r="D2916" s="9" t="str">
        <f>_xlfn.XLOOKUP(F2916,OPCode!D:D,OPCode!I:I,0)</f>
        <v>PAD PRINTING</v>
      </c>
      <c r="E2916" s="9" t="s">
        <v>27</v>
      </c>
      <c r="F2916" s="9" t="s">
        <v>28</v>
      </c>
      <c r="G2916" s="9">
        <v>1.6500000000000001E-2</v>
      </c>
      <c r="L2916" s="9" t="str">
        <f t="shared" si="104"/>
        <v>C_PP05001-PAD PRINTING</v>
      </c>
    </row>
    <row r="2917" spans="1:12" x14ac:dyDescent="0.35">
      <c r="A2917" s="9" t="s">
        <v>506</v>
      </c>
      <c r="B2917" s="9" t="s">
        <v>29</v>
      </c>
      <c r="C2917" s="9" t="s">
        <v>12</v>
      </c>
      <c r="D2917" s="9" t="str">
        <f>_xlfn.XLOOKUP(F2917,OPCode!D:D,OPCode!I:I,0)</f>
        <v>ROLLING</v>
      </c>
      <c r="E2917" s="9" t="s">
        <v>31</v>
      </c>
      <c r="F2917" s="9" t="s">
        <v>32</v>
      </c>
      <c r="G2917" s="9">
        <v>1.5699999999999999E-2</v>
      </c>
      <c r="L2917" s="9" t="str">
        <f t="shared" si="104"/>
        <v>C_PK06001-ROLLING</v>
      </c>
    </row>
    <row r="2918" spans="1:12" x14ac:dyDescent="0.35">
      <c r="A2918" s="9" t="s">
        <v>506</v>
      </c>
      <c r="B2918" s="9" t="s">
        <v>29</v>
      </c>
      <c r="C2918" s="9" t="s">
        <v>12</v>
      </c>
      <c r="D2918" s="9" t="str">
        <f>_xlfn.XLOOKUP(F2918,OPCode!D:D,OPCode!I:I,0)</f>
        <v>PACKING</v>
      </c>
      <c r="E2918" s="9" t="s">
        <v>33</v>
      </c>
      <c r="F2918" s="9" t="s">
        <v>34</v>
      </c>
      <c r="G2918" s="9">
        <v>3.8800000000000002E-3</v>
      </c>
      <c r="L2918" s="9" t="str">
        <f t="shared" si="104"/>
        <v>C_PK06002-PACKING</v>
      </c>
    </row>
    <row r="2919" spans="1:12" x14ac:dyDescent="0.35">
      <c r="A2919" s="9" t="s">
        <v>506</v>
      </c>
      <c r="B2919" s="9" t="s">
        <v>29</v>
      </c>
      <c r="C2919" s="9" t="s">
        <v>12</v>
      </c>
      <c r="D2919" s="9" t="str">
        <f>_xlfn.XLOOKUP(F2919,OPCode!D:D,OPCode!I:I,0)</f>
        <v>CASING</v>
      </c>
      <c r="E2919" s="9" t="s">
        <v>35</v>
      </c>
      <c r="F2919" s="9" t="s">
        <v>36</v>
      </c>
      <c r="G2919" s="9">
        <v>1.98E-3</v>
      </c>
      <c r="L2919" s="9" t="str">
        <f t="shared" si="104"/>
        <v>C_PK06003-CASING</v>
      </c>
    </row>
    <row r="2920" spans="1:12" x14ac:dyDescent="0.35">
      <c r="A2920" s="9" t="s">
        <v>507</v>
      </c>
      <c r="B2920" s="9" t="s">
        <v>11</v>
      </c>
      <c r="C2920" s="9" t="s">
        <v>12</v>
      </c>
      <c r="D2920" s="9" t="str">
        <f>_xlfn.XLOOKUP(F2920,OPCode!D:D,OPCode!I:I,0)</f>
        <v>SEAM CROTCH</v>
      </c>
      <c r="E2920" s="9" t="s">
        <v>13</v>
      </c>
      <c r="F2920" s="9" t="s">
        <v>14</v>
      </c>
      <c r="G2920" s="9">
        <v>8.2279999999999992E-2</v>
      </c>
      <c r="L2920" s="9" t="str">
        <f t="shared" si="104"/>
        <v>C_OL01001-SEAM CROTCH</v>
      </c>
    </row>
    <row r="2921" spans="1:12" x14ac:dyDescent="0.35">
      <c r="A2921" s="9" t="s">
        <v>507</v>
      </c>
      <c r="B2921" s="9" t="s">
        <v>11</v>
      </c>
      <c r="C2921" s="9" t="s">
        <v>12</v>
      </c>
      <c r="D2921" s="9" t="str">
        <f>_xlfn.XLOOKUP(F2921,OPCode!D:D,OPCode!I:I,0)</f>
        <v>BIND LEGS</v>
      </c>
      <c r="E2921" s="9" t="s">
        <v>15</v>
      </c>
      <c r="F2921" s="9" t="s">
        <v>55</v>
      </c>
      <c r="G2921" s="9">
        <v>7.7900000000000011E-2</v>
      </c>
      <c r="L2921" s="9" t="str">
        <f t="shared" si="104"/>
        <v>C_IL02001-BIND LEGS</v>
      </c>
    </row>
    <row r="2922" spans="1:12" x14ac:dyDescent="0.35">
      <c r="A2922" s="9" t="s">
        <v>507</v>
      </c>
      <c r="B2922" s="9" t="s">
        <v>11</v>
      </c>
      <c r="C2922" s="9" t="s">
        <v>12</v>
      </c>
      <c r="D2922" s="9" t="str">
        <f>_xlfn.XLOOKUP(F2922,OPCode!D:D,OPCode!I:I,0)</f>
        <v>SEAM LEFT SIDE</v>
      </c>
      <c r="E2922" s="9" t="s">
        <v>17</v>
      </c>
      <c r="F2922" s="9" t="s">
        <v>18</v>
      </c>
      <c r="G2922" s="9">
        <v>2.6720000000000001E-2</v>
      </c>
      <c r="L2922" s="9" t="str">
        <f t="shared" si="104"/>
        <v>C_OL02004-SEAM LEFT SIDE</v>
      </c>
    </row>
    <row r="2923" spans="1:12" x14ac:dyDescent="0.35">
      <c r="A2923" s="9" t="s">
        <v>507</v>
      </c>
      <c r="B2923" s="9" t="s">
        <v>11</v>
      </c>
      <c r="C2923" s="9" t="s">
        <v>12</v>
      </c>
      <c r="D2923" s="9" t="str">
        <f>_xlfn.XLOOKUP(F2923,OPCode!D:D,OPCode!I:I,0)</f>
        <v>ATTACH EXPOSED ELASTIC TO WAIST</v>
      </c>
      <c r="E2923" s="9" t="s">
        <v>19</v>
      </c>
      <c r="F2923" s="9" t="s">
        <v>56</v>
      </c>
      <c r="G2923" s="9">
        <v>5.1319999999999998E-2</v>
      </c>
      <c r="L2923" s="9" t="str">
        <f t="shared" si="104"/>
        <v>C_IL03002-ATTACH EXPOSED ELASTIC TO WAIST</v>
      </c>
    </row>
    <row r="2924" spans="1:12" x14ac:dyDescent="0.35">
      <c r="A2924" s="9" t="s">
        <v>507</v>
      </c>
      <c r="B2924" s="9" t="s">
        <v>11</v>
      </c>
      <c r="C2924" s="9" t="s">
        <v>12</v>
      </c>
      <c r="D2924" s="9" t="str">
        <f>_xlfn.XLOOKUP(F2924,OPCode!D:D,OPCode!I:I,0)</f>
        <v>SEAM RIGHT SIDE</v>
      </c>
      <c r="E2924" s="9" t="s">
        <v>21</v>
      </c>
      <c r="F2924" s="9" t="s">
        <v>22</v>
      </c>
      <c r="G2924" s="9">
        <v>3.8699999999999998E-2</v>
      </c>
      <c r="L2924" s="9" t="str">
        <f t="shared" si="104"/>
        <v>C_OL02005-SEAM RIGHT SIDE</v>
      </c>
    </row>
    <row r="2925" spans="1:12" x14ac:dyDescent="0.35">
      <c r="A2925" s="9" t="s">
        <v>507</v>
      </c>
      <c r="B2925" s="9" t="s">
        <v>11</v>
      </c>
      <c r="C2925" s="9" t="s">
        <v>12</v>
      </c>
      <c r="D2925" s="9" t="str">
        <f>_xlfn.XLOOKUP(F2925,OPCode!D:D,OPCode!I:I,0)</f>
        <v>PAD PRINTING</v>
      </c>
      <c r="E2925" s="9" t="s">
        <v>27</v>
      </c>
      <c r="F2925" s="9" t="s">
        <v>28</v>
      </c>
      <c r="G2925" s="9">
        <v>1.6500000000000001E-2</v>
      </c>
      <c r="L2925" s="9" t="str">
        <f t="shared" si="104"/>
        <v>C_PP05001-PAD PRINTING</v>
      </c>
    </row>
    <row r="2926" spans="1:12" x14ac:dyDescent="0.35">
      <c r="A2926" s="9" t="s">
        <v>507</v>
      </c>
      <c r="B2926" s="9" t="s">
        <v>29</v>
      </c>
      <c r="C2926" s="9" t="s">
        <v>12</v>
      </c>
      <c r="D2926" s="9" t="str">
        <f>_xlfn.XLOOKUP(F2926,OPCode!D:D,OPCode!I:I,0)</f>
        <v>ROLLING</v>
      </c>
      <c r="E2926" s="9" t="s">
        <v>31</v>
      </c>
      <c r="F2926" s="9" t="s">
        <v>32</v>
      </c>
      <c r="G2926" s="9">
        <v>1.5699999999999999E-2</v>
      </c>
      <c r="L2926" s="9" t="str">
        <f t="shared" si="104"/>
        <v>C_PK06001-ROLLING</v>
      </c>
    </row>
    <row r="2927" spans="1:12" x14ac:dyDescent="0.35">
      <c r="A2927" s="9" t="s">
        <v>507</v>
      </c>
      <c r="B2927" s="9" t="s">
        <v>29</v>
      </c>
      <c r="C2927" s="9" t="s">
        <v>12</v>
      </c>
      <c r="D2927" s="9" t="str">
        <f>_xlfn.XLOOKUP(F2927,OPCode!D:D,OPCode!I:I,0)</f>
        <v>PACKING</v>
      </c>
      <c r="E2927" s="9" t="s">
        <v>33</v>
      </c>
      <c r="F2927" s="9" t="s">
        <v>34</v>
      </c>
      <c r="G2927" s="9">
        <v>3.8800000000000002E-3</v>
      </c>
      <c r="L2927" s="9" t="str">
        <f t="shared" si="104"/>
        <v>C_PK06002-PACKING</v>
      </c>
    </row>
    <row r="2928" spans="1:12" x14ac:dyDescent="0.35">
      <c r="A2928" s="9" t="s">
        <v>507</v>
      </c>
      <c r="B2928" s="9" t="s">
        <v>29</v>
      </c>
      <c r="C2928" s="9" t="s">
        <v>12</v>
      </c>
      <c r="D2928" s="9" t="str">
        <f>_xlfn.XLOOKUP(F2928,OPCode!D:D,OPCode!I:I,0)</f>
        <v>CASING</v>
      </c>
      <c r="E2928" s="9" t="s">
        <v>35</v>
      </c>
      <c r="F2928" s="9" t="s">
        <v>36</v>
      </c>
      <c r="G2928" s="9">
        <v>1.98E-3</v>
      </c>
      <c r="L2928" s="9" t="str">
        <f t="shared" si="104"/>
        <v>C_PK06003-CASING</v>
      </c>
    </row>
    <row r="2929" spans="1:12" x14ac:dyDescent="0.35">
      <c r="A2929" s="9" t="s">
        <v>508</v>
      </c>
      <c r="B2929" s="9" t="s">
        <v>11</v>
      </c>
      <c r="C2929" s="9" t="s">
        <v>12</v>
      </c>
      <c r="D2929" s="9" t="str">
        <f>_xlfn.XLOOKUP(F2929,OPCode!D:D,OPCode!I:I,0)</f>
        <v>SEAM CROTCH</v>
      </c>
      <c r="E2929" s="9" t="s">
        <v>13</v>
      </c>
      <c r="F2929" s="9" t="s">
        <v>14</v>
      </c>
      <c r="G2929" s="9">
        <v>8.3739999999999995E-2</v>
      </c>
      <c r="L2929" s="9" t="str">
        <f t="shared" si="104"/>
        <v>C_OL01001-SEAM CROTCH</v>
      </c>
    </row>
    <row r="2930" spans="1:12" x14ac:dyDescent="0.35">
      <c r="A2930" s="9" t="s">
        <v>508</v>
      </c>
      <c r="B2930" s="9" t="s">
        <v>11</v>
      </c>
      <c r="C2930" s="9" t="s">
        <v>12</v>
      </c>
      <c r="D2930" s="9" t="str">
        <f>_xlfn.XLOOKUP(F2930,OPCode!D:D,OPCode!I:I,0)</f>
        <v>BIND LEGS</v>
      </c>
      <c r="E2930" s="9" t="s">
        <v>15</v>
      </c>
      <c r="F2930" s="9" t="s">
        <v>55</v>
      </c>
      <c r="G2930" s="9">
        <v>9.11E-2</v>
      </c>
      <c r="L2930" s="9" t="str">
        <f t="shared" si="104"/>
        <v>C_IL02001-BIND LEGS</v>
      </c>
    </row>
    <row r="2931" spans="1:12" x14ac:dyDescent="0.35">
      <c r="A2931" s="9" t="s">
        <v>508</v>
      </c>
      <c r="B2931" s="9" t="s">
        <v>11</v>
      </c>
      <c r="C2931" s="9" t="s">
        <v>12</v>
      </c>
      <c r="D2931" s="9" t="str">
        <f>_xlfn.XLOOKUP(F2931,OPCode!D:D,OPCode!I:I,0)</f>
        <v>SEAM LEFT SIDE</v>
      </c>
      <c r="E2931" s="9" t="s">
        <v>17</v>
      </c>
      <c r="F2931" s="9" t="s">
        <v>18</v>
      </c>
      <c r="G2931" s="9">
        <v>2.7359999999999999E-2</v>
      </c>
      <c r="L2931" s="9" t="str">
        <f t="shared" si="104"/>
        <v>C_OL02004-SEAM LEFT SIDE</v>
      </c>
    </row>
    <row r="2932" spans="1:12" x14ac:dyDescent="0.35">
      <c r="A2932" s="9" t="s">
        <v>508</v>
      </c>
      <c r="B2932" s="9" t="s">
        <v>11</v>
      </c>
      <c r="C2932" s="9" t="s">
        <v>12</v>
      </c>
      <c r="D2932" s="9" t="str">
        <f>_xlfn.XLOOKUP(F2932,OPCode!D:D,OPCode!I:I,0)</f>
        <v>ATTACH EXPOSED ELASTIC TO WAIST</v>
      </c>
      <c r="E2932" s="9" t="s">
        <v>19</v>
      </c>
      <c r="F2932" s="9" t="s">
        <v>56</v>
      </c>
      <c r="G2932" s="9">
        <v>5.1360000000000003E-2</v>
      </c>
      <c r="L2932" s="9" t="str">
        <f t="shared" si="104"/>
        <v>C_IL03002-ATTACH EXPOSED ELASTIC TO WAIST</v>
      </c>
    </row>
    <row r="2933" spans="1:12" x14ac:dyDescent="0.35">
      <c r="A2933" s="9" t="s">
        <v>508</v>
      </c>
      <c r="B2933" s="9" t="s">
        <v>11</v>
      </c>
      <c r="C2933" s="9" t="s">
        <v>12</v>
      </c>
      <c r="D2933" s="9" t="str">
        <f>_xlfn.XLOOKUP(F2933,OPCode!D:D,OPCode!I:I,0)</f>
        <v>SEAM RIGHT SIDE</v>
      </c>
      <c r="E2933" s="9" t="s">
        <v>21</v>
      </c>
      <c r="F2933" s="9" t="s">
        <v>22</v>
      </c>
      <c r="G2933" s="9">
        <v>3.8699999999999998E-2</v>
      </c>
      <c r="L2933" s="9" t="str">
        <f t="shared" si="104"/>
        <v>C_OL02005-SEAM RIGHT SIDE</v>
      </c>
    </row>
    <row r="2934" spans="1:12" x14ac:dyDescent="0.35">
      <c r="A2934" s="9" t="s">
        <v>508</v>
      </c>
      <c r="B2934" s="9" t="s">
        <v>11</v>
      </c>
      <c r="C2934" s="9" t="s">
        <v>12</v>
      </c>
      <c r="D2934" s="9" t="str">
        <f>_xlfn.XLOOKUP(F2934,OPCode!D:D,OPCode!I:I,0)</f>
        <v>PAD PRINTING</v>
      </c>
      <c r="E2934" s="9" t="s">
        <v>27</v>
      </c>
      <c r="F2934" s="9" t="s">
        <v>28</v>
      </c>
      <c r="G2934" s="9">
        <v>1.6500000000000001E-2</v>
      </c>
      <c r="L2934" s="9" t="str">
        <f t="shared" si="104"/>
        <v>C_PP05001-PAD PRINTING</v>
      </c>
    </row>
    <row r="2935" spans="1:12" x14ac:dyDescent="0.35">
      <c r="A2935" s="9" t="s">
        <v>508</v>
      </c>
      <c r="B2935" s="9" t="s">
        <v>29</v>
      </c>
      <c r="C2935" s="9" t="s">
        <v>12</v>
      </c>
      <c r="D2935" s="9" t="str">
        <f>_xlfn.XLOOKUP(F2935,OPCode!D:D,OPCode!I:I,0)</f>
        <v>ROLLING</v>
      </c>
      <c r="E2935" s="9" t="s">
        <v>31</v>
      </c>
      <c r="F2935" s="9" t="s">
        <v>32</v>
      </c>
      <c r="G2935" s="9">
        <v>1.5699999999999999E-2</v>
      </c>
      <c r="L2935" s="9" t="str">
        <f t="shared" si="104"/>
        <v>C_PK06001-ROLLING</v>
      </c>
    </row>
    <row r="2936" spans="1:12" x14ac:dyDescent="0.35">
      <c r="A2936" s="9" t="s">
        <v>508</v>
      </c>
      <c r="B2936" s="9" t="s">
        <v>29</v>
      </c>
      <c r="C2936" s="9" t="s">
        <v>12</v>
      </c>
      <c r="D2936" s="9" t="str">
        <f>_xlfn.XLOOKUP(F2936,OPCode!D:D,OPCode!I:I,0)</f>
        <v>PACKING</v>
      </c>
      <c r="E2936" s="9" t="s">
        <v>33</v>
      </c>
      <c r="F2936" s="9" t="s">
        <v>34</v>
      </c>
      <c r="G2936" s="9">
        <v>3.8800000000000002E-3</v>
      </c>
      <c r="L2936" s="9" t="str">
        <f t="shared" si="104"/>
        <v>C_PK06002-PACKING</v>
      </c>
    </row>
    <row r="2937" spans="1:12" x14ac:dyDescent="0.35">
      <c r="A2937" s="9" t="s">
        <v>508</v>
      </c>
      <c r="B2937" s="9" t="s">
        <v>29</v>
      </c>
      <c r="C2937" s="9" t="s">
        <v>12</v>
      </c>
      <c r="D2937" s="9" t="str">
        <f>_xlfn.XLOOKUP(F2937,OPCode!D:D,OPCode!I:I,0)</f>
        <v>CASING</v>
      </c>
      <c r="E2937" s="9" t="s">
        <v>35</v>
      </c>
      <c r="F2937" s="9" t="s">
        <v>36</v>
      </c>
      <c r="G2937" s="9">
        <v>1.98E-3</v>
      </c>
      <c r="L2937" s="9" t="str">
        <f t="shared" si="104"/>
        <v>C_PK06003-CASING</v>
      </c>
    </row>
    <row r="2938" spans="1:12" x14ac:dyDescent="0.35">
      <c r="A2938" s="9" t="s">
        <v>509</v>
      </c>
      <c r="B2938" s="9" t="s">
        <v>11</v>
      </c>
      <c r="C2938" s="9" t="s">
        <v>12</v>
      </c>
      <c r="D2938" s="9" t="str">
        <f>_xlfn.XLOOKUP(F2938,OPCode!D:D,OPCode!I:I,0)</f>
        <v>SEAM CROTCH</v>
      </c>
      <c r="E2938" s="9" t="s">
        <v>13</v>
      </c>
      <c r="F2938" s="9" t="s">
        <v>14</v>
      </c>
      <c r="G2938" s="9">
        <v>8.3739999999999995E-2</v>
      </c>
      <c r="L2938" s="9" t="str">
        <f t="shared" si="104"/>
        <v>C_OL01001-SEAM CROTCH</v>
      </c>
    </row>
    <row r="2939" spans="1:12" x14ac:dyDescent="0.35">
      <c r="A2939" s="9" t="s">
        <v>509</v>
      </c>
      <c r="B2939" s="9" t="s">
        <v>11</v>
      </c>
      <c r="C2939" s="9" t="s">
        <v>12</v>
      </c>
      <c r="D2939" s="9" t="str">
        <f>_xlfn.XLOOKUP(F2939,OPCode!D:D,OPCode!I:I,0)</f>
        <v>BIND LEGS</v>
      </c>
      <c r="E2939" s="9" t="s">
        <v>15</v>
      </c>
      <c r="F2939" s="9" t="s">
        <v>55</v>
      </c>
      <c r="G2939" s="9">
        <v>9.11E-2</v>
      </c>
      <c r="L2939" s="9" t="str">
        <f t="shared" si="104"/>
        <v>C_IL02001-BIND LEGS</v>
      </c>
    </row>
    <row r="2940" spans="1:12" x14ac:dyDescent="0.35">
      <c r="A2940" s="9" t="s">
        <v>509</v>
      </c>
      <c r="B2940" s="9" t="s">
        <v>11</v>
      </c>
      <c r="C2940" s="9" t="s">
        <v>12</v>
      </c>
      <c r="D2940" s="9" t="str">
        <f>_xlfn.XLOOKUP(F2940,OPCode!D:D,OPCode!I:I,0)</f>
        <v>SEAM LEFT SIDE</v>
      </c>
      <c r="E2940" s="9" t="s">
        <v>17</v>
      </c>
      <c r="F2940" s="9" t="s">
        <v>18</v>
      </c>
      <c r="G2940" s="9">
        <v>2.7359999999999999E-2</v>
      </c>
      <c r="L2940" s="9" t="str">
        <f t="shared" si="104"/>
        <v>C_OL02004-SEAM LEFT SIDE</v>
      </c>
    </row>
    <row r="2941" spans="1:12" x14ac:dyDescent="0.35">
      <c r="A2941" s="9" t="s">
        <v>509</v>
      </c>
      <c r="B2941" s="9" t="s">
        <v>11</v>
      </c>
      <c r="C2941" s="9" t="s">
        <v>12</v>
      </c>
      <c r="D2941" s="9" t="str">
        <f>_xlfn.XLOOKUP(F2941,OPCode!D:D,OPCode!I:I,0)</f>
        <v>ATTACH EXPOSED ELASTIC TO WAIST</v>
      </c>
      <c r="E2941" s="9" t="s">
        <v>19</v>
      </c>
      <c r="F2941" s="9" t="s">
        <v>56</v>
      </c>
      <c r="G2941" s="9">
        <v>5.1360000000000003E-2</v>
      </c>
      <c r="L2941" s="9" t="str">
        <f t="shared" si="104"/>
        <v>C_IL03002-ATTACH EXPOSED ELASTIC TO WAIST</v>
      </c>
    </row>
    <row r="2942" spans="1:12" x14ac:dyDescent="0.35">
      <c r="A2942" s="9" t="s">
        <v>509</v>
      </c>
      <c r="B2942" s="9" t="s">
        <v>11</v>
      </c>
      <c r="C2942" s="9" t="s">
        <v>12</v>
      </c>
      <c r="D2942" s="9" t="str">
        <f>_xlfn.XLOOKUP(F2942,OPCode!D:D,OPCode!I:I,0)</f>
        <v>SEAM RIGHT SIDE</v>
      </c>
      <c r="E2942" s="9" t="s">
        <v>21</v>
      </c>
      <c r="F2942" s="9" t="s">
        <v>22</v>
      </c>
      <c r="G2942" s="9">
        <v>3.8699999999999998E-2</v>
      </c>
      <c r="L2942" s="9" t="str">
        <f t="shared" si="104"/>
        <v>C_OL02005-SEAM RIGHT SIDE</v>
      </c>
    </row>
    <row r="2943" spans="1:12" x14ac:dyDescent="0.35">
      <c r="A2943" s="9" t="s">
        <v>509</v>
      </c>
      <c r="B2943" s="9" t="s">
        <v>11</v>
      </c>
      <c r="C2943" s="9" t="s">
        <v>12</v>
      </c>
      <c r="D2943" s="9" t="str">
        <f>_xlfn.XLOOKUP(F2943,OPCode!D:D,OPCode!I:I,0)</f>
        <v>PAD PRINTING</v>
      </c>
      <c r="E2943" s="9" t="s">
        <v>27</v>
      </c>
      <c r="F2943" s="9" t="s">
        <v>28</v>
      </c>
      <c r="G2943" s="9">
        <v>1.6500000000000001E-2</v>
      </c>
      <c r="L2943" s="9" t="str">
        <f t="shared" si="104"/>
        <v>C_PP05001-PAD PRINTING</v>
      </c>
    </row>
    <row r="2944" spans="1:12" x14ac:dyDescent="0.35">
      <c r="A2944" s="9" t="s">
        <v>509</v>
      </c>
      <c r="B2944" s="9" t="s">
        <v>29</v>
      </c>
      <c r="C2944" s="9" t="s">
        <v>12</v>
      </c>
      <c r="D2944" s="9" t="str">
        <f>_xlfn.XLOOKUP(F2944,OPCode!D:D,OPCode!I:I,0)</f>
        <v>ROLLING</v>
      </c>
      <c r="E2944" s="9" t="s">
        <v>31</v>
      </c>
      <c r="F2944" s="9" t="s">
        <v>32</v>
      </c>
      <c r="G2944" s="9">
        <v>1.5699999999999999E-2</v>
      </c>
      <c r="L2944" s="9" t="str">
        <f t="shared" si="104"/>
        <v>C_PK06001-ROLLING</v>
      </c>
    </row>
    <row r="2945" spans="1:12" x14ac:dyDescent="0.35">
      <c r="A2945" s="9" t="s">
        <v>509</v>
      </c>
      <c r="B2945" s="9" t="s">
        <v>29</v>
      </c>
      <c r="C2945" s="9" t="s">
        <v>12</v>
      </c>
      <c r="D2945" s="9" t="str">
        <f>_xlfn.XLOOKUP(F2945,OPCode!D:D,OPCode!I:I,0)</f>
        <v>PACKING</v>
      </c>
      <c r="E2945" s="9" t="s">
        <v>33</v>
      </c>
      <c r="F2945" s="9" t="s">
        <v>34</v>
      </c>
      <c r="G2945" s="9">
        <v>3.8800000000000002E-3</v>
      </c>
      <c r="L2945" s="9" t="str">
        <f t="shared" si="104"/>
        <v>C_PK06002-PACKING</v>
      </c>
    </row>
    <row r="2946" spans="1:12" x14ac:dyDescent="0.35">
      <c r="A2946" s="9" t="s">
        <v>509</v>
      </c>
      <c r="B2946" s="9" t="s">
        <v>29</v>
      </c>
      <c r="C2946" s="9" t="s">
        <v>12</v>
      </c>
      <c r="D2946" s="9" t="str">
        <f>_xlfn.XLOOKUP(F2946,OPCode!D:D,OPCode!I:I,0)</f>
        <v>CASING</v>
      </c>
      <c r="E2946" s="9" t="s">
        <v>35</v>
      </c>
      <c r="F2946" s="9" t="s">
        <v>36</v>
      </c>
      <c r="G2946" s="9">
        <v>1.98E-3</v>
      </c>
      <c r="L2946" s="9" t="str">
        <f t="shared" ref="L2946" si="106">F2946&amp; "-" &amp;D2946</f>
        <v>C_PK06003-CASING</v>
      </c>
    </row>
  </sheetData>
  <autoFilter ref="A1:L2946" xr:uid="{EAA14B70-5AF7-48B2-B41B-9856B46524C2}"/>
  <phoneticPr fontId="8" type="noConversion"/>
  <pageMargins left="0.7" right="0.7" top="0.75" bottom="0.75" header="0.3" footer="0.3"/>
  <pageSetup paperSize="9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8DCE-09DD-40A9-9F23-17AFEEADAAE7}">
  <sheetPr codeName="Sheet3" filterMode="1"/>
  <dimension ref="A1:H45"/>
  <sheetViews>
    <sheetView zoomScale="75" workbookViewId="0">
      <selection activeCell="E72" sqref="E72"/>
    </sheetView>
  </sheetViews>
  <sheetFormatPr defaultRowHeight="14.5" x14ac:dyDescent="0.35"/>
  <cols>
    <col min="4" max="4" width="32" bestFit="1" customWidth="1"/>
    <col min="8" max="8" width="9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hidden="1" x14ac:dyDescent="0.35">
      <c r="A2" t="s">
        <v>343</v>
      </c>
      <c r="B2" t="s">
        <v>11</v>
      </c>
      <c r="C2" t="s">
        <v>12</v>
      </c>
      <c r="D2" t="s">
        <v>510</v>
      </c>
      <c r="E2" t="s">
        <v>511</v>
      </c>
      <c r="F2" t="s">
        <v>512</v>
      </c>
      <c r="G2">
        <v>1.6659999999999998E-2</v>
      </c>
      <c r="H2" t="s">
        <v>513</v>
      </c>
    </row>
    <row r="3" spans="1:8" hidden="1" x14ac:dyDescent="0.35">
      <c r="A3" t="s">
        <v>340</v>
      </c>
      <c r="B3" t="s">
        <v>11</v>
      </c>
      <c r="C3" t="s">
        <v>12</v>
      </c>
      <c r="D3" t="s">
        <v>510</v>
      </c>
      <c r="E3" t="s">
        <v>511</v>
      </c>
      <c r="F3" t="s">
        <v>512</v>
      </c>
      <c r="G3">
        <v>1.7660000000000002E-2</v>
      </c>
      <c r="H3" t="s">
        <v>514</v>
      </c>
    </row>
    <row r="4" spans="1:8" hidden="1" x14ac:dyDescent="0.35">
      <c r="A4" t="s">
        <v>161</v>
      </c>
      <c r="B4" t="s">
        <v>11</v>
      </c>
      <c r="C4" t="s">
        <v>12</v>
      </c>
      <c r="D4" t="s">
        <v>510</v>
      </c>
      <c r="E4" t="s">
        <v>511</v>
      </c>
      <c r="F4" t="s">
        <v>512</v>
      </c>
      <c r="G4" s="2">
        <v>1.7660000000000002E-2</v>
      </c>
      <c r="H4" t="s">
        <v>515</v>
      </c>
    </row>
    <row r="5" spans="1:8" hidden="1" x14ac:dyDescent="0.35">
      <c r="A5" t="s">
        <v>159</v>
      </c>
      <c r="B5" t="s">
        <v>11</v>
      </c>
      <c r="C5" t="s">
        <v>12</v>
      </c>
      <c r="D5" t="s">
        <v>510</v>
      </c>
      <c r="E5" t="s">
        <v>511</v>
      </c>
      <c r="F5" t="s">
        <v>512</v>
      </c>
      <c r="G5" s="2">
        <v>1.7660000000000002E-2</v>
      </c>
      <c r="H5" t="s">
        <v>515</v>
      </c>
    </row>
    <row r="6" spans="1:8" hidden="1" x14ac:dyDescent="0.35">
      <c r="A6" t="s">
        <v>402</v>
      </c>
      <c r="B6" t="s">
        <v>11</v>
      </c>
      <c r="C6" t="s">
        <v>12</v>
      </c>
      <c r="D6" t="s">
        <v>516</v>
      </c>
      <c r="E6" t="s">
        <v>511</v>
      </c>
      <c r="F6" t="s">
        <v>512</v>
      </c>
      <c r="G6" s="2">
        <v>1.7660000000000002E-2</v>
      </c>
      <c r="H6" t="s">
        <v>515</v>
      </c>
    </row>
    <row r="7" spans="1:8" hidden="1" x14ac:dyDescent="0.35">
      <c r="A7" t="s">
        <v>163</v>
      </c>
      <c r="B7" t="s">
        <v>11</v>
      </c>
      <c r="C7" t="s">
        <v>12</v>
      </c>
      <c r="D7" t="s">
        <v>510</v>
      </c>
      <c r="E7" t="s">
        <v>511</v>
      </c>
      <c r="F7" t="s">
        <v>512</v>
      </c>
      <c r="G7" s="2">
        <v>1.7660000000000002E-2</v>
      </c>
      <c r="H7" t="s">
        <v>515</v>
      </c>
    </row>
    <row r="8" spans="1:8" hidden="1" x14ac:dyDescent="0.35">
      <c r="A8" t="s">
        <v>162</v>
      </c>
      <c r="B8" t="s">
        <v>11</v>
      </c>
      <c r="C8" t="s">
        <v>12</v>
      </c>
      <c r="D8" t="s">
        <v>510</v>
      </c>
      <c r="E8" t="s">
        <v>511</v>
      </c>
      <c r="F8" t="s">
        <v>512</v>
      </c>
      <c r="G8" s="2">
        <v>1.7660000000000002E-2</v>
      </c>
      <c r="H8" t="s">
        <v>515</v>
      </c>
    </row>
    <row r="9" spans="1:8" hidden="1" x14ac:dyDescent="0.35">
      <c r="A9" t="s">
        <v>397</v>
      </c>
      <c r="B9" t="s">
        <v>11</v>
      </c>
      <c r="C9" t="s">
        <v>12</v>
      </c>
      <c r="D9" t="s">
        <v>510</v>
      </c>
      <c r="E9" t="s">
        <v>511</v>
      </c>
      <c r="F9" t="s">
        <v>512</v>
      </c>
      <c r="G9">
        <v>1.7659999999999999E-2</v>
      </c>
      <c r="H9" t="s">
        <v>515</v>
      </c>
    </row>
    <row r="10" spans="1:8" x14ac:dyDescent="0.35">
      <c r="A10" t="s">
        <v>164</v>
      </c>
      <c r="B10" t="s">
        <v>11</v>
      </c>
      <c r="C10" t="s">
        <v>12</v>
      </c>
      <c r="D10" t="s">
        <v>510</v>
      </c>
      <c r="E10" t="s">
        <v>511</v>
      </c>
      <c r="F10" t="s">
        <v>512</v>
      </c>
      <c r="G10">
        <v>1.7660000000000002E-2</v>
      </c>
      <c r="H10" t="s">
        <v>515</v>
      </c>
    </row>
    <row r="11" spans="1:8" hidden="1" x14ac:dyDescent="0.35">
      <c r="A11" t="s">
        <v>160</v>
      </c>
      <c r="B11" t="s">
        <v>11</v>
      </c>
      <c r="C11" t="s">
        <v>12</v>
      </c>
      <c r="D11" t="s">
        <v>510</v>
      </c>
      <c r="E11" t="s">
        <v>511</v>
      </c>
      <c r="F11" t="s">
        <v>512</v>
      </c>
      <c r="G11">
        <v>1.7660000000000002E-2</v>
      </c>
      <c r="H11" t="s">
        <v>515</v>
      </c>
    </row>
    <row r="12" spans="1:8" hidden="1" x14ac:dyDescent="0.35">
      <c r="A12" t="s">
        <v>157</v>
      </c>
      <c r="B12" t="s">
        <v>11</v>
      </c>
      <c r="C12" t="s">
        <v>12</v>
      </c>
      <c r="D12" t="s">
        <v>510</v>
      </c>
      <c r="E12" t="s">
        <v>511</v>
      </c>
      <c r="F12" t="s">
        <v>512</v>
      </c>
      <c r="G12">
        <v>1.7660000000000002E-2</v>
      </c>
      <c r="H12" t="s">
        <v>515</v>
      </c>
    </row>
    <row r="13" spans="1:8" hidden="1" x14ac:dyDescent="0.35">
      <c r="A13" t="s">
        <v>156</v>
      </c>
      <c r="B13" t="s">
        <v>11</v>
      </c>
      <c r="C13" t="s">
        <v>12</v>
      </c>
      <c r="D13" t="s">
        <v>510</v>
      </c>
      <c r="E13" t="s">
        <v>511</v>
      </c>
      <c r="F13" t="s">
        <v>512</v>
      </c>
      <c r="G13" s="2">
        <v>1.7660000000000002E-2</v>
      </c>
      <c r="H13" t="s">
        <v>517</v>
      </c>
    </row>
    <row r="14" spans="1:8" hidden="1" x14ac:dyDescent="0.35">
      <c r="A14" t="s">
        <v>148</v>
      </c>
      <c r="B14" t="s">
        <v>11</v>
      </c>
      <c r="C14" t="s">
        <v>12</v>
      </c>
      <c r="D14" t="s">
        <v>510</v>
      </c>
      <c r="E14" t="s">
        <v>511</v>
      </c>
      <c r="F14" t="s">
        <v>512</v>
      </c>
      <c r="G14" s="2">
        <v>1.7660000000000002E-2</v>
      </c>
      <c r="H14" t="s">
        <v>518</v>
      </c>
    </row>
    <row r="15" spans="1:8" hidden="1" x14ac:dyDescent="0.35">
      <c r="A15" t="s">
        <v>46</v>
      </c>
      <c r="B15" t="s">
        <v>11</v>
      </c>
      <c r="C15" t="s">
        <v>12</v>
      </c>
      <c r="D15" t="s">
        <v>510</v>
      </c>
      <c r="E15" t="s">
        <v>511</v>
      </c>
      <c r="F15" t="s">
        <v>512</v>
      </c>
      <c r="G15" s="2">
        <v>2.512E-2</v>
      </c>
      <c r="H15" t="s">
        <v>519</v>
      </c>
    </row>
    <row r="16" spans="1:8" hidden="1" x14ac:dyDescent="0.35">
      <c r="A16" t="s">
        <v>384</v>
      </c>
      <c r="B16" t="s">
        <v>11</v>
      </c>
      <c r="C16" t="s">
        <v>12</v>
      </c>
      <c r="D16" t="s">
        <v>520</v>
      </c>
      <c r="E16" t="s">
        <v>511</v>
      </c>
      <c r="F16" t="s">
        <v>512</v>
      </c>
      <c r="G16">
        <v>1.7660000000000002E-2</v>
      </c>
      <c r="H16" t="s">
        <v>519</v>
      </c>
    </row>
    <row r="17" spans="1:8" hidden="1" x14ac:dyDescent="0.35">
      <c r="A17" t="s">
        <v>410</v>
      </c>
      <c r="B17" t="s">
        <v>11</v>
      </c>
      <c r="C17" t="s">
        <v>12</v>
      </c>
      <c r="D17" t="s">
        <v>520</v>
      </c>
      <c r="E17" t="s">
        <v>511</v>
      </c>
      <c r="F17" t="s">
        <v>512</v>
      </c>
      <c r="G17">
        <v>1.7660000000000002E-2</v>
      </c>
      <c r="H17" t="s">
        <v>519</v>
      </c>
    </row>
    <row r="18" spans="1:8" hidden="1" x14ac:dyDescent="0.35">
      <c r="A18" t="s">
        <v>387</v>
      </c>
      <c r="B18" t="s">
        <v>11</v>
      </c>
      <c r="C18" t="s">
        <v>12</v>
      </c>
      <c r="D18" t="s">
        <v>520</v>
      </c>
      <c r="E18" t="s">
        <v>511</v>
      </c>
      <c r="F18" t="s">
        <v>512</v>
      </c>
      <c r="G18">
        <v>1.7660000000000002E-2</v>
      </c>
      <c r="H18" t="s">
        <v>519</v>
      </c>
    </row>
    <row r="19" spans="1:8" hidden="1" x14ac:dyDescent="0.35">
      <c r="A19" t="s">
        <v>392</v>
      </c>
      <c r="B19" t="s">
        <v>11</v>
      </c>
      <c r="C19" t="s">
        <v>12</v>
      </c>
      <c r="D19" t="s">
        <v>520</v>
      </c>
      <c r="E19" t="s">
        <v>511</v>
      </c>
      <c r="F19" t="s">
        <v>512</v>
      </c>
      <c r="G19">
        <v>1.7659999999999999E-2</v>
      </c>
      <c r="H19" t="s">
        <v>519</v>
      </c>
    </row>
    <row r="20" spans="1:8" hidden="1" x14ac:dyDescent="0.35">
      <c r="A20" t="s">
        <v>381</v>
      </c>
      <c r="B20" t="s">
        <v>11</v>
      </c>
      <c r="C20" t="s">
        <v>12</v>
      </c>
      <c r="D20" t="s">
        <v>520</v>
      </c>
      <c r="E20" t="s">
        <v>511</v>
      </c>
      <c r="F20" t="s">
        <v>512</v>
      </c>
      <c r="G20">
        <v>1.7660000000000002E-2</v>
      </c>
      <c r="H20" t="s">
        <v>519</v>
      </c>
    </row>
    <row r="21" spans="1:8" hidden="1" x14ac:dyDescent="0.35">
      <c r="A21" t="s">
        <v>416</v>
      </c>
      <c r="B21" t="s">
        <v>11</v>
      </c>
      <c r="C21" t="s">
        <v>12</v>
      </c>
      <c r="D21" t="s">
        <v>520</v>
      </c>
      <c r="E21" t="s">
        <v>511</v>
      </c>
      <c r="F21" t="s">
        <v>512</v>
      </c>
      <c r="G21">
        <v>1.7660000000000002E-2</v>
      </c>
      <c r="H21" t="s">
        <v>519</v>
      </c>
    </row>
    <row r="22" spans="1:8" hidden="1" x14ac:dyDescent="0.35">
      <c r="A22" t="s">
        <v>46</v>
      </c>
      <c r="B22" t="s">
        <v>11</v>
      </c>
      <c r="C22" t="s">
        <v>12</v>
      </c>
      <c r="D22" t="s">
        <v>510</v>
      </c>
      <c r="E22" t="s">
        <v>511</v>
      </c>
      <c r="F22" t="s">
        <v>512</v>
      </c>
      <c r="G22" s="2">
        <v>2.512E-2</v>
      </c>
      <c r="H22" t="s">
        <v>519</v>
      </c>
    </row>
    <row r="23" spans="1:8" hidden="1" x14ac:dyDescent="0.35">
      <c r="A23" t="s">
        <v>384</v>
      </c>
      <c r="B23" t="s">
        <v>11</v>
      </c>
      <c r="C23" t="s">
        <v>12</v>
      </c>
      <c r="D23" t="s">
        <v>520</v>
      </c>
      <c r="E23" t="s">
        <v>511</v>
      </c>
      <c r="F23" t="s">
        <v>512</v>
      </c>
      <c r="G23">
        <v>1.7660000000000002E-2</v>
      </c>
      <c r="H23" t="s">
        <v>519</v>
      </c>
    </row>
    <row r="24" spans="1:8" hidden="1" x14ac:dyDescent="0.35">
      <c r="A24" t="s">
        <v>410</v>
      </c>
      <c r="B24" t="s">
        <v>11</v>
      </c>
      <c r="C24" t="s">
        <v>12</v>
      </c>
      <c r="D24" t="s">
        <v>520</v>
      </c>
      <c r="E24" t="s">
        <v>511</v>
      </c>
      <c r="F24" t="s">
        <v>512</v>
      </c>
      <c r="G24">
        <v>1.7660000000000002E-2</v>
      </c>
      <c r="H24" t="s">
        <v>519</v>
      </c>
    </row>
    <row r="25" spans="1:8" hidden="1" x14ac:dyDescent="0.35">
      <c r="A25" t="s">
        <v>387</v>
      </c>
      <c r="B25" t="s">
        <v>11</v>
      </c>
      <c r="C25" t="s">
        <v>12</v>
      </c>
      <c r="D25" t="s">
        <v>520</v>
      </c>
      <c r="E25" t="s">
        <v>511</v>
      </c>
      <c r="F25" t="s">
        <v>512</v>
      </c>
      <c r="G25">
        <v>1.7660000000000002E-2</v>
      </c>
      <c r="H25" t="s">
        <v>519</v>
      </c>
    </row>
    <row r="26" spans="1:8" hidden="1" x14ac:dyDescent="0.35">
      <c r="A26" t="s">
        <v>392</v>
      </c>
      <c r="B26" t="s">
        <v>11</v>
      </c>
      <c r="C26" t="s">
        <v>12</v>
      </c>
      <c r="D26" t="s">
        <v>520</v>
      </c>
      <c r="E26" t="s">
        <v>511</v>
      </c>
      <c r="F26" t="s">
        <v>512</v>
      </c>
      <c r="G26">
        <v>1.7659999999999999E-2</v>
      </c>
      <c r="H26" t="s">
        <v>519</v>
      </c>
    </row>
    <row r="27" spans="1:8" hidden="1" x14ac:dyDescent="0.35">
      <c r="A27" t="s">
        <v>381</v>
      </c>
      <c r="B27" t="s">
        <v>11</v>
      </c>
      <c r="C27" t="s">
        <v>12</v>
      </c>
      <c r="D27" t="s">
        <v>520</v>
      </c>
      <c r="E27" t="s">
        <v>511</v>
      </c>
      <c r="F27" t="s">
        <v>512</v>
      </c>
      <c r="G27">
        <v>1.7660000000000002E-2</v>
      </c>
      <c r="H27" t="s">
        <v>519</v>
      </c>
    </row>
    <row r="28" spans="1:8" hidden="1" x14ac:dyDescent="0.35">
      <c r="A28" t="s">
        <v>257</v>
      </c>
      <c r="B28" t="s">
        <v>11</v>
      </c>
      <c r="C28" t="s">
        <v>12</v>
      </c>
      <c r="D28" t="s">
        <v>510</v>
      </c>
      <c r="E28" t="s">
        <v>521</v>
      </c>
      <c r="F28" t="s">
        <v>512</v>
      </c>
      <c r="G28" s="2">
        <v>1.7659999999999999E-2</v>
      </c>
      <c r="H28" t="s">
        <v>522</v>
      </c>
    </row>
    <row r="29" spans="1:8" hidden="1" x14ac:dyDescent="0.35">
      <c r="A29" t="s">
        <v>251</v>
      </c>
      <c r="B29" t="s">
        <v>11</v>
      </c>
      <c r="C29" t="s">
        <v>12</v>
      </c>
      <c r="D29" t="s">
        <v>520</v>
      </c>
      <c r="E29" t="s">
        <v>521</v>
      </c>
      <c r="F29" t="s">
        <v>512</v>
      </c>
      <c r="G29" s="2">
        <v>1.7659999999999999E-2</v>
      </c>
      <c r="H29" t="s">
        <v>522</v>
      </c>
    </row>
    <row r="30" spans="1:8" hidden="1" x14ac:dyDescent="0.35">
      <c r="A30" t="s">
        <v>250</v>
      </c>
      <c r="B30" t="s">
        <v>11</v>
      </c>
      <c r="C30" t="s">
        <v>12</v>
      </c>
      <c r="D30" t="s">
        <v>520</v>
      </c>
      <c r="E30" t="s">
        <v>521</v>
      </c>
      <c r="F30" t="s">
        <v>512</v>
      </c>
      <c r="G30">
        <v>1.7659999999999999E-2</v>
      </c>
      <c r="H30" t="s">
        <v>522</v>
      </c>
    </row>
    <row r="31" spans="1:8" hidden="1" x14ac:dyDescent="0.35">
      <c r="A31" t="s">
        <v>187</v>
      </c>
      <c r="B31" t="s">
        <v>11</v>
      </c>
      <c r="C31" t="s">
        <v>12</v>
      </c>
      <c r="D31" t="s">
        <v>520</v>
      </c>
      <c r="E31" t="s">
        <v>521</v>
      </c>
      <c r="F31" t="s">
        <v>512</v>
      </c>
      <c r="G31">
        <v>1.7659999999999999E-2</v>
      </c>
      <c r="H31" t="s">
        <v>522</v>
      </c>
    </row>
    <row r="32" spans="1:8" hidden="1" x14ac:dyDescent="0.35">
      <c r="A32" t="s">
        <v>185</v>
      </c>
      <c r="B32" t="s">
        <v>11</v>
      </c>
      <c r="C32" t="s">
        <v>12</v>
      </c>
      <c r="D32" t="s">
        <v>520</v>
      </c>
      <c r="E32" t="s">
        <v>521</v>
      </c>
      <c r="F32" t="s">
        <v>512</v>
      </c>
      <c r="G32">
        <v>1.7659999999999999E-2</v>
      </c>
      <c r="H32" t="s">
        <v>522</v>
      </c>
    </row>
    <row r="33" spans="1:8" hidden="1" x14ac:dyDescent="0.35">
      <c r="A33" t="s">
        <v>259</v>
      </c>
      <c r="B33" t="s">
        <v>11</v>
      </c>
      <c r="C33" t="s">
        <v>12</v>
      </c>
      <c r="D33" t="s">
        <v>510</v>
      </c>
      <c r="E33" t="s">
        <v>521</v>
      </c>
      <c r="F33" t="s">
        <v>512</v>
      </c>
      <c r="G33">
        <v>1.7660000000000002E-2</v>
      </c>
      <c r="H33" t="s">
        <v>522</v>
      </c>
    </row>
    <row r="34" spans="1:8" hidden="1" x14ac:dyDescent="0.35">
      <c r="A34" t="s">
        <v>258</v>
      </c>
      <c r="B34" t="s">
        <v>11</v>
      </c>
      <c r="C34" t="s">
        <v>12</v>
      </c>
      <c r="D34" t="s">
        <v>510</v>
      </c>
      <c r="E34" t="s">
        <v>521</v>
      </c>
      <c r="F34" t="s">
        <v>512</v>
      </c>
      <c r="G34">
        <v>1.7660000000000002E-2</v>
      </c>
      <c r="H34" t="s">
        <v>522</v>
      </c>
    </row>
    <row r="35" spans="1:8" hidden="1" x14ac:dyDescent="0.35">
      <c r="A35" t="s">
        <v>253</v>
      </c>
      <c r="B35" t="s">
        <v>11</v>
      </c>
      <c r="C35" t="s">
        <v>12</v>
      </c>
      <c r="D35" t="s">
        <v>523</v>
      </c>
      <c r="E35" t="s">
        <v>521</v>
      </c>
      <c r="F35" t="s">
        <v>512</v>
      </c>
      <c r="G35">
        <v>1.7660000000000002E-2</v>
      </c>
      <c r="H35" t="s">
        <v>522</v>
      </c>
    </row>
    <row r="36" spans="1:8" hidden="1" x14ac:dyDescent="0.35">
      <c r="A36" t="s">
        <v>261</v>
      </c>
      <c r="B36" t="s">
        <v>11</v>
      </c>
      <c r="C36" t="s">
        <v>12</v>
      </c>
      <c r="D36" t="s">
        <v>523</v>
      </c>
      <c r="E36" t="s">
        <v>521</v>
      </c>
      <c r="F36" t="s">
        <v>512</v>
      </c>
      <c r="G36">
        <v>1.7660000000000002E-2</v>
      </c>
      <c r="H36" t="s">
        <v>522</v>
      </c>
    </row>
    <row r="37" spans="1:8" hidden="1" x14ac:dyDescent="0.35">
      <c r="A37" t="s">
        <v>260</v>
      </c>
      <c r="B37" t="s">
        <v>11</v>
      </c>
      <c r="C37" t="s">
        <v>12</v>
      </c>
      <c r="D37" t="s">
        <v>510</v>
      </c>
      <c r="E37" t="s">
        <v>511</v>
      </c>
      <c r="F37" t="s">
        <v>512</v>
      </c>
      <c r="G37" s="2">
        <v>1.7659999999999999E-2</v>
      </c>
      <c r="H37" t="s">
        <v>524</v>
      </c>
    </row>
    <row r="38" spans="1:8" hidden="1" x14ac:dyDescent="0.35">
      <c r="A38" t="s">
        <v>193</v>
      </c>
      <c r="B38" t="s">
        <v>11</v>
      </c>
      <c r="C38" t="s">
        <v>12</v>
      </c>
      <c r="D38" t="s">
        <v>525</v>
      </c>
      <c r="E38" t="s">
        <v>511</v>
      </c>
      <c r="F38" t="s">
        <v>512</v>
      </c>
      <c r="G38" s="2">
        <v>1.77E-2</v>
      </c>
      <c r="H38" t="s">
        <v>524</v>
      </c>
    </row>
    <row r="39" spans="1:8" hidden="1" x14ac:dyDescent="0.35">
      <c r="A39" t="s">
        <v>151</v>
      </c>
      <c r="B39" t="s">
        <v>11</v>
      </c>
      <c r="C39" t="s">
        <v>12</v>
      </c>
      <c r="D39" t="s">
        <v>510</v>
      </c>
      <c r="E39" t="s">
        <v>526</v>
      </c>
      <c r="F39" t="s">
        <v>512</v>
      </c>
      <c r="G39" s="2">
        <v>1.7660000000000002E-2</v>
      </c>
      <c r="H39" t="s">
        <v>527</v>
      </c>
    </row>
    <row r="40" spans="1:8" hidden="1" x14ac:dyDescent="0.35">
      <c r="A40" t="s">
        <v>376</v>
      </c>
      <c r="B40" t="s">
        <v>11</v>
      </c>
      <c r="C40" t="s">
        <v>12</v>
      </c>
      <c r="D40" t="s">
        <v>523</v>
      </c>
      <c r="E40" t="s">
        <v>526</v>
      </c>
      <c r="F40" t="s">
        <v>512</v>
      </c>
      <c r="G40">
        <v>1.7660000000000002E-2</v>
      </c>
      <c r="H40" t="s">
        <v>527</v>
      </c>
    </row>
    <row r="41" spans="1:8" hidden="1" x14ac:dyDescent="0.35">
      <c r="A41" t="s">
        <v>393</v>
      </c>
      <c r="B41" t="s">
        <v>11</v>
      </c>
      <c r="C41" t="s">
        <v>12</v>
      </c>
      <c r="D41" t="s">
        <v>523</v>
      </c>
      <c r="E41" t="s">
        <v>526</v>
      </c>
      <c r="F41" t="s">
        <v>512</v>
      </c>
      <c r="G41">
        <v>1.7660000000000002E-2</v>
      </c>
      <c r="H41" t="s">
        <v>527</v>
      </c>
    </row>
    <row r="42" spans="1:8" hidden="1" x14ac:dyDescent="0.35">
      <c r="A42" t="s">
        <v>390</v>
      </c>
      <c r="B42" t="s">
        <v>11</v>
      </c>
      <c r="C42" t="s">
        <v>12</v>
      </c>
      <c r="D42" t="s">
        <v>523</v>
      </c>
      <c r="E42" t="s">
        <v>526</v>
      </c>
      <c r="F42" t="s">
        <v>512</v>
      </c>
      <c r="G42">
        <v>1.7660000000000002E-2</v>
      </c>
      <c r="H42" t="s">
        <v>527</v>
      </c>
    </row>
    <row r="43" spans="1:8" hidden="1" x14ac:dyDescent="0.35">
      <c r="A43" t="s">
        <v>37</v>
      </c>
      <c r="B43" t="s">
        <v>11</v>
      </c>
      <c r="C43" t="s">
        <v>12</v>
      </c>
      <c r="D43" t="s">
        <v>510</v>
      </c>
      <c r="E43" t="s">
        <v>511</v>
      </c>
      <c r="F43" t="s">
        <v>512</v>
      </c>
      <c r="G43">
        <v>2.512E-2</v>
      </c>
      <c r="H43" t="s">
        <v>528</v>
      </c>
    </row>
    <row r="44" spans="1:8" hidden="1" x14ac:dyDescent="0.35">
      <c r="A44" t="s">
        <v>380</v>
      </c>
      <c r="B44" t="s">
        <v>11</v>
      </c>
      <c r="C44" t="s">
        <v>12</v>
      </c>
      <c r="D44" t="s">
        <v>529</v>
      </c>
      <c r="E44" t="s">
        <v>526</v>
      </c>
      <c r="F44" t="s">
        <v>512</v>
      </c>
      <c r="G44">
        <v>1.7660000000000002E-2</v>
      </c>
      <c r="H44" t="s">
        <v>530</v>
      </c>
    </row>
    <row r="45" spans="1:8" hidden="1" x14ac:dyDescent="0.35">
      <c r="A45" t="s">
        <v>85</v>
      </c>
      <c r="B45" t="s">
        <v>11</v>
      </c>
      <c r="C45" t="s">
        <v>12</v>
      </c>
      <c r="D45" t="s">
        <v>529</v>
      </c>
      <c r="E45" t="s">
        <v>526</v>
      </c>
      <c r="F45" t="s">
        <v>512</v>
      </c>
      <c r="G45">
        <v>1.7660000000000002E-2</v>
      </c>
      <c r="H45" t="s">
        <v>530</v>
      </c>
    </row>
  </sheetData>
  <autoFilter ref="A1:H45" xr:uid="{53A68DCE-09DD-40A9-9F23-17AFEEADAAE7}">
    <filterColumn colId="0">
      <filters>
        <filter val="OC41AS"/>
      </filters>
    </filterColumn>
    <sortState xmlns:xlrd2="http://schemas.microsoft.com/office/spreadsheetml/2017/richdata2" ref="A2:H45">
      <sortCondition ref="H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4399-A6B9-44B1-9B99-EE3672110F0E}">
  <sheetPr codeName="Sheet4"/>
  <dimension ref="A2:G41"/>
  <sheetViews>
    <sheetView workbookViewId="0">
      <selection activeCell="G12" sqref="G12"/>
    </sheetView>
  </sheetViews>
  <sheetFormatPr defaultRowHeight="14.5" x14ac:dyDescent="0.35"/>
  <cols>
    <col min="4" max="4" width="22.08984375" bestFit="1" customWidth="1"/>
  </cols>
  <sheetData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t="s">
        <v>364</v>
      </c>
      <c r="B3" t="s">
        <v>11</v>
      </c>
      <c r="C3" t="s">
        <v>12</v>
      </c>
      <c r="D3" t="s">
        <v>531</v>
      </c>
      <c r="E3" t="s">
        <v>13</v>
      </c>
      <c r="F3" t="s">
        <v>532</v>
      </c>
      <c r="G3" s="2">
        <v>8.3739999999999995E-2</v>
      </c>
    </row>
    <row r="4" spans="1:7" x14ac:dyDescent="0.35">
      <c r="A4" t="s">
        <v>364</v>
      </c>
      <c r="B4" t="s">
        <v>11</v>
      </c>
      <c r="C4" t="s">
        <v>12</v>
      </c>
      <c r="D4" t="s">
        <v>533</v>
      </c>
      <c r="E4" t="s">
        <v>15</v>
      </c>
      <c r="F4" t="s">
        <v>534</v>
      </c>
      <c r="G4" s="2">
        <v>0.10074000000000002</v>
      </c>
    </row>
    <row r="5" spans="1:7" x14ac:dyDescent="0.35">
      <c r="A5" t="s">
        <v>364</v>
      </c>
      <c r="B5" t="s">
        <v>11</v>
      </c>
      <c r="C5" t="s">
        <v>12</v>
      </c>
      <c r="D5" t="s">
        <v>535</v>
      </c>
      <c r="E5" t="s">
        <v>17</v>
      </c>
      <c r="F5" t="s">
        <v>536</v>
      </c>
      <c r="G5" s="2">
        <v>4.8100000000000004E-2</v>
      </c>
    </row>
    <row r="6" spans="1:7" x14ac:dyDescent="0.35">
      <c r="A6" t="s">
        <v>364</v>
      </c>
      <c r="B6" t="s">
        <v>11</v>
      </c>
      <c r="C6" t="s">
        <v>12</v>
      </c>
      <c r="D6" t="s">
        <v>537</v>
      </c>
      <c r="E6" t="s">
        <v>19</v>
      </c>
      <c r="F6" t="s">
        <v>538</v>
      </c>
      <c r="G6" s="2">
        <v>2.5700000000000001E-2</v>
      </c>
    </row>
    <row r="7" spans="1:7" x14ac:dyDescent="0.35">
      <c r="A7" t="s">
        <v>364</v>
      </c>
      <c r="B7" t="s">
        <v>11</v>
      </c>
      <c r="C7" t="s">
        <v>12</v>
      </c>
      <c r="D7" t="s">
        <v>539</v>
      </c>
      <c r="E7" t="s">
        <v>21</v>
      </c>
      <c r="F7" t="s">
        <v>540</v>
      </c>
      <c r="G7" s="2">
        <v>7.6359999999999997E-2</v>
      </c>
    </row>
    <row r="8" spans="1:7" x14ac:dyDescent="0.35">
      <c r="A8" t="s">
        <v>364</v>
      </c>
      <c r="B8" t="s">
        <v>11</v>
      </c>
      <c r="C8" t="s">
        <v>12</v>
      </c>
      <c r="D8" t="s">
        <v>541</v>
      </c>
      <c r="E8" t="s">
        <v>25</v>
      </c>
      <c r="F8" t="s">
        <v>542</v>
      </c>
      <c r="G8" s="2">
        <v>3.5400000000000001E-2</v>
      </c>
    </row>
    <row r="9" spans="1:7" x14ac:dyDescent="0.35">
      <c r="A9" t="s">
        <v>364</v>
      </c>
      <c r="B9" t="s">
        <v>11</v>
      </c>
      <c r="C9" t="s">
        <v>12</v>
      </c>
      <c r="D9" t="s">
        <v>543</v>
      </c>
      <c r="E9" t="s">
        <v>23</v>
      </c>
      <c r="F9" t="s">
        <v>544</v>
      </c>
      <c r="G9" s="2">
        <v>3.2039999999999999E-2</v>
      </c>
    </row>
    <row r="10" spans="1:7" x14ac:dyDescent="0.35">
      <c r="A10" t="s">
        <v>364</v>
      </c>
      <c r="B10" t="s">
        <v>11</v>
      </c>
      <c r="C10" t="s">
        <v>12</v>
      </c>
      <c r="D10" t="s">
        <v>545</v>
      </c>
      <c r="E10" t="s">
        <v>80</v>
      </c>
      <c r="F10" t="s">
        <v>546</v>
      </c>
      <c r="G10" s="2">
        <v>0.1048</v>
      </c>
    </row>
    <row r="11" spans="1:7" x14ac:dyDescent="0.35">
      <c r="A11" t="s">
        <v>364</v>
      </c>
      <c r="B11" t="s">
        <v>11</v>
      </c>
      <c r="C11" t="s">
        <v>12</v>
      </c>
      <c r="D11" t="s">
        <v>547</v>
      </c>
      <c r="E11" t="s">
        <v>82</v>
      </c>
      <c r="F11" t="s">
        <v>548</v>
      </c>
      <c r="G11" s="2">
        <v>2.9839999999999998E-2</v>
      </c>
    </row>
    <row r="12" spans="1:7" x14ac:dyDescent="0.35">
      <c r="A12" t="s">
        <v>364</v>
      </c>
      <c r="B12" t="s">
        <v>11</v>
      </c>
      <c r="C12" t="s">
        <v>12</v>
      </c>
      <c r="D12" t="s">
        <v>170</v>
      </c>
      <c r="E12" t="s">
        <v>27</v>
      </c>
      <c r="F12" t="s">
        <v>549</v>
      </c>
      <c r="G12" s="2">
        <v>1.6539999999999999E-2</v>
      </c>
    </row>
    <row r="13" spans="1:7" x14ac:dyDescent="0.35">
      <c r="A13" t="s">
        <v>364</v>
      </c>
      <c r="B13" t="s">
        <v>29</v>
      </c>
      <c r="C13" t="s">
        <v>12</v>
      </c>
      <c r="D13" t="s">
        <v>126</v>
      </c>
      <c r="E13" t="s">
        <v>31</v>
      </c>
      <c r="F13" t="s">
        <v>550</v>
      </c>
      <c r="G13" s="2">
        <v>3.9724799040192001E-2</v>
      </c>
    </row>
    <row r="14" spans="1:7" x14ac:dyDescent="0.35">
      <c r="A14" t="s">
        <v>364</v>
      </c>
      <c r="B14" t="s">
        <v>29</v>
      </c>
      <c r="C14" t="s">
        <v>12</v>
      </c>
      <c r="D14" t="s">
        <v>265</v>
      </c>
      <c r="E14" t="s">
        <v>33</v>
      </c>
      <c r="F14" t="s">
        <v>551</v>
      </c>
      <c r="G14" s="2">
        <v>1.35626874625075E-2</v>
      </c>
    </row>
    <row r="15" spans="1:7" x14ac:dyDescent="0.35">
      <c r="A15" t="s">
        <v>364</v>
      </c>
      <c r="B15" t="s">
        <v>29</v>
      </c>
      <c r="C15" t="s">
        <v>12</v>
      </c>
      <c r="D15" t="s">
        <v>35</v>
      </c>
      <c r="E15" t="s">
        <v>35</v>
      </c>
      <c r="F15" t="s">
        <v>552</v>
      </c>
      <c r="G15" s="2">
        <v>5.28E-3</v>
      </c>
    </row>
    <row r="16" spans="1:7" x14ac:dyDescent="0.35">
      <c r="A16" t="s">
        <v>355</v>
      </c>
      <c r="B16" t="s">
        <v>11</v>
      </c>
      <c r="C16" t="s">
        <v>12</v>
      </c>
      <c r="D16" t="s">
        <v>531</v>
      </c>
      <c r="E16" t="s">
        <v>13</v>
      </c>
      <c r="F16" t="s">
        <v>532</v>
      </c>
      <c r="G16" s="2">
        <v>0.10686000000000001</v>
      </c>
    </row>
    <row r="17" spans="1:7" x14ac:dyDescent="0.35">
      <c r="A17" t="s">
        <v>355</v>
      </c>
      <c r="B17" t="s">
        <v>11</v>
      </c>
      <c r="C17" t="s">
        <v>12</v>
      </c>
      <c r="D17" t="s">
        <v>533</v>
      </c>
      <c r="E17" t="s">
        <v>15</v>
      </c>
      <c r="F17" t="s">
        <v>534</v>
      </c>
      <c r="G17" s="2">
        <v>0.10484</v>
      </c>
    </row>
    <row r="18" spans="1:7" x14ac:dyDescent="0.35">
      <c r="A18" t="s">
        <v>355</v>
      </c>
      <c r="B18" t="s">
        <v>11</v>
      </c>
      <c r="C18" t="s">
        <v>12</v>
      </c>
      <c r="D18" t="s">
        <v>535</v>
      </c>
      <c r="E18" t="s">
        <v>17</v>
      </c>
      <c r="F18" t="s">
        <v>536</v>
      </c>
      <c r="G18" s="2">
        <v>4.8100000000000004E-2</v>
      </c>
    </row>
    <row r="19" spans="1:7" x14ac:dyDescent="0.35">
      <c r="A19" t="s">
        <v>355</v>
      </c>
      <c r="B19" t="s">
        <v>11</v>
      </c>
      <c r="C19" t="s">
        <v>12</v>
      </c>
      <c r="D19" t="s">
        <v>537</v>
      </c>
      <c r="E19" t="s">
        <v>19</v>
      </c>
      <c r="F19" t="s">
        <v>538</v>
      </c>
      <c r="G19" s="2">
        <v>2.7359999999999999E-2</v>
      </c>
    </row>
    <row r="20" spans="1:7" x14ac:dyDescent="0.35">
      <c r="A20" t="s">
        <v>355</v>
      </c>
      <c r="B20" t="s">
        <v>11</v>
      </c>
      <c r="C20" t="s">
        <v>12</v>
      </c>
      <c r="D20" t="s">
        <v>539</v>
      </c>
      <c r="E20" t="s">
        <v>21</v>
      </c>
      <c r="F20" t="s">
        <v>540</v>
      </c>
      <c r="G20" s="2">
        <v>8.6080000000000004E-2</v>
      </c>
    </row>
    <row r="21" spans="1:7" x14ac:dyDescent="0.35">
      <c r="A21" t="s">
        <v>355</v>
      </c>
      <c r="B21" t="s">
        <v>11</v>
      </c>
      <c r="C21" t="s">
        <v>12</v>
      </c>
      <c r="D21" t="s">
        <v>541</v>
      </c>
      <c r="E21" t="s">
        <v>25</v>
      </c>
      <c r="F21" t="s">
        <v>542</v>
      </c>
      <c r="G21" s="2">
        <v>4.8100000000000004E-2</v>
      </c>
    </row>
    <row r="22" spans="1:7" x14ac:dyDescent="0.35">
      <c r="A22" t="s">
        <v>355</v>
      </c>
      <c r="B22" t="s">
        <v>11</v>
      </c>
      <c r="C22" t="s">
        <v>12</v>
      </c>
      <c r="D22" t="s">
        <v>543</v>
      </c>
      <c r="E22" t="s">
        <v>23</v>
      </c>
      <c r="F22" t="s">
        <v>544</v>
      </c>
      <c r="G22" s="2">
        <v>3.8699999999999998E-2</v>
      </c>
    </row>
    <row r="23" spans="1:7" x14ac:dyDescent="0.35">
      <c r="A23" t="s">
        <v>355</v>
      </c>
      <c r="B23" t="s">
        <v>11</v>
      </c>
      <c r="C23" t="s">
        <v>12</v>
      </c>
      <c r="D23" t="s">
        <v>545</v>
      </c>
      <c r="E23" t="s">
        <v>80</v>
      </c>
      <c r="F23" t="s">
        <v>546</v>
      </c>
      <c r="G23" s="2">
        <v>2.0380000000000002E-2</v>
      </c>
    </row>
    <row r="24" spans="1:7" x14ac:dyDescent="0.35">
      <c r="A24" t="s">
        <v>355</v>
      </c>
      <c r="B24" t="s">
        <v>11</v>
      </c>
      <c r="C24" t="s">
        <v>12</v>
      </c>
      <c r="D24" t="s">
        <v>547</v>
      </c>
      <c r="E24" t="s">
        <v>82</v>
      </c>
      <c r="F24" t="s">
        <v>548</v>
      </c>
      <c r="G24" s="2">
        <v>3.6319999999999998E-2</v>
      </c>
    </row>
    <row r="25" spans="1:7" x14ac:dyDescent="0.35">
      <c r="A25" t="s">
        <v>355</v>
      </c>
      <c r="B25" t="s">
        <v>11</v>
      </c>
      <c r="C25" t="s">
        <v>12</v>
      </c>
      <c r="D25" t="s">
        <v>170</v>
      </c>
      <c r="E25" t="s">
        <v>27</v>
      </c>
      <c r="F25" t="s">
        <v>549</v>
      </c>
      <c r="G25" s="2">
        <v>1.7440000000000001E-2</v>
      </c>
    </row>
    <row r="26" spans="1:7" x14ac:dyDescent="0.35">
      <c r="A26" t="s">
        <v>355</v>
      </c>
      <c r="B26" t="s">
        <v>29</v>
      </c>
      <c r="C26" t="s">
        <v>12</v>
      </c>
      <c r="D26" t="s">
        <v>361</v>
      </c>
      <c r="E26" t="s">
        <v>31</v>
      </c>
      <c r="F26" t="s">
        <v>550</v>
      </c>
      <c r="G26" s="2">
        <v>1.3539999999999998E-2</v>
      </c>
    </row>
    <row r="27" spans="1:7" x14ac:dyDescent="0.35">
      <c r="A27" t="s">
        <v>355</v>
      </c>
      <c r="B27" t="s">
        <v>29</v>
      </c>
      <c r="C27" t="s">
        <v>12</v>
      </c>
      <c r="D27" t="s">
        <v>362</v>
      </c>
      <c r="E27" t="s">
        <v>33</v>
      </c>
      <c r="F27" t="s">
        <v>551</v>
      </c>
      <c r="G27" s="2">
        <v>6.1199999999999987E-3</v>
      </c>
    </row>
    <row r="28" spans="1:7" x14ac:dyDescent="0.35">
      <c r="A28" t="s">
        <v>355</v>
      </c>
      <c r="B28" t="s">
        <v>29</v>
      </c>
      <c r="C28" t="s">
        <v>12</v>
      </c>
      <c r="D28" t="s">
        <v>35</v>
      </c>
      <c r="E28" t="s">
        <v>35</v>
      </c>
      <c r="F28" t="s">
        <v>552</v>
      </c>
      <c r="G28" s="2">
        <v>5.28E-3</v>
      </c>
    </row>
    <row r="29" spans="1:7" x14ac:dyDescent="0.35">
      <c r="A29" t="s">
        <v>363</v>
      </c>
      <c r="B29" t="s">
        <v>11</v>
      </c>
      <c r="C29" t="s">
        <v>12</v>
      </c>
      <c r="D29" t="s">
        <v>531</v>
      </c>
      <c r="E29" t="s">
        <v>13</v>
      </c>
      <c r="F29" t="s">
        <v>532</v>
      </c>
      <c r="G29">
        <v>8.3739999999999995E-2</v>
      </c>
    </row>
    <row r="30" spans="1:7" x14ac:dyDescent="0.35">
      <c r="A30" t="s">
        <v>363</v>
      </c>
      <c r="B30" t="s">
        <v>11</v>
      </c>
      <c r="C30" t="s">
        <v>12</v>
      </c>
      <c r="D30" t="s">
        <v>533</v>
      </c>
      <c r="E30" t="s">
        <v>15</v>
      </c>
      <c r="F30" t="s">
        <v>534</v>
      </c>
      <c r="G30">
        <v>0.10074000000000002</v>
      </c>
    </row>
    <row r="31" spans="1:7" x14ac:dyDescent="0.35">
      <c r="A31" t="s">
        <v>363</v>
      </c>
      <c r="B31" t="s">
        <v>11</v>
      </c>
      <c r="C31" t="s">
        <v>12</v>
      </c>
      <c r="D31" t="s">
        <v>535</v>
      </c>
      <c r="E31" t="s">
        <v>17</v>
      </c>
      <c r="F31" t="s">
        <v>536</v>
      </c>
      <c r="G31">
        <v>6.1899999999999997E-2</v>
      </c>
    </row>
    <row r="32" spans="1:7" x14ac:dyDescent="0.35">
      <c r="A32" t="s">
        <v>363</v>
      </c>
      <c r="B32" t="s">
        <v>11</v>
      </c>
      <c r="C32" t="s">
        <v>12</v>
      </c>
      <c r="D32" t="s">
        <v>537</v>
      </c>
      <c r="E32" t="s">
        <v>19</v>
      </c>
      <c r="F32" t="s">
        <v>538</v>
      </c>
      <c r="G32">
        <v>2.5700000000000001E-2</v>
      </c>
    </row>
    <row r="33" spans="1:7" x14ac:dyDescent="0.35">
      <c r="A33" t="s">
        <v>363</v>
      </c>
      <c r="B33" t="s">
        <v>11</v>
      </c>
      <c r="C33" t="s">
        <v>12</v>
      </c>
      <c r="D33" t="s">
        <v>539</v>
      </c>
      <c r="E33" t="s">
        <v>21</v>
      </c>
      <c r="F33" t="s">
        <v>540</v>
      </c>
      <c r="G33">
        <v>7.6359999999999997E-2</v>
      </c>
    </row>
    <row r="34" spans="1:7" x14ac:dyDescent="0.35">
      <c r="A34" t="s">
        <v>363</v>
      </c>
      <c r="B34" t="s">
        <v>11</v>
      </c>
      <c r="C34" t="s">
        <v>12</v>
      </c>
      <c r="D34" t="s">
        <v>541</v>
      </c>
      <c r="E34" t="s">
        <v>25</v>
      </c>
      <c r="F34" t="s">
        <v>542</v>
      </c>
      <c r="G34">
        <v>4.2300000000000004E-2</v>
      </c>
    </row>
    <row r="35" spans="1:7" x14ac:dyDescent="0.35">
      <c r="A35" t="s">
        <v>363</v>
      </c>
      <c r="B35" t="s">
        <v>11</v>
      </c>
      <c r="C35" t="s">
        <v>12</v>
      </c>
      <c r="D35" t="s">
        <v>543</v>
      </c>
      <c r="E35" t="s">
        <v>23</v>
      </c>
      <c r="F35" t="s">
        <v>544</v>
      </c>
      <c r="G35">
        <v>3.2039999999999999E-2</v>
      </c>
    </row>
    <row r="36" spans="1:7" x14ac:dyDescent="0.35">
      <c r="A36" t="s">
        <v>363</v>
      </c>
      <c r="B36" t="s">
        <v>11</v>
      </c>
      <c r="C36" t="s">
        <v>12</v>
      </c>
      <c r="D36" t="s">
        <v>545</v>
      </c>
      <c r="E36" t="s">
        <v>80</v>
      </c>
      <c r="F36" t="s">
        <v>546</v>
      </c>
      <c r="G36">
        <v>0.1048</v>
      </c>
    </row>
    <row r="37" spans="1:7" x14ac:dyDescent="0.35">
      <c r="A37" t="s">
        <v>363</v>
      </c>
      <c r="B37" t="s">
        <v>11</v>
      </c>
      <c r="C37" t="s">
        <v>12</v>
      </c>
      <c r="D37" t="s">
        <v>547</v>
      </c>
      <c r="E37" t="s">
        <v>82</v>
      </c>
      <c r="F37" t="s">
        <v>548</v>
      </c>
      <c r="G37">
        <v>2.9839999999999998E-2</v>
      </c>
    </row>
    <row r="38" spans="1:7" x14ac:dyDescent="0.35">
      <c r="A38" t="s">
        <v>363</v>
      </c>
      <c r="B38" t="s">
        <v>11</v>
      </c>
      <c r="C38" t="s">
        <v>12</v>
      </c>
      <c r="D38" t="s">
        <v>170</v>
      </c>
      <c r="E38" t="s">
        <v>27</v>
      </c>
      <c r="F38" t="s">
        <v>549</v>
      </c>
      <c r="G38">
        <v>1.6539999999999999E-2</v>
      </c>
    </row>
    <row r="39" spans="1:7" x14ac:dyDescent="0.35">
      <c r="A39" t="s">
        <v>363</v>
      </c>
      <c r="B39" t="s">
        <v>29</v>
      </c>
      <c r="C39" t="s">
        <v>12</v>
      </c>
      <c r="D39" t="s">
        <v>126</v>
      </c>
      <c r="E39" t="s">
        <v>31</v>
      </c>
      <c r="F39" t="s">
        <v>550</v>
      </c>
      <c r="G39">
        <v>3.9724799040192001E-2</v>
      </c>
    </row>
    <row r="40" spans="1:7" x14ac:dyDescent="0.35">
      <c r="A40" t="s">
        <v>363</v>
      </c>
      <c r="B40" t="s">
        <v>29</v>
      </c>
      <c r="C40" t="s">
        <v>12</v>
      </c>
      <c r="D40" t="s">
        <v>265</v>
      </c>
      <c r="E40" t="s">
        <v>33</v>
      </c>
      <c r="F40" t="s">
        <v>551</v>
      </c>
      <c r="G40">
        <v>1.35626874625075E-2</v>
      </c>
    </row>
    <row r="41" spans="1:7" x14ac:dyDescent="0.35">
      <c r="A41" t="s">
        <v>363</v>
      </c>
      <c r="B41" t="s">
        <v>29</v>
      </c>
      <c r="C41" t="s">
        <v>12</v>
      </c>
      <c r="D41" t="s">
        <v>35</v>
      </c>
      <c r="E41" t="s">
        <v>35</v>
      </c>
      <c r="F41" t="s">
        <v>552</v>
      </c>
      <c r="G41">
        <v>5.28E-3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5F33-FDB9-4B6A-AB43-F06273B802F3}">
  <sheetPr codeName="Sheet5"/>
  <dimension ref="A1:H55"/>
  <sheetViews>
    <sheetView zoomScale="80" zoomScaleNormal="80" workbookViewId="0">
      <selection activeCell="D7" sqref="D7"/>
    </sheetView>
  </sheetViews>
  <sheetFormatPr defaultRowHeight="14.5" x14ac:dyDescent="0.35"/>
  <cols>
    <col min="1" max="1" width="7.453125" bestFit="1" customWidth="1"/>
    <col min="2" max="2" width="5.54296875" bestFit="1" customWidth="1"/>
    <col min="3" max="3" width="4.453125" bestFit="1" customWidth="1"/>
    <col min="4" max="5" width="6.90625" bestFit="1" customWidth="1"/>
    <col min="6" max="6" width="9.08984375" bestFit="1" customWidth="1"/>
    <col min="7" max="7" width="46.54296875" bestFit="1" customWidth="1"/>
    <col min="8" max="8" width="25.453125" bestFit="1" customWidth="1"/>
  </cols>
  <sheetData>
    <row r="1" spans="1:8" x14ac:dyDescent="0.35">
      <c r="A1" s="3" t="s">
        <v>553</v>
      </c>
      <c r="B1" s="3" t="s">
        <v>8</v>
      </c>
      <c r="C1" s="3" t="s">
        <v>554</v>
      </c>
      <c r="D1" s="3" t="s">
        <v>555</v>
      </c>
      <c r="E1" s="4" t="s">
        <v>4</v>
      </c>
      <c r="F1" s="4" t="s">
        <v>556</v>
      </c>
      <c r="G1" s="3" t="s">
        <v>3</v>
      </c>
      <c r="H1" s="3" t="s">
        <v>557</v>
      </c>
    </row>
    <row r="2" spans="1:8" x14ac:dyDescent="0.35">
      <c r="A2" s="5" t="s">
        <v>558</v>
      </c>
      <c r="B2" s="5">
        <v>1</v>
      </c>
      <c r="C2" s="5">
        <v>1</v>
      </c>
      <c r="D2" s="5" t="s">
        <v>532</v>
      </c>
      <c r="E2" s="5" t="s">
        <v>13</v>
      </c>
      <c r="F2" s="5"/>
      <c r="G2" s="5" t="s">
        <v>559</v>
      </c>
      <c r="H2" s="5" t="s">
        <v>560</v>
      </c>
    </row>
    <row r="3" spans="1:8" x14ac:dyDescent="0.35">
      <c r="A3" s="5" t="s">
        <v>558</v>
      </c>
      <c r="B3" s="5">
        <v>1</v>
      </c>
      <c r="C3" s="5">
        <v>2</v>
      </c>
      <c r="D3" s="5" t="s">
        <v>561</v>
      </c>
      <c r="E3" s="5"/>
      <c r="F3" s="5"/>
      <c r="G3" s="5" t="s">
        <v>562</v>
      </c>
      <c r="H3" s="5" t="s">
        <v>563</v>
      </c>
    </row>
    <row r="4" spans="1:8" x14ac:dyDescent="0.35">
      <c r="A4" s="5" t="s">
        <v>558</v>
      </c>
      <c r="B4" s="5">
        <v>1</v>
      </c>
      <c r="C4" s="5">
        <v>3</v>
      </c>
      <c r="D4" s="5" t="s">
        <v>564</v>
      </c>
      <c r="E4" s="5"/>
      <c r="F4" s="5"/>
      <c r="G4" s="5" t="s">
        <v>565</v>
      </c>
      <c r="H4" s="5" t="s">
        <v>566</v>
      </c>
    </row>
    <row r="5" spans="1:8" x14ac:dyDescent="0.35">
      <c r="A5" s="5" t="s">
        <v>558</v>
      </c>
      <c r="B5" s="5">
        <v>1</v>
      </c>
      <c r="C5" s="5">
        <v>4</v>
      </c>
      <c r="D5" s="5" t="s">
        <v>567</v>
      </c>
      <c r="E5" s="5"/>
      <c r="F5" s="5"/>
      <c r="G5" s="5" t="s">
        <v>568</v>
      </c>
      <c r="H5" s="5" t="s">
        <v>569</v>
      </c>
    </row>
    <row r="6" spans="1:8" x14ac:dyDescent="0.35">
      <c r="A6" s="5" t="s">
        <v>558</v>
      </c>
      <c r="B6" s="5">
        <v>1</v>
      </c>
      <c r="C6" s="5">
        <v>5</v>
      </c>
      <c r="D6" s="11" t="s">
        <v>570</v>
      </c>
      <c r="E6" s="5"/>
      <c r="F6" s="5"/>
      <c r="G6" s="5" t="s">
        <v>571</v>
      </c>
      <c r="H6" s="5" t="s">
        <v>572</v>
      </c>
    </row>
    <row r="7" spans="1:8" x14ac:dyDescent="0.35">
      <c r="A7" s="5" t="s">
        <v>558</v>
      </c>
      <c r="B7" s="5">
        <v>1</v>
      </c>
      <c r="C7" s="5">
        <v>6</v>
      </c>
      <c r="D7" s="5" t="s">
        <v>573</v>
      </c>
      <c r="E7" s="5"/>
      <c r="F7" s="5"/>
      <c r="G7" s="5" t="s">
        <v>574</v>
      </c>
      <c r="H7" s="5" t="s">
        <v>575</v>
      </c>
    </row>
    <row r="8" spans="1:8" x14ac:dyDescent="0.35">
      <c r="A8" s="5" t="s">
        <v>558</v>
      </c>
      <c r="B8" s="5">
        <v>1</v>
      </c>
      <c r="C8" s="5">
        <v>7</v>
      </c>
      <c r="D8" s="5" t="s">
        <v>576</v>
      </c>
      <c r="E8" s="5"/>
      <c r="F8" s="5"/>
      <c r="G8" s="5" t="s">
        <v>577</v>
      </c>
      <c r="H8" s="5" t="s">
        <v>578</v>
      </c>
    </row>
    <row r="9" spans="1:8" x14ac:dyDescent="0.35">
      <c r="A9" s="5" t="s">
        <v>558</v>
      </c>
      <c r="B9" s="5">
        <v>1</v>
      </c>
      <c r="C9" s="5">
        <v>8</v>
      </c>
      <c r="D9" s="5" t="s">
        <v>579</v>
      </c>
      <c r="E9" s="5"/>
      <c r="F9" s="5"/>
      <c r="G9" s="5" t="s">
        <v>580</v>
      </c>
      <c r="H9" s="5" t="s">
        <v>581</v>
      </c>
    </row>
    <row r="10" spans="1:8" x14ac:dyDescent="0.35">
      <c r="A10" s="5" t="s">
        <v>558</v>
      </c>
      <c r="B10" s="5">
        <v>1</v>
      </c>
      <c r="C10" s="5">
        <v>9</v>
      </c>
      <c r="D10" s="5" t="s">
        <v>582</v>
      </c>
      <c r="E10" s="5"/>
      <c r="F10" s="5"/>
      <c r="G10" s="5" t="s">
        <v>583</v>
      </c>
      <c r="H10" s="5" t="s">
        <v>584</v>
      </c>
    </row>
    <row r="11" spans="1:8" x14ac:dyDescent="0.35">
      <c r="A11" s="5" t="s">
        <v>585</v>
      </c>
      <c r="B11" s="5">
        <v>2</v>
      </c>
      <c r="C11" s="5">
        <v>1</v>
      </c>
      <c r="D11" s="5" t="s">
        <v>586</v>
      </c>
      <c r="E11" s="5"/>
      <c r="F11" s="5"/>
      <c r="G11" s="5" t="s">
        <v>587</v>
      </c>
      <c r="H11" s="5" t="s">
        <v>588</v>
      </c>
    </row>
    <row r="12" spans="1:8" x14ac:dyDescent="0.35">
      <c r="A12" s="5" t="s">
        <v>585</v>
      </c>
      <c r="B12" s="5">
        <v>2</v>
      </c>
      <c r="C12" s="5">
        <v>2</v>
      </c>
      <c r="D12" s="5" t="s">
        <v>589</v>
      </c>
      <c r="E12" s="5"/>
      <c r="F12" s="5"/>
      <c r="G12" s="5" t="s">
        <v>590</v>
      </c>
      <c r="H12" s="5" t="s">
        <v>591</v>
      </c>
    </row>
    <row r="13" spans="1:8" x14ac:dyDescent="0.35">
      <c r="A13" s="5" t="s">
        <v>558</v>
      </c>
      <c r="B13" s="5">
        <v>2</v>
      </c>
      <c r="C13" s="5">
        <v>3</v>
      </c>
      <c r="D13" s="5" t="s">
        <v>592</v>
      </c>
      <c r="E13" s="5"/>
      <c r="F13" s="5"/>
      <c r="G13" s="5" t="s">
        <v>593</v>
      </c>
      <c r="H13" s="5" t="s">
        <v>594</v>
      </c>
    </row>
    <row r="14" spans="1:8" x14ac:dyDescent="0.35">
      <c r="A14" s="5" t="s">
        <v>558</v>
      </c>
      <c r="B14" s="5">
        <v>2</v>
      </c>
      <c r="C14" s="5">
        <v>4</v>
      </c>
      <c r="D14" s="5" t="s">
        <v>538</v>
      </c>
      <c r="E14" s="5" t="s">
        <v>13</v>
      </c>
      <c r="F14" s="5"/>
      <c r="G14" s="5" t="s">
        <v>537</v>
      </c>
      <c r="H14" s="5" t="s">
        <v>595</v>
      </c>
    </row>
    <row r="15" spans="1:8" x14ac:dyDescent="0.35">
      <c r="A15" s="5" t="s">
        <v>558</v>
      </c>
      <c r="B15" s="5">
        <v>2</v>
      </c>
      <c r="C15" s="5">
        <v>5</v>
      </c>
      <c r="D15" s="5" t="s">
        <v>544</v>
      </c>
      <c r="E15" s="5"/>
      <c r="F15" s="5"/>
      <c r="G15" s="5" t="s">
        <v>596</v>
      </c>
      <c r="H15" s="5" t="s">
        <v>597</v>
      </c>
    </row>
    <row r="16" spans="1:8" x14ac:dyDescent="0.35">
      <c r="A16" s="5" t="s">
        <v>585</v>
      </c>
      <c r="B16" s="5">
        <v>2</v>
      </c>
      <c r="C16" s="5">
        <v>6</v>
      </c>
      <c r="D16" s="5" t="s">
        <v>598</v>
      </c>
      <c r="E16" s="5"/>
      <c r="F16" s="5"/>
      <c r="G16" s="5" t="s">
        <v>599</v>
      </c>
      <c r="H16" s="5" t="s">
        <v>600</v>
      </c>
    </row>
    <row r="17" spans="1:8" x14ac:dyDescent="0.35">
      <c r="A17" s="5" t="s">
        <v>585</v>
      </c>
      <c r="B17" s="5">
        <v>2</v>
      </c>
      <c r="C17" s="5">
        <v>7</v>
      </c>
      <c r="D17" s="5" t="s">
        <v>601</v>
      </c>
      <c r="E17" s="5"/>
      <c r="F17" s="5"/>
      <c r="G17" s="5" t="s">
        <v>602</v>
      </c>
      <c r="H17" s="5" t="s">
        <v>603</v>
      </c>
    </row>
    <row r="18" spans="1:8" x14ac:dyDescent="0.35">
      <c r="A18" s="5" t="s">
        <v>585</v>
      </c>
      <c r="B18" s="5">
        <v>2</v>
      </c>
      <c r="C18" s="5">
        <v>8</v>
      </c>
      <c r="D18" s="5" t="s">
        <v>604</v>
      </c>
      <c r="E18" s="5"/>
      <c r="F18" s="5"/>
      <c r="G18" s="5" t="s">
        <v>605</v>
      </c>
      <c r="H18" s="5" t="s">
        <v>606</v>
      </c>
    </row>
    <row r="19" spans="1:8" x14ac:dyDescent="0.35">
      <c r="A19" s="5" t="s">
        <v>558</v>
      </c>
      <c r="B19" s="5">
        <v>2</v>
      </c>
      <c r="C19" s="5">
        <v>9</v>
      </c>
      <c r="D19" s="5" t="s">
        <v>607</v>
      </c>
      <c r="E19" s="5"/>
      <c r="F19" s="5"/>
      <c r="G19" s="5" t="s">
        <v>608</v>
      </c>
      <c r="H19" s="5" t="s">
        <v>609</v>
      </c>
    </row>
    <row r="20" spans="1:8" x14ac:dyDescent="0.35">
      <c r="A20" s="5" t="s">
        <v>558</v>
      </c>
      <c r="B20" s="5">
        <v>2</v>
      </c>
      <c r="C20" s="5">
        <v>10</v>
      </c>
      <c r="D20" s="5" t="s">
        <v>610</v>
      </c>
      <c r="E20" s="5"/>
      <c r="F20" s="5"/>
      <c r="G20" s="5" t="s">
        <v>611</v>
      </c>
      <c r="H20" s="5" t="s">
        <v>612</v>
      </c>
    </row>
    <row r="21" spans="1:8" x14ac:dyDescent="0.35">
      <c r="A21" s="5" t="s">
        <v>585</v>
      </c>
      <c r="B21" s="5">
        <v>2</v>
      </c>
      <c r="C21" s="5">
        <v>11</v>
      </c>
      <c r="D21" s="5" t="s">
        <v>613</v>
      </c>
      <c r="E21" s="5"/>
      <c r="F21" s="5"/>
      <c r="G21" s="5" t="s">
        <v>614</v>
      </c>
      <c r="H21" s="5" t="s">
        <v>615</v>
      </c>
    </row>
    <row r="22" spans="1:8" x14ac:dyDescent="0.35">
      <c r="A22" s="5" t="s">
        <v>558</v>
      </c>
      <c r="B22" s="5">
        <v>2</v>
      </c>
      <c r="C22" s="5">
        <v>12</v>
      </c>
      <c r="D22" s="5" t="s">
        <v>534</v>
      </c>
      <c r="E22" s="5"/>
      <c r="F22" s="5"/>
      <c r="G22" s="5" t="s">
        <v>533</v>
      </c>
      <c r="H22" s="5" t="s">
        <v>616</v>
      </c>
    </row>
    <row r="23" spans="1:8" x14ac:dyDescent="0.35">
      <c r="A23" s="5" t="s">
        <v>585</v>
      </c>
      <c r="B23" s="5">
        <v>3</v>
      </c>
      <c r="C23" s="5">
        <v>13</v>
      </c>
      <c r="D23" s="5" t="s">
        <v>617</v>
      </c>
      <c r="E23" s="5"/>
      <c r="F23" s="5"/>
      <c r="G23" s="5" t="s">
        <v>618</v>
      </c>
      <c r="H23" s="5" t="s">
        <v>619</v>
      </c>
    </row>
    <row r="24" spans="1:8" x14ac:dyDescent="0.35">
      <c r="A24" s="5" t="s">
        <v>585</v>
      </c>
      <c r="B24" s="5">
        <v>3</v>
      </c>
      <c r="C24" s="5">
        <v>1</v>
      </c>
      <c r="D24" s="5" t="s">
        <v>620</v>
      </c>
      <c r="E24" s="5"/>
      <c r="F24" s="5"/>
      <c r="G24" s="5" t="s">
        <v>621</v>
      </c>
      <c r="H24" s="5" t="s">
        <v>622</v>
      </c>
    </row>
    <row r="25" spans="1:8" x14ac:dyDescent="0.35">
      <c r="A25" s="5" t="s">
        <v>585</v>
      </c>
      <c r="B25" s="5">
        <v>3</v>
      </c>
      <c r="C25" s="5">
        <v>2</v>
      </c>
      <c r="D25" s="5" t="s">
        <v>623</v>
      </c>
      <c r="E25" s="5"/>
      <c r="F25" s="5"/>
      <c r="G25" s="5" t="s">
        <v>624</v>
      </c>
      <c r="H25" s="5" t="s">
        <v>625</v>
      </c>
    </row>
    <row r="26" spans="1:8" x14ac:dyDescent="0.35">
      <c r="A26" s="5" t="s">
        <v>585</v>
      </c>
      <c r="B26" s="5">
        <v>3</v>
      </c>
      <c r="C26" s="5">
        <v>3</v>
      </c>
      <c r="D26" s="5" t="s">
        <v>626</v>
      </c>
      <c r="E26" s="5"/>
      <c r="F26" s="5"/>
      <c r="G26" s="5" t="s">
        <v>627</v>
      </c>
      <c r="H26" s="5" t="s">
        <v>628</v>
      </c>
    </row>
    <row r="27" spans="1:8" x14ac:dyDescent="0.35">
      <c r="A27" s="5" t="s">
        <v>585</v>
      </c>
      <c r="B27" s="5">
        <v>3</v>
      </c>
      <c r="C27" s="5">
        <v>4</v>
      </c>
      <c r="D27" s="5" t="s">
        <v>629</v>
      </c>
      <c r="E27" s="5"/>
      <c r="F27" s="5"/>
      <c r="G27" s="5" t="s">
        <v>630</v>
      </c>
      <c r="H27" s="5" t="s">
        <v>631</v>
      </c>
    </row>
    <row r="28" spans="1:8" x14ac:dyDescent="0.35">
      <c r="A28" s="5" t="s">
        <v>558</v>
      </c>
      <c r="B28" s="5">
        <v>3</v>
      </c>
      <c r="C28" s="5">
        <v>5</v>
      </c>
      <c r="D28" s="5" t="s">
        <v>632</v>
      </c>
      <c r="E28" s="5"/>
      <c r="F28" s="5"/>
      <c r="G28" s="5" t="s">
        <v>633</v>
      </c>
      <c r="H28" s="5" t="s">
        <v>634</v>
      </c>
    </row>
    <row r="29" spans="1:8" x14ac:dyDescent="0.35">
      <c r="A29" s="5" t="s">
        <v>585</v>
      </c>
      <c r="B29" s="5">
        <v>3</v>
      </c>
      <c r="C29" s="5">
        <v>6</v>
      </c>
      <c r="D29" s="5" t="s">
        <v>635</v>
      </c>
      <c r="E29" s="5"/>
      <c r="F29" s="5"/>
      <c r="G29" s="5" t="s">
        <v>636</v>
      </c>
      <c r="H29" s="5" t="s">
        <v>637</v>
      </c>
    </row>
    <row r="30" spans="1:8" x14ac:dyDescent="0.35">
      <c r="A30" s="5" t="s">
        <v>558</v>
      </c>
      <c r="B30" s="5">
        <v>3</v>
      </c>
      <c r="C30" s="5">
        <v>7</v>
      </c>
      <c r="D30" s="5" t="s">
        <v>540</v>
      </c>
      <c r="E30" s="5"/>
      <c r="F30" s="5"/>
      <c r="G30" s="5" t="s">
        <v>539</v>
      </c>
      <c r="H30" s="5" t="s">
        <v>638</v>
      </c>
    </row>
    <row r="31" spans="1:8" x14ac:dyDescent="0.35">
      <c r="A31" s="5" t="s">
        <v>639</v>
      </c>
      <c r="B31" s="5">
        <v>4</v>
      </c>
      <c r="C31" s="5">
        <v>1</v>
      </c>
      <c r="D31" s="5" t="s">
        <v>546</v>
      </c>
      <c r="E31" s="5"/>
      <c r="F31" s="5"/>
      <c r="G31" s="5" t="s">
        <v>640</v>
      </c>
      <c r="H31" s="5" t="s">
        <v>641</v>
      </c>
    </row>
    <row r="32" spans="1:8" x14ac:dyDescent="0.35">
      <c r="A32" s="5" t="s">
        <v>639</v>
      </c>
      <c r="B32" s="5">
        <v>4</v>
      </c>
      <c r="C32" s="5">
        <v>2</v>
      </c>
      <c r="D32" s="5" t="s">
        <v>642</v>
      </c>
      <c r="E32" s="5"/>
      <c r="F32" s="5"/>
      <c r="G32" s="5" t="s">
        <v>643</v>
      </c>
      <c r="H32" s="5" t="s">
        <v>644</v>
      </c>
    </row>
    <row r="33" spans="1:8" x14ac:dyDescent="0.35">
      <c r="A33" s="5" t="s">
        <v>639</v>
      </c>
      <c r="B33" s="5">
        <v>4</v>
      </c>
      <c r="C33" s="5">
        <v>3</v>
      </c>
      <c r="D33" s="5" t="s">
        <v>645</v>
      </c>
      <c r="E33" s="5"/>
      <c r="F33" s="5"/>
      <c r="G33" s="5" t="s">
        <v>646</v>
      </c>
      <c r="H33" s="5" t="s">
        <v>647</v>
      </c>
    </row>
    <row r="34" spans="1:8" x14ac:dyDescent="0.35">
      <c r="A34" s="5" t="s">
        <v>639</v>
      </c>
      <c r="B34" s="5">
        <v>4</v>
      </c>
      <c r="C34" s="5">
        <v>4</v>
      </c>
      <c r="D34" s="5" t="s">
        <v>648</v>
      </c>
      <c r="E34" s="5"/>
      <c r="F34" s="5"/>
      <c r="G34" s="5" t="s">
        <v>649</v>
      </c>
      <c r="H34" s="5" t="s">
        <v>650</v>
      </c>
    </row>
    <row r="35" spans="1:8" x14ac:dyDescent="0.35">
      <c r="A35" s="5" t="s">
        <v>639</v>
      </c>
      <c r="B35" s="5">
        <v>4</v>
      </c>
      <c r="C35" s="5">
        <v>5</v>
      </c>
      <c r="D35" s="5" t="s">
        <v>548</v>
      </c>
      <c r="E35" s="5"/>
      <c r="F35" s="5"/>
      <c r="G35" s="5" t="s">
        <v>651</v>
      </c>
      <c r="H35" s="5" t="s">
        <v>652</v>
      </c>
    </row>
    <row r="36" spans="1:8" x14ac:dyDescent="0.35">
      <c r="A36" s="5" t="s">
        <v>653</v>
      </c>
      <c r="B36" s="5">
        <v>5</v>
      </c>
      <c r="C36" s="5">
        <v>1</v>
      </c>
      <c r="D36" s="5" t="s">
        <v>549</v>
      </c>
      <c r="E36" s="5"/>
      <c r="F36" s="5"/>
      <c r="G36" s="5" t="s">
        <v>170</v>
      </c>
      <c r="H36" s="5" t="s">
        <v>654</v>
      </c>
    </row>
    <row r="37" spans="1:8" x14ac:dyDescent="0.35">
      <c r="A37" s="5" t="s">
        <v>655</v>
      </c>
      <c r="B37" s="5">
        <v>6</v>
      </c>
      <c r="C37" s="5">
        <v>1</v>
      </c>
      <c r="D37" s="5" t="s">
        <v>550</v>
      </c>
      <c r="E37" s="5"/>
      <c r="F37" s="5"/>
      <c r="G37" s="5" t="s">
        <v>31</v>
      </c>
      <c r="H37" s="5" t="s">
        <v>656</v>
      </c>
    </row>
    <row r="38" spans="1:8" x14ac:dyDescent="0.35">
      <c r="A38" s="5" t="s">
        <v>655</v>
      </c>
      <c r="B38" s="5">
        <v>6</v>
      </c>
      <c r="C38" s="5">
        <v>2</v>
      </c>
      <c r="D38" s="5" t="s">
        <v>551</v>
      </c>
      <c r="E38" s="5"/>
      <c r="F38" s="5"/>
      <c r="G38" s="5" t="s">
        <v>33</v>
      </c>
      <c r="H38" s="5" t="s">
        <v>657</v>
      </c>
    </row>
    <row r="39" spans="1:8" x14ac:dyDescent="0.35">
      <c r="A39" s="5" t="s">
        <v>655</v>
      </c>
      <c r="B39" s="5">
        <v>6</v>
      </c>
      <c r="C39" s="5">
        <v>3</v>
      </c>
      <c r="D39" s="5" t="s">
        <v>552</v>
      </c>
      <c r="E39" s="5"/>
      <c r="F39" s="5"/>
      <c r="G39" s="5" t="s">
        <v>35</v>
      </c>
      <c r="H39" s="5" t="s">
        <v>658</v>
      </c>
    </row>
    <row r="40" spans="1:8" x14ac:dyDescent="0.35">
      <c r="A40" s="5" t="s">
        <v>659</v>
      </c>
      <c r="B40" s="5">
        <v>7</v>
      </c>
      <c r="C40" s="5">
        <v>1</v>
      </c>
      <c r="D40" s="6" t="s">
        <v>660</v>
      </c>
      <c r="E40" s="6"/>
      <c r="F40" s="6"/>
      <c r="G40" s="6" t="s">
        <v>661</v>
      </c>
      <c r="H40" s="6" t="s">
        <v>662</v>
      </c>
    </row>
    <row r="41" spans="1:8" x14ac:dyDescent="0.35">
      <c r="A41" s="5" t="s">
        <v>659</v>
      </c>
      <c r="B41" s="5">
        <v>7</v>
      </c>
      <c r="C41" s="5">
        <v>2</v>
      </c>
      <c r="D41" s="6" t="s">
        <v>536</v>
      </c>
      <c r="E41" s="6"/>
      <c r="F41" s="6"/>
      <c r="G41" s="6" t="s">
        <v>663</v>
      </c>
      <c r="H41" s="6" t="s">
        <v>664</v>
      </c>
    </row>
    <row r="42" spans="1:8" x14ac:dyDescent="0.35">
      <c r="A42" s="5" t="s">
        <v>659</v>
      </c>
      <c r="B42" s="5">
        <v>7</v>
      </c>
      <c r="C42" s="5">
        <v>3</v>
      </c>
      <c r="D42" s="6" t="s">
        <v>542</v>
      </c>
      <c r="E42" s="6"/>
      <c r="F42" s="6"/>
      <c r="G42" s="6" t="s">
        <v>665</v>
      </c>
      <c r="H42" s="6" t="s">
        <v>666</v>
      </c>
    </row>
    <row r="43" spans="1:8" x14ac:dyDescent="0.35">
      <c r="A43" s="5" t="s">
        <v>659</v>
      </c>
      <c r="B43" s="5">
        <v>7</v>
      </c>
      <c r="C43" s="5">
        <v>4</v>
      </c>
      <c r="D43" s="6" t="s">
        <v>512</v>
      </c>
      <c r="E43" s="6"/>
      <c r="F43" s="6"/>
      <c r="G43" s="6" t="s">
        <v>667</v>
      </c>
      <c r="H43" s="6" t="s">
        <v>510</v>
      </c>
    </row>
    <row r="44" spans="1:8" x14ac:dyDescent="0.35">
      <c r="A44" s="5" t="s">
        <v>659</v>
      </c>
      <c r="B44" s="5">
        <v>7</v>
      </c>
      <c r="C44" s="5">
        <v>5</v>
      </c>
      <c r="D44" s="6" t="s">
        <v>668</v>
      </c>
      <c r="E44" s="6"/>
      <c r="F44" s="6"/>
      <c r="G44" s="6" t="s">
        <v>669</v>
      </c>
      <c r="H44" s="6" t="s">
        <v>670</v>
      </c>
    </row>
    <row r="45" spans="1:8" x14ac:dyDescent="0.35">
      <c r="A45" s="5" t="s">
        <v>659</v>
      </c>
      <c r="B45" s="5">
        <v>7</v>
      </c>
      <c r="C45" s="5">
        <v>6</v>
      </c>
      <c r="D45" s="6" t="s">
        <v>671</v>
      </c>
      <c r="E45" s="6"/>
      <c r="F45" s="6"/>
      <c r="G45" s="6" t="s">
        <v>672</v>
      </c>
      <c r="H45" s="6" t="s">
        <v>673</v>
      </c>
    </row>
    <row r="46" spans="1:8" x14ac:dyDescent="0.35">
      <c r="A46" s="5" t="s">
        <v>558</v>
      </c>
      <c r="B46" s="5">
        <v>8</v>
      </c>
      <c r="C46" s="5">
        <v>1</v>
      </c>
      <c r="D46" s="6" t="s">
        <v>674</v>
      </c>
      <c r="E46" s="6"/>
      <c r="F46" s="6"/>
      <c r="G46" s="6" t="s">
        <v>675</v>
      </c>
      <c r="H46" s="6" t="s">
        <v>676</v>
      </c>
    </row>
    <row r="47" spans="1:8" x14ac:dyDescent="0.35">
      <c r="A47" s="5" t="s">
        <v>558</v>
      </c>
      <c r="B47" s="5">
        <v>8</v>
      </c>
      <c r="C47" s="5">
        <v>2</v>
      </c>
      <c r="D47" s="6" t="s">
        <v>677</v>
      </c>
      <c r="E47" s="6"/>
      <c r="F47" s="6"/>
      <c r="G47" s="6" t="s">
        <v>678</v>
      </c>
      <c r="H47" s="6" t="s">
        <v>679</v>
      </c>
    </row>
    <row r="48" spans="1:8" x14ac:dyDescent="0.35">
      <c r="A48" s="5" t="s">
        <v>558</v>
      </c>
      <c r="B48" s="5">
        <v>8</v>
      </c>
      <c r="C48" s="5">
        <v>3</v>
      </c>
      <c r="D48" s="6" t="s">
        <v>680</v>
      </c>
      <c r="E48" s="6"/>
      <c r="F48" s="6"/>
      <c r="G48" s="6" t="s">
        <v>681</v>
      </c>
      <c r="H48" s="6" t="s">
        <v>682</v>
      </c>
    </row>
    <row r="49" spans="1:8" x14ac:dyDescent="0.35">
      <c r="A49" s="5" t="s">
        <v>585</v>
      </c>
      <c r="B49" s="5">
        <v>8</v>
      </c>
      <c r="C49" s="5">
        <v>4</v>
      </c>
      <c r="D49" s="6" t="s">
        <v>683</v>
      </c>
      <c r="E49" s="6"/>
      <c r="F49" s="6"/>
      <c r="G49" s="6" t="s">
        <v>684</v>
      </c>
      <c r="H49" s="6" t="s">
        <v>685</v>
      </c>
    </row>
    <row r="50" spans="1:8" x14ac:dyDescent="0.35">
      <c r="A50" s="5" t="s">
        <v>558</v>
      </c>
      <c r="B50" s="5">
        <v>8</v>
      </c>
      <c r="C50" s="5">
        <v>5</v>
      </c>
      <c r="D50" s="6" t="s">
        <v>686</v>
      </c>
      <c r="E50" s="6"/>
      <c r="F50" s="6"/>
      <c r="G50" s="6" t="s">
        <v>687</v>
      </c>
      <c r="H50" s="6" t="s">
        <v>688</v>
      </c>
    </row>
    <row r="51" spans="1:8" x14ac:dyDescent="0.35">
      <c r="A51" s="5" t="s">
        <v>558</v>
      </c>
      <c r="B51" s="5">
        <v>8</v>
      </c>
      <c r="C51" s="5">
        <v>6</v>
      </c>
      <c r="D51" s="6" t="s">
        <v>689</v>
      </c>
      <c r="E51" s="6"/>
      <c r="F51" s="6"/>
      <c r="G51" s="6" t="s">
        <v>690</v>
      </c>
      <c r="H51" s="6" t="s">
        <v>691</v>
      </c>
    </row>
    <row r="52" spans="1:8" x14ac:dyDescent="0.35">
      <c r="A52" s="5" t="s">
        <v>558</v>
      </c>
      <c r="B52" s="5">
        <v>8</v>
      </c>
      <c r="C52" s="5">
        <v>7</v>
      </c>
      <c r="D52" s="6" t="s">
        <v>692</v>
      </c>
      <c r="E52" s="6"/>
      <c r="F52" s="6"/>
      <c r="G52" s="6" t="s">
        <v>693</v>
      </c>
      <c r="H52" s="6" t="s">
        <v>694</v>
      </c>
    </row>
    <row r="53" spans="1:8" x14ac:dyDescent="0.35">
      <c r="A53" s="5" t="s">
        <v>558</v>
      </c>
      <c r="B53" s="5">
        <v>8</v>
      </c>
      <c r="C53" s="5">
        <v>8</v>
      </c>
      <c r="D53" s="6" t="s">
        <v>695</v>
      </c>
      <c r="E53" s="6"/>
      <c r="F53" s="6"/>
      <c r="G53" s="6" t="s">
        <v>696</v>
      </c>
      <c r="H53" s="6" t="s">
        <v>697</v>
      </c>
    </row>
    <row r="54" spans="1:8" x14ac:dyDescent="0.35">
      <c r="A54" s="5" t="s">
        <v>585</v>
      </c>
      <c r="B54" s="5">
        <v>8</v>
      </c>
      <c r="C54" s="5">
        <v>9</v>
      </c>
      <c r="D54" s="6" t="s">
        <v>698</v>
      </c>
      <c r="E54" s="6"/>
      <c r="F54" s="6"/>
      <c r="G54" s="6" t="s">
        <v>699</v>
      </c>
      <c r="H54" s="6" t="s">
        <v>700</v>
      </c>
    </row>
    <row r="55" spans="1:8" x14ac:dyDescent="0.35">
      <c r="A55" s="5" t="s">
        <v>558</v>
      </c>
      <c r="B55" s="5">
        <v>8</v>
      </c>
      <c r="C55" s="5">
        <v>10</v>
      </c>
      <c r="D55" s="6" t="s">
        <v>701</v>
      </c>
      <c r="E55" s="6"/>
      <c r="F55" s="6"/>
      <c r="G55" s="6" t="s">
        <v>702</v>
      </c>
      <c r="H55" s="6" t="s">
        <v>703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1F87-C606-40D9-A5CD-F1949EFBFC27}">
  <sheetPr codeName="Sheet6"/>
  <dimension ref="A1:JU59"/>
  <sheetViews>
    <sheetView zoomScale="102" zoomScaleNormal="80" workbookViewId="0">
      <selection activeCell="A8" sqref="A8"/>
    </sheetView>
  </sheetViews>
  <sheetFormatPr defaultRowHeight="14.5" x14ac:dyDescent="0.35"/>
  <cols>
    <col min="1" max="1" width="7.453125" bestFit="1" customWidth="1"/>
    <col min="2" max="2" width="5.54296875" bestFit="1" customWidth="1"/>
    <col min="3" max="3" width="4.453125" customWidth="1"/>
    <col min="4" max="4" width="10.08984375" bestFit="1" customWidth="1"/>
    <col min="5" max="5" width="6.90625" bestFit="1" customWidth="1"/>
    <col min="6" max="6" width="9.36328125" bestFit="1" customWidth="1"/>
    <col min="7" max="7" width="55.08984375" bestFit="1" customWidth="1"/>
    <col min="8" max="8" width="40.08984375" bestFit="1" customWidth="1"/>
    <col min="9" max="9" width="64.08984375" customWidth="1"/>
    <col min="10" max="10" width="8.54296875" customWidth="1"/>
    <col min="11" max="276" width="9.08984375" customWidth="1"/>
  </cols>
  <sheetData>
    <row r="1" spans="1:167" x14ac:dyDescent="0.35">
      <c r="A1" s="3" t="s">
        <v>553</v>
      </c>
      <c r="B1" s="3" t="s">
        <v>8</v>
      </c>
      <c r="C1" s="3" t="s">
        <v>554</v>
      </c>
      <c r="D1" s="3" t="s">
        <v>555</v>
      </c>
      <c r="E1" s="4" t="s">
        <v>4</v>
      </c>
      <c r="F1" s="4" t="s">
        <v>556</v>
      </c>
      <c r="G1" s="3" t="s">
        <v>3</v>
      </c>
      <c r="H1" s="3" t="s">
        <v>557</v>
      </c>
      <c r="I1" s="21" t="s">
        <v>3</v>
      </c>
    </row>
    <row r="2" spans="1:167" x14ac:dyDescent="0.35">
      <c r="A2" s="5" t="s">
        <v>558</v>
      </c>
      <c r="B2" s="5">
        <v>1</v>
      </c>
      <c r="C2" s="5">
        <v>1</v>
      </c>
      <c r="D2" s="5" t="s">
        <v>14</v>
      </c>
      <c r="E2" s="5" t="s">
        <v>13</v>
      </c>
      <c r="F2" s="5"/>
      <c r="G2" s="5" t="s">
        <v>559</v>
      </c>
      <c r="H2" s="5" t="s">
        <v>704</v>
      </c>
      <c r="I2" s="9" t="str">
        <f>UPPER(G2)</f>
        <v>SEAM CROTCH</v>
      </c>
      <c r="J2" t="str" cm="1">
        <f t="array" ref="J2:FK2">_xlfn.TOROW(_xlfn.UNIQUE(_xlfn._xlws.FILTER('Master SAH'!$A$2:$A$9999,'Master SAH'!$F$2:$F$9999=OPCode!D2)))</f>
        <v>TT10AS</v>
      </c>
      <c r="K2" s="12" t="str">
        <v>TR42AS</v>
      </c>
      <c r="L2" t="str">
        <v>TP30W7</v>
      </c>
      <c r="M2" t="str">
        <v>TP30HI</v>
      </c>
      <c r="N2" t="str">
        <v>TP30AS</v>
      </c>
      <c r="O2" t="str">
        <v>TP10HP</v>
      </c>
      <c r="P2" t="str">
        <v>TP10AS</v>
      </c>
      <c r="Q2" t="str">
        <v>RL40EG</v>
      </c>
      <c r="R2" t="str">
        <v>PW43BK</v>
      </c>
      <c r="S2" t="str">
        <v>PW43AS</v>
      </c>
      <c r="T2" t="str">
        <v>PW42BK</v>
      </c>
      <c r="U2" t="str">
        <v>PW42AS</v>
      </c>
      <c r="V2" t="str">
        <v>PW40WH</v>
      </c>
      <c r="W2" t="str">
        <v>PW40BK</v>
      </c>
      <c r="X2" t="str">
        <v>PW40AD</v>
      </c>
      <c r="Y2" t="str">
        <v>PW37WB</v>
      </c>
      <c r="Z2" t="str">
        <v>PP43WB</v>
      </c>
      <c r="AA2" t="str">
        <v>PP43SC</v>
      </c>
      <c r="AB2" t="str">
        <v>PP42CA</v>
      </c>
      <c r="AC2" t="str">
        <v>PP41SC</v>
      </c>
      <c r="AD2" t="str">
        <v>PP41RH</v>
      </c>
      <c r="AE2" t="str">
        <v>PP40WH</v>
      </c>
      <c r="AF2" t="str">
        <v>PP40RH</v>
      </c>
      <c r="AG2" t="str">
        <v>PP40BT</v>
      </c>
      <c r="AH2" t="str">
        <v>PP40AD</v>
      </c>
      <c r="AI2" t="str">
        <v>PP38AS</v>
      </c>
      <c r="AJ2" t="str">
        <v>P943SC</v>
      </c>
      <c r="AK2" t="str">
        <v>P943AS</v>
      </c>
      <c r="AL2" t="str">
        <v>P943AD</v>
      </c>
      <c r="AM2" t="str">
        <v>P942WB</v>
      </c>
      <c r="AN2" t="str">
        <v>P941SC</v>
      </c>
      <c r="AO2" t="str">
        <v>P941RH</v>
      </c>
      <c r="AP2" t="str">
        <v>P940WH</v>
      </c>
      <c r="AQ2" t="str">
        <v>P940WB</v>
      </c>
      <c r="AR2" t="str">
        <v>P940RH</v>
      </c>
      <c r="AS2" t="str">
        <v>P940BT</v>
      </c>
      <c r="AT2" t="str">
        <v>OB49AS</v>
      </c>
      <c r="AU2" t="str">
        <v>MX40AS</v>
      </c>
      <c r="AV2" t="str">
        <v>GUPSYH</v>
      </c>
      <c r="AW2" t="str">
        <v>GUPSYB</v>
      </c>
      <c r="AX2" t="str">
        <v>GUOCH8</v>
      </c>
      <c r="AY2" t="str">
        <v>GUOCB8</v>
      </c>
      <c r="AZ2" t="str">
        <v>GUCSHP</v>
      </c>
      <c r="BA2" t="str">
        <v>GUCSBR</v>
      </c>
      <c r="BB2" t="str">
        <v>GUCSBK</v>
      </c>
      <c r="BC2" t="str">
        <v>GUCHP8</v>
      </c>
      <c r="BD2" t="str">
        <v>GUBR15</v>
      </c>
      <c r="BE2" t="str">
        <v>GUBR14</v>
      </c>
      <c r="BF2" t="str">
        <v>GUBB4B</v>
      </c>
      <c r="BG2" t="str">
        <v>GUBB14</v>
      </c>
      <c r="BH2" t="str">
        <v>GUBB12</v>
      </c>
      <c r="BI2" t="str">
        <v>GUB14B</v>
      </c>
      <c r="BJ2" t="str">
        <v>GU15HP</v>
      </c>
      <c r="BK2" t="str">
        <v>GU14HP</v>
      </c>
      <c r="BL2" t="str">
        <v>GU14BK</v>
      </c>
      <c r="BM2" t="str">
        <v>GU12HP</v>
      </c>
      <c r="BN2" t="str">
        <v>GSHP10</v>
      </c>
      <c r="BO2" t="str">
        <v>GSBR12</v>
      </c>
      <c r="BP2" t="str">
        <v>GSBR10</v>
      </c>
      <c r="BQ2" t="str">
        <v>GSBK10</v>
      </c>
      <c r="BR2" t="str">
        <v>GPXNHP</v>
      </c>
      <c r="BS2" t="str">
        <v>GPPSYH</v>
      </c>
      <c r="BT2" t="str">
        <v>GPPSYB</v>
      </c>
      <c r="BU2" t="str">
        <v>GPPSB7</v>
      </c>
      <c r="BV2" t="str">
        <v>GPPOH6</v>
      </c>
      <c r="BW2" t="str">
        <v>GPPOBA</v>
      </c>
      <c r="BX2" t="str">
        <v>GPPOB6</v>
      </c>
      <c r="BY2" t="str">
        <v>GPCMHP</v>
      </c>
      <c r="BZ2" t="str">
        <v>GPCMBR</v>
      </c>
      <c r="CA2" t="str">
        <v>GPBK14</v>
      </c>
      <c r="CB2" t="str">
        <v>GP20BK</v>
      </c>
      <c r="CC2" t="str">
        <v>GP10LR</v>
      </c>
      <c r="CD2" t="str">
        <v>GP10HP</v>
      </c>
      <c r="CE2" t="str">
        <v>GP10BR</v>
      </c>
      <c r="CF2" t="str">
        <v>GOGNHA</v>
      </c>
      <c r="CG2" t="str">
        <v>GCBBP6</v>
      </c>
      <c r="CH2" t="str">
        <v>GBRRB6</v>
      </c>
      <c r="CI2" t="str">
        <v>G18NHC</v>
      </c>
      <c r="CJ2" t="str">
        <v>G18HPP</v>
      </c>
      <c r="CK2" t="str">
        <v>G18EBR</v>
      </c>
      <c r="CL2" t="str">
        <v>G18BRR</v>
      </c>
      <c r="CM2" t="str">
        <v>G18BRB</v>
      </c>
      <c r="CN2" t="str">
        <v>G18BKC</v>
      </c>
      <c r="CO2" t="str">
        <v>G15NHC</v>
      </c>
      <c r="CP2" t="str">
        <v>G15HPN</v>
      </c>
      <c r="CQ2" t="str">
        <v>G15EHN</v>
      </c>
      <c r="CR2" t="str">
        <v>G15BRR</v>
      </c>
      <c r="CS2" t="str">
        <v>G15BRB</v>
      </c>
      <c r="CT2" t="str">
        <v>G15BKK</v>
      </c>
      <c r="CU2" t="str">
        <v>G14NHC</v>
      </c>
      <c r="CV2" t="str">
        <v>G14HPN</v>
      </c>
      <c r="CW2" t="str">
        <v>G14BRF</v>
      </c>
      <c r="CX2" t="str">
        <v>G14BRB</v>
      </c>
      <c r="CY2" t="str">
        <v>G14BRA</v>
      </c>
      <c r="CZ2" t="str">
        <v>G14BKK</v>
      </c>
      <c r="DA2" t="str">
        <v>G14BKC</v>
      </c>
      <c r="DB2" t="str">
        <v>G12HPN</v>
      </c>
      <c r="DC2" t="str">
        <v>G12HPC</v>
      </c>
      <c r="DD2" t="str">
        <v>G12BRF</v>
      </c>
      <c r="DE2" t="str">
        <v>G10HPC</v>
      </c>
      <c r="DF2" t="str">
        <v>G10BRB</v>
      </c>
      <c r="DG2" t="str">
        <v>G10BRA</v>
      </c>
      <c r="DH2" t="str">
        <v>DP42AS</v>
      </c>
      <c r="DI2" t="str">
        <v>DHPLAS</v>
      </c>
      <c r="DJ2" t="str">
        <v>D730LA</v>
      </c>
      <c r="DK2" t="str">
        <v>D543AS</v>
      </c>
      <c r="DL2" t="str">
        <v>D542AS</v>
      </c>
      <c r="DM2" t="str">
        <v>D541SC</v>
      </c>
      <c r="DN2" t="str">
        <v>D540AS</v>
      </c>
      <c r="DO2" t="str">
        <v>D41WSC</v>
      </c>
      <c r="DP2" t="str">
        <v>D346AS</v>
      </c>
      <c r="DQ2" t="str">
        <v>D342AS</v>
      </c>
      <c r="DR2" t="str">
        <v>D30LRB</v>
      </c>
      <c r="DS2" t="str">
        <v>D30LAS</v>
      </c>
      <c r="DT2" t="str">
        <v>CSP42A</v>
      </c>
      <c r="DU2" t="str">
        <v>CSP40A</v>
      </c>
      <c r="DV2" t="str">
        <v>CS46AD</v>
      </c>
      <c r="DW2" t="str">
        <v>CS42EG</v>
      </c>
      <c r="DX2" t="str">
        <v>CS42AS</v>
      </c>
      <c r="DY2" t="str">
        <v>CS40AS</v>
      </c>
      <c r="DZ2" t="str">
        <v>CF46M6</v>
      </c>
      <c r="EA2" t="str">
        <v>CF42M6</v>
      </c>
      <c r="EB2" t="str">
        <v>CF39M6</v>
      </c>
      <c r="EC2" t="str">
        <v>BXP40A</v>
      </c>
      <c r="ED2" t="str">
        <v>BX41AS</v>
      </c>
      <c r="EE2" t="str">
        <v>BX40AS</v>
      </c>
      <c r="EF2" t="str">
        <v>1810C6</v>
      </c>
      <c r="EG2" t="str">
        <v>16158C</v>
      </c>
      <c r="EH2" t="str">
        <v>16156C</v>
      </c>
      <c r="EI2" t="str">
        <v>1610RH</v>
      </c>
      <c r="EJ2" t="str">
        <v>1610R8</v>
      </c>
      <c r="EK2" t="str">
        <v>1610PX</v>
      </c>
      <c r="EL2" t="str">
        <v>16106W</v>
      </c>
      <c r="EM2" t="str">
        <v>16106P</v>
      </c>
      <c r="EN2" t="str">
        <v>16106C</v>
      </c>
      <c r="EO2" t="str">
        <v>GPPOH7</v>
      </c>
      <c r="EP2" t="str">
        <v>GPPOHA</v>
      </c>
      <c r="EQ2" t="str">
        <v>GPPOB7</v>
      </c>
      <c r="ER2" t="str">
        <v>GUOCH9</v>
      </c>
      <c r="ES2" t="str">
        <v>GUPSB9</v>
      </c>
      <c r="ET2" t="str">
        <v>GUPSH9</v>
      </c>
      <c r="EU2" t="str">
        <v>GPPEB7</v>
      </c>
      <c r="EV2" t="str">
        <v>GPPSH7</v>
      </c>
      <c r="EW2" t="str">
        <v>GPPEH7</v>
      </c>
      <c r="EX2" t="str">
        <v>GPCMH6</v>
      </c>
      <c r="EY2" t="str">
        <v>GPCMB6</v>
      </c>
      <c r="EZ2" t="str">
        <v>GUH14B</v>
      </c>
      <c r="FA2" t="str">
        <v>GUBR12</v>
      </c>
      <c r="FB2" t="str">
        <v>GBRCC6</v>
      </c>
      <c r="FC2" t="str">
        <v>GP10BK</v>
      </c>
      <c r="FD2" t="str">
        <v>GU12BK</v>
      </c>
      <c r="FE2" t="str">
        <v>BXP41A</v>
      </c>
      <c r="FF2" t="str">
        <v>GSBR2A</v>
      </c>
      <c r="FG2" t="str">
        <v>GSBR2B</v>
      </c>
      <c r="FH2" t="str">
        <v>GSBK2A</v>
      </c>
      <c r="FI2" t="str">
        <v>GSBK2B</v>
      </c>
      <c r="FJ2" t="str">
        <v>GSHP2A</v>
      </c>
      <c r="FK2" t="str">
        <v>GSHP2B</v>
      </c>
    </row>
    <row r="3" spans="1:167" x14ac:dyDescent="0.35">
      <c r="A3" s="5" t="s">
        <v>558</v>
      </c>
      <c r="B3" s="5">
        <v>1</v>
      </c>
      <c r="C3" s="5">
        <v>2</v>
      </c>
      <c r="D3" s="5" t="s">
        <v>370</v>
      </c>
      <c r="E3" s="5"/>
      <c r="F3" s="5"/>
      <c r="G3" s="5" t="s">
        <v>562</v>
      </c>
      <c r="H3" s="5" t="s">
        <v>563</v>
      </c>
      <c r="I3" s="9" t="str">
        <f t="shared" ref="I3:I59" si="0">UPPER(G3)</f>
        <v>ATTACH CROTCH PANEL AND LINER FRONT TO BACK CONCEALED SEAM</v>
      </c>
      <c r="J3" t="str" cm="1">
        <f t="array" ref="J3:T3">_xlfn.TOROW(_xlfn.UNIQUE(_xlfn._xlws.FILTER('Master SAH'!$A$2:$A$9999,'Master SAH'!$F$2:$F$9999=OPCode!D3)))</f>
        <v>BR42AS</v>
      </c>
      <c r="K3" s="12" t="str">
        <v>BR40AS</v>
      </c>
      <c r="L3" t="str">
        <v>43H7CC</v>
      </c>
      <c r="M3" t="str">
        <v>43H6CC</v>
      </c>
      <c r="N3" t="str">
        <v>42HUCC</v>
      </c>
      <c r="O3" t="str">
        <v>42H6CC</v>
      </c>
      <c r="P3" t="str">
        <v>41H6CC</v>
      </c>
      <c r="Q3" t="str">
        <v>40HUCC</v>
      </c>
      <c r="R3" t="str">
        <v>40H7CC</v>
      </c>
      <c r="S3" t="str">
        <v>40H6CC</v>
      </c>
      <c r="T3" t="str">
        <v>40H6BC</v>
      </c>
    </row>
    <row r="4" spans="1:167" x14ac:dyDescent="0.35">
      <c r="A4" s="5" t="s">
        <v>558</v>
      </c>
      <c r="B4" s="5">
        <v>1</v>
      </c>
      <c r="C4" s="5">
        <v>3</v>
      </c>
      <c r="D4" s="5" t="s">
        <v>705</v>
      </c>
      <c r="E4" s="5"/>
      <c r="F4" s="5"/>
      <c r="G4" s="5" t="s">
        <v>706</v>
      </c>
      <c r="H4" s="5" t="s">
        <v>707</v>
      </c>
      <c r="I4" s="9" t="str">
        <f t="shared" si="0"/>
        <v>SEAM CROTCH LIGHT LEAK 4 LAYER</v>
      </c>
      <c r="J4" t="e" cm="1" vm="1">
        <f t="array" ref="J4">_xlfn.TOROW(_xlfn.UNIQUE(_xlfn._xlws.FILTER('Master SAH'!$A$2:$A$9999,'Master SAH'!$F$2:$F$9999=OPCode!D4)))</f>
        <v>#VALUE!</v>
      </c>
      <c r="K4" s="13"/>
    </row>
    <row r="5" spans="1:167" x14ac:dyDescent="0.35">
      <c r="A5" s="5" t="s">
        <v>558</v>
      </c>
      <c r="B5" s="5">
        <v>1</v>
      </c>
      <c r="C5" s="5">
        <v>4</v>
      </c>
      <c r="D5" s="5" t="s">
        <v>39</v>
      </c>
      <c r="E5" s="5"/>
      <c r="F5" s="5"/>
      <c r="G5" s="5" t="s">
        <v>708</v>
      </c>
      <c r="H5" s="5" t="s">
        <v>569</v>
      </c>
      <c r="I5" s="9" t="str">
        <f t="shared" si="0"/>
        <v>SEAM FRONT CROTCH LINER AND ATTACH BACK CROTCH</v>
      </c>
      <c r="J5" t="str" cm="1">
        <f t="array" ref="J5:L5">_xlfn.TOROW(_xlfn.UNIQUE(_xlfn._xlws.FILTER('Master SAH'!$A$2:$A$9999,'Master SAH'!$F$2:$F$9999=OPCode!D5)))</f>
        <v>TR49BA</v>
      </c>
      <c r="K5" s="12" t="str">
        <v>P649SC</v>
      </c>
      <c r="L5" t="str">
        <v>D549SC</v>
      </c>
    </row>
    <row r="6" spans="1:167" x14ac:dyDescent="0.35">
      <c r="A6" s="5" t="s">
        <v>558</v>
      </c>
      <c r="B6" s="5">
        <v>1</v>
      </c>
      <c r="C6" s="5">
        <v>5</v>
      </c>
      <c r="D6" s="5" t="s">
        <v>49</v>
      </c>
      <c r="E6" s="5"/>
      <c r="F6" s="5"/>
      <c r="G6" s="5" t="s">
        <v>709</v>
      </c>
      <c r="H6" s="5" t="s">
        <v>572</v>
      </c>
      <c r="I6" s="9" t="str">
        <f t="shared" si="0"/>
        <v xml:space="preserve">SEAM BACK CROTCH WITH CONCEALED </v>
      </c>
      <c r="J6" t="str" cm="1">
        <f t="array" ref="J6:AN6">_xlfn.TOROW(_xlfn.UNIQUE(_xlfn._xlws.FILTER('Master SAH'!$A$2:$A$9999,'Master SAH'!$F$2:$F$9999=OPCode!D6)))</f>
        <v>TPCH10</v>
      </c>
      <c r="K6" s="12" t="str">
        <v>TPCB10</v>
      </c>
      <c r="L6" t="str">
        <v>PM40AS</v>
      </c>
      <c r="M6" t="str">
        <v>PC41AS</v>
      </c>
      <c r="N6" t="str">
        <v>PC40AS</v>
      </c>
      <c r="O6" t="str">
        <v>GUSSKA</v>
      </c>
      <c r="P6" t="str">
        <v>GUSSHP</v>
      </c>
      <c r="Q6" t="str">
        <v>GUSSHA</v>
      </c>
      <c r="R6" t="str">
        <v>GUSSBK</v>
      </c>
      <c r="S6" t="str">
        <v>GUORHP</v>
      </c>
      <c r="T6" t="str">
        <v>GUORBS</v>
      </c>
      <c r="U6" t="str">
        <v>GOSSHP</v>
      </c>
      <c r="V6" t="str">
        <v>GOSSBK</v>
      </c>
      <c r="W6" t="str">
        <v>GOKAA6</v>
      </c>
      <c r="X6" t="str">
        <v>GOGNH2</v>
      </c>
      <c r="Y6" t="str">
        <v>GOGNH1</v>
      </c>
      <c r="Z6" t="str">
        <v>GOGNBS</v>
      </c>
      <c r="AA6" t="str">
        <v>GOGKP6</v>
      </c>
      <c r="AB6" t="str">
        <v>GOGKA6</v>
      </c>
      <c r="AC6" t="str">
        <v>GOGHP6</v>
      </c>
      <c r="AD6" t="str">
        <v>GOGHA6</v>
      </c>
      <c r="AE6" t="str">
        <v>GOGBP6</v>
      </c>
      <c r="AF6" t="str">
        <v>GOGBA6</v>
      </c>
      <c r="AG6" t="str">
        <v>GEPOH7</v>
      </c>
      <c r="AH6" t="str">
        <v>1910PC</v>
      </c>
      <c r="AI6" t="str">
        <v>PC40A7</v>
      </c>
      <c r="AJ6" t="str">
        <v>PC41A7</v>
      </c>
      <c r="AK6" t="str">
        <v>TPCMBR</v>
      </c>
      <c r="AL6" t="str">
        <v>TPCMHP</v>
      </c>
      <c r="AM6" t="str">
        <v>TPCHP6</v>
      </c>
      <c r="AN6" t="str">
        <v>TPCBR6</v>
      </c>
    </row>
    <row r="7" spans="1:167" x14ac:dyDescent="0.35">
      <c r="A7" s="5" t="s">
        <v>558</v>
      </c>
      <c r="B7" s="5">
        <v>1</v>
      </c>
      <c r="C7" s="5">
        <v>6</v>
      </c>
      <c r="D7" s="5" t="s">
        <v>149</v>
      </c>
      <c r="E7" s="5"/>
      <c r="F7" s="5"/>
      <c r="G7" s="5" t="s">
        <v>710</v>
      </c>
      <c r="H7" s="14" t="s">
        <v>575</v>
      </c>
      <c r="I7" s="9" t="str">
        <f t="shared" si="0"/>
        <v>SEAM BACK CROTCH CONCEALED AND OVEREDGE CROTCH LINING</v>
      </c>
      <c r="J7" t="str" cm="1">
        <f t="array" ref="J7:AM7">_xlfn.TOROW(_xlfn.UNIQUE(_xlfn._xlws.FILTER('Master SAH'!$A$2:$A$9999,'Master SAH'!$F$2:$F$9999=OPCode!D7)))</f>
        <v>OR46AS</v>
      </c>
      <c r="K7" s="9" t="str">
        <v>OC46AS</v>
      </c>
      <c r="L7" s="9" t="str">
        <v>OC43P3</v>
      </c>
      <c r="M7" s="9" t="str">
        <v>OC43FA</v>
      </c>
      <c r="N7" s="9" t="str">
        <v>OC43B3</v>
      </c>
      <c r="O7" s="12" t="str">
        <v>OC43AS</v>
      </c>
      <c r="P7" s="9" t="str">
        <v>OC42FA</v>
      </c>
      <c r="Q7" t="str">
        <v>OC42AS</v>
      </c>
      <c r="R7" t="str">
        <v>OC41AS</v>
      </c>
      <c r="S7" t="str">
        <v>OB45AS</v>
      </c>
      <c r="T7" t="str">
        <v>OB38AS</v>
      </c>
      <c r="U7" t="str">
        <v>E442AS</v>
      </c>
      <c r="V7" t="str">
        <v>E441AS</v>
      </c>
      <c r="W7" t="str">
        <v>E439AS</v>
      </c>
      <c r="X7" t="str">
        <v>46USHT</v>
      </c>
      <c r="Y7" t="str">
        <v>46USHK</v>
      </c>
      <c r="Z7" t="str">
        <v>46USHH</v>
      </c>
      <c r="AA7" t="str">
        <v>46USBK</v>
      </c>
      <c r="AB7" t="str">
        <v>45UOHL</v>
      </c>
      <c r="AC7" t="str">
        <v>45UCBK</v>
      </c>
      <c r="AD7" t="str">
        <v>42W5CS</v>
      </c>
      <c r="AE7" t="str">
        <v>42SSA5</v>
      </c>
      <c r="AF7" t="str">
        <v>41W5CS</v>
      </c>
      <c r="AG7" t="str">
        <v>41SSA5</v>
      </c>
      <c r="AH7" t="str">
        <v>45VOBF</v>
      </c>
      <c r="AI7" t="str">
        <v>OB45TS</v>
      </c>
      <c r="AJ7" t="str">
        <v>PL40A4</v>
      </c>
      <c r="AK7" t="str">
        <v>OC46B3</v>
      </c>
      <c r="AL7" t="str">
        <v>OB38TS</v>
      </c>
      <c r="AM7" t="str">
        <v>PL43A4</v>
      </c>
    </row>
    <row r="8" spans="1:167" x14ac:dyDescent="0.35">
      <c r="A8" s="5" t="s">
        <v>558</v>
      </c>
      <c r="B8" s="5">
        <v>1</v>
      </c>
      <c r="C8" s="5">
        <v>7</v>
      </c>
      <c r="D8" s="5" t="s">
        <v>147</v>
      </c>
      <c r="E8" s="5"/>
      <c r="F8" s="5"/>
      <c r="G8" s="5" t="s">
        <v>577</v>
      </c>
      <c r="H8" s="14" t="s">
        <v>578</v>
      </c>
      <c r="I8" s="9" t="str">
        <f t="shared" si="0"/>
        <v>SEAM IN SEAMS</v>
      </c>
      <c r="J8" t="str" cm="1">
        <f t="array" ref="J8:AA8">_xlfn.TOROW(_xlfn.UNIQUE(_xlfn._xlws.FILTER('Master SAH'!$A$2:$A$9999,'Master SAH'!$F$2:$F$9999=OPCode!D8)))</f>
        <v>P649SC</v>
      </c>
      <c r="K8" s="9" t="str">
        <v>OCMTAS</v>
      </c>
      <c r="L8" s="9" t="str">
        <v>OB49AS</v>
      </c>
      <c r="M8" s="9" t="str">
        <v>EE49FA</v>
      </c>
      <c r="N8" s="9" t="str">
        <v>EE49F4</v>
      </c>
      <c r="O8" s="12" t="str">
        <v>EE49BP</v>
      </c>
      <c r="P8" s="9" t="str">
        <v>EE49AS</v>
      </c>
      <c r="Q8" t="str">
        <v>EE49A4</v>
      </c>
      <c r="R8" t="str">
        <v>49SSA5</v>
      </c>
      <c r="S8" t="str">
        <v>46USHB</v>
      </c>
      <c r="T8" t="str">
        <v>46USBB</v>
      </c>
      <c r="U8" t="str">
        <v>45VOBB</v>
      </c>
      <c r="V8" t="str">
        <v>45UOBB</v>
      </c>
      <c r="W8" t="str">
        <v xml:space="preserve">45UCBB </v>
      </c>
      <c r="X8" t="str">
        <v>EEMTA5</v>
      </c>
      <c r="Y8" t="str">
        <v>EEMTA4</v>
      </c>
      <c r="Z8" t="str">
        <v>OCMTFA</v>
      </c>
      <c r="AA8" t="str">
        <v>D549SC</v>
      </c>
    </row>
    <row r="9" spans="1:167" x14ac:dyDescent="0.35">
      <c r="A9" s="5" t="s">
        <v>558</v>
      </c>
      <c r="B9" s="5">
        <v>1</v>
      </c>
      <c r="C9" s="5">
        <v>8</v>
      </c>
      <c r="D9" s="5" t="s">
        <v>38</v>
      </c>
      <c r="E9" s="5"/>
      <c r="F9" s="5"/>
      <c r="G9" s="5" t="s">
        <v>580</v>
      </c>
      <c r="H9" s="14" t="s">
        <v>581</v>
      </c>
      <c r="I9" s="9" t="str">
        <f t="shared" si="0"/>
        <v>SEAM BACK RISE</v>
      </c>
      <c r="J9" t="str" cm="1">
        <f t="array" ref="J9:AB9">_xlfn.TOROW(_xlfn.UNIQUE(_xlfn._xlws.FILTER('Master SAH'!$A$2:$A$9999,'Master SAH'!$F$2:$F$9999=OPCode!D9)))</f>
        <v>TR49BA</v>
      </c>
      <c r="K9" s="9" t="str">
        <v>P649SC</v>
      </c>
      <c r="L9" s="9" t="str">
        <v>OCMTAS</v>
      </c>
      <c r="M9" s="9" t="str">
        <v>OB49AS</v>
      </c>
      <c r="N9" s="9" t="str">
        <v>EE49FA</v>
      </c>
      <c r="O9" s="12" t="str">
        <v>EE49F4</v>
      </c>
      <c r="P9" s="9" t="str">
        <v>EE49BP</v>
      </c>
      <c r="Q9" t="str">
        <v>EE49AS</v>
      </c>
      <c r="R9" t="str">
        <v>EE49A4</v>
      </c>
      <c r="S9" t="str">
        <v>49SSA5</v>
      </c>
      <c r="T9" t="str">
        <v>46USHB</v>
      </c>
      <c r="U9" t="str">
        <v>46USBB</v>
      </c>
      <c r="V9" t="str">
        <v>45VOBB</v>
      </c>
      <c r="W9" t="str">
        <v>45UOBB</v>
      </c>
      <c r="X9" t="str">
        <v xml:space="preserve">45UCBB </v>
      </c>
      <c r="Y9" t="str">
        <v>EEMTA5</v>
      </c>
      <c r="Z9" t="str">
        <v>EEMTA4</v>
      </c>
      <c r="AA9" t="str">
        <v>OCMTFA</v>
      </c>
      <c r="AB9" t="str">
        <v>D549SC</v>
      </c>
    </row>
    <row r="10" spans="1:167" x14ac:dyDescent="0.35">
      <c r="A10" s="5" t="s">
        <v>558</v>
      </c>
      <c r="B10" s="5">
        <v>1</v>
      </c>
      <c r="C10" s="5">
        <v>9</v>
      </c>
      <c r="D10" s="5" t="s">
        <v>153</v>
      </c>
      <c r="E10" s="5"/>
      <c r="F10" s="5"/>
      <c r="G10" s="5" t="s">
        <v>711</v>
      </c>
      <c r="H10" s="14" t="s">
        <v>584</v>
      </c>
      <c r="I10" s="9" t="str">
        <f t="shared" si="0"/>
        <v xml:space="preserve">ATTACH LINER  AND SEAM FRONT PANEL </v>
      </c>
      <c r="J10" t="str" cm="1">
        <f t="array" ref="J10:Y10">_xlfn.TOROW(_xlfn.UNIQUE(_xlfn._xlws.FILTER('Master SAH'!$A$2:$A$9999,'Master SAH'!$F$2:$F$9999=OPCode!D10)))</f>
        <v>OCMTAS</v>
      </c>
      <c r="K10" s="9" t="str">
        <v>OB49AS</v>
      </c>
      <c r="L10" s="9" t="str">
        <v>EE49FA</v>
      </c>
      <c r="M10" s="9" t="str">
        <v>EE49F4</v>
      </c>
      <c r="N10" s="9" t="str">
        <v>EE49BP</v>
      </c>
      <c r="O10" s="12" t="str">
        <v>EE49AS</v>
      </c>
      <c r="P10" s="9" t="str">
        <v>EE49A4</v>
      </c>
      <c r="Q10" t="str">
        <v>49SSA5</v>
      </c>
      <c r="R10" t="str">
        <v>46USHB</v>
      </c>
      <c r="S10" t="str">
        <v>46USBB</v>
      </c>
      <c r="T10" t="str">
        <v>45VOBB</v>
      </c>
      <c r="U10" t="str">
        <v>45UOBB</v>
      </c>
      <c r="V10" t="str">
        <v xml:space="preserve">45UCBB </v>
      </c>
      <c r="W10" t="str">
        <v>EEMTA5</v>
      </c>
      <c r="X10" t="str">
        <v>EEMTA4</v>
      </c>
      <c r="Y10" t="str">
        <v>OCMTFA</v>
      </c>
    </row>
    <row r="11" spans="1:167" x14ac:dyDescent="0.35">
      <c r="A11" s="15" t="s">
        <v>558</v>
      </c>
      <c r="B11" s="15">
        <v>1</v>
      </c>
      <c r="C11" s="15">
        <v>10</v>
      </c>
      <c r="D11" s="15" t="s">
        <v>152</v>
      </c>
      <c r="E11" s="15"/>
      <c r="F11" s="15"/>
      <c r="G11" s="15" t="s">
        <v>712</v>
      </c>
      <c r="H11" s="16" t="s">
        <v>713</v>
      </c>
      <c r="I11" s="9" t="str">
        <f t="shared" si="0"/>
        <v>OVEREDGE CROTCH LINING</v>
      </c>
      <c r="J11" t="str" cm="1">
        <f t="array" ref="J11:X11">_xlfn.TOROW(_xlfn.UNIQUE(_xlfn._xlws.FILTER('Master SAH'!$A$2:$A$9999,'Master SAH'!$F$2:$F$9999=OPCode!D11)))</f>
        <v>OCMTAS</v>
      </c>
      <c r="K11" s="9" t="str">
        <v>EE49FA</v>
      </c>
      <c r="L11" s="9" t="str">
        <v>EE49F4</v>
      </c>
      <c r="M11" s="9" t="str">
        <v>EE49BP</v>
      </c>
      <c r="N11" s="9" t="str">
        <v>EE49AS</v>
      </c>
      <c r="O11" s="12" t="str">
        <v>EE49A4</v>
      </c>
      <c r="P11" s="9" t="str">
        <v>49SSA5</v>
      </c>
      <c r="Q11" t="str">
        <v>46USHB</v>
      </c>
      <c r="R11" t="str">
        <v>46USBB</v>
      </c>
      <c r="S11" t="str">
        <v>45VOBB</v>
      </c>
      <c r="T11" t="str">
        <v>45UOBB</v>
      </c>
      <c r="U11" t="str">
        <v xml:space="preserve">45UCBB </v>
      </c>
      <c r="V11" t="str">
        <v>EEMTA5</v>
      </c>
      <c r="W11" t="str">
        <v>EEMTA4</v>
      </c>
      <c r="X11" t="str">
        <v>OCMTFA</v>
      </c>
    </row>
    <row r="12" spans="1:167" x14ac:dyDescent="0.35">
      <c r="A12" s="15" t="s">
        <v>558</v>
      </c>
      <c r="B12" s="15">
        <v>1</v>
      </c>
      <c r="C12" s="15">
        <v>11</v>
      </c>
      <c r="D12" s="15" t="s">
        <v>714</v>
      </c>
      <c r="E12" s="15"/>
      <c r="F12" s="15"/>
      <c r="G12" s="15" t="s">
        <v>715</v>
      </c>
      <c r="H12" s="16" t="s">
        <v>716</v>
      </c>
      <c r="I12" s="9" t="str">
        <f t="shared" si="0"/>
        <v>SEAM CROTCH SOLID</v>
      </c>
      <c r="J12" t="e" cm="1" vm="1">
        <f t="array" ref="J12">_xlfn.TOROW(_xlfn.UNIQUE(_xlfn._xlws.FILTER('Master SAH'!$A$2:$A$9999,'Master SAH'!$F$2:$F$9999=OPCode!D12)))</f>
        <v>#VALUE!</v>
      </c>
      <c r="K12" s="9"/>
      <c r="L12" s="9"/>
      <c r="M12" s="9"/>
      <c r="N12" s="9"/>
      <c r="O12" s="12"/>
      <c r="P12" s="9"/>
    </row>
    <row r="13" spans="1:167" x14ac:dyDescent="0.35">
      <c r="A13" s="15" t="s">
        <v>558</v>
      </c>
      <c r="B13" s="15">
        <v>1</v>
      </c>
      <c r="C13" s="15">
        <v>12</v>
      </c>
      <c r="D13" s="15" t="s">
        <v>717</v>
      </c>
      <c r="E13" s="15"/>
      <c r="F13" s="15"/>
      <c r="G13" s="15" t="s">
        <v>718</v>
      </c>
      <c r="H13" s="16" t="s">
        <v>719</v>
      </c>
      <c r="I13" s="9" t="str">
        <f t="shared" si="0"/>
        <v>SEAM CROTCH PRINT</v>
      </c>
      <c r="J13" t="e" cm="1" vm="1">
        <f t="array" ref="J13">_xlfn.TOROW(_xlfn.UNIQUE(_xlfn._xlws.FILTER('Master SAH'!$A$2:$A$9999,'Master SAH'!$F$2:$F$9999=OPCode!D13)))</f>
        <v>#VALUE!</v>
      </c>
      <c r="K13" s="9"/>
      <c r="L13" s="9"/>
      <c r="M13" s="9"/>
      <c r="N13" s="9"/>
      <c r="O13" s="12"/>
      <c r="P13" s="9"/>
    </row>
    <row r="14" spans="1:167" x14ac:dyDescent="0.35">
      <c r="A14" s="15" t="s">
        <v>558</v>
      </c>
      <c r="B14" s="15">
        <v>1</v>
      </c>
      <c r="C14" s="15">
        <v>13</v>
      </c>
      <c r="D14" s="15" t="s">
        <v>64</v>
      </c>
      <c r="E14" s="15"/>
      <c r="F14" s="15"/>
      <c r="G14" s="15" t="s">
        <v>720</v>
      </c>
      <c r="H14" s="16" t="s">
        <v>721</v>
      </c>
      <c r="I14" s="9" t="str">
        <f t="shared" si="0"/>
        <v>SEAM CROTCH LIGHT LEAK 5 LAYER</v>
      </c>
      <c r="J14" t="str" cm="1">
        <f t="array" ref="J14:AF14">_xlfn.TOROW(_xlfn.UNIQUE(_xlfn._xlws.FILTER('Master SAH'!$A$2:$A$9999,'Master SAH'!$F$2:$F$9999=OPCode!D14)))</f>
        <v>TABBR6</v>
      </c>
      <c r="K14" s="9" t="str">
        <v>TABBR3</v>
      </c>
      <c r="L14" s="9" t="str">
        <v>SP49AS</v>
      </c>
      <c r="M14" s="9" t="str">
        <v>SP40AS</v>
      </c>
      <c r="N14" s="9" t="str">
        <v>LL42AS</v>
      </c>
      <c r="O14" s="12" t="str">
        <v>LL40AS</v>
      </c>
      <c r="P14" s="9" t="str">
        <v>GUCPRD</v>
      </c>
      <c r="Q14" t="str">
        <v>GCPH6C</v>
      </c>
      <c r="R14" t="str">
        <v>GCPH6B</v>
      </c>
      <c r="S14" t="str">
        <v>GCPH6A</v>
      </c>
      <c r="T14" t="str">
        <v>GAPHP4</v>
      </c>
      <c r="U14" t="str">
        <v>GAPBS4</v>
      </c>
      <c r="V14" t="str">
        <v>FD49AS</v>
      </c>
      <c r="W14" t="str">
        <v>FD42AS</v>
      </c>
      <c r="X14" t="str">
        <v>FD41MS</v>
      </c>
      <c r="Y14" t="str">
        <v>FD40AS</v>
      </c>
      <c r="Z14" t="str">
        <v>48FDS3</v>
      </c>
      <c r="AA14" t="str">
        <v>42FDM3</v>
      </c>
      <c r="AB14" t="str">
        <v>42FDL3</v>
      </c>
      <c r="AC14" t="str">
        <v>40FDM3</v>
      </c>
      <c r="AD14" t="str">
        <v>40FDL3</v>
      </c>
      <c r="AE14" t="str">
        <v>2010L3</v>
      </c>
      <c r="AF14" t="str">
        <v>CP40M1</v>
      </c>
    </row>
    <row r="15" spans="1:167" x14ac:dyDescent="0.35">
      <c r="A15" s="5" t="s">
        <v>585</v>
      </c>
      <c r="B15" s="5">
        <v>2</v>
      </c>
      <c r="C15" s="5">
        <v>1</v>
      </c>
      <c r="D15" s="5" t="s">
        <v>55</v>
      </c>
      <c r="E15" s="5"/>
      <c r="F15" s="5"/>
      <c r="G15" s="5" t="s">
        <v>587</v>
      </c>
      <c r="H15" s="5" t="s">
        <v>588</v>
      </c>
      <c r="I15" s="9" t="str">
        <f t="shared" si="0"/>
        <v>BIND LEGS</v>
      </c>
      <c r="J15" t="str" cm="1">
        <f t="array" ref="J15:ET15">_xlfn.TOROW(_xlfn.UNIQUE(_xlfn._xlws.FILTER('Master SAH'!$A$2:$A$9999,'Master SAH'!$F$2:$F$9999=OPCode!D15)))</f>
        <v>TP30W7</v>
      </c>
      <c r="K15" s="9" t="str">
        <v>TP30HI</v>
      </c>
      <c r="L15" s="9" t="str">
        <v>TP30AS</v>
      </c>
      <c r="M15" s="9" t="str">
        <v>TP10HP</v>
      </c>
      <c r="N15" s="9" t="str">
        <v>TP10AS</v>
      </c>
      <c r="O15" s="12" t="str">
        <v>RL40EG</v>
      </c>
      <c r="P15" s="9" t="str">
        <v>PW43BK</v>
      </c>
      <c r="Q15" t="str">
        <v>PW43AS</v>
      </c>
      <c r="R15" t="str">
        <v>PW42BK</v>
      </c>
      <c r="S15" t="str">
        <v>PW42AS</v>
      </c>
      <c r="T15" t="str">
        <v>PW40WH</v>
      </c>
      <c r="U15" t="str">
        <v>PW40BK</v>
      </c>
      <c r="V15" t="str">
        <v>PW40AD</v>
      </c>
      <c r="W15" t="str">
        <v>PW37WB</v>
      </c>
      <c r="X15" t="str">
        <v>PP43WB</v>
      </c>
      <c r="Y15" t="str">
        <v>PP43SC</v>
      </c>
      <c r="Z15" t="str">
        <v>PP42CA</v>
      </c>
      <c r="AA15" t="str">
        <v>PP41SC</v>
      </c>
      <c r="AB15" t="str">
        <v>PP41RH</v>
      </c>
      <c r="AC15" t="str">
        <v>PP40WH</v>
      </c>
      <c r="AD15" t="str">
        <v>PP40RH</v>
      </c>
      <c r="AE15" t="str">
        <v>PP40BT</v>
      </c>
      <c r="AF15" t="str">
        <v>PP40AD</v>
      </c>
      <c r="AG15" t="str">
        <v>PP38AS</v>
      </c>
      <c r="AH15" t="str">
        <v>P943SC</v>
      </c>
      <c r="AI15" t="str">
        <v>P943AS</v>
      </c>
      <c r="AJ15" t="str">
        <v>P943AD</v>
      </c>
      <c r="AK15" t="str">
        <v>P942WB</v>
      </c>
      <c r="AL15" t="str">
        <v>P941SC</v>
      </c>
      <c r="AM15" t="str">
        <v>P941RH</v>
      </c>
      <c r="AN15" t="str">
        <v>P940WH</v>
      </c>
      <c r="AO15" t="str">
        <v>P940WB</v>
      </c>
      <c r="AP15" t="str">
        <v>P940RH</v>
      </c>
      <c r="AQ15" t="str">
        <v>P940BT</v>
      </c>
      <c r="AR15" t="str">
        <v>OR46AS</v>
      </c>
      <c r="AS15" t="str">
        <v>OC46AS</v>
      </c>
      <c r="AT15" t="str">
        <v>OC43P3</v>
      </c>
      <c r="AU15" t="str">
        <v>OC43FA</v>
      </c>
      <c r="AV15" t="str">
        <v>OC43B3</v>
      </c>
      <c r="AW15" t="str">
        <v>OC43AS</v>
      </c>
      <c r="AX15" t="str">
        <v>OC42FA</v>
      </c>
      <c r="AY15" t="str">
        <v>OC42AS</v>
      </c>
      <c r="AZ15" t="str">
        <v>OC41AS</v>
      </c>
      <c r="BA15" t="str">
        <v>GUCHP8</v>
      </c>
      <c r="BB15" t="str">
        <v>GUBR15</v>
      </c>
      <c r="BC15" t="str">
        <v>GUBR14</v>
      </c>
      <c r="BD15" t="str">
        <v>GUBB4B</v>
      </c>
      <c r="BE15" t="str">
        <v>GUBB14</v>
      </c>
      <c r="BF15" t="str">
        <v>GUBB12</v>
      </c>
      <c r="BG15" t="str">
        <v>GUB14B</v>
      </c>
      <c r="BH15" t="str">
        <v>GU15HP</v>
      </c>
      <c r="BI15" t="str">
        <v>GU14HP</v>
      </c>
      <c r="BJ15" t="str">
        <v>GU14BK</v>
      </c>
      <c r="BK15" t="str">
        <v>GU12HP</v>
      </c>
      <c r="BL15" t="str">
        <v>GSHP10</v>
      </c>
      <c r="BM15" t="str">
        <v>GSBR12</v>
      </c>
      <c r="BN15" t="str">
        <v>GSBR10</v>
      </c>
      <c r="BO15" t="str">
        <v>GSBK10</v>
      </c>
      <c r="BP15" t="str">
        <v>GPXNHP</v>
      </c>
      <c r="BQ15" t="str">
        <v>GPBK14</v>
      </c>
      <c r="BR15" t="str">
        <v>GP20BK</v>
      </c>
      <c r="BS15" t="str">
        <v>GP10LR</v>
      </c>
      <c r="BT15" t="str">
        <v>GP10HP</v>
      </c>
      <c r="BU15" t="str">
        <v>GP10BR</v>
      </c>
      <c r="BV15" t="str">
        <v>GBRRB6</v>
      </c>
      <c r="BW15" t="str">
        <v>G18NHC</v>
      </c>
      <c r="BX15" t="str">
        <v>G18HPP</v>
      </c>
      <c r="BY15" t="str">
        <v>G18EBR</v>
      </c>
      <c r="BZ15" t="str">
        <v>G18BRR</v>
      </c>
      <c r="CA15" t="str">
        <v>G18BRB</v>
      </c>
      <c r="CB15" t="str">
        <v>G18BKC</v>
      </c>
      <c r="CC15" t="str">
        <v>G15NHC</v>
      </c>
      <c r="CD15" t="str">
        <v>G15HPN</v>
      </c>
      <c r="CE15" t="str">
        <v>G15EHN</v>
      </c>
      <c r="CF15" t="str">
        <v>G15BRR</v>
      </c>
      <c r="CG15" t="str">
        <v>G15BRB</v>
      </c>
      <c r="CH15" t="str">
        <v>G15BKK</v>
      </c>
      <c r="CI15" t="str">
        <v>G14NHC</v>
      </c>
      <c r="CJ15" t="str">
        <v>G14HPN</v>
      </c>
      <c r="CK15" t="str">
        <v>G14BRF</v>
      </c>
      <c r="CL15" t="str">
        <v>G14BRB</v>
      </c>
      <c r="CM15" t="str">
        <v>G14BRA</v>
      </c>
      <c r="CN15" t="str">
        <v>G14BKK</v>
      </c>
      <c r="CO15" t="str">
        <v>G14BKC</v>
      </c>
      <c r="CP15" t="str">
        <v>G12HPN</v>
      </c>
      <c r="CQ15" t="str">
        <v>G12HPC</v>
      </c>
      <c r="CR15" t="str">
        <v>G12BRF</v>
      </c>
      <c r="CS15" t="str">
        <v>G10HPC</v>
      </c>
      <c r="CT15" t="str">
        <v>G10BRB</v>
      </c>
      <c r="CU15" t="str">
        <v>G10BRA</v>
      </c>
      <c r="CV15" t="str">
        <v>E442AS</v>
      </c>
      <c r="CW15" t="str">
        <v>E441AS</v>
      </c>
      <c r="CX15" t="str">
        <v>E439AS</v>
      </c>
      <c r="CY15" t="str">
        <v>DP42AS</v>
      </c>
      <c r="CZ15" t="str">
        <v>DHPLAS</v>
      </c>
      <c r="DA15" t="str">
        <v>D730LA</v>
      </c>
      <c r="DB15" t="str">
        <v>D543AS</v>
      </c>
      <c r="DC15" t="str">
        <v>D542AS</v>
      </c>
      <c r="DD15" t="str">
        <v>D541SC</v>
      </c>
      <c r="DE15" t="str">
        <v>D540AS</v>
      </c>
      <c r="DF15" t="str">
        <v>D41WSC</v>
      </c>
      <c r="DG15" t="str">
        <v>D346AS</v>
      </c>
      <c r="DH15" t="str">
        <v>D342AS</v>
      </c>
      <c r="DI15" t="str">
        <v>D30LRB</v>
      </c>
      <c r="DJ15" t="str">
        <v>D30LAS</v>
      </c>
      <c r="DK15" t="str">
        <v>BR42AS</v>
      </c>
      <c r="DL15" t="str">
        <v>BR40AS</v>
      </c>
      <c r="DM15" t="str">
        <v>45UOHL</v>
      </c>
      <c r="DN15" t="str">
        <v>45UCBK</v>
      </c>
      <c r="DO15" t="str">
        <v>43H7CC</v>
      </c>
      <c r="DP15" t="str">
        <v>43H6CC</v>
      </c>
      <c r="DQ15" t="str">
        <v>42W5CS</v>
      </c>
      <c r="DR15" t="str">
        <v>42HUCC</v>
      </c>
      <c r="DS15" t="str">
        <v>42H6CC</v>
      </c>
      <c r="DT15" t="str">
        <v>41W5CS</v>
      </c>
      <c r="DU15" t="str">
        <v>41H6CC</v>
      </c>
      <c r="DV15" t="str">
        <v>40HUCC</v>
      </c>
      <c r="DW15" t="str">
        <v>40H7CC</v>
      </c>
      <c r="DX15" t="str">
        <v>40H6CC</v>
      </c>
      <c r="DY15" t="str">
        <v>40H6BC</v>
      </c>
      <c r="DZ15" t="str">
        <v>16158C</v>
      </c>
      <c r="EA15" t="str">
        <v>16156C</v>
      </c>
      <c r="EB15" t="str">
        <v>1610RH</v>
      </c>
      <c r="EC15" t="str">
        <v>1610R8</v>
      </c>
      <c r="ED15" t="str">
        <v>1610PX</v>
      </c>
      <c r="EE15" t="str">
        <v>16106W</v>
      </c>
      <c r="EF15" t="str">
        <v>16106P</v>
      </c>
      <c r="EG15" t="str">
        <v>16106C</v>
      </c>
      <c r="EH15" t="str">
        <v>45VOBF</v>
      </c>
      <c r="EI15" t="str">
        <v>GUH14B</v>
      </c>
      <c r="EJ15" t="str">
        <v>GUBR12</v>
      </c>
      <c r="EK15" t="str">
        <v>GBRCC6</v>
      </c>
      <c r="EL15" t="str">
        <v>GP10BK</v>
      </c>
      <c r="EM15" t="str">
        <v>GU12BK</v>
      </c>
      <c r="EN15" t="str">
        <v>OC46B3</v>
      </c>
      <c r="EO15" t="str">
        <v>GSBR2A</v>
      </c>
      <c r="EP15" t="str">
        <v>GSBR2B</v>
      </c>
      <c r="EQ15" t="str">
        <v>GSBK2A</v>
      </c>
      <c r="ER15" t="str">
        <v>GSBK2B</v>
      </c>
      <c r="ES15" t="str">
        <v>GSHP2A</v>
      </c>
      <c r="ET15" t="str">
        <v>GSHP2B</v>
      </c>
    </row>
    <row r="16" spans="1:167" x14ac:dyDescent="0.35">
      <c r="A16" s="5" t="s">
        <v>585</v>
      </c>
      <c r="B16" s="5">
        <v>2</v>
      </c>
      <c r="C16" s="5">
        <v>2</v>
      </c>
      <c r="D16" s="5" t="s">
        <v>66</v>
      </c>
      <c r="E16" s="5"/>
      <c r="F16" s="5"/>
      <c r="G16" s="5" t="s">
        <v>590</v>
      </c>
      <c r="H16" s="5" t="s">
        <v>591</v>
      </c>
      <c r="I16" s="9" t="str">
        <f t="shared" si="0"/>
        <v>ATTACH FOLD OVER TO LEGS LIGHT LEAK</v>
      </c>
      <c r="J16" t="str" cm="1">
        <f t="array" ref="J16:AD16">_xlfn.TOROW(_xlfn.UNIQUE(_xlfn._xlws.FILTER('Master SAH'!$A$2:$A$9999,'Master SAH'!$F$2:$F$9999=OPCode!D16)))</f>
        <v>TABBR6</v>
      </c>
      <c r="K16" s="9" t="str">
        <v>TABBR3</v>
      </c>
      <c r="L16" s="9" t="str">
        <v>SP40AS</v>
      </c>
      <c r="M16" s="9" t="str">
        <v>LL42AS</v>
      </c>
      <c r="N16" s="9" t="str">
        <v>LL40AS</v>
      </c>
      <c r="O16" s="12" t="str">
        <v>GUCPRD</v>
      </c>
      <c r="P16" s="9" t="str">
        <v>GCPH6C</v>
      </c>
      <c r="Q16" t="str">
        <v>GCPH6B</v>
      </c>
      <c r="R16" t="str">
        <v>GCPH6A</v>
      </c>
      <c r="S16" t="str">
        <v>GAPHP4</v>
      </c>
      <c r="T16" t="str">
        <v>GAPBS4</v>
      </c>
      <c r="U16" t="str">
        <v>FD49AS</v>
      </c>
      <c r="V16" t="str">
        <v>FD42AS</v>
      </c>
      <c r="W16" t="str">
        <v>FD41MS</v>
      </c>
      <c r="X16" t="str">
        <v>FD40AS</v>
      </c>
      <c r="Y16" t="str">
        <v>42FDM3</v>
      </c>
      <c r="Z16" t="str">
        <v>42FDL3</v>
      </c>
      <c r="AA16" t="str">
        <v>40FDM3</v>
      </c>
      <c r="AB16" t="str">
        <v>40FDL3</v>
      </c>
      <c r="AC16" t="str">
        <v>2010L3</v>
      </c>
      <c r="AD16" t="str">
        <v>CP40M1</v>
      </c>
    </row>
    <row r="17" spans="1:238" x14ac:dyDescent="0.35">
      <c r="A17" s="5" t="s">
        <v>558</v>
      </c>
      <c r="B17" s="5">
        <v>2</v>
      </c>
      <c r="C17" s="5">
        <v>3</v>
      </c>
      <c r="D17" s="5" t="s">
        <v>16</v>
      </c>
      <c r="E17" s="5"/>
      <c r="F17" s="5"/>
      <c r="G17" s="5" t="s">
        <v>593</v>
      </c>
      <c r="H17" s="5" t="s">
        <v>594</v>
      </c>
      <c r="I17" s="9" t="str">
        <f t="shared" si="0"/>
        <v>ATTACH LEGS ELASTIC</v>
      </c>
      <c r="J17" t="str" cm="1">
        <f t="array" ref="J17:BY17">_xlfn.TOROW(_xlfn.UNIQUE(_xlfn._xlws.FILTER('Master SAH'!$A$2:$A$9999,'Master SAH'!$F$2:$F$9999=OPCode!D17)))</f>
        <v>TT10AS</v>
      </c>
      <c r="K17" s="9" t="str">
        <v>TPCH10</v>
      </c>
      <c r="L17" s="9" t="str">
        <v>TPCB10</v>
      </c>
      <c r="M17" s="9" t="str">
        <v>SS40AS</v>
      </c>
      <c r="N17" s="9" t="str">
        <v>PM40AS</v>
      </c>
      <c r="O17" s="12" t="str">
        <v>PC41AS</v>
      </c>
      <c r="P17" s="9" t="str">
        <v>PC40AS</v>
      </c>
      <c r="Q17" t="str">
        <v>MX40AS</v>
      </c>
      <c r="R17" t="str">
        <v>GUSSKA</v>
      </c>
      <c r="S17" t="str">
        <v>GUSSHP</v>
      </c>
      <c r="T17" t="str">
        <v>GUSSHA</v>
      </c>
      <c r="U17" t="str">
        <v>GUSSBK</v>
      </c>
      <c r="V17" t="str">
        <v>GUPSYH</v>
      </c>
      <c r="W17" t="str">
        <v>GUPSYB</v>
      </c>
      <c r="X17" t="str">
        <v>GUOCH8</v>
      </c>
      <c r="Y17" t="str">
        <v>GUOCB8</v>
      </c>
      <c r="Z17" t="str">
        <v>GUCSHP</v>
      </c>
      <c r="AA17" t="str">
        <v>GUCSBR</v>
      </c>
      <c r="AB17" t="str">
        <v>GUCSBK</v>
      </c>
      <c r="AC17" t="str">
        <v>GPPSYH</v>
      </c>
      <c r="AD17" t="str">
        <v>GPPSYB</v>
      </c>
      <c r="AE17" t="str">
        <v>GPPSB7</v>
      </c>
      <c r="AF17" t="str">
        <v>GPPOH6</v>
      </c>
      <c r="AG17" t="str">
        <v>GPPOBA</v>
      </c>
      <c r="AH17" t="str">
        <v>GPPOB6</v>
      </c>
      <c r="AI17" t="str">
        <v>GPCMHP</v>
      </c>
      <c r="AJ17" t="str">
        <v>GPCMBR</v>
      </c>
      <c r="AK17" t="str">
        <v>GOSSHP</v>
      </c>
      <c r="AL17" t="str">
        <v>GOSSBK</v>
      </c>
      <c r="AM17" t="str">
        <v>GOKAA6</v>
      </c>
      <c r="AN17" t="str">
        <v>GOGNHA</v>
      </c>
      <c r="AO17" t="str">
        <v>GOGNH2</v>
      </c>
      <c r="AP17" t="str">
        <v>GOGNH1</v>
      </c>
      <c r="AQ17" t="str">
        <v>GOGKP6</v>
      </c>
      <c r="AR17" t="str">
        <v>GOGKA6</v>
      </c>
      <c r="AS17" t="str">
        <v>GOGHP6</v>
      </c>
      <c r="AT17" t="str">
        <v>GOGHA6</v>
      </c>
      <c r="AU17" t="str">
        <v>GEPOH7</v>
      </c>
      <c r="AV17" t="str">
        <v>GCBBP6</v>
      </c>
      <c r="AW17" t="str">
        <v>CSP42A</v>
      </c>
      <c r="AX17" t="str">
        <v>CSP40A</v>
      </c>
      <c r="AY17" t="str">
        <v>CS46AD</v>
      </c>
      <c r="AZ17" t="str">
        <v>CS42EG</v>
      </c>
      <c r="BA17" t="str">
        <v>CS42AS</v>
      </c>
      <c r="BB17" t="str">
        <v>CS40AS</v>
      </c>
      <c r="BC17" t="str">
        <v>BXP40A</v>
      </c>
      <c r="BD17" t="str">
        <v>BX41AS</v>
      </c>
      <c r="BE17" t="str">
        <v>BX40AS</v>
      </c>
      <c r="BF17" t="str">
        <v>1910PC</v>
      </c>
      <c r="BG17" t="str">
        <v>1810C6</v>
      </c>
      <c r="BH17" t="str">
        <v>GPPOH7</v>
      </c>
      <c r="BI17" t="str">
        <v>GPPOHA</v>
      </c>
      <c r="BJ17" t="str">
        <v>GPPOB7</v>
      </c>
      <c r="BK17" t="str">
        <v>GUOCH9</v>
      </c>
      <c r="BL17" t="str">
        <v>GUPSB9</v>
      </c>
      <c r="BM17" t="str">
        <v>GUPSH9</v>
      </c>
      <c r="BN17" t="str">
        <v>PC40A7</v>
      </c>
      <c r="BO17" t="str">
        <v>PC41A7</v>
      </c>
      <c r="BP17" t="str">
        <v>GPPEB7</v>
      </c>
      <c r="BQ17" t="str">
        <v>GPPSH7</v>
      </c>
      <c r="BR17" t="str">
        <v>GPPEH7</v>
      </c>
      <c r="BS17" t="str">
        <v>GPCMH6</v>
      </c>
      <c r="BT17" t="str">
        <v>GPCMB6</v>
      </c>
      <c r="BU17" t="str">
        <v>TPCMBR</v>
      </c>
      <c r="BV17" t="str">
        <v>TPCMHP</v>
      </c>
      <c r="BW17" t="str">
        <v>TPCHP6</v>
      </c>
      <c r="BX17" t="str">
        <v>TPCBR6</v>
      </c>
      <c r="BY17" t="str">
        <v>BXP41A</v>
      </c>
    </row>
    <row r="18" spans="1:238" x14ac:dyDescent="0.35">
      <c r="A18" s="5" t="s">
        <v>558</v>
      </c>
      <c r="B18" s="5">
        <v>2</v>
      </c>
      <c r="C18" s="5">
        <v>4</v>
      </c>
      <c r="D18" s="5" t="s">
        <v>18</v>
      </c>
      <c r="E18" s="5" t="s">
        <v>13</v>
      </c>
      <c r="F18" s="5"/>
      <c r="G18" s="5" t="s">
        <v>537</v>
      </c>
      <c r="H18" s="5" t="s">
        <v>595</v>
      </c>
      <c r="I18" s="9" t="str">
        <f t="shared" si="0"/>
        <v>SEAM LEFT SIDE</v>
      </c>
      <c r="J18" t="str" cm="1">
        <f t="array" ref="J18:ID18">_xlfn.TOROW(_xlfn.UNIQUE(_xlfn._xlws.FILTER('Master SAH'!$A$2:$A$9999,'Master SAH'!$F$2:$F$9999=OPCode!D18)))</f>
        <v>TT10AS</v>
      </c>
      <c r="K18" s="9" t="str">
        <v>TR42AS</v>
      </c>
      <c r="L18" s="9" t="str">
        <v>TPCH10</v>
      </c>
      <c r="M18" s="9" t="str">
        <v>TPCB10</v>
      </c>
      <c r="N18" s="9" t="str">
        <v>TP30W7</v>
      </c>
      <c r="O18" s="12" t="str">
        <v>TP30HI</v>
      </c>
      <c r="P18" s="9" t="str">
        <v>TP30AS</v>
      </c>
      <c r="Q18" t="str">
        <v>TP10HP</v>
      </c>
      <c r="R18" t="str">
        <v>TP10AS</v>
      </c>
      <c r="S18" t="str">
        <v>SP40AS</v>
      </c>
      <c r="T18" t="str">
        <v>RL40EG</v>
      </c>
      <c r="U18" t="str">
        <v>PW43BK</v>
      </c>
      <c r="V18" t="str">
        <v>PW43AS</v>
      </c>
      <c r="W18" t="str">
        <v>PW42BK</v>
      </c>
      <c r="X18" t="str">
        <v>PW42AS</v>
      </c>
      <c r="Y18" t="str">
        <v>PW40WH</v>
      </c>
      <c r="Z18" t="str">
        <v>PW40BK</v>
      </c>
      <c r="AA18" t="str">
        <v>PW40AD</v>
      </c>
      <c r="AB18" t="str">
        <v>PW37WB</v>
      </c>
      <c r="AC18" t="str">
        <v>PP43WB</v>
      </c>
      <c r="AD18" t="str">
        <v>PP43SC</v>
      </c>
      <c r="AE18" t="str">
        <v>PP42CA</v>
      </c>
      <c r="AF18" t="str">
        <v>PP41SC</v>
      </c>
      <c r="AG18" t="str">
        <v>PP41RH</v>
      </c>
      <c r="AH18" t="str">
        <v>PP40WH</v>
      </c>
      <c r="AI18" t="str">
        <v>PP40RH</v>
      </c>
      <c r="AJ18" t="str">
        <v>PP40BT</v>
      </c>
      <c r="AK18" t="str">
        <v>PP40AD</v>
      </c>
      <c r="AL18" t="str">
        <v>PP38AS</v>
      </c>
      <c r="AM18" t="str">
        <v>PM40AS</v>
      </c>
      <c r="AN18" t="str">
        <v>PC41AS</v>
      </c>
      <c r="AO18" t="str">
        <v>PC40AS</v>
      </c>
      <c r="AP18" t="str">
        <v>P943SC</v>
      </c>
      <c r="AQ18" t="str">
        <v>P943AS</v>
      </c>
      <c r="AR18" t="str">
        <v>P943AD</v>
      </c>
      <c r="AS18" t="str">
        <v>P942WB</v>
      </c>
      <c r="AT18" t="str">
        <v>P941SC</v>
      </c>
      <c r="AU18" t="str">
        <v>P941RH</v>
      </c>
      <c r="AV18" t="str">
        <v>P940WH</v>
      </c>
      <c r="AW18" t="str">
        <v>P940WB</v>
      </c>
      <c r="AX18" t="str">
        <v>P940RH</v>
      </c>
      <c r="AY18" t="str">
        <v>P940BT</v>
      </c>
      <c r="AZ18" t="str">
        <v>OR46AS</v>
      </c>
      <c r="BA18" t="str">
        <v>OC46AS</v>
      </c>
      <c r="BB18" t="str">
        <v>OC43P3</v>
      </c>
      <c r="BC18" t="str">
        <v>OC43FA</v>
      </c>
      <c r="BD18" t="str">
        <v>OC43B3</v>
      </c>
      <c r="BE18" t="str">
        <v>OC43AS</v>
      </c>
      <c r="BF18" t="str">
        <v>OC42FA</v>
      </c>
      <c r="BG18" t="str">
        <v>OC42AS</v>
      </c>
      <c r="BH18" t="str">
        <v>OC41AS</v>
      </c>
      <c r="BI18" t="str">
        <v>OB38AS</v>
      </c>
      <c r="BJ18" t="str">
        <v>MX40AS</v>
      </c>
      <c r="BK18" t="str">
        <v>LL42AS</v>
      </c>
      <c r="BL18" t="str">
        <v>GUSSKA</v>
      </c>
      <c r="BM18" t="str">
        <v>GUSSHP</v>
      </c>
      <c r="BN18" t="str">
        <v>GUSSHA</v>
      </c>
      <c r="BO18" t="str">
        <v>GUSSBK</v>
      </c>
      <c r="BP18" t="str">
        <v>GUPSYH</v>
      </c>
      <c r="BQ18" t="str">
        <v>GUPSYB</v>
      </c>
      <c r="BR18" t="str">
        <v>GUORHP</v>
      </c>
      <c r="BS18" t="str">
        <v>GUORBS</v>
      </c>
      <c r="BT18" t="str">
        <v>GUOCH8</v>
      </c>
      <c r="BU18" t="str">
        <v>GUOCB8</v>
      </c>
      <c r="BV18" t="str">
        <v>GUCSHP</v>
      </c>
      <c r="BW18" t="str">
        <v>GUCSBR</v>
      </c>
      <c r="BX18" t="str">
        <v>GUCSBK</v>
      </c>
      <c r="BY18" t="str">
        <v>GUCHP8</v>
      </c>
      <c r="BZ18" t="str">
        <v>GUBR15</v>
      </c>
      <c r="CA18" t="str">
        <v>GUBR14</v>
      </c>
      <c r="CB18" t="str">
        <v>GUBB4B</v>
      </c>
      <c r="CC18" t="str">
        <v>GUBB14</v>
      </c>
      <c r="CD18" t="str">
        <v>GUBB12</v>
      </c>
      <c r="CE18" t="str">
        <v>GUB14B</v>
      </c>
      <c r="CF18" t="str">
        <v>GU15HP</v>
      </c>
      <c r="CG18" t="str">
        <v>GU14HP</v>
      </c>
      <c r="CH18" t="str">
        <v>GU14BK</v>
      </c>
      <c r="CI18" t="str">
        <v>GU12HP</v>
      </c>
      <c r="CJ18" t="str">
        <v>GSHP10</v>
      </c>
      <c r="CK18" t="str">
        <v>GSBR12</v>
      </c>
      <c r="CL18" t="str">
        <v>GSBR10</v>
      </c>
      <c r="CM18" t="str">
        <v>GSBK10</v>
      </c>
      <c r="CN18" t="str">
        <v>GPXNHP</v>
      </c>
      <c r="CO18" t="str">
        <v>GPPSYH</v>
      </c>
      <c r="CP18" t="str">
        <v>GPPSYB</v>
      </c>
      <c r="CQ18" t="str">
        <v>GPPSB7</v>
      </c>
      <c r="CR18" t="str">
        <v>GPPOH6</v>
      </c>
      <c r="CS18" t="str">
        <v>GPPOBA</v>
      </c>
      <c r="CT18" t="str">
        <v>GPPOB6</v>
      </c>
      <c r="CU18" t="str">
        <v>GPCMHP</v>
      </c>
      <c r="CV18" t="str">
        <v>GPCMBR</v>
      </c>
      <c r="CW18" t="str">
        <v>GPBK14</v>
      </c>
      <c r="CX18" t="str">
        <v>GP20BK</v>
      </c>
      <c r="CY18" t="str">
        <v>GP10LR</v>
      </c>
      <c r="CZ18" t="str">
        <v>GP10HP</v>
      </c>
      <c r="DA18" t="str">
        <v>GP10BR</v>
      </c>
      <c r="DB18" t="str">
        <v>GOSSHP</v>
      </c>
      <c r="DC18" t="str">
        <v>GOSSBK</v>
      </c>
      <c r="DD18" t="str">
        <v>GOKAA6</v>
      </c>
      <c r="DE18" t="str">
        <v>GOGNHA</v>
      </c>
      <c r="DF18" t="str">
        <v>GOGNH2</v>
      </c>
      <c r="DG18" t="str">
        <v>GOGNH1</v>
      </c>
      <c r="DH18" t="str">
        <v>GOGNBS</v>
      </c>
      <c r="DI18" t="str">
        <v>GOGKP6</v>
      </c>
      <c r="DJ18" t="str">
        <v>GOGKA6</v>
      </c>
      <c r="DK18" t="str">
        <v>GOGHP6</v>
      </c>
      <c r="DL18" t="str">
        <v>GOGHA6</v>
      </c>
      <c r="DM18" t="str">
        <v>GOGBP6</v>
      </c>
      <c r="DN18" t="str">
        <v>GOGBA6</v>
      </c>
      <c r="DO18" t="str">
        <v>GEPOH7</v>
      </c>
      <c r="DP18" t="str">
        <v>GCBBP6</v>
      </c>
      <c r="DQ18" t="str">
        <v>GBRRB6</v>
      </c>
      <c r="DR18" t="str">
        <v>G18NHC</v>
      </c>
      <c r="DS18" t="str">
        <v>G18HPP</v>
      </c>
      <c r="DT18" t="str">
        <v>G18EBR</v>
      </c>
      <c r="DU18" t="str">
        <v>G18BRR</v>
      </c>
      <c r="DV18" t="str">
        <v>G18BRB</v>
      </c>
      <c r="DW18" t="str">
        <v>G18BKC</v>
      </c>
      <c r="DX18" t="str">
        <v>G15NHC</v>
      </c>
      <c r="DY18" t="str">
        <v>G15HPN</v>
      </c>
      <c r="DZ18" t="str">
        <v>G15EHN</v>
      </c>
      <c r="EA18" t="str">
        <v>G15BRR</v>
      </c>
      <c r="EB18" t="str">
        <v>G15BRB</v>
      </c>
      <c r="EC18" t="str">
        <v>G15BKK</v>
      </c>
      <c r="ED18" t="str">
        <v>G14NHC</v>
      </c>
      <c r="EE18" t="str">
        <v>G14HPN</v>
      </c>
      <c r="EF18" t="str">
        <v>G14BRF</v>
      </c>
      <c r="EG18" t="str">
        <v>G14BRB</v>
      </c>
      <c r="EH18" t="str">
        <v>G14BRA</v>
      </c>
      <c r="EI18" t="str">
        <v>G14BKK</v>
      </c>
      <c r="EJ18" t="str">
        <v>G14BKC</v>
      </c>
      <c r="EK18" t="str">
        <v>G12HPN</v>
      </c>
      <c r="EL18" t="str">
        <v>G12HPC</v>
      </c>
      <c r="EM18" t="str">
        <v>G12BRF</v>
      </c>
      <c r="EN18" t="str">
        <v>G10HPC</v>
      </c>
      <c r="EO18" t="str">
        <v>G10BRB</v>
      </c>
      <c r="EP18" t="str">
        <v>G10BRA</v>
      </c>
      <c r="EQ18" t="str">
        <v>E442AS</v>
      </c>
      <c r="ER18" t="str">
        <v>E441AS</v>
      </c>
      <c r="ES18" t="str">
        <v>E439AS</v>
      </c>
      <c r="ET18" t="str">
        <v>DP42AS</v>
      </c>
      <c r="EU18" t="str">
        <v>DHPLAS</v>
      </c>
      <c r="EV18" t="str">
        <v>D730LA</v>
      </c>
      <c r="EW18" t="str">
        <v>D543AS</v>
      </c>
      <c r="EX18" t="str">
        <v>D542AS</v>
      </c>
      <c r="EY18" t="str">
        <v>D541SC</v>
      </c>
      <c r="EZ18" t="str">
        <v>D540AS</v>
      </c>
      <c r="FA18" t="str">
        <v>D41WSC</v>
      </c>
      <c r="FB18" t="str">
        <v>D346AS</v>
      </c>
      <c r="FC18" t="str">
        <v>D342AS</v>
      </c>
      <c r="FD18" t="str">
        <v>D30LRB</v>
      </c>
      <c r="FE18" t="str">
        <v>D30LAS</v>
      </c>
      <c r="FF18" t="str">
        <v>CSP42A</v>
      </c>
      <c r="FG18" t="str">
        <v>CSP40A</v>
      </c>
      <c r="FH18" t="str">
        <v>CS46AD</v>
      </c>
      <c r="FI18" t="str">
        <v>CS42EG</v>
      </c>
      <c r="FJ18" t="str">
        <v>CS42AS</v>
      </c>
      <c r="FK18" t="str">
        <v>CS40AS</v>
      </c>
      <c r="FL18" t="str">
        <v>CF46M6</v>
      </c>
      <c r="FM18" t="str">
        <v>CF42M6</v>
      </c>
      <c r="FN18" t="str">
        <v>CF39M6</v>
      </c>
      <c r="FO18" t="str">
        <v>BXP40A</v>
      </c>
      <c r="FP18" t="str">
        <v>BX41AS</v>
      </c>
      <c r="FQ18" t="str">
        <v>BX40AS</v>
      </c>
      <c r="FR18" t="str">
        <v>BR42AS</v>
      </c>
      <c r="FS18" t="str">
        <v>BR40AS</v>
      </c>
      <c r="FT18" t="str">
        <v>46USHT</v>
      </c>
      <c r="FU18" t="str">
        <v>46USHK</v>
      </c>
      <c r="FV18" t="str">
        <v>46USHH</v>
      </c>
      <c r="FW18" t="str">
        <v>46USBK</v>
      </c>
      <c r="FX18" t="str">
        <v>45UOHL</v>
      </c>
      <c r="FY18" t="str">
        <v>45UCBK</v>
      </c>
      <c r="FZ18" t="str">
        <v>43H7CC</v>
      </c>
      <c r="GA18" t="str">
        <v>43H6CC</v>
      </c>
      <c r="GB18" t="str">
        <v>42W5CS</v>
      </c>
      <c r="GC18" t="str">
        <v>42SSA5</v>
      </c>
      <c r="GD18" t="str">
        <v>42HUCC</v>
      </c>
      <c r="GE18" t="str">
        <v>42H6CC</v>
      </c>
      <c r="GF18" t="str">
        <v>41W5CS</v>
      </c>
      <c r="GG18" t="str">
        <v>41SSA5</v>
      </c>
      <c r="GH18" t="str">
        <v>41H6CC</v>
      </c>
      <c r="GI18" t="str">
        <v>40HUCC</v>
      </c>
      <c r="GJ18" t="str">
        <v>40H7CC</v>
      </c>
      <c r="GK18" t="str">
        <v>40H6CC</v>
      </c>
      <c r="GL18" t="str">
        <v>40H6BC</v>
      </c>
      <c r="GM18" t="str">
        <v>1910PC</v>
      </c>
      <c r="GN18" t="str">
        <v>1810C6</v>
      </c>
      <c r="GO18" t="str">
        <v>16158C</v>
      </c>
      <c r="GP18" t="str">
        <v>16156C</v>
      </c>
      <c r="GQ18" t="str">
        <v>1610RH</v>
      </c>
      <c r="GR18" t="str">
        <v>1610R8</v>
      </c>
      <c r="GS18" t="str">
        <v>1610PX</v>
      </c>
      <c r="GT18" t="str">
        <v>16106W</v>
      </c>
      <c r="GU18" t="str">
        <v>16106P</v>
      </c>
      <c r="GV18" t="str">
        <v>16106C</v>
      </c>
      <c r="GW18" t="str">
        <v>GPPOH7</v>
      </c>
      <c r="GX18" t="str">
        <v>GPPOHA</v>
      </c>
      <c r="GY18" t="str">
        <v>GPPOB7</v>
      </c>
      <c r="GZ18" t="str">
        <v>GUOCH9</v>
      </c>
      <c r="HA18" t="str">
        <v>GUPSB9</v>
      </c>
      <c r="HB18" t="str">
        <v>GUPSH9</v>
      </c>
      <c r="HC18" t="str">
        <v>45VOBF</v>
      </c>
      <c r="HD18" t="str">
        <v>PC40A7</v>
      </c>
      <c r="HE18" t="str">
        <v>PC41A7</v>
      </c>
      <c r="HF18" t="str">
        <v>GPPEB7</v>
      </c>
      <c r="HG18" t="str">
        <v>GPPSH7</v>
      </c>
      <c r="HH18" t="str">
        <v>GPPEH7</v>
      </c>
      <c r="HI18" t="str">
        <v>GPCMH6</v>
      </c>
      <c r="HJ18" t="str">
        <v>GPCMB6</v>
      </c>
      <c r="HK18" t="str">
        <v>GUH14B</v>
      </c>
      <c r="HL18" t="str">
        <v>GUBR12</v>
      </c>
      <c r="HM18" t="str">
        <v>GBRCC6</v>
      </c>
      <c r="HN18" t="str">
        <v>TPCMBR</v>
      </c>
      <c r="HO18" t="str">
        <v>TPCMHP</v>
      </c>
      <c r="HP18" t="str">
        <v>PL40A4</v>
      </c>
      <c r="HQ18" t="str">
        <v>GP10BK</v>
      </c>
      <c r="HR18" t="str">
        <v>GU12BK</v>
      </c>
      <c r="HS18" t="str">
        <v>TPCHP6</v>
      </c>
      <c r="HT18" t="str">
        <v>TPCBR6</v>
      </c>
      <c r="HU18" t="str">
        <v>OC46B3</v>
      </c>
      <c r="HV18" t="str">
        <v>BXP41A</v>
      </c>
      <c r="HW18" t="str">
        <v>OB38TS</v>
      </c>
      <c r="HX18" t="str">
        <v>PL43A4</v>
      </c>
      <c r="HY18" t="str">
        <v>GSBR2A</v>
      </c>
      <c r="HZ18" t="str">
        <v>GSBR2B</v>
      </c>
      <c r="IA18" t="str">
        <v>GSBK2A</v>
      </c>
      <c r="IB18" t="str">
        <v>GSBK2B</v>
      </c>
      <c r="IC18" t="str">
        <v>GSHP2A</v>
      </c>
      <c r="ID18" t="str">
        <v>GSHP2B</v>
      </c>
    </row>
    <row r="19" spans="1:238" x14ac:dyDescent="0.35">
      <c r="A19" s="5" t="s">
        <v>558</v>
      </c>
      <c r="B19" s="5">
        <v>2</v>
      </c>
      <c r="C19" s="5">
        <v>5</v>
      </c>
      <c r="D19" s="5" t="s">
        <v>22</v>
      </c>
      <c r="E19" s="5"/>
      <c r="F19" s="5"/>
      <c r="G19" s="5" t="s">
        <v>596</v>
      </c>
      <c r="H19" s="5" t="s">
        <v>597</v>
      </c>
      <c r="I19" s="9" t="str">
        <f t="shared" si="0"/>
        <v>SEAM RIGHT SIDE</v>
      </c>
      <c r="J19" t="str" cm="1">
        <f t="array" ref="J19:GL19">_xlfn.TOROW(_xlfn.UNIQUE(_xlfn._xlws.FILTER('Master SAH'!$A$2:$A$9999,'Master SAH'!$F$2:$F$9999=OPCode!D19)))</f>
        <v>TT10AS</v>
      </c>
      <c r="K19" t="str">
        <v>TPCH10</v>
      </c>
      <c r="L19" t="str">
        <v>TPCB10</v>
      </c>
      <c r="M19" t="str">
        <v>TP30W7</v>
      </c>
      <c r="N19" t="str">
        <v>TP30HI</v>
      </c>
      <c r="O19" t="str">
        <v>TP30AS</v>
      </c>
      <c r="P19" t="str">
        <v>TP10HP</v>
      </c>
      <c r="Q19" t="str">
        <v>TP10AS</v>
      </c>
      <c r="R19" t="str">
        <v>SP40AS</v>
      </c>
      <c r="S19" t="str">
        <v>RL40EG</v>
      </c>
      <c r="T19" t="str">
        <v>PW43BK</v>
      </c>
      <c r="U19" t="str">
        <v>PW43AS</v>
      </c>
      <c r="V19" t="str">
        <v>PW42BK</v>
      </c>
      <c r="W19" t="str">
        <v>PW42AS</v>
      </c>
      <c r="X19" t="str">
        <v>PW40WH</v>
      </c>
      <c r="Y19" t="str">
        <v>PW40BK</v>
      </c>
      <c r="Z19" t="str">
        <v>PW40AD</v>
      </c>
      <c r="AA19" t="str">
        <v>PW37WB</v>
      </c>
      <c r="AB19" t="str">
        <v>PP43WB</v>
      </c>
      <c r="AC19" t="str">
        <v>PP43SC</v>
      </c>
      <c r="AD19" t="str">
        <v>PP42CA</v>
      </c>
      <c r="AE19" t="str">
        <v>PP41SC</v>
      </c>
      <c r="AF19" t="str">
        <v>PP41RH</v>
      </c>
      <c r="AG19" t="str">
        <v>PP40WH</v>
      </c>
      <c r="AH19" t="str">
        <v>PP40RH</v>
      </c>
      <c r="AI19" t="str">
        <v>PP40BT</v>
      </c>
      <c r="AJ19" t="str">
        <v>PP40AD</v>
      </c>
      <c r="AK19" t="str">
        <v>PP38AS</v>
      </c>
      <c r="AL19" t="str">
        <v>PM40AS</v>
      </c>
      <c r="AM19" t="str">
        <v>PC41AS</v>
      </c>
      <c r="AN19" t="str">
        <v>PC40AS</v>
      </c>
      <c r="AO19" t="str">
        <v>P943SC</v>
      </c>
      <c r="AP19" t="str">
        <v>P943AS</v>
      </c>
      <c r="AQ19" t="str">
        <v>P943AD</v>
      </c>
      <c r="AR19" t="str">
        <v>P942WB</v>
      </c>
      <c r="AS19" t="str">
        <v>P941SC</v>
      </c>
      <c r="AT19" t="str">
        <v>P941RH</v>
      </c>
      <c r="AU19" t="str">
        <v>P940WH</v>
      </c>
      <c r="AV19" t="str">
        <v>P940WB</v>
      </c>
      <c r="AW19" t="str">
        <v>P940RH</v>
      </c>
      <c r="AX19" t="str">
        <v>P940BT</v>
      </c>
      <c r="AY19" t="str">
        <v>MX40AS</v>
      </c>
      <c r="AZ19" t="str">
        <v>LL42AS</v>
      </c>
      <c r="BA19" t="str">
        <v>GUPSYH</v>
      </c>
      <c r="BB19" t="str">
        <v>GUPSYB</v>
      </c>
      <c r="BC19" t="str">
        <v>GUOCH8</v>
      </c>
      <c r="BD19" t="str">
        <v>GUOCB8</v>
      </c>
      <c r="BE19" t="str">
        <v>GUCSHP</v>
      </c>
      <c r="BF19" t="str">
        <v>GUCSBR</v>
      </c>
      <c r="BG19" t="str">
        <v>GUCSBK</v>
      </c>
      <c r="BH19" t="str">
        <v>GUCHP8</v>
      </c>
      <c r="BI19" t="str">
        <v>GUBR15</v>
      </c>
      <c r="BJ19" t="str">
        <v>GUBR14</v>
      </c>
      <c r="BK19" t="str">
        <v>GUBB4B</v>
      </c>
      <c r="BL19" t="str">
        <v>GUBB14</v>
      </c>
      <c r="BM19" t="str">
        <v>GUBB12</v>
      </c>
      <c r="BN19" t="str">
        <v>GUB14B</v>
      </c>
      <c r="BO19" t="str">
        <v>GU15HP</v>
      </c>
      <c r="BP19" t="str">
        <v>GU14HP</v>
      </c>
      <c r="BQ19" t="str">
        <v>GU14BK</v>
      </c>
      <c r="BR19" t="str">
        <v>GU12HP</v>
      </c>
      <c r="BS19" t="str">
        <v>GSHP10</v>
      </c>
      <c r="BT19" t="str">
        <v>GSBR12</v>
      </c>
      <c r="BU19" t="str">
        <v>GSBR10</v>
      </c>
      <c r="BV19" t="str">
        <v>GSBK10</v>
      </c>
      <c r="BW19" t="str">
        <v>GPXNHP</v>
      </c>
      <c r="BX19" t="str">
        <v>GPPSYH</v>
      </c>
      <c r="BY19" t="str">
        <v>GPPSYB</v>
      </c>
      <c r="BZ19" t="str">
        <v>GPPSB7</v>
      </c>
      <c r="CA19" t="str">
        <v>GPPOH6</v>
      </c>
      <c r="CB19" t="str">
        <v>GPPOBA</v>
      </c>
      <c r="CC19" t="str">
        <v>GPPOB6</v>
      </c>
      <c r="CD19" t="str">
        <v>GPCMHP</v>
      </c>
      <c r="CE19" t="str">
        <v>GPCMBR</v>
      </c>
      <c r="CF19" t="str">
        <v>GPBK14</v>
      </c>
      <c r="CG19" t="str">
        <v>GP20BK</v>
      </c>
      <c r="CH19" t="str">
        <v>GP10LR</v>
      </c>
      <c r="CI19" t="str">
        <v>GP10HP</v>
      </c>
      <c r="CJ19" t="str">
        <v>GP10BR</v>
      </c>
      <c r="CK19" t="str">
        <v>GEPOH7</v>
      </c>
      <c r="CL19" t="str">
        <v>GCBBP6</v>
      </c>
      <c r="CM19" t="str">
        <v>GBRRB6</v>
      </c>
      <c r="CN19" t="str">
        <v>G18NHC</v>
      </c>
      <c r="CO19" t="str">
        <v>G18HPP</v>
      </c>
      <c r="CP19" t="str">
        <v>G18EBR</v>
      </c>
      <c r="CQ19" t="str">
        <v>G18BRR</v>
      </c>
      <c r="CR19" t="str">
        <v>G18BRB</v>
      </c>
      <c r="CS19" t="str">
        <v>G18BKC</v>
      </c>
      <c r="CT19" t="str">
        <v>G15NHC</v>
      </c>
      <c r="CU19" t="str">
        <v>G15HPN</v>
      </c>
      <c r="CV19" t="str">
        <v>G15EHN</v>
      </c>
      <c r="CW19" t="str">
        <v>G15BRR</v>
      </c>
      <c r="CX19" t="str">
        <v>G15BRB</v>
      </c>
      <c r="CY19" t="str">
        <v>G15BKK</v>
      </c>
      <c r="CZ19" t="str">
        <v>G14NHC</v>
      </c>
      <c r="DA19" t="str">
        <v>G14HPN</v>
      </c>
      <c r="DB19" t="str">
        <v>G14BRF</v>
      </c>
      <c r="DC19" t="str">
        <v>G14BRB</v>
      </c>
      <c r="DD19" t="str">
        <v>G14BRA</v>
      </c>
      <c r="DE19" t="str">
        <v>G14BKK</v>
      </c>
      <c r="DF19" t="str">
        <v>G14BKC</v>
      </c>
      <c r="DG19" t="str">
        <v>G12HPN</v>
      </c>
      <c r="DH19" t="str">
        <v>G12HPC</v>
      </c>
      <c r="DI19" t="str">
        <v>G12BRF</v>
      </c>
      <c r="DJ19" t="str">
        <v>G10HPC</v>
      </c>
      <c r="DK19" t="str">
        <v>G10BRB</v>
      </c>
      <c r="DL19" t="str">
        <v>G10BRA</v>
      </c>
      <c r="DM19" t="str">
        <v>E442AS</v>
      </c>
      <c r="DN19" t="str">
        <v>E441AS</v>
      </c>
      <c r="DO19" t="str">
        <v>E439AS</v>
      </c>
      <c r="DP19" t="str">
        <v>DP42AS</v>
      </c>
      <c r="DQ19" t="str">
        <v>DHPLAS</v>
      </c>
      <c r="DR19" t="str">
        <v>D730LA</v>
      </c>
      <c r="DS19" t="str">
        <v>D543AS</v>
      </c>
      <c r="DT19" t="str">
        <v>D542AS</v>
      </c>
      <c r="DU19" t="str">
        <v>D541SC</v>
      </c>
      <c r="DV19" t="str">
        <v>D540AS</v>
      </c>
      <c r="DW19" t="str">
        <v>D41WSC</v>
      </c>
      <c r="DX19" t="str">
        <v>D30LRB</v>
      </c>
      <c r="DY19" t="str">
        <v>D30LAS</v>
      </c>
      <c r="DZ19" t="str">
        <v>CSP42A</v>
      </c>
      <c r="EA19" t="str">
        <v>CSP40A</v>
      </c>
      <c r="EB19" t="str">
        <v>CS46AD</v>
      </c>
      <c r="EC19" t="str">
        <v>CS42EG</v>
      </c>
      <c r="ED19" t="str">
        <v>CS42AS</v>
      </c>
      <c r="EE19" t="str">
        <v>CS40AS</v>
      </c>
      <c r="EF19" t="str">
        <v>CF46M6</v>
      </c>
      <c r="EG19" t="str">
        <v>CF42M6</v>
      </c>
      <c r="EH19" t="str">
        <v>CF39M6</v>
      </c>
      <c r="EI19" t="str">
        <v>BXP40A</v>
      </c>
      <c r="EJ19" t="str">
        <v>BX41AS</v>
      </c>
      <c r="EK19" t="str">
        <v>BX40AS</v>
      </c>
      <c r="EL19" t="str">
        <v>BR42AS</v>
      </c>
      <c r="EM19" t="str">
        <v>BR40AS</v>
      </c>
      <c r="EN19" t="str">
        <v>43H7CC</v>
      </c>
      <c r="EO19" t="str">
        <v>43H6CC</v>
      </c>
      <c r="EP19" t="str">
        <v>42W5CS</v>
      </c>
      <c r="EQ19" t="str">
        <v>42HUCC</v>
      </c>
      <c r="ER19" t="str">
        <v>42H6CC</v>
      </c>
      <c r="ES19" t="str">
        <v>41W5CS</v>
      </c>
      <c r="ET19" t="str">
        <v>41H6CC</v>
      </c>
      <c r="EU19" t="str">
        <v>40HUCC</v>
      </c>
      <c r="EV19" t="str">
        <v>40H7CC</v>
      </c>
      <c r="EW19" t="str">
        <v>40H6CC</v>
      </c>
      <c r="EX19" t="str">
        <v>40H6BC</v>
      </c>
      <c r="EY19" t="str">
        <v>1910PC</v>
      </c>
      <c r="EZ19" t="str">
        <v>1810C6</v>
      </c>
      <c r="FA19" t="str">
        <v>16158C</v>
      </c>
      <c r="FB19" t="str">
        <v>16156C</v>
      </c>
      <c r="FC19" t="str">
        <v>1610RH</v>
      </c>
      <c r="FD19" t="str">
        <v>1610R8</v>
      </c>
      <c r="FE19" t="str">
        <v>1610PX</v>
      </c>
      <c r="FF19" t="str">
        <v>16106W</v>
      </c>
      <c r="FG19" t="str">
        <v>16106P</v>
      </c>
      <c r="FH19" t="str">
        <v>16106C</v>
      </c>
      <c r="FI19" t="str">
        <v>GPPOH7</v>
      </c>
      <c r="FJ19" t="str">
        <v>GPPOHA</v>
      </c>
      <c r="FK19" t="str">
        <v>GPPOB7</v>
      </c>
      <c r="FL19" t="str">
        <v>GUOCH9</v>
      </c>
      <c r="FM19" t="str">
        <v>GUPSB9</v>
      </c>
      <c r="FN19" t="str">
        <v>GUPSH9</v>
      </c>
      <c r="FO19" t="str">
        <v>45VOBF</v>
      </c>
      <c r="FP19" t="str">
        <v>PC40A7</v>
      </c>
      <c r="FQ19" t="str">
        <v>PC41A7</v>
      </c>
      <c r="FR19" t="str">
        <v>GPPEB7</v>
      </c>
      <c r="FS19" t="str">
        <v>GPPSH7</v>
      </c>
      <c r="FT19" t="str">
        <v>GPPEH7</v>
      </c>
      <c r="FU19" t="str">
        <v>GPCMH6</v>
      </c>
      <c r="FV19" t="str">
        <v>GPCMB6</v>
      </c>
      <c r="FW19" t="str">
        <v>GUH14B</v>
      </c>
      <c r="FX19" t="str">
        <v>GUBR12</v>
      </c>
      <c r="FY19" t="str">
        <v>GBRCC6</v>
      </c>
      <c r="FZ19" t="str">
        <v>TPCMBR</v>
      </c>
      <c r="GA19" t="str">
        <v>TPCMHP</v>
      </c>
      <c r="GB19" t="str">
        <v>GP10BK</v>
      </c>
      <c r="GC19" t="str">
        <v>GU12BK</v>
      </c>
      <c r="GD19" t="str">
        <v>TPCHP6</v>
      </c>
      <c r="GE19" t="str">
        <v>TPCBR6</v>
      </c>
      <c r="GF19" t="str">
        <v>BXP41A</v>
      </c>
      <c r="GG19" t="str">
        <v>GSBR2A</v>
      </c>
      <c r="GH19" t="str">
        <v>GSBR2B</v>
      </c>
      <c r="GI19" t="str">
        <v>GSBK2A</v>
      </c>
      <c r="GJ19" t="str">
        <v>GSBK2B</v>
      </c>
      <c r="GK19" t="str">
        <v>GSHP2A</v>
      </c>
      <c r="GL19" t="str">
        <v>GSHP2B</v>
      </c>
    </row>
    <row r="20" spans="1:238" x14ac:dyDescent="0.35">
      <c r="A20" s="5" t="s">
        <v>585</v>
      </c>
      <c r="B20" s="5">
        <v>2</v>
      </c>
      <c r="C20" s="5">
        <v>6</v>
      </c>
      <c r="D20" s="5" t="s">
        <v>26</v>
      </c>
      <c r="E20" s="5"/>
      <c r="F20" s="5"/>
      <c r="G20" s="15" t="s">
        <v>722</v>
      </c>
      <c r="H20" s="5" t="s">
        <v>723</v>
      </c>
      <c r="I20" s="9" t="str">
        <f t="shared" si="0"/>
        <v>HEM LEGS ELASTIC</v>
      </c>
      <c r="J20" t="str" cm="1">
        <f t="array" ref="J20:BP20">_xlfn.TOROW(_xlfn.UNIQUE(_xlfn._xlws.FILTER('Master SAH'!$A$2:$A$9999,'Master SAH'!$F$2:$F$9999=OPCode!D20)))</f>
        <v>TT10AS</v>
      </c>
      <c r="K20" t="str">
        <v>TPCH10</v>
      </c>
      <c r="L20" t="str">
        <v>TPCB10</v>
      </c>
      <c r="M20" t="str">
        <v>PM40AS</v>
      </c>
      <c r="N20" t="str">
        <v>PC41AS</v>
      </c>
      <c r="O20" t="str">
        <v>PC40AS</v>
      </c>
      <c r="P20" t="str">
        <v>GUSSKA</v>
      </c>
      <c r="Q20" t="str">
        <v>GUSSHP</v>
      </c>
      <c r="R20" t="str">
        <v>GUSSHA</v>
      </c>
      <c r="S20" t="str">
        <v>GUSSBK</v>
      </c>
      <c r="T20" t="str">
        <v>GUPSYH</v>
      </c>
      <c r="U20" t="str">
        <v>GUPSYB</v>
      </c>
      <c r="V20" t="str">
        <v>GUORHP</v>
      </c>
      <c r="W20" t="str">
        <v>GUORBS</v>
      </c>
      <c r="X20" t="str">
        <v>GUOCH8</v>
      </c>
      <c r="Y20" t="str">
        <v>GUOCB8</v>
      </c>
      <c r="Z20" t="str">
        <v>GUCSHP</v>
      </c>
      <c r="AA20" t="str">
        <v>GUCSBR</v>
      </c>
      <c r="AB20" t="str">
        <v>GUCSBK</v>
      </c>
      <c r="AC20" t="str">
        <v>GPPSYH</v>
      </c>
      <c r="AD20" t="str">
        <v>GPPSYB</v>
      </c>
      <c r="AE20" t="str">
        <v>GPPSB7</v>
      </c>
      <c r="AF20" t="str">
        <v>GPPOH6</v>
      </c>
      <c r="AG20" t="str">
        <v>GPPOBA</v>
      </c>
      <c r="AH20" t="str">
        <v>GPPOB6</v>
      </c>
      <c r="AI20" t="str">
        <v>GPCMHP</v>
      </c>
      <c r="AJ20" t="str">
        <v>GPCMBR</v>
      </c>
      <c r="AK20" t="str">
        <v>GOSSHP</v>
      </c>
      <c r="AL20" t="str">
        <v>GOSSBK</v>
      </c>
      <c r="AM20" t="str">
        <v>GOKAA6</v>
      </c>
      <c r="AN20" t="str">
        <v>GOGNHA</v>
      </c>
      <c r="AO20" t="str">
        <v>GOGNH2</v>
      </c>
      <c r="AP20" t="str">
        <v>GOGNH1</v>
      </c>
      <c r="AQ20" t="str">
        <v>GOGKP6</v>
      </c>
      <c r="AR20" t="str">
        <v>GOGKA6</v>
      </c>
      <c r="AS20" t="str">
        <v>GOGHP6</v>
      </c>
      <c r="AT20" t="str">
        <v>GOGHA6</v>
      </c>
      <c r="AU20" t="str">
        <v>GOGBP6</v>
      </c>
      <c r="AV20" t="str">
        <v>GOGBA6</v>
      </c>
      <c r="AW20" t="str">
        <v>GEPOH7</v>
      </c>
      <c r="AX20" t="str">
        <v>GCBBP6</v>
      </c>
      <c r="AY20" t="str">
        <v>1910PC</v>
      </c>
      <c r="AZ20" t="str">
        <v>GPPOH7</v>
      </c>
      <c r="BA20" t="str">
        <v>GPPOHA</v>
      </c>
      <c r="BB20" t="str">
        <v>GPPOB7</v>
      </c>
      <c r="BC20" t="str">
        <v>GUOCH9</v>
      </c>
      <c r="BD20" t="str">
        <v>GUPSB9</v>
      </c>
      <c r="BE20" t="str">
        <v>GUPSH9</v>
      </c>
      <c r="BF20" t="str">
        <v>PC40A7</v>
      </c>
      <c r="BG20" t="str">
        <v>PC41A7</v>
      </c>
      <c r="BH20" t="str">
        <v>GPPEB7</v>
      </c>
      <c r="BI20" t="str">
        <v>GPPSH7</v>
      </c>
      <c r="BJ20" t="str">
        <v>GPPEH7</v>
      </c>
      <c r="BK20" t="str">
        <v>GPCMH6</v>
      </c>
      <c r="BL20" t="str">
        <v>GPCMB6</v>
      </c>
      <c r="BM20" t="str">
        <v>TPCMBR</v>
      </c>
      <c r="BN20" t="str">
        <v>TPCMHP</v>
      </c>
      <c r="BO20" t="str">
        <v>TPCHP6</v>
      </c>
      <c r="BP20" t="str">
        <v>TPCBR6</v>
      </c>
    </row>
    <row r="21" spans="1:238" x14ac:dyDescent="0.35">
      <c r="A21" s="5" t="s">
        <v>585</v>
      </c>
      <c r="B21" s="5">
        <v>2</v>
      </c>
      <c r="C21" s="5">
        <v>7</v>
      </c>
      <c r="D21" s="5" t="s">
        <v>41</v>
      </c>
      <c r="E21" s="5"/>
      <c r="F21" s="5"/>
      <c r="G21" s="15" t="s">
        <v>724</v>
      </c>
      <c r="H21" s="5" t="s">
        <v>603</v>
      </c>
      <c r="I21" s="9" t="str">
        <f t="shared" si="0"/>
        <v>HEM LEGS CIRCULAR</v>
      </c>
      <c r="J21" t="str" cm="1">
        <f t="array" ref="J21:AC21">_xlfn.TOROW(_xlfn.UNIQUE(_xlfn._xlws.FILTER('Master SAH'!$A$2:$A$9999,'Master SAH'!$F$2:$F$9999=OPCode!D21)))</f>
        <v>TR49BA</v>
      </c>
      <c r="K21" t="str">
        <v>P649SC</v>
      </c>
      <c r="L21" t="str">
        <v>OCMTAS</v>
      </c>
      <c r="M21" t="str">
        <v>OB49AS</v>
      </c>
      <c r="N21" t="str">
        <v>GOGNBS</v>
      </c>
      <c r="O21" t="str">
        <v>EE49FA</v>
      </c>
      <c r="P21" t="str">
        <v>EE49F4</v>
      </c>
      <c r="Q21" t="str">
        <v>EE49BP</v>
      </c>
      <c r="R21" t="str">
        <v>EE49AS</v>
      </c>
      <c r="S21" t="str">
        <v>EE49A4</v>
      </c>
      <c r="T21" t="str">
        <v>49SSA5</v>
      </c>
      <c r="U21" t="str">
        <v>46USHB</v>
      </c>
      <c r="V21" t="str">
        <v>46USBB</v>
      </c>
      <c r="W21" t="str">
        <v>45VOBB</v>
      </c>
      <c r="X21" t="str">
        <v>45UOBB</v>
      </c>
      <c r="Y21" t="str">
        <v xml:space="preserve">45UCBB </v>
      </c>
      <c r="Z21" t="str">
        <v>EEMTA5</v>
      </c>
      <c r="AA21" t="str">
        <v>EEMTA4</v>
      </c>
      <c r="AB21" t="str">
        <v>OCMTFA</v>
      </c>
      <c r="AC21" t="str">
        <v>D549SC</v>
      </c>
    </row>
    <row r="22" spans="1:238" x14ac:dyDescent="0.35">
      <c r="A22" s="5" t="s">
        <v>585</v>
      </c>
      <c r="B22" s="5">
        <v>2</v>
      </c>
      <c r="C22" s="5">
        <v>8</v>
      </c>
      <c r="D22" s="5" t="s">
        <v>65</v>
      </c>
      <c r="E22" s="5"/>
      <c r="F22" s="5"/>
      <c r="G22" s="5" t="s">
        <v>725</v>
      </c>
      <c r="H22" s="5" t="s">
        <v>606</v>
      </c>
      <c r="I22" s="9" t="str">
        <f t="shared" si="0"/>
        <v>ATTACH FRONT AND BACK LAP OVER LIGHT LEAK</v>
      </c>
      <c r="J22" t="str" cm="1">
        <f t="array" ref="J22:AF22">_xlfn.TOROW(_xlfn.UNIQUE(_xlfn._xlws.FILTER('Master SAH'!$A$2:$A$9999,'Master SAH'!$F$2:$F$9999=OPCode!D22)))</f>
        <v>TABBR6</v>
      </c>
      <c r="K22" t="str">
        <v>TABBR3</v>
      </c>
      <c r="L22" t="str">
        <v>SP49AS</v>
      </c>
      <c r="M22" t="str">
        <v>SP40AS</v>
      </c>
      <c r="N22" t="str">
        <v>LL42AS</v>
      </c>
      <c r="O22" t="str">
        <v>LL40AS</v>
      </c>
      <c r="P22" t="str">
        <v>GUCPRD</v>
      </c>
      <c r="Q22" t="str">
        <v>GCPH6C</v>
      </c>
      <c r="R22" t="str">
        <v>GCPH6B</v>
      </c>
      <c r="S22" t="str">
        <v>GCPH6A</v>
      </c>
      <c r="T22" t="str">
        <v>GAPHP4</v>
      </c>
      <c r="U22" t="str">
        <v>GAPBS4</v>
      </c>
      <c r="V22" t="str">
        <v>FD49AS</v>
      </c>
      <c r="W22" t="str">
        <v>FD42AS</v>
      </c>
      <c r="X22" t="str">
        <v>FD41MS</v>
      </c>
      <c r="Y22" t="str">
        <v>FD40AS</v>
      </c>
      <c r="Z22" t="str">
        <v>48FDS3</v>
      </c>
      <c r="AA22" t="str">
        <v>42FDM3</v>
      </c>
      <c r="AB22" t="str">
        <v>42FDL3</v>
      </c>
      <c r="AC22" t="str">
        <v>40FDM3</v>
      </c>
      <c r="AD22" t="str">
        <v>40FDL3</v>
      </c>
      <c r="AE22" t="str">
        <v>2010L3</v>
      </c>
      <c r="AF22" t="str">
        <v>CP40M1</v>
      </c>
    </row>
    <row r="23" spans="1:238" x14ac:dyDescent="0.35">
      <c r="A23" s="5" t="s">
        <v>558</v>
      </c>
      <c r="B23" s="5">
        <v>2</v>
      </c>
      <c r="C23" s="5">
        <v>9</v>
      </c>
      <c r="D23" s="5" t="s">
        <v>67</v>
      </c>
      <c r="E23" s="5"/>
      <c r="F23" s="5"/>
      <c r="G23" s="5" t="s">
        <v>608</v>
      </c>
      <c r="H23" s="5" t="s">
        <v>609</v>
      </c>
      <c r="I23" s="9" t="str">
        <f t="shared" si="0"/>
        <v>SEAM LEFT SIDE LIGHT LEAK</v>
      </c>
      <c r="J23" t="str" cm="1">
        <f t="array" ref="J23:AB23">_xlfn.TOROW(_xlfn.UNIQUE(_xlfn._xlws.FILTER('Master SAH'!$A$2:$A$9999,'Master SAH'!$F$2:$F$9999=OPCode!D23)))</f>
        <v>TABBR6</v>
      </c>
      <c r="K23" t="str">
        <v>TABBR3</v>
      </c>
      <c r="L23" t="str">
        <v>LL40AS</v>
      </c>
      <c r="M23" t="str">
        <v>GUCPRD</v>
      </c>
      <c r="N23" t="str">
        <v>GCPH6C</v>
      </c>
      <c r="O23" t="str">
        <v>GCPH6B</v>
      </c>
      <c r="P23" t="str">
        <v>GCPH6A</v>
      </c>
      <c r="Q23" t="str">
        <v>GAPHP4</v>
      </c>
      <c r="R23" t="str">
        <v>GAPBS4</v>
      </c>
      <c r="S23" t="str">
        <v>FD49AS</v>
      </c>
      <c r="T23" t="str">
        <v>FD42AS</v>
      </c>
      <c r="U23" t="str">
        <v>FD41MS</v>
      </c>
      <c r="V23" t="str">
        <v>FD40AS</v>
      </c>
      <c r="W23" t="str">
        <v>42FDM3</v>
      </c>
      <c r="X23" t="str">
        <v>42FDL3</v>
      </c>
      <c r="Y23" t="str">
        <v>40FDM3</v>
      </c>
      <c r="Z23" t="str">
        <v>40FDL3</v>
      </c>
      <c r="AA23" t="str">
        <v>2010L3</v>
      </c>
      <c r="AB23" t="str">
        <v>CP40M1</v>
      </c>
    </row>
    <row r="24" spans="1:238" x14ac:dyDescent="0.35">
      <c r="A24" s="5" t="s">
        <v>558</v>
      </c>
      <c r="B24" s="5">
        <v>2</v>
      </c>
      <c r="C24" s="5">
        <v>10</v>
      </c>
      <c r="D24" s="5" t="s">
        <v>69</v>
      </c>
      <c r="E24" s="5"/>
      <c r="F24" s="5"/>
      <c r="G24" s="5" t="s">
        <v>611</v>
      </c>
      <c r="H24" s="5" t="s">
        <v>612</v>
      </c>
      <c r="I24" s="9" t="str">
        <f t="shared" si="0"/>
        <v>SEAM RIGHT SIDE LIGHT LEAK</v>
      </c>
      <c r="J24" t="str" cm="1">
        <f t="array" ref="J24:AB24">_xlfn.TOROW(_xlfn.UNIQUE(_xlfn._xlws.FILTER('Master SAH'!$A$2:$A$9999,'Master SAH'!$F$2:$F$9999=OPCode!D24)))</f>
        <v>TABBR6</v>
      </c>
      <c r="K24" t="str">
        <v>TABBR3</v>
      </c>
      <c r="L24" t="str">
        <v>LL40AS</v>
      </c>
      <c r="M24" t="str">
        <v>GUCPRD</v>
      </c>
      <c r="N24" t="str">
        <v>GCPH6C</v>
      </c>
      <c r="O24" t="str">
        <v>GCPH6B</v>
      </c>
      <c r="P24" t="str">
        <v>GCPH6A</v>
      </c>
      <c r="Q24" t="str">
        <v>GAPHP4</v>
      </c>
      <c r="R24" t="str">
        <v>GAPBS4</v>
      </c>
      <c r="S24" t="str">
        <v>FD49AS</v>
      </c>
      <c r="T24" t="str">
        <v>FD42AS</v>
      </c>
      <c r="U24" t="str">
        <v>FD41MS</v>
      </c>
      <c r="V24" t="str">
        <v>FD40AS</v>
      </c>
      <c r="W24" t="str">
        <v>42FDM3</v>
      </c>
      <c r="X24" t="str">
        <v>42FDL3</v>
      </c>
      <c r="Y24" t="str">
        <v>40FDM3</v>
      </c>
      <c r="Z24" t="str">
        <v>40FDL3</v>
      </c>
      <c r="AA24" t="str">
        <v>2010L3</v>
      </c>
      <c r="AB24" t="str">
        <v>CP40M1</v>
      </c>
    </row>
    <row r="25" spans="1:238" x14ac:dyDescent="0.35">
      <c r="A25" s="5" t="s">
        <v>585</v>
      </c>
      <c r="B25" s="5">
        <v>2</v>
      </c>
      <c r="C25" s="5">
        <v>11</v>
      </c>
      <c r="D25" s="5" t="s">
        <v>76</v>
      </c>
      <c r="E25" s="5"/>
      <c r="F25" s="5"/>
      <c r="G25" s="15" t="s">
        <v>614</v>
      </c>
      <c r="H25" s="5" t="s">
        <v>615</v>
      </c>
      <c r="I25" s="9" t="str">
        <f t="shared" si="0"/>
        <v>HEM LEGS ZIGZAG</v>
      </c>
      <c r="J25" t="str" cm="1">
        <f t="array" ref="J25">_xlfn.TOROW(_xlfn.UNIQUE(_xlfn._xlws.FILTER('Master SAH'!$A$2:$A$9999,'Master SAH'!$F$2:$F$9999=OPCode!D25)))</f>
        <v>SS40AS</v>
      </c>
    </row>
    <row r="26" spans="1:238" x14ac:dyDescent="0.35">
      <c r="A26" s="5" t="s">
        <v>558</v>
      </c>
      <c r="B26" s="5">
        <v>2</v>
      </c>
      <c r="C26" s="5">
        <v>12</v>
      </c>
      <c r="D26" s="5" t="s">
        <v>356</v>
      </c>
      <c r="E26" s="5"/>
      <c r="F26" s="5"/>
      <c r="G26" s="5" t="s">
        <v>533</v>
      </c>
      <c r="H26" s="5" t="s">
        <v>616</v>
      </c>
      <c r="I26" s="9" t="str">
        <f t="shared" si="0"/>
        <v xml:space="preserve">TRIM TO LEGS </v>
      </c>
      <c r="J26" t="str" cm="1">
        <f t="array" ref="J26:L26">_xlfn.TOROW(_xlfn.UNIQUE(_xlfn._xlws.FILTER('Master SAH'!$A$2:$A$9999,'Master SAH'!$F$2:$F$9999=OPCode!D26)))</f>
        <v>CF46M6</v>
      </c>
      <c r="K26" t="str">
        <v>CF42M6</v>
      </c>
      <c r="L26" t="str">
        <v>CF39M6</v>
      </c>
    </row>
    <row r="27" spans="1:238" x14ac:dyDescent="0.35">
      <c r="A27" s="5" t="s">
        <v>585</v>
      </c>
      <c r="B27" s="5">
        <v>2</v>
      </c>
      <c r="C27" s="5">
        <v>13</v>
      </c>
      <c r="D27" s="5" t="s">
        <v>47</v>
      </c>
      <c r="E27" s="5"/>
      <c r="F27" s="5"/>
      <c r="G27" s="5" t="s">
        <v>726</v>
      </c>
      <c r="H27" s="5" t="s">
        <v>619</v>
      </c>
      <c r="I27" s="9" t="str">
        <f t="shared" si="0"/>
        <v xml:space="preserve">ATTACH EXPOSED TRIM TO LEG </v>
      </c>
      <c r="J27" t="str" cm="1">
        <f t="array" ref="J27:T27">_xlfn.TOROW(_xlfn.UNIQUE(_xlfn._xlws.FILTER('Master SAH'!$A$2:$A$9999,'Master SAH'!$F$2:$F$9999=OPCode!D27)))</f>
        <v>TR42AS</v>
      </c>
      <c r="K27" t="str">
        <v>OB45AS</v>
      </c>
      <c r="L27" t="str">
        <v>OB38AS</v>
      </c>
      <c r="M27" t="str">
        <v>46USHT</v>
      </c>
      <c r="N27" t="str">
        <v>46USHK</v>
      </c>
      <c r="O27" t="str">
        <v>46USHH</v>
      </c>
      <c r="P27" t="str">
        <v>46USBK</v>
      </c>
      <c r="Q27" t="str">
        <v>42SSA5</v>
      </c>
      <c r="R27" t="str">
        <v>41SSA5</v>
      </c>
      <c r="S27" t="str">
        <v>OB45TS</v>
      </c>
      <c r="T27" t="str">
        <v>OB38TS</v>
      </c>
    </row>
    <row r="28" spans="1:238" x14ac:dyDescent="0.35">
      <c r="A28" s="5" t="s">
        <v>585</v>
      </c>
      <c r="B28" s="5">
        <v>3</v>
      </c>
      <c r="C28" s="5">
        <v>1</v>
      </c>
      <c r="D28" s="5" t="s">
        <v>129</v>
      </c>
      <c r="E28" s="5"/>
      <c r="F28" s="5"/>
      <c r="G28" s="5" t="s">
        <v>621</v>
      </c>
      <c r="H28" s="5" t="s">
        <v>622</v>
      </c>
      <c r="I28" s="9" t="str">
        <f t="shared" si="0"/>
        <v xml:space="preserve">BIND WAIST  </v>
      </c>
      <c r="J28" t="str" cm="1">
        <f t="array" ref="J28:Z28">_xlfn.TOROW(_xlfn.UNIQUE(_xlfn._xlws.FILTER('Master SAH'!$A$2:$A$9999,'Master SAH'!$F$2:$F$9999=OPCode!D28)))</f>
        <v>PC41AS</v>
      </c>
      <c r="K28" t="str">
        <v>PC40AS</v>
      </c>
      <c r="L28" t="str">
        <v>MX40AS</v>
      </c>
      <c r="M28" t="str">
        <v>E442AS</v>
      </c>
      <c r="N28" t="str">
        <v>E441AS</v>
      </c>
      <c r="O28" t="str">
        <v>E439AS</v>
      </c>
      <c r="P28" t="str">
        <v>BXP40A</v>
      </c>
      <c r="Q28" t="str">
        <v>BX41AS</v>
      </c>
      <c r="R28" t="str">
        <v>BX40AS</v>
      </c>
      <c r="S28" t="str">
        <v>42W5CS</v>
      </c>
      <c r="T28" t="str">
        <v>41W5CS</v>
      </c>
      <c r="U28" t="str">
        <v>1910PC</v>
      </c>
      <c r="V28" t="str">
        <v>1810C6</v>
      </c>
      <c r="W28" t="str">
        <v>45VOBF</v>
      </c>
      <c r="X28" t="str">
        <v>PC40A7</v>
      </c>
      <c r="Y28" t="str">
        <v>PC41A7</v>
      </c>
      <c r="Z28" t="str">
        <v>BXP41A</v>
      </c>
    </row>
    <row r="29" spans="1:238" x14ac:dyDescent="0.35">
      <c r="A29" s="5" t="s">
        <v>585</v>
      </c>
      <c r="B29" s="5">
        <v>3</v>
      </c>
      <c r="C29" s="5">
        <v>2</v>
      </c>
      <c r="D29" s="5" t="s">
        <v>56</v>
      </c>
      <c r="E29" s="5"/>
      <c r="F29" s="5"/>
      <c r="G29" s="5" t="s">
        <v>624</v>
      </c>
      <c r="H29" s="5" t="s">
        <v>625</v>
      </c>
      <c r="I29" s="9" t="str">
        <f t="shared" si="0"/>
        <v>ATTACH EXPOSED ELASTIC TO WAIST</v>
      </c>
      <c r="J29" t="str" cm="1">
        <f t="array" ref="J29:ET29">_xlfn.TOROW(_xlfn.UNIQUE(_xlfn._xlws.FILTER('Master SAH'!$A$2:$A$9999,'Master SAH'!$F$2:$F$9999=OPCode!D29)))</f>
        <v>TP30W7</v>
      </c>
      <c r="K29" t="str">
        <v>TP30HI</v>
      </c>
      <c r="L29" t="str">
        <v>TP30AS</v>
      </c>
      <c r="M29" t="str">
        <v>TP10HP</v>
      </c>
      <c r="N29" t="str">
        <v>TP10AS</v>
      </c>
      <c r="O29" t="str">
        <v>RL40EG</v>
      </c>
      <c r="P29" t="str">
        <v>PW43BK</v>
      </c>
      <c r="Q29" t="str">
        <v>PW43AS</v>
      </c>
      <c r="R29" t="str">
        <v>PW42BK</v>
      </c>
      <c r="S29" t="str">
        <v>PW42AS</v>
      </c>
      <c r="T29" t="str">
        <v>PW40WH</v>
      </c>
      <c r="U29" t="str">
        <v>PW40BK</v>
      </c>
      <c r="V29" t="str">
        <v>PW40AD</v>
      </c>
      <c r="W29" t="str">
        <v>PW37WB</v>
      </c>
      <c r="X29" t="str">
        <v>PP43WB</v>
      </c>
      <c r="Y29" t="str">
        <v>PP43SC</v>
      </c>
      <c r="Z29" t="str">
        <v>PP42CA</v>
      </c>
      <c r="AA29" t="str">
        <v>PP41SC</v>
      </c>
      <c r="AB29" t="str">
        <v>PP41RH</v>
      </c>
      <c r="AC29" t="str">
        <v>PP40WH</v>
      </c>
      <c r="AD29" t="str">
        <v>PP40RH</v>
      </c>
      <c r="AE29" t="str">
        <v>PP40BT</v>
      </c>
      <c r="AF29" t="str">
        <v>PP40AD</v>
      </c>
      <c r="AG29" t="str">
        <v>PP38AS</v>
      </c>
      <c r="AH29" t="str">
        <v>P943SC</v>
      </c>
      <c r="AI29" t="str">
        <v>P943AS</v>
      </c>
      <c r="AJ29" t="str">
        <v>P943AD</v>
      </c>
      <c r="AK29" t="str">
        <v>P942WB</v>
      </c>
      <c r="AL29" t="str">
        <v>P941SC</v>
      </c>
      <c r="AM29" t="str">
        <v>P941RH</v>
      </c>
      <c r="AN29" t="str">
        <v>P940WH</v>
      </c>
      <c r="AO29" t="str">
        <v>P940WB</v>
      </c>
      <c r="AP29" t="str">
        <v>P940RH</v>
      </c>
      <c r="AQ29" t="str">
        <v>P940BT</v>
      </c>
      <c r="AR29" t="str">
        <v>P649SC</v>
      </c>
      <c r="AS29" t="str">
        <v>GUCHP8</v>
      </c>
      <c r="AT29" t="str">
        <v>GUBR15</v>
      </c>
      <c r="AU29" t="str">
        <v>GUBR14</v>
      </c>
      <c r="AV29" t="str">
        <v>GUBB4B</v>
      </c>
      <c r="AW29" t="str">
        <v>GUBB14</v>
      </c>
      <c r="AX29" t="str">
        <v>GUBB12</v>
      </c>
      <c r="AY29" t="str">
        <v>GUB14B</v>
      </c>
      <c r="AZ29" t="str">
        <v>GU15HP</v>
      </c>
      <c r="BA29" t="str">
        <v>GU14HP</v>
      </c>
      <c r="BB29" t="str">
        <v>GU14BK</v>
      </c>
      <c r="BC29" t="str">
        <v>GU12HP</v>
      </c>
      <c r="BD29" t="str">
        <v>GSHP10</v>
      </c>
      <c r="BE29" t="str">
        <v>GSBR12</v>
      </c>
      <c r="BF29" t="str">
        <v>GSBR10</v>
      </c>
      <c r="BG29" t="str">
        <v>GSBK10</v>
      </c>
      <c r="BH29" t="str">
        <v>GPXNHP</v>
      </c>
      <c r="BI29" t="str">
        <v>GPBK14</v>
      </c>
      <c r="BJ29" t="str">
        <v>GP20BK</v>
      </c>
      <c r="BK29" t="str">
        <v>GP10LR</v>
      </c>
      <c r="BL29" t="str">
        <v>GP10HP</v>
      </c>
      <c r="BM29" t="str">
        <v>GP10BR</v>
      </c>
      <c r="BN29" t="str">
        <v>GBRRB6</v>
      </c>
      <c r="BO29" t="str">
        <v>G18NHC</v>
      </c>
      <c r="BP29" t="str">
        <v>G18HPP</v>
      </c>
      <c r="BQ29" t="str">
        <v>G18EBR</v>
      </c>
      <c r="BR29" t="str">
        <v>G18BRR</v>
      </c>
      <c r="BS29" t="str">
        <v>G18BRB</v>
      </c>
      <c r="BT29" t="str">
        <v>G18BKC</v>
      </c>
      <c r="BU29" t="str">
        <v>G15NHC</v>
      </c>
      <c r="BV29" t="str">
        <v>G15HPN</v>
      </c>
      <c r="BW29" t="str">
        <v>G15EHN</v>
      </c>
      <c r="BX29" t="str">
        <v>G15BRR</v>
      </c>
      <c r="BY29" t="str">
        <v>G15BRB</v>
      </c>
      <c r="BZ29" t="str">
        <v>G15BKK</v>
      </c>
      <c r="CA29" t="str">
        <v>G14NHC</v>
      </c>
      <c r="CB29" t="str">
        <v>G14HPN</v>
      </c>
      <c r="CC29" t="str">
        <v>G14BRF</v>
      </c>
      <c r="CD29" t="str">
        <v>G14BRB</v>
      </c>
      <c r="CE29" t="str">
        <v>G14BRA</v>
      </c>
      <c r="CF29" t="str">
        <v>G14BKK</v>
      </c>
      <c r="CG29" t="str">
        <v>G14BKC</v>
      </c>
      <c r="CH29" t="str">
        <v>G12HPN</v>
      </c>
      <c r="CI29" t="str">
        <v>G12HPC</v>
      </c>
      <c r="CJ29" t="str">
        <v>G12BRF</v>
      </c>
      <c r="CK29" t="str">
        <v>G10HPC</v>
      </c>
      <c r="CL29" t="str">
        <v>G10BRB</v>
      </c>
      <c r="CM29" t="str">
        <v>G10BRA</v>
      </c>
      <c r="CN29" t="str">
        <v>EE49FA</v>
      </c>
      <c r="CO29" t="str">
        <v>EE49F4</v>
      </c>
      <c r="CP29" t="str">
        <v>EE49BP</v>
      </c>
      <c r="CQ29" t="str">
        <v>EE49AS</v>
      </c>
      <c r="CR29" t="str">
        <v>EE49A4</v>
      </c>
      <c r="CS29" t="str">
        <v>DP42AS</v>
      </c>
      <c r="CT29" t="str">
        <v>DHPLAS</v>
      </c>
      <c r="CU29" t="str">
        <v>D730LA</v>
      </c>
      <c r="CV29" t="str">
        <v>D543AS</v>
      </c>
      <c r="CW29" t="str">
        <v>D542AS</v>
      </c>
      <c r="CX29" t="str">
        <v>D541SC</v>
      </c>
      <c r="CY29" t="str">
        <v>D540AS</v>
      </c>
      <c r="CZ29" t="str">
        <v>D41WSC</v>
      </c>
      <c r="DA29" t="str">
        <v>D30LRB</v>
      </c>
      <c r="DB29" t="str">
        <v>D30LAS</v>
      </c>
      <c r="DC29" t="str">
        <v>CSP42A</v>
      </c>
      <c r="DD29" t="str">
        <v>CSP40A</v>
      </c>
      <c r="DE29" t="str">
        <v>CS46AD</v>
      </c>
      <c r="DF29" t="str">
        <v>CS42EG</v>
      </c>
      <c r="DG29" t="str">
        <v>CS42AS</v>
      </c>
      <c r="DH29" t="str">
        <v>CS40AS</v>
      </c>
      <c r="DI29" t="str">
        <v>BR42AS</v>
      </c>
      <c r="DJ29" t="str">
        <v>BR40AS</v>
      </c>
      <c r="DK29" t="str">
        <v>45VOBB</v>
      </c>
      <c r="DL29" t="str">
        <v>45UOBB</v>
      </c>
      <c r="DM29" t="str">
        <v xml:space="preserve">45UCBB </v>
      </c>
      <c r="DN29" t="str">
        <v>43H7CC</v>
      </c>
      <c r="DO29" t="str">
        <v>43H6CC</v>
      </c>
      <c r="DP29" t="str">
        <v>42HUCC</v>
      </c>
      <c r="DQ29" t="str">
        <v>42H6CC</v>
      </c>
      <c r="DR29" t="str">
        <v>41H6CC</v>
      </c>
      <c r="DS29" t="str">
        <v>40HUCC</v>
      </c>
      <c r="DT29" t="str">
        <v>40H7CC</v>
      </c>
      <c r="DU29" t="str">
        <v>40H6CC</v>
      </c>
      <c r="DV29" t="str">
        <v>40H6BC</v>
      </c>
      <c r="DW29" t="str">
        <v>16158C</v>
      </c>
      <c r="DX29" t="str">
        <v>16156C</v>
      </c>
      <c r="DY29" t="str">
        <v>1610RH</v>
      </c>
      <c r="DZ29" t="str">
        <v>1610R8</v>
      </c>
      <c r="EA29" t="str">
        <v>1610PX</v>
      </c>
      <c r="EB29" t="str">
        <v>16106W</v>
      </c>
      <c r="EC29" t="str">
        <v>16106P</v>
      </c>
      <c r="ED29" t="str">
        <v>16106C</v>
      </c>
      <c r="EE29" t="str">
        <v>EEMTA5</v>
      </c>
      <c r="EF29" t="str">
        <v>EEMTA4</v>
      </c>
      <c r="EG29" t="str">
        <v>GUH14B</v>
      </c>
      <c r="EH29" t="str">
        <v>GUBR12</v>
      </c>
      <c r="EI29" t="str">
        <v>D549SC</v>
      </c>
      <c r="EJ29" t="str">
        <v>GBRCC6</v>
      </c>
      <c r="EK29" t="str">
        <v>PL40A4</v>
      </c>
      <c r="EL29" t="str">
        <v>GP10BK</v>
      </c>
      <c r="EM29" t="str">
        <v>GU12BK</v>
      </c>
      <c r="EN29" t="str">
        <v>PL43A4</v>
      </c>
      <c r="EO29" t="str">
        <v>GSBR2A</v>
      </c>
      <c r="EP29" t="str">
        <v>GSBR2B</v>
      </c>
      <c r="EQ29" t="str">
        <v>GSBK2A</v>
      </c>
      <c r="ER29" t="str">
        <v>GSBK2B</v>
      </c>
      <c r="ES29" t="str">
        <v>GSHP2A</v>
      </c>
      <c r="ET29" t="str">
        <v>GSHP2B</v>
      </c>
    </row>
    <row r="30" spans="1:238" x14ac:dyDescent="0.35">
      <c r="A30" s="5" t="s">
        <v>585</v>
      </c>
      <c r="B30" s="5">
        <v>3</v>
      </c>
      <c r="C30" s="5">
        <v>3</v>
      </c>
      <c r="D30" s="5" t="s">
        <v>40</v>
      </c>
      <c r="E30" s="5"/>
      <c r="F30" s="5"/>
      <c r="G30" s="5" t="s">
        <v>627</v>
      </c>
      <c r="H30" s="5" t="s">
        <v>628</v>
      </c>
      <c r="I30" s="9" t="str">
        <f t="shared" si="0"/>
        <v xml:space="preserve">ATTACH CIRCULAR JQ </v>
      </c>
      <c r="J30" t="str" cm="1">
        <f t="array" ref="J30:BL30">_xlfn.TOROW(_xlfn.UNIQUE(_xlfn._xlws.FILTER('Master SAH'!$A$2:$A$9999,'Master SAH'!$F$2:$F$9999=OPCode!D30)))</f>
        <v>TR49BA</v>
      </c>
      <c r="K30" t="str">
        <v>TR42AS</v>
      </c>
      <c r="L30" t="str">
        <v>SP49AS</v>
      </c>
      <c r="M30" t="str">
        <v>OR46AS</v>
      </c>
      <c r="N30" t="str">
        <v>OCMTAS</v>
      </c>
      <c r="O30" t="str">
        <v>OC46AS</v>
      </c>
      <c r="P30" t="str">
        <v>OC43P3</v>
      </c>
      <c r="Q30" t="str">
        <v>OC43FA</v>
      </c>
      <c r="R30" t="str">
        <v>OC43B3</v>
      </c>
      <c r="S30" t="str">
        <v>OC43AS</v>
      </c>
      <c r="T30" t="str">
        <v>OC42FA</v>
      </c>
      <c r="U30" t="str">
        <v>OC42AS</v>
      </c>
      <c r="V30" t="str">
        <v>OC41AS</v>
      </c>
      <c r="W30" t="str">
        <v>OB49AS</v>
      </c>
      <c r="X30" t="str">
        <v>OB45AS</v>
      </c>
      <c r="Y30" t="str">
        <v>OB38AS</v>
      </c>
      <c r="Z30" t="str">
        <v>GUSSKA</v>
      </c>
      <c r="AA30" t="str">
        <v>GUSSHP</v>
      </c>
      <c r="AB30" t="str">
        <v>GUSSHA</v>
      </c>
      <c r="AC30" t="str">
        <v>GUSSBK</v>
      </c>
      <c r="AD30" t="str">
        <v>GUORHP</v>
      </c>
      <c r="AE30" t="str">
        <v>GUORBS</v>
      </c>
      <c r="AF30" t="str">
        <v>GOSSHP</v>
      </c>
      <c r="AG30" t="str">
        <v>GOSSBK</v>
      </c>
      <c r="AH30" t="str">
        <v>GOKAA6</v>
      </c>
      <c r="AI30" t="str">
        <v>GOGNHA</v>
      </c>
      <c r="AJ30" t="str">
        <v>GOGNH2</v>
      </c>
      <c r="AK30" t="str">
        <v>GOGNH1</v>
      </c>
      <c r="AL30" t="str">
        <v>GOGNBS</v>
      </c>
      <c r="AM30" t="str">
        <v>GOGKP6</v>
      </c>
      <c r="AN30" t="str">
        <v>GOGKA6</v>
      </c>
      <c r="AO30" t="str">
        <v>GOGHP6</v>
      </c>
      <c r="AP30" t="str">
        <v>GOGHA6</v>
      </c>
      <c r="AQ30" t="str">
        <v>GOGBP6</v>
      </c>
      <c r="AR30" t="str">
        <v>GOGBA6</v>
      </c>
      <c r="AS30" t="str">
        <v>D346AS</v>
      </c>
      <c r="AT30" t="str">
        <v>D342AS</v>
      </c>
      <c r="AU30" t="str">
        <v>49SSA5</v>
      </c>
      <c r="AV30" t="str">
        <v>48FDS3</v>
      </c>
      <c r="AW30" t="str">
        <v>46USHT</v>
      </c>
      <c r="AX30" t="str">
        <v>46USHK</v>
      </c>
      <c r="AY30" t="str">
        <v>46USHH</v>
      </c>
      <c r="AZ30" t="str">
        <v>46USHB</v>
      </c>
      <c r="BA30" t="str">
        <v>46USBK</v>
      </c>
      <c r="BB30" t="str">
        <v>46USBB</v>
      </c>
      <c r="BC30" t="str">
        <v>45UOHL</v>
      </c>
      <c r="BD30" t="str">
        <v>45UCBK</v>
      </c>
      <c r="BE30" t="str">
        <v>42SSA5</v>
      </c>
      <c r="BF30" t="str">
        <v>41SSA5</v>
      </c>
      <c r="BG30" t="str">
        <v>OCMTFA</v>
      </c>
      <c r="BH30" t="str">
        <v>OB45TS</v>
      </c>
      <c r="BI30" t="str">
        <v>PL40A4</v>
      </c>
      <c r="BJ30" t="str">
        <v>OC46B3</v>
      </c>
      <c r="BK30" t="str">
        <v>OB38TS</v>
      </c>
      <c r="BL30" t="str">
        <v>PL43A4</v>
      </c>
    </row>
    <row r="31" spans="1:238" x14ac:dyDescent="0.35">
      <c r="A31" s="5" t="s">
        <v>585</v>
      </c>
      <c r="B31" s="5">
        <v>3</v>
      </c>
      <c r="C31" s="5">
        <v>4</v>
      </c>
      <c r="D31" s="5" t="s">
        <v>24</v>
      </c>
      <c r="E31" s="5"/>
      <c r="F31" s="5"/>
      <c r="G31" s="5" t="s">
        <v>630</v>
      </c>
      <c r="H31" s="5" t="s">
        <v>631</v>
      </c>
      <c r="I31" s="9" t="str">
        <f t="shared" si="0"/>
        <v>HEM WAIST</v>
      </c>
      <c r="J31" t="str" cm="1">
        <f t="array" ref="J31:AS31">_xlfn.TOROW(_xlfn.UNIQUE(_xlfn._xlws.FILTER('Master SAH'!$A$2:$A$9999,'Master SAH'!$F$2:$F$9999=OPCode!D31)))</f>
        <v>TT10AS</v>
      </c>
      <c r="K31" t="str">
        <v>TPCH10</v>
      </c>
      <c r="L31" t="str">
        <v>TPCB10</v>
      </c>
      <c r="M31" t="str">
        <v>PM40AS</v>
      </c>
      <c r="N31" t="str">
        <v>GUPSYH</v>
      </c>
      <c r="O31" t="str">
        <v>GUPSYB</v>
      </c>
      <c r="P31" t="str">
        <v>GUOCH8</v>
      </c>
      <c r="Q31" t="str">
        <v>GUOCB8</v>
      </c>
      <c r="R31" t="str">
        <v>GUCSHP</v>
      </c>
      <c r="S31" t="str">
        <v>GUCSBR</v>
      </c>
      <c r="T31" t="str">
        <v>GUCSBK</v>
      </c>
      <c r="U31" t="str">
        <v>GPPSYH</v>
      </c>
      <c r="V31" t="str">
        <v>GPPSYB</v>
      </c>
      <c r="W31" t="str">
        <v>GPPSB7</v>
      </c>
      <c r="X31" t="str">
        <v>GPPOH6</v>
      </c>
      <c r="Y31" t="str">
        <v>GPPOBA</v>
      </c>
      <c r="Z31" t="str">
        <v>GPPOB6</v>
      </c>
      <c r="AA31" t="str">
        <v>GPCMHP</v>
      </c>
      <c r="AB31" t="str">
        <v>GPCMBR</v>
      </c>
      <c r="AC31" t="str">
        <v>GEPOH7</v>
      </c>
      <c r="AD31" t="str">
        <v>GCBBP6</v>
      </c>
      <c r="AE31" t="str">
        <v>GPPOH7</v>
      </c>
      <c r="AF31" t="str">
        <v>GPPOHA</v>
      </c>
      <c r="AG31" t="str">
        <v>GPPOB7</v>
      </c>
      <c r="AH31" t="str">
        <v>GUOCH9</v>
      </c>
      <c r="AI31" t="str">
        <v>GUPSB9</v>
      </c>
      <c r="AJ31" t="str">
        <v>GUPSH9</v>
      </c>
      <c r="AK31" t="str">
        <v>GPPEB7</v>
      </c>
      <c r="AL31" t="str">
        <v>GPPSH7</v>
      </c>
      <c r="AM31" t="str">
        <v>GPPEH7</v>
      </c>
      <c r="AN31" t="str">
        <v>GPCMH6</v>
      </c>
      <c r="AO31" t="str">
        <v>GPCMB6</v>
      </c>
      <c r="AP31" t="str">
        <v>TPCMBR</v>
      </c>
      <c r="AQ31" t="str">
        <v>TPCMHP</v>
      </c>
      <c r="AR31" t="str">
        <v>TPCHP6</v>
      </c>
      <c r="AS31" t="str">
        <v>TPCBR6</v>
      </c>
    </row>
    <row r="32" spans="1:238" x14ac:dyDescent="0.35">
      <c r="A32" s="5" t="s">
        <v>558</v>
      </c>
      <c r="B32" s="5">
        <v>3</v>
      </c>
      <c r="C32" s="5">
        <v>5</v>
      </c>
      <c r="D32" s="5" t="s">
        <v>20</v>
      </c>
      <c r="E32" s="5"/>
      <c r="F32" s="5"/>
      <c r="G32" s="5" t="s">
        <v>633</v>
      </c>
      <c r="H32" s="5" t="s">
        <v>634</v>
      </c>
      <c r="I32" s="9" t="str">
        <f t="shared" si="0"/>
        <v>ATTACH WAIST ELASTIC</v>
      </c>
      <c r="J32" t="str" cm="1">
        <f t="array" ref="J32:AS32">_xlfn.TOROW(_xlfn.UNIQUE(_xlfn._xlws.FILTER('Master SAH'!$A$2:$A$9999,'Master SAH'!$F$2:$F$9999=OPCode!D32)))</f>
        <v>TT10AS</v>
      </c>
      <c r="K32" t="str">
        <v>TPCH10</v>
      </c>
      <c r="L32" t="str">
        <v>TPCB10</v>
      </c>
      <c r="M32" t="str">
        <v>PM40AS</v>
      </c>
      <c r="N32" t="str">
        <v>GUPSYH</v>
      </c>
      <c r="O32" t="str">
        <v>GUPSYB</v>
      </c>
      <c r="P32" t="str">
        <v>GUOCH8</v>
      </c>
      <c r="Q32" t="str">
        <v>GUOCB8</v>
      </c>
      <c r="R32" t="str">
        <v>GUCSHP</v>
      </c>
      <c r="S32" t="str">
        <v>GUCSBR</v>
      </c>
      <c r="T32" t="str">
        <v>GUCSBK</v>
      </c>
      <c r="U32" t="str">
        <v>GPPSYH</v>
      </c>
      <c r="V32" t="str">
        <v>GPPSYB</v>
      </c>
      <c r="W32" t="str">
        <v>GPPSB7</v>
      </c>
      <c r="X32" t="str">
        <v>GPPOH6</v>
      </c>
      <c r="Y32" t="str">
        <v>GPPOBA</v>
      </c>
      <c r="Z32" t="str">
        <v>GPPOB6</v>
      </c>
      <c r="AA32" t="str">
        <v>GPCMHP</v>
      </c>
      <c r="AB32" t="str">
        <v>GPCMBR</v>
      </c>
      <c r="AC32" t="str">
        <v>GEPOH7</v>
      </c>
      <c r="AD32" t="str">
        <v>GCBBP6</v>
      </c>
      <c r="AE32" t="str">
        <v>GPPOH7</v>
      </c>
      <c r="AF32" t="str">
        <v>GPPOHA</v>
      </c>
      <c r="AG32" t="str">
        <v>GPPOB7</v>
      </c>
      <c r="AH32" t="str">
        <v>GUOCH9</v>
      </c>
      <c r="AI32" t="str">
        <v>GUPSB9</v>
      </c>
      <c r="AJ32" t="str">
        <v>GUPSH9</v>
      </c>
      <c r="AK32" t="str">
        <v>GPPEB7</v>
      </c>
      <c r="AL32" t="str">
        <v>GPPSH7</v>
      </c>
      <c r="AM32" t="str">
        <v>GPPEH7</v>
      </c>
      <c r="AN32" t="str">
        <v>GPCMH6</v>
      </c>
      <c r="AO32" t="str">
        <v>GPCMB6</v>
      </c>
      <c r="AP32" t="str">
        <v>TPCMBR</v>
      </c>
      <c r="AQ32" t="str">
        <v>TPCMHP</v>
      </c>
      <c r="AR32" t="str">
        <v>TPCHP6</v>
      </c>
      <c r="AS32" t="str">
        <v>TPCBR6</v>
      </c>
    </row>
    <row r="33" spans="1:281" x14ac:dyDescent="0.35">
      <c r="A33" s="5" t="s">
        <v>585</v>
      </c>
      <c r="B33" s="5">
        <v>3</v>
      </c>
      <c r="C33" s="5">
        <v>6</v>
      </c>
      <c r="D33" s="5" t="s">
        <v>68</v>
      </c>
      <c r="E33" s="5"/>
      <c r="F33" s="5"/>
      <c r="G33" s="5" t="s">
        <v>727</v>
      </c>
      <c r="H33" s="5" t="s">
        <v>637</v>
      </c>
      <c r="I33" s="9" t="str">
        <f t="shared" si="0"/>
        <v>BIND WAIST TO ELASTIC LIGHT LEAK</v>
      </c>
      <c r="J33" t="str" cm="1">
        <f t="array" ref="J33:AD33">_xlfn.TOROW(_xlfn.UNIQUE(_xlfn._xlws.FILTER('Master SAH'!$A$2:$A$9999,'Master SAH'!$F$2:$F$9999=OPCode!D33)))</f>
        <v>TABBR6</v>
      </c>
      <c r="K33" t="str">
        <v>TABBR3</v>
      </c>
      <c r="L33" t="str">
        <v>SP40AS</v>
      </c>
      <c r="M33" t="str">
        <v>LL42AS</v>
      </c>
      <c r="N33" t="str">
        <v>LL40AS</v>
      </c>
      <c r="O33" t="str">
        <v>GUCPRD</v>
      </c>
      <c r="P33" t="str">
        <v>GCPH6C</v>
      </c>
      <c r="Q33" t="str">
        <v>GCPH6B</v>
      </c>
      <c r="R33" t="str">
        <v>GCPH6A</v>
      </c>
      <c r="S33" t="str">
        <v>GAPHP4</v>
      </c>
      <c r="T33" t="str">
        <v>GAPBS4</v>
      </c>
      <c r="U33" t="str">
        <v>FD49AS</v>
      </c>
      <c r="V33" t="str">
        <v>FD42AS</v>
      </c>
      <c r="W33" t="str">
        <v>FD41MS</v>
      </c>
      <c r="X33" t="str">
        <v>FD40AS</v>
      </c>
      <c r="Y33" t="str">
        <v>42FDM3</v>
      </c>
      <c r="Z33" t="str">
        <v>42FDL3</v>
      </c>
      <c r="AA33" t="str">
        <v>40FDM3</v>
      </c>
      <c r="AB33" t="str">
        <v>40FDL3</v>
      </c>
      <c r="AC33" t="str">
        <v>2010L3</v>
      </c>
      <c r="AD33" t="str">
        <v>CP40M1</v>
      </c>
    </row>
    <row r="34" spans="1:281" x14ac:dyDescent="0.35">
      <c r="A34" s="5" t="s">
        <v>558</v>
      </c>
      <c r="B34" s="5">
        <v>3</v>
      </c>
      <c r="C34" s="5">
        <v>7</v>
      </c>
      <c r="D34" s="5" t="s">
        <v>358</v>
      </c>
      <c r="E34" s="5"/>
      <c r="F34" s="5"/>
      <c r="G34" s="5" t="s">
        <v>539</v>
      </c>
      <c r="H34" s="5" t="s">
        <v>638</v>
      </c>
      <c r="I34" s="9" t="str">
        <f t="shared" si="0"/>
        <v xml:space="preserve">TRIM TO WAIST </v>
      </c>
      <c r="J34" t="str" cm="1">
        <f t="array" ref="J34:L34">_xlfn.TOROW(_xlfn.UNIQUE(_xlfn._xlws.FILTER('Master SAH'!$A$2:$A$9999,'Master SAH'!$F$2:$F$9999=OPCode!D34)))</f>
        <v>CF46M6</v>
      </c>
      <c r="K34" t="str">
        <v>CF42M6</v>
      </c>
      <c r="L34" t="str">
        <v>CF39M6</v>
      </c>
    </row>
    <row r="35" spans="1:281" x14ac:dyDescent="0.35">
      <c r="A35" s="5" t="s">
        <v>639</v>
      </c>
      <c r="B35" s="5">
        <v>4</v>
      </c>
      <c r="C35" s="5">
        <v>1</v>
      </c>
      <c r="D35" s="5" t="s">
        <v>83</v>
      </c>
      <c r="E35" s="5"/>
      <c r="F35" s="5"/>
      <c r="G35" s="5" t="s">
        <v>640</v>
      </c>
      <c r="H35" s="14" t="s">
        <v>641</v>
      </c>
      <c r="I35" s="9" t="str">
        <f t="shared" si="0"/>
        <v>BARTACK AT LEGS</v>
      </c>
      <c r="J35" t="str" cm="1">
        <f t="array" ref="J35:AZ35">_xlfn.TOROW(_xlfn.UNIQUE(_xlfn._xlws.FILTER('Master SAH'!$A$2:$A$9999,'Master SAH'!$F$2:$F$9999=OPCode!D35)))</f>
        <v>SS40AS</v>
      </c>
      <c r="K35" t="str">
        <v>SP40AS</v>
      </c>
      <c r="L35" t="str">
        <v>OR46AS</v>
      </c>
      <c r="M35" t="str">
        <v>OC46AS</v>
      </c>
      <c r="N35" t="str">
        <v>OC43P3</v>
      </c>
      <c r="O35" t="str">
        <v>OC43FA</v>
      </c>
      <c r="P35" t="str">
        <v>OC43B3</v>
      </c>
      <c r="Q35" t="str">
        <v>OC43AS</v>
      </c>
      <c r="R35" t="str">
        <v>OC42FA</v>
      </c>
      <c r="S35" t="str">
        <v>OC42AS</v>
      </c>
      <c r="T35" t="str">
        <v>OC41AS</v>
      </c>
      <c r="U35" t="str">
        <v>OB38AS</v>
      </c>
      <c r="V35" t="str">
        <v>MX40AS</v>
      </c>
      <c r="W35" t="str">
        <v>CSP42A</v>
      </c>
      <c r="X35" t="str">
        <v>CSP40A</v>
      </c>
      <c r="Y35" t="str">
        <v>CS46AD</v>
      </c>
      <c r="Z35" t="str">
        <v>CS42EG</v>
      </c>
      <c r="AA35" t="str">
        <v>CS42AS</v>
      </c>
      <c r="AB35" t="str">
        <v>CS40AS</v>
      </c>
      <c r="AC35" t="str">
        <v>CF46M6</v>
      </c>
      <c r="AD35" t="str">
        <v>CF42M6</v>
      </c>
      <c r="AE35" t="str">
        <v>CF39M6</v>
      </c>
      <c r="AF35" t="str">
        <v>BXP40A</v>
      </c>
      <c r="AG35" t="str">
        <v>BX41AS</v>
      </c>
      <c r="AH35" t="str">
        <v>BX40AS</v>
      </c>
      <c r="AI35" t="str">
        <v>BR42AS</v>
      </c>
      <c r="AJ35" t="str">
        <v>BR40AS</v>
      </c>
      <c r="AK35" t="str">
        <v>46USHT</v>
      </c>
      <c r="AL35" t="str">
        <v>46USHK</v>
      </c>
      <c r="AM35" t="str">
        <v>46USHH</v>
      </c>
      <c r="AN35" t="str">
        <v>46USBK</v>
      </c>
      <c r="AO35" t="str">
        <v>45UOHL</v>
      </c>
      <c r="AP35" t="str">
        <v>45UCBK</v>
      </c>
      <c r="AQ35" t="str">
        <v>42SSA5</v>
      </c>
      <c r="AR35" t="str">
        <v>41SSA5</v>
      </c>
      <c r="AS35" t="str">
        <v>1810C6</v>
      </c>
      <c r="AT35" t="str">
        <v>45VOBF</v>
      </c>
      <c r="AU35" t="str">
        <v>GBRCC6</v>
      </c>
      <c r="AV35" t="str">
        <v>PL40A4</v>
      </c>
      <c r="AW35" t="str">
        <v>OC46B3</v>
      </c>
      <c r="AX35" t="str">
        <v>BXP41A</v>
      </c>
      <c r="AY35" t="str">
        <v>OB38TS</v>
      </c>
      <c r="AZ35" t="str">
        <v>PL43A4</v>
      </c>
    </row>
    <row r="36" spans="1:281" x14ac:dyDescent="0.35">
      <c r="A36" s="5" t="s">
        <v>639</v>
      </c>
      <c r="B36" s="5">
        <v>4</v>
      </c>
      <c r="C36" s="5">
        <v>2</v>
      </c>
      <c r="D36" s="5" t="s">
        <v>130</v>
      </c>
      <c r="E36" s="5"/>
      <c r="F36" s="5"/>
      <c r="G36" s="5" t="s">
        <v>643</v>
      </c>
      <c r="H36" s="14" t="s">
        <v>644</v>
      </c>
      <c r="I36" s="9" t="str">
        <f t="shared" si="0"/>
        <v>BARTACK AT WAIST</v>
      </c>
      <c r="J36" t="str" cm="1">
        <f t="array" ref="J36:AP36">_xlfn.TOROW(_xlfn.UNIQUE(_xlfn._xlws.FILTER('Master SAH'!$A$2:$A$9999,'Master SAH'!$F$2:$F$9999=OPCode!D36)))</f>
        <v>PC41AS</v>
      </c>
      <c r="K36" t="str">
        <v>PC40AS</v>
      </c>
      <c r="L36" t="str">
        <v>OB45AS</v>
      </c>
      <c r="M36" t="str">
        <v>LL42AS</v>
      </c>
      <c r="N36" t="str">
        <v>EE49FA</v>
      </c>
      <c r="O36" t="str">
        <v>EE49F4</v>
      </c>
      <c r="P36" t="str">
        <v>EE49BP</v>
      </c>
      <c r="Q36" t="str">
        <v>EE49AS</v>
      </c>
      <c r="R36" t="str">
        <v>EE49A4</v>
      </c>
      <c r="S36" t="str">
        <v>E442AS</v>
      </c>
      <c r="T36" t="str">
        <v>E441AS</v>
      </c>
      <c r="U36" t="str">
        <v>E439AS</v>
      </c>
      <c r="V36" t="str">
        <v>CSP42A</v>
      </c>
      <c r="W36" t="str">
        <v>CSP40A</v>
      </c>
      <c r="X36" t="str">
        <v>CS46AD</v>
      </c>
      <c r="Y36" t="str">
        <v>CS42EG</v>
      </c>
      <c r="Z36" t="str">
        <v>CS42AS</v>
      </c>
      <c r="AA36" t="str">
        <v>CS40AS</v>
      </c>
      <c r="AB36" t="str">
        <v>BXP40A</v>
      </c>
      <c r="AC36" t="str">
        <v>45VOBB</v>
      </c>
      <c r="AD36" t="str">
        <v>45UOBB</v>
      </c>
      <c r="AE36" t="str">
        <v xml:space="preserve">45UCBB </v>
      </c>
      <c r="AF36" t="str">
        <v>42W5CS</v>
      </c>
      <c r="AG36" t="str">
        <v>41W5CS</v>
      </c>
      <c r="AH36" t="str">
        <v>1910PC</v>
      </c>
      <c r="AI36" t="str">
        <v>45VOBF</v>
      </c>
      <c r="AJ36" t="str">
        <v>EEMTA5</v>
      </c>
      <c r="AK36" t="str">
        <v>EEMTA4</v>
      </c>
      <c r="AL36" t="str">
        <v>PC40A7</v>
      </c>
      <c r="AM36" t="str">
        <v>PC41A7</v>
      </c>
      <c r="AN36" t="str">
        <v>OB45TS</v>
      </c>
      <c r="AO36" t="str">
        <v>GBRCC6</v>
      </c>
      <c r="AP36" t="str">
        <v>BXP41A</v>
      </c>
    </row>
    <row r="37" spans="1:281" x14ac:dyDescent="0.35">
      <c r="A37" s="5" t="s">
        <v>639</v>
      </c>
      <c r="B37" s="5">
        <v>4</v>
      </c>
      <c r="C37" s="5">
        <v>3</v>
      </c>
      <c r="D37" s="5" t="s">
        <v>396</v>
      </c>
      <c r="E37" s="5"/>
      <c r="F37" s="5"/>
      <c r="G37" s="5" t="s">
        <v>646</v>
      </c>
      <c r="H37" s="14" t="s">
        <v>647</v>
      </c>
      <c r="I37" s="9" t="str">
        <f t="shared" si="0"/>
        <v>BARTACK AT LOGO</v>
      </c>
      <c r="J37" t="str" cm="1">
        <f t="array" ref="J37:K37">_xlfn.TOROW(_xlfn.UNIQUE(_xlfn._xlws.FILTER('Master SAH'!$A$2:$A$9999,'Master SAH'!$F$2:$F$9999=OPCode!D37)))</f>
        <v>45VOBB</v>
      </c>
      <c r="K37" t="str">
        <v>45VOBF</v>
      </c>
    </row>
    <row r="38" spans="1:281" x14ac:dyDescent="0.35">
      <c r="A38" s="5" t="s">
        <v>639</v>
      </c>
      <c r="B38" s="5">
        <v>4</v>
      </c>
      <c r="C38" s="5">
        <v>4</v>
      </c>
      <c r="D38" s="5" t="s">
        <v>70</v>
      </c>
      <c r="E38" s="5"/>
      <c r="F38" s="5"/>
      <c r="G38" s="5" t="s">
        <v>649</v>
      </c>
      <c r="H38" s="14" t="s">
        <v>650</v>
      </c>
      <c r="I38" s="9" t="str">
        <f t="shared" si="0"/>
        <v>BARTACK LIGHT LEAK</v>
      </c>
      <c r="J38" t="str" cm="1">
        <f t="array" ref="J38:AD38">_xlfn.TOROW(_xlfn.UNIQUE(_xlfn._xlws.FILTER('Master SAH'!$A$2:$A$9999,'Master SAH'!$F$2:$F$9999=OPCode!D38)))</f>
        <v>TABBR6</v>
      </c>
      <c r="K38" t="str">
        <v>TABBR3</v>
      </c>
      <c r="L38" t="str">
        <v>SP49AS</v>
      </c>
      <c r="M38" t="str">
        <v>LL40AS</v>
      </c>
      <c r="N38" t="str">
        <v>GUCPRD</v>
      </c>
      <c r="O38" t="str">
        <v>GCPH6C</v>
      </c>
      <c r="P38" t="str">
        <v>GCPH6B</v>
      </c>
      <c r="Q38" t="str">
        <v>GCPH6A</v>
      </c>
      <c r="R38" t="str">
        <v>GAPHP4</v>
      </c>
      <c r="S38" t="str">
        <v>GAPBS4</v>
      </c>
      <c r="T38" t="str">
        <v>FD49AS</v>
      </c>
      <c r="U38" t="str">
        <v>FD42AS</v>
      </c>
      <c r="V38" t="str">
        <v>FD41MS</v>
      </c>
      <c r="W38" t="str">
        <v>FD40AS</v>
      </c>
      <c r="X38" t="str">
        <v>48FDS3</v>
      </c>
      <c r="Y38" t="str">
        <v>42FDM3</v>
      </c>
      <c r="Z38" t="str">
        <v>42FDL3</v>
      </c>
      <c r="AA38" t="str">
        <v>40FDM3</v>
      </c>
      <c r="AB38" t="str">
        <v>40FDL3</v>
      </c>
      <c r="AC38" t="str">
        <v>2010L3</v>
      </c>
      <c r="AD38" t="str">
        <v>CP40M1</v>
      </c>
    </row>
    <row r="39" spans="1:281" x14ac:dyDescent="0.35">
      <c r="A39" s="5" t="s">
        <v>639</v>
      </c>
      <c r="B39" s="5">
        <v>4</v>
      </c>
      <c r="C39" s="5">
        <v>5</v>
      </c>
      <c r="D39" s="5" t="s">
        <v>360</v>
      </c>
      <c r="E39" s="5"/>
      <c r="F39" s="5"/>
      <c r="G39" s="5" t="s">
        <v>651</v>
      </c>
      <c r="H39" s="14" t="s">
        <v>652</v>
      </c>
      <c r="I39" s="9" t="str">
        <f t="shared" si="0"/>
        <v>BARTACK AT CROTCH</v>
      </c>
      <c r="J39" t="str" cm="1">
        <f t="array" ref="J39:L39">_xlfn.TOROW(_xlfn.UNIQUE(_xlfn._xlws.FILTER('Master SAH'!$A$2:$A$9999,'Master SAH'!$F$2:$F$9999=OPCode!D39)))</f>
        <v>CF46M6</v>
      </c>
      <c r="K39" t="str">
        <v>CF42M6</v>
      </c>
      <c r="L39" t="str">
        <v>CF39M6</v>
      </c>
    </row>
    <row r="40" spans="1:281" x14ac:dyDescent="0.35">
      <c r="A40" s="5" t="s">
        <v>653</v>
      </c>
      <c r="B40" s="5">
        <v>5</v>
      </c>
      <c r="C40" s="5">
        <v>1</v>
      </c>
      <c r="D40" s="5" t="s">
        <v>28</v>
      </c>
      <c r="E40" s="5"/>
      <c r="F40" s="5"/>
      <c r="G40" s="5" t="s">
        <v>170</v>
      </c>
      <c r="H40" s="5" t="s">
        <v>654</v>
      </c>
      <c r="I40" s="9" t="str">
        <f t="shared" si="0"/>
        <v>PAD PRINTING</v>
      </c>
      <c r="J40" t="str" cm="1">
        <f t="array" ref="J40:JU40">_xlfn.TOROW(_xlfn.UNIQUE(_xlfn._xlws.FILTER('Master SAH'!$A$2:$A$9999,'Master SAH'!$F$2:$F$9999=OPCode!D40)))</f>
        <v>TT10AS</v>
      </c>
      <c r="K40" t="str">
        <v>TR49BA</v>
      </c>
      <c r="L40" t="str">
        <v>TR42AS</v>
      </c>
      <c r="M40" t="str">
        <v>TPCH10</v>
      </c>
      <c r="N40" t="str">
        <v>TPCB10</v>
      </c>
      <c r="O40" t="str">
        <v>TP30W7</v>
      </c>
      <c r="P40" t="str">
        <v>TP30HI</v>
      </c>
      <c r="Q40" t="str">
        <v>TP30AS</v>
      </c>
      <c r="R40" t="str">
        <v>TP10HP</v>
      </c>
      <c r="S40" t="str">
        <v>TP10AS</v>
      </c>
      <c r="T40" t="str">
        <v>TABBR6</v>
      </c>
      <c r="U40" t="str">
        <v>TABBR3</v>
      </c>
      <c r="V40" t="str">
        <v>SS40AS</v>
      </c>
      <c r="W40" t="str">
        <v>SP49AS</v>
      </c>
      <c r="X40" t="str">
        <v>SP40AS</v>
      </c>
      <c r="Y40" t="str">
        <v>RL40EG</v>
      </c>
      <c r="Z40" t="str">
        <v>PW43BK</v>
      </c>
      <c r="AA40" t="str">
        <v>PW43AS</v>
      </c>
      <c r="AB40" t="str">
        <v>PW42BK</v>
      </c>
      <c r="AC40" t="str">
        <v>PW42AS</v>
      </c>
      <c r="AD40" t="str">
        <v>PW40WH</v>
      </c>
      <c r="AE40" t="str">
        <v>PW40BK</v>
      </c>
      <c r="AF40" t="str">
        <v>PW40AD</v>
      </c>
      <c r="AG40" t="str">
        <v>PW37WB</v>
      </c>
      <c r="AH40" t="str">
        <v>PP43WB</v>
      </c>
      <c r="AI40" t="str">
        <v>PP43SC</v>
      </c>
      <c r="AJ40" t="str">
        <v>PP42CA</v>
      </c>
      <c r="AK40" t="str">
        <v>PP41SC</v>
      </c>
      <c r="AL40" t="str">
        <v>PP41RH</v>
      </c>
      <c r="AM40" t="str">
        <v>PP40WH</v>
      </c>
      <c r="AN40" t="str">
        <v>PP40RH</v>
      </c>
      <c r="AO40" t="str">
        <v>PP40BT</v>
      </c>
      <c r="AP40" t="str">
        <v>PP40AD</v>
      </c>
      <c r="AQ40" t="str">
        <v>PP38AS</v>
      </c>
      <c r="AR40" t="str">
        <v>PM40AS</v>
      </c>
      <c r="AS40" t="str">
        <v>PC41AS</v>
      </c>
      <c r="AT40" t="str">
        <v>PC40AS</v>
      </c>
      <c r="AU40" t="str">
        <v>P943SC</v>
      </c>
      <c r="AV40" t="str">
        <v>P943AS</v>
      </c>
      <c r="AW40" t="str">
        <v>P943AD</v>
      </c>
      <c r="AX40" t="str">
        <v>P942WB</v>
      </c>
      <c r="AY40" t="str">
        <v>P941SC</v>
      </c>
      <c r="AZ40" t="str">
        <v>P941RH</v>
      </c>
      <c r="BA40" t="str">
        <v>P940WH</v>
      </c>
      <c r="BB40" t="str">
        <v>P940WB</v>
      </c>
      <c r="BC40" t="str">
        <v>P940RH</v>
      </c>
      <c r="BD40" t="str">
        <v>P940BT</v>
      </c>
      <c r="BE40" t="str">
        <v>P649SC</v>
      </c>
      <c r="BF40" t="str">
        <v>OR46AS</v>
      </c>
      <c r="BG40" t="str">
        <v>OCMTAS</v>
      </c>
      <c r="BH40" t="str">
        <v>OC46AS</v>
      </c>
      <c r="BI40" t="str">
        <v>OC43P3</v>
      </c>
      <c r="BJ40" t="str">
        <v>OC43FA</v>
      </c>
      <c r="BK40" t="str">
        <v>OC43B3</v>
      </c>
      <c r="BL40" t="str">
        <v>OC43AS</v>
      </c>
      <c r="BM40" t="str">
        <v>OC42FA</v>
      </c>
      <c r="BN40" t="str">
        <v>OC42AS</v>
      </c>
      <c r="BO40" t="str">
        <v>OC41AS</v>
      </c>
      <c r="BP40" t="str">
        <v>OB49AS</v>
      </c>
      <c r="BQ40" t="str">
        <v>OB45AS</v>
      </c>
      <c r="BR40" t="str">
        <v>OB38AS</v>
      </c>
      <c r="BS40" t="str">
        <v>MX40AS</v>
      </c>
      <c r="BT40" t="str">
        <v>LL42AS</v>
      </c>
      <c r="BU40" t="str">
        <v>LL40AS</v>
      </c>
      <c r="BV40" t="str">
        <v>GUSSKA</v>
      </c>
      <c r="BW40" t="str">
        <v>GUSSHP</v>
      </c>
      <c r="BX40" t="str">
        <v>GUSSHA</v>
      </c>
      <c r="BY40" t="str">
        <v>GUSSBK</v>
      </c>
      <c r="BZ40" t="str">
        <v>GUPSYH</v>
      </c>
      <c r="CA40" t="str">
        <v>GUPSYB</v>
      </c>
      <c r="CB40" t="str">
        <v>GUORHP</v>
      </c>
      <c r="CC40" t="str">
        <v>GUORBS</v>
      </c>
      <c r="CD40" t="str">
        <v>GUOCH8</v>
      </c>
      <c r="CE40" t="str">
        <v>GUOCB8</v>
      </c>
      <c r="CF40" t="str">
        <v>GUCSHP</v>
      </c>
      <c r="CG40" t="str">
        <v>GUCSBR</v>
      </c>
      <c r="CH40" t="str">
        <v>GUCSBK</v>
      </c>
      <c r="CI40" t="str">
        <v>GUCPRD</v>
      </c>
      <c r="CJ40" t="str">
        <v>GUCHP8</v>
      </c>
      <c r="CK40" t="str">
        <v>GUBR15</v>
      </c>
      <c r="CL40" t="str">
        <v>GUBR14</v>
      </c>
      <c r="CM40" t="str">
        <v>GUBB4B</v>
      </c>
      <c r="CN40" t="str">
        <v>GUBB14</v>
      </c>
      <c r="CO40" t="str">
        <v>GUBB12</v>
      </c>
      <c r="CP40" t="str">
        <v>GUB14B</v>
      </c>
      <c r="CQ40" t="str">
        <v>GU15HP</v>
      </c>
      <c r="CR40" t="str">
        <v>GU14HP</v>
      </c>
      <c r="CS40" t="str">
        <v>GU14BK</v>
      </c>
      <c r="CT40" t="str">
        <v>GU12HP</v>
      </c>
      <c r="CU40" t="str">
        <v>GSHP10</v>
      </c>
      <c r="CV40" t="str">
        <v>GSBR12</v>
      </c>
      <c r="CW40" t="str">
        <v>GSBR10</v>
      </c>
      <c r="CX40" t="str">
        <v>GSBK10</v>
      </c>
      <c r="CY40" t="str">
        <v>GPXNHP</v>
      </c>
      <c r="CZ40" t="str">
        <v>GPPSYH</v>
      </c>
      <c r="DA40" t="str">
        <v>GPPSYB</v>
      </c>
      <c r="DB40" t="str">
        <v>GPPSB7</v>
      </c>
      <c r="DC40" t="str">
        <v>GPPOH6</v>
      </c>
      <c r="DD40" t="str">
        <v>GPPOBA</v>
      </c>
      <c r="DE40" t="str">
        <v>GPPOB6</v>
      </c>
      <c r="DF40" t="str">
        <v>GPCMHP</v>
      </c>
      <c r="DG40" t="str">
        <v>GPCMBR</v>
      </c>
      <c r="DH40" t="str">
        <v>GPBK14</v>
      </c>
      <c r="DI40" t="str">
        <v>GP20BK</v>
      </c>
      <c r="DJ40" t="str">
        <v>GP10LR</v>
      </c>
      <c r="DK40" t="str">
        <v>GP10HP</v>
      </c>
      <c r="DL40" t="str">
        <v>GP10BR</v>
      </c>
      <c r="DM40" t="str">
        <v>GOSSHP</v>
      </c>
      <c r="DN40" t="str">
        <v>GOSSBK</v>
      </c>
      <c r="DO40" t="str">
        <v>GOKAA6</v>
      </c>
      <c r="DP40" t="str">
        <v>GOGNHA</v>
      </c>
      <c r="DQ40" t="str">
        <v>GOGNH2</v>
      </c>
      <c r="DR40" t="str">
        <v>GOGNH1</v>
      </c>
      <c r="DS40" t="str">
        <v>GOGNBS</v>
      </c>
      <c r="DT40" t="str">
        <v>GOGKP6</v>
      </c>
      <c r="DU40" t="str">
        <v>GOGKA6</v>
      </c>
      <c r="DV40" t="str">
        <v>GOGHP6</v>
      </c>
      <c r="DW40" t="str">
        <v>GOGHA6</v>
      </c>
      <c r="DX40" t="str">
        <v>GOGBP6</v>
      </c>
      <c r="DY40" t="str">
        <v>GOGBA6</v>
      </c>
      <c r="DZ40" t="str">
        <v>GEPOH7</v>
      </c>
      <c r="EA40" t="str">
        <v>GCPH6C</v>
      </c>
      <c r="EB40" t="str">
        <v>GCPH6B</v>
      </c>
      <c r="EC40" t="str">
        <v>GCPH6A</v>
      </c>
      <c r="ED40" t="str">
        <v>GCBBP6</v>
      </c>
      <c r="EE40" t="str">
        <v>GBRRB6</v>
      </c>
      <c r="EF40" t="str">
        <v>GAPHP4</v>
      </c>
      <c r="EG40" t="str">
        <v>GAPBS4</v>
      </c>
      <c r="EH40" t="str">
        <v>G18NHC</v>
      </c>
      <c r="EI40" t="str">
        <v>G18HPP</v>
      </c>
      <c r="EJ40" t="str">
        <v>G18EBR</v>
      </c>
      <c r="EK40" t="str">
        <v>G18BRR</v>
      </c>
      <c r="EL40" t="str">
        <v>G18BRB</v>
      </c>
      <c r="EM40" t="str">
        <v>G18BKC</v>
      </c>
      <c r="EN40" t="str">
        <v>G15NHC</v>
      </c>
      <c r="EO40" t="str">
        <v>G15HPN</v>
      </c>
      <c r="EP40" t="str">
        <v>G15EHN</v>
      </c>
      <c r="EQ40" t="str">
        <v>G15BRR</v>
      </c>
      <c r="ER40" t="str">
        <v>G15BRB</v>
      </c>
      <c r="ES40" t="str">
        <v>G15BKK</v>
      </c>
      <c r="ET40" t="str">
        <v>G14NHC</v>
      </c>
      <c r="EU40" t="str">
        <v>G14HPN</v>
      </c>
      <c r="EV40" t="str">
        <v>G14BRF</v>
      </c>
      <c r="EW40" t="str">
        <v>G14BRB</v>
      </c>
      <c r="EX40" t="str">
        <v>G14BRA</v>
      </c>
      <c r="EY40" t="str">
        <v>G14BKK</v>
      </c>
      <c r="EZ40" t="str">
        <v>G14BKC</v>
      </c>
      <c r="FA40" t="str">
        <v>G12HPN</v>
      </c>
      <c r="FB40" t="str">
        <v>G12HPC</v>
      </c>
      <c r="FC40" t="str">
        <v>G12BRF</v>
      </c>
      <c r="FD40" t="str">
        <v>G10HPC</v>
      </c>
      <c r="FE40" t="str">
        <v>G10BRB</v>
      </c>
      <c r="FF40" t="str">
        <v>G10BRA</v>
      </c>
      <c r="FG40" t="str">
        <v>FD49AS</v>
      </c>
      <c r="FH40" t="str">
        <v>FD42AS</v>
      </c>
      <c r="FI40" t="str">
        <v>FD41MS</v>
      </c>
      <c r="FJ40" t="str">
        <v>FD40AS</v>
      </c>
      <c r="FK40" t="str">
        <v>EE49FA</v>
      </c>
      <c r="FL40" t="str">
        <v>EE49F4</v>
      </c>
      <c r="FM40" t="str">
        <v>EE49BP</v>
      </c>
      <c r="FN40" t="str">
        <v>EE49AS</v>
      </c>
      <c r="FO40" t="str">
        <v>EE49A4</v>
      </c>
      <c r="FP40" t="str">
        <v>E442AS</v>
      </c>
      <c r="FQ40" t="str">
        <v>E441AS</v>
      </c>
      <c r="FR40" t="str">
        <v>E439AS</v>
      </c>
      <c r="FS40" t="str">
        <v>DP42AS</v>
      </c>
      <c r="FT40" t="str">
        <v>DHPLAS</v>
      </c>
      <c r="FU40" t="str">
        <v>D730LA</v>
      </c>
      <c r="FV40" t="str">
        <v>D543AS</v>
      </c>
      <c r="FW40" t="str">
        <v>D542AS</v>
      </c>
      <c r="FX40" t="str">
        <v>D541SC</v>
      </c>
      <c r="FY40" t="str">
        <v>D540AS</v>
      </c>
      <c r="FZ40" t="str">
        <v>D41WSC</v>
      </c>
      <c r="GA40" t="str">
        <v>D346AS</v>
      </c>
      <c r="GB40" t="str">
        <v>D342AS</v>
      </c>
      <c r="GC40" t="str">
        <v>D30LRB</v>
      </c>
      <c r="GD40" t="str">
        <v>D30LAS</v>
      </c>
      <c r="GE40" t="str">
        <v>CSP42A</v>
      </c>
      <c r="GF40" t="str">
        <v>CSP40A</v>
      </c>
      <c r="GG40" t="str">
        <v>CS46AD</v>
      </c>
      <c r="GH40" t="str">
        <v>CS42EG</v>
      </c>
      <c r="GI40" t="str">
        <v>CS42AS</v>
      </c>
      <c r="GJ40" t="str">
        <v>CS40AS</v>
      </c>
      <c r="GK40" t="str">
        <v>CF46M6</v>
      </c>
      <c r="GL40" t="str">
        <v>CF42M6</v>
      </c>
      <c r="GM40" t="str">
        <v>CF39M6</v>
      </c>
      <c r="GN40" t="str">
        <v>BXP40A</v>
      </c>
      <c r="GO40" t="str">
        <v>BX41AS</v>
      </c>
      <c r="GP40" t="str">
        <v>BX40AS</v>
      </c>
      <c r="GQ40" t="str">
        <v>BR42AS</v>
      </c>
      <c r="GR40" t="str">
        <v>BR40AS</v>
      </c>
      <c r="GS40" t="str">
        <v>49SSA5</v>
      </c>
      <c r="GT40" t="str">
        <v>48FDS3</v>
      </c>
      <c r="GU40" t="str">
        <v>46USHT</v>
      </c>
      <c r="GV40" t="str">
        <v>46USHK</v>
      </c>
      <c r="GW40" t="str">
        <v>46USHH</v>
      </c>
      <c r="GX40" t="str">
        <v>46USHB</v>
      </c>
      <c r="GY40" t="str">
        <v>46USBK</v>
      </c>
      <c r="GZ40" t="str">
        <v>46USBB</v>
      </c>
      <c r="HA40" t="str">
        <v>45VOBB</v>
      </c>
      <c r="HB40" t="str">
        <v>45UOHL</v>
      </c>
      <c r="HC40" t="str">
        <v>45UOBB</v>
      </c>
      <c r="HD40" t="str">
        <v>45UCBK</v>
      </c>
      <c r="HE40" t="str">
        <v xml:space="preserve">45UCBB </v>
      </c>
      <c r="HF40" t="str">
        <v>43H7CC</v>
      </c>
      <c r="HG40" t="str">
        <v>43H6CC</v>
      </c>
      <c r="HH40" t="str">
        <v>42W5CS</v>
      </c>
      <c r="HI40" t="str">
        <v>42SSA5</v>
      </c>
      <c r="HJ40" t="str">
        <v>42HUCC</v>
      </c>
      <c r="HK40" t="str">
        <v>42H6CC</v>
      </c>
      <c r="HL40" t="str">
        <v>42FDM3</v>
      </c>
      <c r="HM40" t="str">
        <v>42FDL3</v>
      </c>
      <c r="HN40" t="str">
        <v>41W5CS</v>
      </c>
      <c r="HO40" t="str">
        <v>41SSA5</v>
      </c>
      <c r="HP40" t="str">
        <v>41H6CC</v>
      </c>
      <c r="HQ40" t="str">
        <v>40HUCC</v>
      </c>
      <c r="HR40" t="str">
        <v>40H7CC</v>
      </c>
      <c r="HS40" t="str">
        <v>40H6CC</v>
      </c>
      <c r="HT40" t="str">
        <v>40H6BC</v>
      </c>
      <c r="HU40" t="str">
        <v>40FDM3</v>
      </c>
      <c r="HV40" t="str">
        <v>40FDL3</v>
      </c>
      <c r="HW40" t="str">
        <v>2010L3</v>
      </c>
      <c r="HX40" t="str">
        <v>1910PC</v>
      </c>
      <c r="HY40" t="str">
        <v>1810C6</v>
      </c>
      <c r="HZ40" t="str">
        <v>16158C</v>
      </c>
      <c r="IA40" t="str">
        <v>16156C</v>
      </c>
      <c r="IB40" t="str">
        <v>1610RH</v>
      </c>
      <c r="IC40" t="str">
        <v>1610R8</v>
      </c>
      <c r="ID40" t="str">
        <v>1610PX</v>
      </c>
      <c r="IE40" t="str">
        <v>16106W</v>
      </c>
      <c r="IF40" t="str">
        <v>16106P</v>
      </c>
      <c r="IG40" t="str">
        <v>16106C</v>
      </c>
      <c r="IH40" t="str">
        <v>GPPOH7</v>
      </c>
      <c r="II40" t="str">
        <v>GPPOHA</v>
      </c>
      <c r="IJ40" t="str">
        <v>GPPOB7</v>
      </c>
      <c r="IK40" t="str">
        <v>GUOCH9</v>
      </c>
      <c r="IL40" t="str">
        <v>GUPSB9</v>
      </c>
      <c r="IM40" t="str">
        <v>GUPSH9</v>
      </c>
      <c r="IN40" t="str">
        <v>45VOBF</v>
      </c>
      <c r="IO40" t="str">
        <v>EEMTA5</v>
      </c>
      <c r="IP40" t="str">
        <v>EEMTA4</v>
      </c>
      <c r="IQ40" t="str">
        <v>OCMTFA</v>
      </c>
      <c r="IR40" t="str">
        <v>PC40A7</v>
      </c>
      <c r="IS40" t="str">
        <v>PC41A7</v>
      </c>
      <c r="IT40" t="str">
        <v>OB45TS</v>
      </c>
      <c r="IU40" t="str">
        <v>GPPEB7</v>
      </c>
      <c r="IV40" t="str">
        <v>GPPSH7</v>
      </c>
      <c r="IW40" t="str">
        <v>GPPEH7</v>
      </c>
      <c r="IX40" t="str">
        <v>GPCMH6</v>
      </c>
      <c r="IY40" t="str">
        <v>GPCMB6</v>
      </c>
      <c r="IZ40" t="str">
        <v>GUH14B</v>
      </c>
      <c r="JA40" t="str">
        <v>GUBR12</v>
      </c>
      <c r="JB40" t="str">
        <v>D549SC</v>
      </c>
      <c r="JC40" t="str">
        <v>GBRCC6</v>
      </c>
      <c r="JD40" t="str">
        <v>TPCMBR</v>
      </c>
      <c r="JE40" t="str">
        <v>TPCMHP</v>
      </c>
      <c r="JF40" t="str">
        <v>PL40A4</v>
      </c>
      <c r="JG40" t="str">
        <v>GP10BK</v>
      </c>
      <c r="JH40" t="str">
        <v>GU12BK</v>
      </c>
      <c r="JI40" t="str">
        <v>TPCHP6</v>
      </c>
      <c r="JJ40" t="str">
        <v>TPCBR6</v>
      </c>
      <c r="JK40" t="str">
        <v>OC46B3</v>
      </c>
      <c r="JL40" t="str">
        <v>BXP41A</v>
      </c>
      <c r="JM40" t="str">
        <v>OB38TS</v>
      </c>
      <c r="JN40" t="str">
        <v>PL43A4</v>
      </c>
      <c r="JO40" t="str">
        <v>GSBR2A</v>
      </c>
      <c r="JP40" t="str">
        <v>CP40M1</v>
      </c>
      <c r="JQ40" t="str">
        <v>GSBR2B</v>
      </c>
      <c r="JR40" t="str">
        <v>GSBK2A</v>
      </c>
      <c r="JS40" t="str">
        <v>GSBK2B</v>
      </c>
      <c r="JT40" t="str">
        <v>GSHP2A</v>
      </c>
      <c r="JU40" t="str">
        <v>GSHP2B</v>
      </c>
    </row>
    <row r="41" spans="1:281" x14ac:dyDescent="0.35">
      <c r="A41" s="5" t="s">
        <v>655</v>
      </c>
      <c r="B41" s="5">
        <v>6</v>
      </c>
      <c r="C41" s="5">
        <v>1</v>
      </c>
      <c r="D41" s="5" t="s">
        <v>32</v>
      </c>
      <c r="E41" s="5"/>
      <c r="F41" s="5"/>
      <c r="G41" s="5" t="s">
        <v>31</v>
      </c>
      <c r="H41" s="5" t="s">
        <v>656</v>
      </c>
      <c r="I41" s="9" t="str">
        <f t="shared" si="0"/>
        <v>ROLLING</v>
      </c>
      <c r="J41" t="str" cm="1">
        <f t="array" ref="J41:JU41">_xlfn.TOROW(_xlfn.UNIQUE(_xlfn._xlws.FILTER('Master SAH'!$A$2:$A$9999,'Master SAH'!$F$2:$F$9999=OPCode!D41)))</f>
        <v>TT10AS</v>
      </c>
      <c r="K41" t="str">
        <v>TR49BA</v>
      </c>
      <c r="L41" t="str">
        <v>TR42AS</v>
      </c>
      <c r="M41" t="str">
        <v>TPCH10</v>
      </c>
      <c r="N41" t="str">
        <v>TPCB10</v>
      </c>
      <c r="O41" t="str">
        <v>TP30W7</v>
      </c>
      <c r="P41" t="str">
        <v>TP30HI</v>
      </c>
      <c r="Q41" t="str">
        <v>TP30AS</v>
      </c>
      <c r="R41" t="str">
        <v>TP10HP</v>
      </c>
      <c r="S41" t="str">
        <v>TP10AS</v>
      </c>
      <c r="T41" t="str">
        <v>TABBR6</v>
      </c>
      <c r="U41" t="str">
        <v>TABBR3</v>
      </c>
      <c r="V41" t="str">
        <v>SS40AS</v>
      </c>
      <c r="W41" t="str">
        <v>SP49AS</v>
      </c>
      <c r="X41" t="str">
        <v>SP40AS</v>
      </c>
      <c r="Y41" t="str">
        <v>RL40EG</v>
      </c>
      <c r="Z41" t="str">
        <v>PW43BK</v>
      </c>
      <c r="AA41" t="str">
        <v>PW43AS</v>
      </c>
      <c r="AB41" t="str">
        <v>PW42BK</v>
      </c>
      <c r="AC41" t="str">
        <v>PW42AS</v>
      </c>
      <c r="AD41" t="str">
        <v>PW40WH</v>
      </c>
      <c r="AE41" t="str">
        <v>PW40BK</v>
      </c>
      <c r="AF41" t="str">
        <v>PW40AD</v>
      </c>
      <c r="AG41" t="str">
        <v>PW37WB</v>
      </c>
      <c r="AH41" t="str">
        <v>PP43WB</v>
      </c>
      <c r="AI41" t="str">
        <v>PP43SC</v>
      </c>
      <c r="AJ41" t="str">
        <v>PP42CA</v>
      </c>
      <c r="AK41" t="str">
        <v>PP41SC</v>
      </c>
      <c r="AL41" t="str">
        <v>PP41RH</v>
      </c>
      <c r="AM41" t="str">
        <v>PP40WH</v>
      </c>
      <c r="AN41" t="str">
        <v>PP40RH</v>
      </c>
      <c r="AO41" t="str">
        <v>PP40BT</v>
      </c>
      <c r="AP41" t="str">
        <v>PP40AD</v>
      </c>
      <c r="AQ41" t="str">
        <v>PP38AS</v>
      </c>
      <c r="AR41" t="str">
        <v>PM40AS</v>
      </c>
      <c r="AS41" t="str">
        <v>PC41AS</v>
      </c>
      <c r="AT41" t="str">
        <v>PC40AS</v>
      </c>
      <c r="AU41" t="str">
        <v>P943SC</v>
      </c>
      <c r="AV41" t="str">
        <v>P943AS</v>
      </c>
      <c r="AW41" t="str">
        <v>P943AD</v>
      </c>
      <c r="AX41" t="str">
        <v>P942WB</v>
      </c>
      <c r="AY41" t="str">
        <v>P941SC</v>
      </c>
      <c r="AZ41" t="str">
        <v>P941RH</v>
      </c>
      <c r="BA41" t="str">
        <v>P940WH</v>
      </c>
      <c r="BB41" t="str">
        <v>P940WB</v>
      </c>
      <c r="BC41" t="str">
        <v>P940RH</v>
      </c>
      <c r="BD41" t="str">
        <v>P940BT</v>
      </c>
      <c r="BE41" t="str">
        <v>P649SC</v>
      </c>
      <c r="BF41" t="str">
        <v>OR46AS</v>
      </c>
      <c r="BG41" t="str">
        <v>OCMTAS</v>
      </c>
      <c r="BH41" t="str">
        <v>OC46AS</v>
      </c>
      <c r="BI41" t="str">
        <v>OC43P3</v>
      </c>
      <c r="BJ41" t="str">
        <v>OC43FA</v>
      </c>
      <c r="BK41" t="str">
        <v>OC43B3</v>
      </c>
      <c r="BL41" t="str">
        <v>OC43AS</v>
      </c>
      <c r="BM41" t="str">
        <v>OC42FA</v>
      </c>
      <c r="BN41" t="str">
        <v>OC42AS</v>
      </c>
      <c r="BO41" t="str">
        <v>OC41AS</v>
      </c>
      <c r="BP41" t="str">
        <v>OB49AS</v>
      </c>
      <c r="BQ41" t="str">
        <v>OB45AS</v>
      </c>
      <c r="BR41" t="str">
        <v>OB38AS</v>
      </c>
      <c r="BS41" t="str">
        <v>MX40AS</v>
      </c>
      <c r="BT41" t="str">
        <v>LL42AS</v>
      </c>
      <c r="BU41" t="str">
        <v>LL40AS</v>
      </c>
      <c r="BV41" t="str">
        <v>GUSSKA</v>
      </c>
      <c r="BW41" t="str">
        <v>GUSSHP</v>
      </c>
      <c r="BX41" t="str">
        <v>GUSSHA</v>
      </c>
      <c r="BY41" t="str">
        <v>GUSSBK</v>
      </c>
      <c r="BZ41" t="str">
        <v>GUPSYH</v>
      </c>
      <c r="CA41" t="str">
        <v>GUPSYB</v>
      </c>
      <c r="CB41" t="str">
        <v>GUORHP</v>
      </c>
      <c r="CC41" t="str">
        <v>GUORBS</v>
      </c>
      <c r="CD41" t="str">
        <v>GUOCH8</v>
      </c>
      <c r="CE41" t="str">
        <v>GUOCB8</v>
      </c>
      <c r="CF41" t="str">
        <v>GUCSHP</v>
      </c>
      <c r="CG41" t="str">
        <v>GUCSBR</v>
      </c>
      <c r="CH41" t="str">
        <v>GUCSBK</v>
      </c>
      <c r="CI41" t="str">
        <v>GUCPRD</v>
      </c>
      <c r="CJ41" t="str">
        <v>GUCHP8</v>
      </c>
      <c r="CK41" t="str">
        <v>GUBR15</v>
      </c>
      <c r="CL41" t="str">
        <v>GUBR14</v>
      </c>
      <c r="CM41" t="str">
        <v>GUBB4B</v>
      </c>
      <c r="CN41" t="str">
        <v>GUBB14</v>
      </c>
      <c r="CO41" t="str">
        <v>GUBB12</v>
      </c>
      <c r="CP41" t="str">
        <v>GUB14B</v>
      </c>
      <c r="CQ41" t="str">
        <v>GU15HP</v>
      </c>
      <c r="CR41" t="str">
        <v>GU14HP</v>
      </c>
      <c r="CS41" t="str">
        <v>GU14BK</v>
      </c>
      <c r="CT41" t="str">
        <v>GU12HP</v>
      </c>
      <c r="CU41" t="str">
        <v>GSHP10</v>
      </c>
      <c r="CV41" t="str">
        <v>GSBR12</v>
      </c>
      <c r="CW41" t="str">
        <v>GSBR10</v>
      </c>
      <c r="CX41" t="str">
        <v>GSBK10</v>
      </c>
      <c r="CY41" t="str">
        <v>GPXNHP</v>
      </c>
      <c r="CZ41" t="str">
        <v>GPPSYH</v>
      </c>
      <c r="DA41" t="str">
        <v>GPPSYB</v>
      </c>
      <c r="DB41" t="str">
        <v>GPPSB7</v>
      </c>
      <c r="DC41" t="str">
        <v>GPPOH6</v>
      </c>
      <c r="DD41" t="str">
        <v>GPPOBA</v>
      </c>
      <c r="DE41" t="str">
        <v>GPPOB6</v>
      </c>
      <c r="DF41" t="str">
        <v>GPCMHP</v>
      </c>
      <c r="DG41" t="str">
        <v>GPCMBR</v>
      </c>
      <c r="DH41" t="str">
        <v>GPBK14</v>
      </c>
      <c r="DI41" t="str">
        <v>GP20BK</v>
      </c>
      <c r="DJ41" t="str">
        <v>GP10LR</v>
      </c>
      <c r="DK41" t="str">
        <v>GP10HP</v>
      </c>
      <c r="DL41" t="str">
        <v>GP10BR</v>
      </c>
      <c r="DM41" t="str">
        <v>GOSSHP</v>
      </c>
      <c r="DN41" t="str">
        <v>GOSSBK</v>
      </c>
      <c r="DO41" t="str">
        <v>GOKAA6</v>
      </c>
      <c r="DP41" t="str">
        <v>GOGNHA</v>
      </c>
      <c r="DQ41" t="str">
        <v>GOGNH2</v>
      </c>
      <c r="DR41" t="str">
        <v>GOGNH1</v>
      </c>
      <c r="DS41" t="str">
        <v>GOGNBS</v>
      </c>
      <c r="DT41" t="str">
        <v>GOGKP6</v>
      </c>
      <c r="DU41" t="str">
        <v>GOGKA6</v>
      </c>
      <c r="DV41" t="str">
        <v>GOGHP6</v>
      </c>
      <c r="DW41" t="str">
        <v>GOGHA6</v>
      </c>
      <c r="DX41" t="str">
        <v>GOGBP6</v>
      </c>
      <c r="DY41" t="str">
        <v>GOGBA6</v>
      </c>
      <c r="DZ41" t="str">
        <v>GEPOH7</v>
      </c>
      <c r="EA41" t="str">
        <v>GCPH6C</v>
      </c>
      <c r="EB41" t="str">
        <v>GCPH6B</v>
      </c>
      <c r="EC41" t="str">
        <v>GCPH6A</v>
      </c>
      <c r="ED41" t="str">
        <v>GCBBP6</v>
      </c>
      <c r="EE41" t="str">
        <v>GBRRB6</v>
      </c>
      <c r="EF41" t="str">
        <v>GAPHP4</v>
      </c>
      <c r="EG41" t="str">
        <v>GAPBS4</v>
      </c>
      <c r="EH41" t="str">
        <v>G18NHC</v>
      </c>
      <c r="EI41" t="str">
        <v>G18HPP</v>
      </c>
      <c r="EJ41" t="str">
        <v>G18EBR</v>
      </c>
      <c r="EK41" t="str">
        <v>G18BRR</v>
      </c>
      <c r="EL41" t="str">
        <v>G18BRB</v>
      </c>
      <c r="EM41" t="str">
        <v>G18BKC</v>
      </c>
      <c r="EN41" t="str">
        <v>G15NHC</v>
      </c>
      <c r="EO41" t="str">
        <v>G15HPN</v>
      </c>
      <c r="EP41" t="str">
        <v>G15EHN</v>
      </c>
      <c r="EQ41" t="str">
        <v>G15BRR</v>
      </c>
      <c r="ER41" t="str">
        <v>G15BRB</v>
      </c>
      <c r="ES41" t="str">
        <v>G15BKK</v>
      </c>
      <c r="ET41" t="str">
        <v>G14NHC</v>
      </c>
      <c r="EU41" t="str">
        <v>G14HPN</v>
      </c>
      <c r="EV41" t="str">
        <v>G14BRF</v>
      </c>
      <c r="EW41" t="str">
        <v>G14BRB</v>
      </c>
      <c r="EX41" t="str">
        <v>G14BRA</v>
      </c>
      <c r="EY41" t="str">
        <v>G14BKK</v>
      </c>
      <c r="EZ41" t="str">
        <v>G14BKC</v>
      </c>
      <c r="FA41" t="str">
        <v>G12HPN</v>
      </c>
      <c r="FB41" t="str">
        <v>G12HPC</v>
      </c>
      <c r="FC41" t="str">
        <v>G12BRF</v>
      </c>
      <c r="FD41" t="str">
        <v>G10HPC</v>
      </c>
      <c r="FE41" t="str">
        <v>G10BRB</v>
      </c>
      <c r="FF41" t="str">
        <v>G10BRA</v>
      </c>
      <c r="FG41" t="str">
        <v>FD49AS</v>
      </c>
      <c r="FH41" t="str">
        <v>FD42AS</v>
      </c>
      <c r="FI41" t="str">
        <v>FD41MS</v>
      </c>
      <c r="FJ41" t="str">
        <v>FD40AS</v>
      </c>
      <c r="FK41" t="str">
        <v>EE49FA</v>
      </c>
      <c r="FL41" t="str">
        <v>EE49F4</v>
      </c>
      <c r="FM41" t="str">
        <v>EE49BP</v>
      </c>
      <c r="FN41" t="str">
        <v>EE49AS</v>
      </c>
      <c r="FO41" t="str">
        <v>EE49A4</v>
      </c>
      <c r="FP41" t="str">
        <v>E442AS</v>
      </c>
      <c r="FQ41" t="str">
        <v>E441AS</v>
      </c>
      <c r="FR41" t="str">
        <v>E439AS</v>
      </c>
      <c r="FS41" t="str">
        <v>DP42AS</v>
      </c>
      <c r="FT41" t="str">
        <v>DHPLAS</v>
      </c>
      <c r="FU41" t="str">
        <v>D730LA</v>
      </c>
      <c r="FV41" t="str">
        <v>D543AS</v>
      </c>
      <c r="FW41" t="str">
        <v>D542AS</v>
      </c>
      <c r="FX41" t="str">
        <v>D541SC</v>
      </c>
      <c r="FY41" t="str">
        <v>D540AS</v>
      </c>
      <c r="FZ41" t="str">
        <v>D41WSC</v>
      </c>
      <c r="GA41" t="str">
        <v>D346AS</v>
      </c>
      <c r="GB41" t="str">
        <v>D342AS</v>
      </c>
      <c r="GC41" t="str">
        <v>D30LRB</v>
      </c>
      <c r="GD41" t="str">
        <v>D30LAS</v>
      </c>
      <c r="GE41" t="str">
        <v>CSP42A</v>
      </c>
      <c r="GF41" t="str">
        <v>CSP40A</v>
      </c>
      <c r="GG41" t="str">
        <v>CS46AD</v>
      </c>
      <c r="GH41" t="str">
        <v>CS42EG</v>
      </c>
      <c r="GI41" t="str">
        <v>CS42AS</v>
      </c>
      <c r="GJ41" t="str">
        <v>CS40AS</v>
      </c>
      <c r="GK41" t="str">
        <v>CF46M6</v>
      </c>
      <c r="GL41" t="str">
        <v>CF42M6</v>
      </c>
      <c r="GM41" t="str">
        <v>CF39M6</v>
      </c>
      <c r="GN41" t="str">
        <v>BXP40A</v>
      </c>
      <c r="GO41" t="str">
        <v>BX41AS</v>
      </c>
      <c r="GP41" t="str">
        <v>BX40AS</v>
      </c>
      <c r="GQ41" t="str">
        <v>BR42AS</v>
      </c>
      <c r="GR41" t="str">
        <v>BR40AS</v>
      </c>
      <c r="GS41" t="str">
        <v>49SSA5</v>
      </c>
      <c r="GT41" t="str">
        <v>48FDS3</v>
      </c>
      <c r="GU41" t="str">
        <v>46USHT</v>
      </c>
      <c r="GV41" t="str">
        <v>46USHK</v>
      </c>
      <c r="GW41" t="str">
        <v>46USHH</v>
      </c>
      <c r="GX41" t="str">
        <v>46USHB</v>
      </c>
      <c r="GY41" t="str">
        <v>46USBK</v>
      </c>
      <c r="GZ41" t="str">
        <v>46USBB</v>
      </c>
      <c r="HA41" t="str">
        <v>45VOBB</v>
      </c>
      <c r="HB41" t="str">
        <v>45UOHL</v>
      </c>
      <c r="HC41" t="str">
        <v>45UOBB</v>
      </c>
      <c r="HD41" t="str">
        <v>45UCBK</v>
      </c>
      <c r="HE41" t="str">
        <v xml:space="preserve">45UCBB </v>
      </c>
      <c r="HF41" t="str">
        <v>43H7CC</v>
      </c>
      <c r="HG41" t="str">
        <v>43H6CC</v>
      </c>
      <c r="HH41" t="str">
        <v>42W5CS</v>
      </c>
      <c r="HI41" t="str">
        <v>42SSA5</v>
      </c>
      <c r="HJ41" t="str">
        <v>42HUCC</v>
      </c>
      <c r="HK41" t="str">
        <v>42H6CC</v>
      </c>
      <c r="HL41" t="str">
        <v>42FDM3</v>
      </c>
      <c r="HM41" t="str">
        <v>42FDL3</v>
      </c>
      <c r="HN41" t="str">
        <v>41W5CS</v>
      </c>
      <c r="HO41" t="str">
        <v>41SSA5</v>
      </c>
      <c r="HP41" t="str">
        <v>41H6CC</v>
      </c>
      <c r="HQ41" t="str">
        <v>40HUCC</v>
      </c>
      <c r="HR41" t="str">
        <v>40H7CC</v>
      </c>
      <c r="HS41" t="str">
        <v>40H6CC</v>
      </c>
      <c r="HT41" t="str">
        <v>40H6BC</v>
      </c>
      <c r="HU41" t="str">
        <v>40FDM3</v>
      </c>
      <c r="HV41" t="str">
        <v>40FDL3</v>
      </c>
      <c r="HW41" t="str">
        <v>2010L3</v>
      </c>
      <c r="HX41" t="str">
        <v>1910PC</v>
      </c>
      <c r="HY41" t="str">
        <v>1810C6</v>
      </c>
      <c r="HZ41" t="str">
        <v>16158C</v>
      </c>
      <c r="IA41" t="str">
        <v>16156C</v>
      </c>
      <c r="IB41" t="str">
        <v>1610RH</v>
      </c>
      <c r="IC41" t="str">
        <v>1610R8</v>
      </c>
      <c r="ID41" t="str">
        <v>1610PX</v>
      </c>
      <c r="IE41" t="str">
        <v>16106W</v>
      </c>
      <c r="IF41" t="str">
        <v>16106P</v>
      </c>
      <c r="IG41" t="str">
        <v>16106C</v>
      </c>
      <c r="IH41" t="str">
        <v>GPPOH7</v>
      </c>
      <c r="II41" t="str">
        <v>GPPOHA</v>
      </c>
      <c r="IJ41" t="str">
        <v>GPPOB7</v>
      </c>
      <c r="IK41" t="str">
        <v>GUOCH9</v>
      </c>
      <c r="IL41" t="str">
        <v>GUPSB9</v>
      </c>
      <c r="IM41" t="str">
        <v>GUPSH9</v>
      </c>
      <c r="IN41" t="str">
        <v>45VOBF</v>
      </c>
      <c r="IO41" t="str">
        <v>EEMTA5</v>
      </c>
      <c r="IP41" t="str">
        <v>EEMTA4</v>
      </c>
      <c r="IQ41" t="str">
        <v>OCMTFA</v>
      </c>
      <c r="IR41" t="str">
        <v>PC40A7</v>
      </c>
      <c r="IS41" t="str">
        <v>PC41A7</v>
      </c>
      <c r="IT41" t="str">
        <v>OB45TS</v>
      </c>
      <c r="IU41" t="str">
        <v>GPPEB7</v>
      </c>
      <c r="IV41" t="str">
        <v>GPPSH7</v>
      </c>
      <c r="IW41" t="str">
        <v>GPPEH7</v>
      </c>
      <c r="IX41" t="str">
        <v>GPCMH6</v>
      </c>
      <c r="IY41" t="str">
        <v>GPCMB6</v>
      </c>
      <c r="IZ41" t="str">
        <v>GUH14B</v>
      </c>
      <c r="JA41" t="str">
        <v>GUBR12</v>
      </c>
      <c r="JB41" t="str">
        <v>D549SC</v>
      </c>
      <c r="JC41" t="str">
        <v>GBRCC6</v>
      </c>
      <c r="JD41" t="str">
        <v>TPCMBR</v>
      </c>
      <c r="JE41" t="str">
        <v>TPCMHP</v>
      </c>
      <c r="JF41" t="str">
        <v>PL40A4</v>
      </c>
      <c r="JG41" t="str">
        <v>GP10BK</v>
      </c>
      <c r="JH41" t="str">
        <v>GU12BK</v>
      </c>
      <c r="JI41" t="str">
        <v>TPCHP6</v>
      </c>
      <c r="JJ41" t="str">
        <v>TPCBR6</v>
      </c>
      <c r="JK41" t="str">
        <v>OC46B3</v>
      </c>
      <c r="JL41" t="str">
        <v>BXP41A</v>
      </c>
      <c r="JM41" t="str">
        <v>OB38TS</v>
      </c>
      <c r="JN41" t="str">
        <v>PL43A4</v>
      </c>
      <c r="JO41" t="str">
        <v>GSBR2A</v>
      </c>
      <c r="JP41" t="str">
        <v>CP40M1</v>
      </c>
      <c r="JQ41" t="str">
        <v>GSBR2B</v>
      </c>
      <c r="JR41" t="str">
        <v>GSBK2A</v>
      </c>
      <c r="JS41" t="str">
        <v>GSBK2B</v>
      </c>
      <c r="JT41" t="str">
        <v>GSHP2A</v>
      </c>
      <c r="JU41" t="str">
        <v>GSHP2B</v>
      </c>
    </row>
    <row r="42" spans="1:281" x14ac:dyDescent="0.35">
      <c r="A42" s="5" t="s">
        <v>655</v>
      </c>
      <c r="B42" s="5">
        <v>6</v>
      </c>
      <c r="C42" s="5">
        <v>2</v>
      </c>
      <c r="D42" s="5" t="s">
        <v>34</v>
      </c>
      <c r="E42" s="5"/>
      <c r="F42" s="5"/>
      <c r="G42" s="5" t="s">
        <v>33</v>
      </c>
      <c r="H42" s="5" t="s">
        <v>657</v>
      </c>
      <c r="I42" s="9" t="str">
        <f t="shared" si="0"/>
        <v>PACKING</v>
      </c>
      <c r="J42" t="str" cm="1">
        <f t="array" ref="J42:JP42">_xlfn.TOROW(_xlfn.UNIQUE(_xlfn._xlws.FILTER('Master SAH'!$A$2:$A$9999,'Master SAH'!$F$2:$F$9999=OPCode!D42)))</f>
        <v>TT10AS</v>
      </c>
      <c r="K42" t="str">
        <v>TR49BA</v>
      </c>
      <c r="L42" t="str">
        <v>TR42AS</v>
      </c>
      <c r="M42" t="str">
        <v>TPCH10</v>
      </c>
      <c r="N42" t="str">
        <v>TPCB10</v>
      </c>
      <c r="O42" t="str">
        <v>TP30W7</v>
      </c>
      <c r="P42" t="str">
        <v>TP30HI</v>
      </c>
      <c r="Q42" t="str">
        <v>TP30AS</v>
      </c>
      <c r="R42" t="str">
        <v>TP10HP</v>
      </c>
      <c r="S42" t="str">
        <v>TP10AS</v>
      </c>
      <c r="T42" t="str">
        <v>TABBR6</v>
      </c>
      <c r="U42" t="str">
        <v>TABBR3</v>
      </c>
      <c r="V42" t="str">
        <v>SS40AS</v>
      </c>
      <c r="W42" t="str">
        <v>SP40AS</v>
      </c>
      <c r="X42" t="str">
        <v>RL40EG</v>
      </c>
      <c r="Y42" t="str">
        <v>PW43BK</v>
      </c>
      <c r="Z42" t="str">
        <v>PW43AS</v>
      </c>
      <c r="AA42" t="str">
        <v>PW42BK</v>
      </c>
      <c r="AB42" t="str">
        <v>PW42AS</v>
      </c>
      <c r="AC42" t="str">
        <v>PW40WH</v>
      </c>
      <c r="AD42" t="str">
        <v>PW40BK</v>
      </c>
      <c r="AE42" t="str">
        <v>PW40AD</v>
      </c>
      <c r="AF42" t="str">
        <v>PW37WB</v>
      </c>
      <c r="AG42" t="str">
        <v>PP43WB</v>
      </c>
      <c r="AH42" t="str">
        <v>PP43SC</v>
      </c>
      <c r="AI42" t="str">
        <v>PP42CA</v>
      </c>
      <c r="AJ42" t="str">
        <v>PP41SC</v>
      </c>
      <c r="AK42" t="str">
        <v>PP41RH</v>
      </c>
      <c r="AL42" t="str">
        <v>PP40WH</v>
      </c>
      <c r="AM42" t="str">
        <v>PP40RH</v>
      </c>
      <c r="AN42" t="str">
        <v>PP40BT</v>
      </c>
      <c r="AO42" t="str">
        <v>PP40AD</v>
      </c>
      <c r="AP42" t="str">
        <v>PP38AS</v>
      </c>
      <c r="AQ42" t="str">
        <v>PM40AS</v>
      </c>
      <c r="AR42" t="str">
        <v>PC41AS</v>
      </c>
      <c r="AS42" t="str">
        <v>PC40AS</v>
      </c>
      <c r="AT42" t="str">
        <v>P943SC</v>
      </c>
      <c r="AU42" t="str">
        <v>P943AS</v>
      </c>
      <c r="AV42" t="str">
        <v>P943AD</v>
      </c>
      <c r="AW42" t="str">
        <v>P942WB</v>
      </c>
      <c r="AX42" t="str">
        <v>P941SC</v>
      </c>
      <c r="AY42" t="str">
        <v>P941RH</v>
      </c>
      <c r="AZ42" t="str">
        <v>P940WH</v>
      </c>
      <c r="BA42" t="str">
        <v>P940WB</v>
      </c>
      <c r="BB42" t="str">
        <v>P940RH</v>
      </c>
      <c r="BC42" t="str">
        <v>P940BT</v>
      </c>
      <c r="BD42" t="str">
        <v>P649SC</v>
      </c>
      <c r="BE42" t="str">
        <v>OCMTAS</v>
      </c>
      <c r="BF42" t="str">
        <v>OC46AS</v>
      </c>
      <c r="BG42" t="str">
        <v>OC43P3</v>
      </c>
      <c r="BH42" t="str">
        <v>OC43FA</v>
      </c>
      <c r="BI42" t="str">
        <v>OC43B3</v>
      </c>
      <c r="BJ42" t="str">
        <v>OC43AS</v>
      </c>
      <c r="BK42" t="str">
        <v>OC42FA</v>
      </c>
      <c r="BL42" t="str">
        <v>OC42AS</v>
      </c>
      <c r="BM42" t="str">
        <v>OC41AS</v>
      </c>
      <c r="BN42" t="str">
        <v>OB49AS</v>
      </c>
      <c r="BO42" t="str">
        <v>OB45AS</v>
      </c>
      <c r="BP42" t="str">
        <v>MX40AS</v>
      </c>
      <c r="BQ42" t="str">
        <v>LL42AS</v>
      </c>
      <c r="BR42" t="str">
        <v>LL40AS</v>
      </c>
      <c r="BS42" t="str">
        <v>GUSSKA</v>
      </c>
      <c r="BT42" t="str">
        <v>GUSSHP</v>
      </c>
      <c r="BU42" t="str">
        <v>GUSSHA</v>
      </c>
      <c r="BV42" t="str">
        <v>GUSSBK</v>
      </c>
      <c r="BW42" t="str">
        <v>GUPSYH</v>
      </c>
      <c r="BX42" t="str">
        <v>GUPSYB</v>
      </c>
      <c r="BY42" t="str">
        <v>GUORHP</v>
      </c>
      <c r="BZ42" t="str">
        <v>GUORBS</v>
      </c>
      <c r="CA42" t="str">
        <v>GUOCH8</v>
      </c>
      <c r="CB42" t="str">
        <v>GUOCB8</v>
      </c>
      <c r="CC42" t="str">
        <v>GUCSHP</v>
      </c>
      <c r="CD42" t="str">
        <v>GUCSBR</v>
      </c>
      <c r="CE42" t="str">
        <v>GUCSBK</v>
      </c>
      <c r="CF42" t="str">
        <v>GUCPRD</v>
      </c>
      <c r="CG42" t="str">
        <v>GUCHP8</v>
      </c>
      <c r="CH42" t="str">
        <v>GUBR15</v>
      </c>
      <c r="CI42" t="str">
        <v>GUBR14</v>
      </c>
      <c r="CJ42" t="str">
        <v>GUBB4B</v>
      </c>
      <c r="CK42" t="str">
        <v>GUBB14</v>
      </c>
      <c r="CL42" t="str">
        <v>GUBB12</v>
      </c>
      <c r="CM42" t="str">
        <v>GUB14B</v>
      </c>
      <c r="CN42" t="str">
        <v>GU15HP</v>
      </c>
      <c r="CO42" t="str">
        <v>GU14HP</v>
      </c>
      <c r="CP42" t="str">
        <v>GU14BK</v>
      </c>
      <c r="CQ42" t="str">
        <v>GU12HP</v>
      </c>
      <c r="CR42" t="str">
        <v>GSHP10</v>
      </c>
      <c r="CS42" t="str">
        <v>GSBR12</v>
      </c>
      <c r="CT42" t="str">
        <v>GSBR10</v>
      </c>
      <c r="CU42" t="str">
        <v>GSBK10</v>
      </c>
      <c r="CV42" t="str">
        <v>GPXNHP</v>
      </c>
      <c r="CW42" t="str">
        <v>GPPSYH</v>
      </c>
      <c r="CX42" t="str">
        <v>GPPSYB</v>
      </c>
      <c r="CY42" t="str">
        <v>GPPSB7</v>
      </c>
      <c r="CZ42" t="str">
        <v>GPPOH6</v>
      </c>
      <c r="DA42" t="str">
        <v>GPPOBA</v>
      </c>
      <c r="DB42" t="str">
        <v>GPPOB6</v>
      </c>
      <c r="DC42" t="str">
        <v>GPCMHP</v>
      </c>
      <c r="DD42" t="str">
        <v>GPCMBR</v>
      </c>
      <c r="DE42" t="str">
        <v>GPBK14</v>
      </c>
      <c r="DF42" t="str">
        <v>GP20BK</v>
      </c>
      <c r="DG42" t="str">
        <v>GP10LR</v>
      </c>
      <c r="DH42" t="str">
        <v>GP10HP</v>
      </c>
      <c r="DI42" t="str">
        <v>GP10BR</v>
      </c>
      <c r="DJ42" t="str">
        <v>GOSSHP</v>
      </c>
      <c r="DK42" t="str">
        <v>GOSSBK</v>
      </c>
      <c r="DL42" t="str">
        <v>GOKAA6</v>
      </c>
      <c r="DM42" t="str">
        <v>GOGNHA</v>
      </c>
      <c r="DN42" t="str">
        <v>GOGNH2</v>
      </c>
      <c r="DO42" t="str">
        <v>GOGNH1</v>
      </c>
      <c r="DP42" t="str">
        <v>GOGNBS</v>
      </c>
      <c r="DQ42" t="str">
        <v>GOGKP6</v>
      </c>
      <c r="DR42" t="str">
        <v>GOGKA6</v>
      </c>
      <c r="DS42" t="str">
        <v>GOGHP6</v>
      </c>
      <c r="DT42" t="str">
        <v>GOGHA6</v>
      </c>
      <c r="DU42" t="str">
        <v>GOGBP6</v>
      </c>
      <c r="DV42" t="str">
        <v>GOGBA6</v>
      </c>
      <c r="DW42" t="str">
        <v>GEPOH7</v>
      </c>
      <c r="DX42" t="str">
        <v>GCPH6C</v>
      </c>
      <c r="DY42" t="str">
        <v>GCPH6B</v>
      </c>
      <c r="DZ42" t="str">
        <v>GCPH6A</v>
      </c>
      <c r="EA42" t="str">
        <v>GCBBP6</v>
      </c>
      <c r="EB42" t="str">
        <v>GBRRB6</v>
      </c>
      <c r="EC42" t="str">
        <v>GAPHP4</v>
      </c>
      <c r="ED42" t="str">
        <v>GAPBS4</v>
      </c>
      <c r="EE42" t="str">
        <v>G18NHC</v>
      </c>
      <c r="EF42" t="str">
        <v>G18HPP</v>
      </c>
      <c r="EG42" t="str">
        <v>G18EBR</v>
      </c>
      <c r="EH42" t="str">
        <v>G18BRR</v>
      </c>
      <c r="EI42" t="str">
        <v>G18BRB</v>
      </c>
      <c r="EJ42" t="str">
        <v>G18BKC</v>
      </c>
      <c r="EK42" t="str">
        <v>G15NHC</v>
      </c>
      <c r="EL42" t="str">
        <v>G15HPN</v>
      </c>
      <c r="EM42" t="str">
        <v>G15EHN</v>
      </c>
      <c r="EN42" t="str">
        <v>G15BRR</v>
      </c>
      <c r="EO42" t="str">
        <v>G15BRB</v>
      </c>
      <c r="EP42" t="str">
        <v>G15BKK</v>
      </c>
      <c r="EQ42" t="str">
        <v>G14NHC</v>
      </c>
      <c r="ER42" t="str">
        <v>G14HPN</v>
      </c>
      <c r="ES42" t="str">
        <v>G14BRF</v>
      </c>
      <c r="ET42" t="str">
        <v>G14BRB</v>
      </c>
      <c r="EU42" t="str">
        <v>G14BRA</v>
      </c>
      <c r="EV42" t="str">
        <v>G14BKK</v>
      </c>
      <c r="EW42" t="str">
        <v>G14BKC</v>
      </c>
      <c r="EX42" t="str">
        <v>G12HPN</v>
      </c>
      <c r="EY42" t="str">
        <v>G12HPC</v>
      </c>
      <c r="EZ42" t="str">
        <v>G12BRF</v>
      </c>
      <c r="FA42" t="str">
        <v>G10HPC</v>
      </c>
      <c r="FB42" t="str">
        <v>G10BRB</v>
      </c>
      <c r="FC42" t="str">
        <v>G10BRA</v>
      </c>
      <c r="FD42" t="str">
        <v>FD49AS</v>
      </c>
      <c r="FE42" t="str">
        <v>FD42AS</v>
      </c>
      <c r="FF42" t="str">
        <v>FD41MS</v>
      </c>
      <c r="FG42" t="str">
        <v>FD40AS</v>
      </c>
      <c r="FH42" t="str">
        <v>EE49FA</v>
      </c>
      <c r="FI42" t="str">
        <v>EE49F4</v>
      </c>
      <c r="FJ42" t="str">
        <v>EE49BP</v>
      </c>
      <c r="FK42" t="str">
        <v>EE49AS</v>
      </c>
      <c r="FL42" t="str">
        <v>EE49A4</v>
      </c>
      <c r="FM42" t="str">
        <v>E442AS</v>
      </c>
      <c r="FN42" t="str">
        <v>E441AS</v>
      </c>
      <c r="FO42" t="str">
        <v>E439AS</v>
      </c>
      <c r="FP42" t="str">
        <v>DP42AS</v>
      </c>
      <c r="FQ42" t="str">
        <v>DHPLAS</v>
      </c>
      <c r="FR42" t="str">
        <v>D730LA</v>
      </c>
      <c r="FS42" t="str">
        <v>D543AS</v>
      </c>
      <c r="FT42" t="str">
        <v>D542AS</v>
      </c>
      <c r="FU42" t="str">
        <v>D541SC</v>
      </c>
      <c r="FV42" t="str">
        <v>D540AS</v>
      </c>
      <c r="FW42" t="str">
        <v>D41WSC</v>
      </c>
      <c r="FX42" t="str">
        <v>D346AS</v>
      </c>
      <c r="FY42" t="str">
        <v>D342AS</v>
      </c>
      <c r="FZ42" t="str">
        <v>D30LRB</v>
      </c>
      <c r="GA42" t="str">
        <v>D30LAS</v>
      </c>
      <c r="GB42" t="str">
        <v>CSP42A</v>
      </c>
      <c r="GC42" t="str">
        <v>CSP40A</v>
      </c>
      <c r="GD42" t="str">
        <v>CS46AD</v>
      </c>
      <c r="GE42" t="str">
        <v>CS42EG</v>
      </c>
      <c r="GF42" t="str">
        <v>CS42AS</v>
      </c>
      <c r="GG42" t="str">
        <v>CS40AS</v>
      </c>
      <c r="GH42" t="str">
        <v>CF46M6</v>
      </c>
      <c r="GI42" t="str">
        <v>CF42M6</v>
      </c>
      <c r="GJ42" t="str">
        <v>CF39M6</v>
      </c>
      <c r="GK42" t="str">
        <v>BXP40A</v>
      </c>
      <c r="GL42" t="str">
        <v>BX41AS</v>
      </c>
      <c r="GM42" t="str">
        <v>BX40AS</v>
      </c>
      <c r="GN42" t="str">
        <v>BR42AS</v>
      </c>
      <c r="GO42" t="str">
        <v>BR40AS</v>
      </c>
      <c r="GP42" t="str">
        <v>49SSA5</v>
      </c>
      <c r="GQ42" t="str">
        <v>48FDS3</v>
      </c>
      <c r="GR42" t="str">
        <v>46USHT</v>
      </c>
      <c r="GS42" t="str">
        <v>46USHK</v>
      </c>
      <c r="GT42" t="str">
        <v>46USHH</v>
      </c>
      <c r="GU42" t="str">
        <v>46USHB</v>
      </c>
      <c r="GV42" t="str">
        <v>46USBK</v>
      </c>
      <c r="GW42" t="str">
        <v>46USBB</v>
      </c>
      <c r="GX42" t="str">
        <v>45VOBB</v>
      </c>
      <c r="GY42" t="str">
        <v>45UOHL</v>
      </c>
      <c r="GZ42" t="str">
        <v>45UOBB</v>
      </c>
      <c r="HA42" t="str">
        <v>45UCBK</v>
      </c>
      <c r="HB42" t="str">
        <v xml:space="preserve">45UCBB </v>
      </c>
      <c r="HC42" t="str">
        <v>43H7CC</v>
      </c>
      <c r="HD42" t="str">
        <v>43H6CC</v>
      </c>
      <c r="HE42" t="str">
        <v>42W5CS</v>
      </c>
      <c r="HF42" t="str">
        <v>42SSA5</v>
      </c>
      <c r="HG42" t="str">
        <v>42HUCC</v>
      </c>
      <c r="HH42" t="str">
        <v>42H6CC</v>
      </c>
      <c r="HI42" t="str">
        <v>42FDM3</v>
      </c>
      <c r="HJ42" t="str">
        <v>42FDL3</v>
      </c>
      <c r="HK42" t="str">
        <v>41W5CS</v>
      </c>
      <c r="HL42" t="str">
        <v>41SSA5</v>
      </c>
      <c r="HM42" t="str">
        <v>41H6CC</v>
      </c>
      <c r="HN42" t="str">
        <v>40HUCC</v>
      </c>
      <c r="HO42" t="str">
        <v>40H7CC</v>
      </c>
      <c r="HP42" t="str">
        <v>40H6CC</v>
      </c>
      <c r="HQ42" t="str">
        <v>40H6BC</v>
      </c>
      <c r="HR42" t="str">
        <v>40FDM3</v>
      </c>
      <c r="HS42" t="str">
        <v>40FDL3</v>
      </c>
      <c r="HT42" t="str">
        <v>2010L3</v>
      </c>
      <c r="HU42" t="str">
        <v>1910PC</v>
      </c>
      <c r="HV42" t="str">
        <v>16158C</v>
      </c>
      <c r="HW42" t="str">
        <v>16156C</v>
      </c>
      <c r="HX42" t="str">
        <v>1610RH</v>
      </c>
      <c r="HY42" t="str">
        <v>1610R8</v>
      </c>
      <c r="HZ42" t="str">
        <v>1610PX</v>
      </c>
      <c r="IA42" t="str">
        <v>16106W</v>
      </c>
      <c r="IB42" t="str">
        <v>16106P</v>
      </c>
      <c r="IC42" t="str">
        <v>16106C</v>
      </c>
      <c r="ID42" t="str">
        <v>GPPOH7</v>
      </c>
      <c r="IE42" t="str">
        <v>GPPOHA</v>
      </c>
      <c r="IF42" t="str">
        <v>GPPOB7</v>
      </c>
      <c r="IG42" t="str">
        <v>GUOCH9</v>
      </c>
      <c r="IH42" t="str">
        <v>GUPSB9</v>
      </c>
      <c r="II42" t="str">
        <v>GUPSH9</v>
      </c>
      <c r="IJ42" t="str">
        <v>45VOBF</v>
      </c>
      <c r="IK42" t="str">
        <v>EEMTA5</v>
      </c>
      <c r="IL42" t="str">
        <v>EEMTA4</v>
      </c>
      <c r="IM42" t="str">
        <v>OCMTFA</v>
      </c>
      <c r="IN42" t="str">
        <v>PC40A7</v>
      </c>
      <c r="IO42" t="str">
        <v>PC41A7</v>
      </c>
      <c r="IP42" t="str">
        <v>OB45TS</v>
      </c>
      <c r="IQ42" t="str">
        <v>GPPEB7</v>
      </c>
      <c r="IR42" t="str">
        <v>GPPSH7</v>
      </c>
      <c r="IS42" t="str">
        <v>GPPEH7</v>
      </c>
      <c r="IT42" t="str">
        <v>GPCMH6</v>
      </c>
      <c r="IU42" t="str">
        <v>GPCMB6</v>
      </c>
      <c r="IV42" t="str">
        <v>GUH14B</v>
      </c>
      <c r="IW42" t="str">
        <v>GUBR12</v>
      </c>
      <c r="IX42" t="str">
        <v>D549SC</v>
      </c>
      <c r="IY42" t="str">
        <v>GBRCC6</v>
      </c>
      <c r="IZ42" t="str">
        <v>TPCMBR</v>
      </c>
      <c r="JA42" t="str">
        <v>TPCMHP</v>
      </c>
      <c r="JB42" t="str">
        <v>PL40A4</v>
      </c>
      <c r="JC42" t="str">
        <v>GP10BK</v>
      </c>
      <c r="JD42" t="str">
        <v>GU12BK</v>
      </c>
      <c r="JE42" t="str">
        <v>TPCHP6</v>
      </c>
      <c r="JF42" t="str">
        <v>TPCBR6</v>
      </c>
      <c r="JG42" t="str">
        <v>OC46B3</v>
      </c>
      <c r="JH42" t="str">
        <v>BXP41A</v>
      </c>
      <c r="JI42" t="str">
        <v>PL43A4</v>
      </c>
      <c r="JJ42" t="str">
        <v>GSBR2A</v>
      </c>
      <c r="JK42" t="str">
        <v>CP40M1</v>
      </c>
      <c r="JL42" t="str">
        <v>GSBR2B</v>
      </c>
      <c r="JM42" t="str">
        <v>GSBK2A</v>
      </c>
      <c r="JN42" t="str">
        <v>GSBK2B</v>
      </c>
      <c r="JO42" t="str">
        <v>GSHP2A</v>
      </c>
      <c r="JP42" t="str">
        <v>GSHP2B</v>
      </c>
    </row>
    <row r="43" spans="1:281" x14ac:dyDescent="0.35">
      <c r="A43" s="5" t="s">
        <v>655</v>
      </c>
      <c r="B43" s="5">
        <v>6</v>
      </c>
      <c r="C43" s="5">
        <v>3</v>
      </c>
      <c r="D43" s="5" t="s">
        <v>36</v>
      </c>
      <c r="E43" s="5"/>
      <c r="F43" s="5"/>
      <c r="G43" s="5" t="s">
        <v>35</v>
      </c>
      <c r="H43" s="5" t="s">
        <v>658</v>
      </c>
      <c r="I43" s="9" t="str">
        <f t="shared" si="0"/>
        <v>CASING</v>
      </c>
      <c r="J43" t="str" cm="1">
        <f t="array" ref="J43:JT43">_xlfn.TOROW(_xlfn.UNIQUE(_xlfn._xlws.FILTER('Master SAH'!$A$2:$A$9999,'Master SAH'!$F$2:$F$9999=OPCode!D43)))</f>
        <v>TT10AS</v>
      </c>
      <c r="K43" t="str">
        <v>TR49BA</v>
      </c>
      <c r="L43" t="str">
        <v>TR42AS</v>
      </c>
      <c r="M43" t="str">
        <v>TPCH10</v>
      </c>
      <c r="N43" t="str">
        <v>TPCB10</v>
      </c>
      <c r="O43" t="str">
        <v>TP30W7</v>
      </c>
      <c r="P43" t="str">
        <v>TP30HI</v>
      </c>
      <c r="Q43" t="str">
        <v>TP30AS</v>
      </c>
      <c r="R43" t="str">
        <v>TP10HP</v>
      </c>
      <c r="S43" t="str">
        <v>TP10AS</v>
      </c>
      <c r="T43" t="str">
        <v>TABBR6</v>
      </c>
      <c r="U43" t="str">
        <v>TABBR3</v>
      </c>
      <c r="V43" t="str">
        <v>SP49AS</v>
      </c>
      <c r="W43" t="str">
        <v>SP40AS</v>
      </c>
      <c r="X43" t="str">
        <v>RL40EG</v>
      </c>
      <c r="Y43" t="str">
        <v>PW43BK</v>
      </c>
      <c r="Z43" t="str">
        <v>PW43AS</v>
      </c>
      <c r="AA43" t="str">
        <v>PW42BK</v>
      </c>
      <c r="AB43" t="str">
        <v>PW42AS</v>
      </c>
      <c r="AC43" t="str">
        <v>PW40WH</v>
      </c>
      <c r="AD43" t="str">
        <v>PW40BK</v>
      </c>
      <c r="AE43" t="str">
        <v>PW40AD</v>
      </c>
      <c r="AF43" t="str">
        <v>PW37WB</v>
      </c>
      <c r="AG43" t="str">
        <v>PP43WB</v>
      </c>
      <c r="AH43" t="str">
        <v>PP43SC</v>
      </c>
      <c r="AI43" t="str">
        <v>PP42CA</v>
      </c>
      <c r="AJ43" t="str">
        <v>PP41SC</v>
      </c>
      <c r="AK43" t="str">
        <v>PP41RH</v>
      </c>
      <c r="AL43" t="str">
        <v>PP40WH</v>
      </c>
      <c r="AM43" t="str">
        <v>PP40RH</v>
      </c>
      <c r="AN43" t="str">
        <v>PP40BT</v>
      </c>
      <c r="AO43" t="str">
        <v>PP40AD</v>
      </c>
      <c r="AP43" t="str">
        <v>PP38AS</v>
      </c>
      <c r="AQ43" t="str">
        <v>PM40AS</v>
      </c>
      <c r="AR43" t="str">
        <v>PC41AS</v>
      </c>
      <c r="AS43" t="str">
        <v>PC40AS</v>
      </c>
      <c r="AT43" t="str">
        <v>P943SC</v>
      </c>
      <c r="AU43" t="str">
        <v>P943AS</v>
      </c>
      <c r="AV43" t="str">
        <v>P943AD</v>
      </c>
      <c r="AW43" t="str">
        <v>P942WB</v>
      </c>
      <c r="AX43" t="str">
        <v>P941SC</v>
      </c>
      <c r="AY43" t="str">
        <v>P941RH</v>
      </c>
      <c r="AZ43" t="str">
        <v>P940WH</v>
      </c>
      <c r="BA43" t="str">
        <v>P940WB</v>
      </c>
      <c r="BB43" t="str">
        <v>P940RH</v>
      </c>
      <c r="BC43" t="str">
        <v>P940BT</v>
      </c>
      <c r="BD43" t="str">
        <v>P649SC</v>
      </c>
      <c r="BE43" t="str">
        <v>OR46AS</v>
      </c>
      <c r="BF43" t="str">
        <v>OCMTAS</v>
      </c>
      <c r="BG43" t="str">
        <v>OC46AS</v>
      </c>
      <c r="BH43" t="str">
        <v>OC43P3</v>
      </c>
      <c r="BI43" t="str">
        <v>OC43FA</v>
      </c>
      <c r="BJ43" t="str">
        <v>OC43B3</v>
      </c>
      <c r="BK43" t="str">
        <v>OC43AS</v>
      </c>
      <c r="BL43" t="str">
        <v>OC42FA</v>
      </c>
      <c r="BM43" t="str">
        <v>OC42AS</v>
      </c>
      <c r="BN43" t="str">
        <v>OC41AS</v>
      </c>
      <c r="BO43" t="str">
        <v>OB49AS</v>
      </c>
      <c r="BP43" t="str">
        <v>OB45AS</v>
      </c>
      <c r="BQ43" t="str">
        <v>OB38AS</v>
      </c>
      <c r="BR43" t="str">
        <v>MX40AS</v>
      </c>
      <c r="BS43" t="str">
        <v>LL42AS</v>
      </c>
      <c r="BT43" t="str">
        <v>LL40AS</v>
      </c>
      <c r="BU43" t="str">
        <v>GUSSKA</v>
      </c>
      <c r="BV43" t="str">
        <v>GUSSHP</v>
      </c>
      <c r="BW43" t="str">
        <v>GUSSHA</v>
      </c>
      <c r="BX43" t="str">
        <v>GUSSBK</v>
      </c>
      <c r="BY43" t="str">
        <v>GUPSYH</v>
      </c>
      <c r="BZ43" t="str">
        <v>GUPSYB</v>
      </c>
      <c r="CA43" t="str">
        <v>GUORHP</v>
      </c>
      <c r="CB43" t="str">
        <v>GUORBS</v>
      </c>
      <c r="CC43" t="str">
        <v>GUOCH8</v>
      </c>
      <c r="CD43" t="str">
        <v>GUOCB8</v>
      </c>
      <c r="CE43" t="str">
        <v>GUCSHP</v>
      </c>
      <c r="CF43" t="str">
        <v>GUCSBR</v>
      </c>
      <c r="CG43" t="str">
        <v>GUCSBK</v>
      </c>
      <c r="CH43" t="str">
        <v>GUCPRD</v>
      </c>
      <c r="CI43" t="str">
        <v>GUCHP8</v>
      </c>
      <c r="CJ43" t="str">
        <v>GUBR15</v>
      </c>
      <c r="CK43" t="str">
        <v>GUBR14</v>
      </c>
      <c r="CL43" t="str">
        <v>GUBB4B</v>
      </c>
      <c r="CM43" t="str">
        <v>GUBB14</v>
      </c>
      <c r="CN43" t="str">
        <v>GUBB12</v>
      </c>
      <c r="CO43" t="str">
        <v>GUB14B</v>
      </c>
      <c r="CP43" t="str">
        <v>GU15HP</v>
      </c>
      <c r="CQ43" t="str">
        <v>GU14HP</v>
      </c>
      <c r="CR43" t="str">
        <v>GU14BK</v>
      </c>
      <c r="CS43" t="str">
        <v>GU12HP</v>
      </c>
      <c r="CT43" t="str">
        <v>GSHP10</v>
      </c>
      <c r="CU43" t="str">
        <v>GSBR12</v>
      </c>
      <c r="CV43" t="str">
        <v>GSBR10</v>
      </c>
      <c r="CW43" t="str">
        <v>GSBK10</v>
      </c>
      <c r="CX43" t="str">
        <v>GPXNHP</v>
      </c>
      <c r="CY43" t="str">
        <v>GPPSYH</v>
      </c>
      <c r="CZ43" t="str">
        <v>GPPSYB</v>
      </c>
      <c r="DA43" t="str">
        <v>GPPSB7</v>
      </c>
      <c r="DB43" t="str">
        <v>GPPOH6</v>
      </c>
      <c r="DC43" t="str">
        <v>GPPOBA</v>
      </c>
      <c r="DD43" t="str">
        <v>GPPOB6</v>
      </c>
      <c r="DE43" t="str">
        <v>GPCMHP</v>
      </c>
      <c r="DF43" t="str">
        <v>GPCMBR</v>
      </c>
      <c r="DG43" t="str">
        <v>GPBK14</v>
      </c>
      <c r="DH43" t="str">
        <v>GP20BK</v>
      </c>
      <c r="DI43" t="str">
        <v>GP10LR</v>
      </c>
      <c r="DJ43" t="str">
        <v>GP10HP</v>
      </c>
      <c r="DK43" t="str">
        <v>GP10BR</v>
      </c>
      <c r="DL43" t="str">
        <v>GOSSHP</v>
      </c>
      <c r="DM43" t="str">
        <v>GOSSBK</v>
      </c>
      <c r="DN43" t="str">
        <v>GOKAA6</v>
      </c>
      <c r="DO43" t="str">
        <v>GOGNHA</v>
      </c>
      <c r="DP43" t="str">
        <v>GOGNH2</v>
      </c>
      <c r="DQ43" t="str">
        <v>GOGNH1</v>
      </c>
      <c r="DR43" t="str">
        <v>GOGNBS</v>
      </c>
      <c r="DS43" t="str">
        <v>GOGKP6</v>
      </c>
      <c r="DT43" t="str">
        <v>GOGKA6</v>
      </c>
      <c r="DU43" t="str">
        <v>GOGHP6</v>
      </c>
      <c r="DV43" t="str">
        <v>GOGHA6</v>
      </c>
      <c r="DW43" t="str">
        <v>GOGBP6</v>
      </c>
      <c r="DX43" t="str">
        <v>GOGBA6</v>
      </c>
      <c r="DY43" t="str">
        <v>GEPOH7</v>
      </c>
      <c r="DZ43" t="str">
        <v>GCPH6C</v>
      </c>
      <c r="EA43" t="str">
        <v>GCPH6B</v>
      </c>
      <c r="EB43" t="str">
        <v>GCPH6A</v>
      </c>
      <c r="EC43" t="str">
        <v>GCBBP6</v>
      </c>
      <c r="ED43" t="str">
        <v>GBRRB6</v>
      </c>
      <c r="EE43" t="str">
        <v>GAPHP4</v>
      </c>
      <c r="EF43" t="str">
        <v>GAPBS4</v>
      </c>
      <c r="EG43" t="str">
        <v>G18NHC</v>
      </c>
      <c r="EH43" t="str">
        <v>G18HPP</v>
      </c>
      <c r="EI43" t="str">
        <v>G18EBR</v>
      </c>
      <c r="EJ43" t="str">
        <v>G18BRR</v>
      </c>
      <c r="EK43" t="str">
        <v>G18BRB</v>
      </c>
      <c r="EL43" t="str">
        <v>G18BKC</v>
      </c>
      <c r="EM43" t="str">
        <v>G15NHC</v>
      </c>
      <c r="EN43" t="str">
        <v>G15HPN</v>
      </c>
      <c r="EO43" t="str">
        <v>G15EHN</v>
      </c>
      <c r="EP43" t="str">
        <v>G15BRR</v>
      </c>
      <c r="EQ43" t="str">
        <v>G15BRB</v>
      </c>
      <c r="ER43" t="str">
        <v>G15BKK</v>
      </c>
      <c r="ES43" t="str">
        <v>G14NHC</v>
      </c>
      <c r="ET43" t="str">
        <v>G14HPN</v>
      </c>
      <c r="EU43" t="str">
        <v>G14BRF</v>
      </c>
      <c r="EV43" t="str">
        <v>G14BRB</v>
      </c>
      <c r="EW43" t="str">
        <v>G14BRA</v>
      </c>
      <c r="EX43" t="str">
        <v>G14BKK</v>
      </c>
      <c r="EY43" t="str">
        <v>G14BKC</v>
      </c>
      <c r="EZ43" t="str">
        <v>G12HPN</v>
      </c>
      <c r="FA43" t="str">
        <v>G12HPC</v>
      </c>
      <c r="FB43" t="str">
        <v>G12BRF</v>
      </c>
      <c r="FC43" t="str">
        <v>G10HPC</v>
      </c>
      <c r="FD43" t="str">
        <v>G10BRB</v>
      </c>
      <c r="FE43" t="str">
        <v>G10BRA</v>
      </c>
      <c r="FF43" t="str">
        <v>FD49AS</v>
      </c>
      <c r="FG43" t="str">
        <v>FD42AS</v>
      </c>
      <c r="FH43" t="str">
        <v>FD41MS</v>
      </c>
      <c r="FI43" t="str">
        <v>FD40AS</v>
      </c>
      <c r="FJ43" t="str">
        <v>EE49FA</v>
      </c>
      <c r="FK43" t="str">
        <v>EE49F4</v>
      </c>
      <c r="FL43" t="str">
        <v>EE49BP</v>
      </c>
      <c r="FM43" t="str">
        <v>EE49AS</v>
      </c>
      <c r="FN43" t="str">
        <v>EE49A4</v>
      </c>
      <c r="FO43" t="str">
        <v>E442AS</v>
      </c>
      <c r="FP43" t="str">
        <v>E441AS</v>
      </c>
      <c r="FQ43" t="str">
        <v>E439AS</v>
      </c>
      <c r="FR43" t="str">
        <v>DP42AS</v>
      </c>
      <c r="FS43" t="str">
        <v>DHPLAS</v>
      </c>
      <c r="FT43" t="str">
        <v>D730LA</v>
      </c>
      <c r="FU43" t="str">
        <v>D543AS</v>
      </c>
      <c r="FV43" t="str">
        <v>D542AS</v>
      </c>
      <c r="FW43" t="str">
        <v>D541SC</v>
      </c>
      <c r="FX43" t="str">
        <v>D540AS</v>
      </c>
      <c r="FY43" t="str">
        <v>D41WSC</v>
      </c>
      <c r="FZ43" t="str">
        <v>D346AS</v>
      </c>
      <c r="GA43" t="str">
        <v>D342AS</v>
      </c>
      <c r="GB43" t="str">
        <v>D30LRB</v>
      </c>
      <c r="GC43" t="str">
        <v>D30LAS</v>
      </c>
      <c r="GD43" t="str">
        <v>CSP42A</v>
      </c>
      <c r="GE43" t="str">
        <v>CSP40A</v>
      </c>
      <c r="GF43" t="str">
        <v>CS46AD</v>
      </c>
      <c r="GG43" t="str">
        <v>CS42EG</v>
      </c>
      <c r="GH43" t="str">
        <v>CS42AS</v>
      </c>
      <c r="GI43" t="str">
        <v>CS40AS</v>
      </c>
      <c r="GJ43" t="str">
        <v>CF46M6</v>
      </c>
      <c r="GK43" t="str">
        <v>CF42M6</v>
      </c>
      <c r="GL43" t="str">
        <v>CF39M6</v>
      </c>
      <c r="GM43" t="str">
        <v>BXP40A</v>
      </c>
      <c r="GN43" t="str">
        <v>BX41AS</v>
      </c>
      <c r="GO43" t="str">
        <v>BX40AS</v>
      </c>
      <c r="GP43" t="str">
        <v>BR42AS</v>
      </c>
      <c r="GQ43" t="str">
        <v>BR40AS</v>
      </c>
      <c r="GR43" t="str">
        <v>49SSA5</v>
      </c>
      <c r="GS43" t="str">
        <v>48FDS3</v>
      </c>
      <c r="GT43" t="str">
        <v>46USHT</v>
      </c>
      <c r="GU43" t="str">
        <v>46USHK</v>
      </c>
      <c r="GV43" t="str">
        <v>46USHH</v>
      </c>
      <c r="GW43" t="str">
        <v>46USHB</v>
      </c>
      <c r="GX43" t="str">
        <v>46USBK</v>
      </c>
      <c r="GY43" t="str">
        <v>46USBB</v>
      </c>
      <c r="GZ43" t="str">
        <v>45VOBB</v>
      </c>
      <c r="HA43" t="str">
        <v>45UOHL</v>
      </c>
      <c r="HB43" t="str">
        <v>45UOBB</v>
      </c>
      <c r="HC43" t="str">
        <v>45UCBK</v>
      </c>
      <c r="HD43" t="str">
        <v xml:space="preserve">45UCBB </v>
      </c>
      <c r="HE43" t="str">
        <v>43H7CC</v>
      </c>
      <c r="HF43" t="str">
        <v>43H6CC</v>
      </c>
      <c r="HG43" t="str">
        <v>42W5CS</v>
      </c>
      <c r="HH43" t="str">
        <v>42SSA5</v>
      </c>
      <c r="HI43" t="str">
        <v>42HUCC</v>
      </c>
      <c r="HJ43" t="str">
        <v>42H6CC</v>
      </c>
      <c r="HK43" t="str">
        <v>42FDM3</v>
      </c>
      <c r="HL43" t="str">
        <v>42FDL3</v>
      </c>
      <c r="HM43" t="str">
        <v>41W5CS</v>
      </c>
      <c r="HN43" t="str">
        <v>41SSA5</v>
      </c>
      <c r="HO43" t="str">
        <v>41H6CC</v>
      </c>
      <c r="HP43" t="str">
        <v>40HUCC</v>
      </c>
      <c r="HQ43" t="str">
        <v>40H7CC</v>
      </c>
      <c r="HR43" t="str">
        <v>40H6CC</v>
      </c>
      <c r="HS43" t="str">
        <v>40H6BC</v>
      </c>
      <c r="HT43" t="str">
        <v>40FDM3</v>
      </c>
      <c r="HU43" t="str">
        <v>40FDL3</v>
      </c>
      <c r="HV43" t="str">
        <v>2010L3</v>
      </c>
      <c r="HW43" t="str">
        <v>1910PC</v>
      </c>
      <c r="HX43" t="str">
        <v>1810C6</v>
      </c>
      <c r="HY43" t="str">
        <v>16158C</v>
      </c>
      <c r="HZ43" t="str">
        <v>16156C</v>
      </c>
      <c r="IA43" t="str">
        <v>1610RH</v>
      </c>
      <c r="IB43" t="str">
        <v>1610R8</v>
      </c>
      <c r="IC43" t="str">
        <v>1610PX</v>
      </c>
      <c r="ID43" t="str">
        <v>16106W</v>
      </c>
      <c r="IE43" t="str">
        <v>16106P</v>
      </c>
      <c r="IF43" t="str">
        <v>16106C</v>
      </c>
      <c r="IG43" t="str">
        <v>GPPOH7</v>
      </c>
      <c r="IH43" t="str">
        <v>GPPOHA</v>
      </c>
      <c r="II43" t="str">
        <v>GPPOB7</v>
      </c>
      <c r="IJ43" t="str">
        <v>GUOCH9</v>
      </c>
      <c r="IK43" t="str">
        <v>GUPSB9</v>
      </c>
      <c r="IL43" t="str">
        <v>GUPSH9</v>
      </c>
      <c r="IM43" t="str">
        <v>45VOBF</v>
      </c>
      <c r="IN43" t="str">
        <v>EEMTA5</v>
      </c>
      <c r="IO43" t="str">
        <v>EEMTA4</v>
      </c>
      <c r="IP43" t="str">
        <v>OCMTFA</v>
      </c>
      <c r="IQ43" t="str">
        <v>PC40A7</v>
      </c>
      <c r="IR43" t="str">
        <v>PC41A7</v>
      </c>
      <c r="IS43" t="str">
        <v>OB45TS</v>
      </c>
      <c r="IT43" t="str">
        <v>GPPEB7</v>
      </c>
      <c r="IU43" t="str">
        <v>GPPSH7</v>
      </c>
      <c r="IV43" t="str">
        <v>GPPEH7</v>
      </c>
      <c r="IW43" t="str">
        <v>GPCMH6</v>
      </c>
      <c r="IX43" t="str">
        <v>GPCMB6</v>
      </c>
      <c r="IY43" t="str">
        <v>GUH14B</v>
      </c>
      <c r="IZ43" t="str">
        <v>GUBR12</v>
      </c>
      <c r="JA43" t="str">
        <v>D549SC</v>
      </c>
      <c r="JB43" t="str">
        <v>GBRCC6</v>
      </c>
      <c r="JC43" t="str">
        <v>TPCMBR</v>
      </c>
      <c r="JD43" t="str">
        <v>TPCMHP</v>
      </c>
      <c r="JE43" t="str">
        <v>PL40A4</v>
      </c>
      <c r="JF43" t="str">
        <v>GP10BK</v>
      </c>
      <c r="JG43" t="str">
        <v>GU12BK</v>
      </c>
      <c r="JH43" t="str">
        <v>TPCHP6</v>
      </c>
      <c r="JI43" t="str">
        <v>TPCBR6</v>
      </c>
      <c r="JJ43" t="str">
        <v>OC46B3</v>
      </c>
      <c r="JK43" t="str">
        <v>BXP41A</v>
      </c>
      <c r="JL43" t="str">
        <v>OB38TS</v>
      </c>
      <c r="JM43" t="str">
        <v>PL43A4</v>
      </c>
      <c r="JN43" t="str">
        <v>GSBR2A</v>
      </c>
      <c r="JO43" t="str">
        <v>CP40M1</v>
      </c>
      <c r="JP43" t="str">
        <v>GSBR2B</v>
      </c>
      <c r="JQ43" t="str">
        <v>GSBK2A</v>
      </c>
      <c r="JR43" t="str">
        <v>GSBK2B</v>
      </c>
      <c r="JS43" t="str">
        <v>GSHP2A</v>
      </c>
      <c r="JT43" t="str">
        <v>GSHP2B</v>
      </c>
    </row>
    <row r="44" spans="1:281" x14ac:dyDescent="0.35">
      <c r="A44" s="5" t="s">
        <v>659</v>
      </c>
      <c r="B44" s="5">
        <v>7</v>
      </c>
      <c r="C44" s="5">
        <v>1</v>
      </c>
      <c r="D44" s="6" t="s">
        <v>154</v>
      </c>
      <c r="E44" s="6"/>
      <c r="F44" s="6"/>
      <c r="G44" s="6" t="s">
        <v>661</v>
      </c>
      <c r="H44" s="14" t="s">
        <v>662</v>
      </c>
      <c r="I44" s="9" t="str">
        <f t="shared" si="0"/>
        <v>PULL SEAM</v>
      </c>
      <c r="J44" t="str" cm="1">
        <f t="array" ref="J44:Z44">_xlfn.TOROW(_xlfn.UNIQUE(_xlfn._xlws.FILTER('Master SAH'!$A$2:$A$9999,'Master SAH'!$F$2:$F$9999=OPCode!D44)))</f>
        <v>OCMTAS</v>
      </c>
      <c r="K44" t="str">
        <v>OB49AS</v>
      </c>
      <c r="L44" t="str">
        <v>MX40AS</v>
      </c>
      <c r="M44" t="str">
        <v>EE49FA</v>
      </c>
      <c r="N44" t="str">
        <v>EE49F4</v>
      </c>
      <c r="O44" t="str">
        <v>EE49BP</v>
      </c>
      <c r="P44" t="str">
        <v>EE49AS</v>
      </c>
      <c r="Q44" t="str">
        <v>EE49A4</v>
      </c>
      <c r="R44" t="str">
        <v>49SSA5</v>
      </c>
      <c r="S44" t="str">
        <v>46USHB</v>
      </c>
      <c r="T44" t="str">
        <v>46USBB</v>
      </c>
      <c r="U44" t="str">
        <v>45VOBB</v>
      </c>
      <c r="V44" t="str">
        <v>45UOBB</v>
      </c>
      <c r="W44" t="str">
        <v xml:space="preserve">45UCBB </v>
      </c>
      <c r="X44" t="str">
        <v>EEMTA5</v>
      </c>
      <c r="Y44" t="str">
        <v>EEMTA4</v>
      </c>
      <c r="Z44" t="str">
        <v>OCMTFA</v>
      </c>
    </row>
    <row r="45" spans="1:281" x14ac:dyDescent="0.35">
      <c r="A45" s="5" t="s">
        <v>659</v>
      </c>
      <c r="B45" s="5">
        <v>7</v>
      </c>
      <c r="C45" s="5">
        <v>2</v>
      </c>
      <c r="D45" s="6" t="s">
        <v>357</v>
      </c>
      <c r="E45" s="6"/>
      <c r="F45" s="6"/>
      <c r="G45" s="6" t="s">
        <v>663</v>
      </c>
      <c r="H45" s="14" t="s">
        <v>664</v>
      </c>
      <c r="I45" s="9" t="str">
        <f t="shared" si="0"/>
        <v>PULL SEAM LEGS</v>
      </c>
      <c r="J45" t="str" cm="1">
        <f t="array" ref="J45:L45">_xlfn.TOROW(_xlfn.UNIQUE(_xlfn._xlws.FILTER('Master SAH'!$A$2:$A$9999,'Master SAH'!$F$2:$F$9999=OPCode!D45)))</f>
        <v>CF46M6</v>
      </c>
      <c r="K45" t="str">
        <v>CF42M6</v>
      </c>
      <c r="L45" t="str">
        <v>CF39M6</v>
      </c>
    </row>
    <row r="46" spans="1:281" x14ac:dyDescent="0.35">
      <c r="A46" s="5" t="s">
        <v>659</v>
      </c>
      <c r="B46" s="5">
        <v>7</v>
      </c>
      <c r="C46" s="5">
        <v>3</v>
      </c>
      <c r="D46" s="6" t="s">
        <v>359</v>
      </c>
      <c r="E46" s="6"/>
      <c r="F46" s="6"/>
      <c r="G46" s="6" t="s">
        <v>665</v>
      </c>
      <c r="H46" s="14" t="s">
        <v>666</v>
      </c>
      <c r="I46" s="9" t="str">
        <f t="shared" si="0"/>
        <v>PULL SEAM WAIST</v>
      </c>
      <c r="J46" t="str" cm="1">
        <f t="array" ref="J46:L46">_xlfn.TOROW(_xlfn.UNIQUE(_xlfn._xlws.FILTER('Master SAH'!$A$2:$A$9999,'Master SAH'!$F$2:$F$9999=OPCode!D46)))</f>
        <v>CF46M6</v>
      </c>
      <c r="K46" t="str">
        <v>CF42M6</v>
      </c>
      <c r="L46" t="str">
        <v>CF39M6</v>
      </c>
    </row>
    <row r="47" spans="1:281" x14ac:dyDescent="0.35">
      <c r="A47" s="5" t="s">
        <v>659</v>
      </c>
      <c r="B47" s="5">
        <v>7</v>
      </c>
      <c r="C47" s="5">
        <v>4</v>
      </c>
      <c r="D47" s="6" t="s">
        <v>42</v>
      </c>
      <c r="E47" s="6"/>
      <c r="F47" s="6"/>
      <c r="G47" s="6" t="s">
        <v>667</v>
      </c>
      <c r="H47" s="14" t="s">
        <v>510</v>
      </c>
      <c r="I47" s="9" t="str">
        <f t="shared" si="0"/>
        <v>SEAM ELASTIC</v>
      </c>
      <c r="J47" t="str" cm="1">
        <f t="array" ref="J47:BL47">_xlfn.TOROW(_xlfn.UNIQUE(_xlfn._xlws.FILTER('Master SAH'!$A$2:$A$9999,'Master SAH'!$F$2:$F$9999=OPCode!D47)))</f>
        <v>TR49BA</v>
      </c>
      <c r="K47" t="str">
        <v>TR42AS</v>
      </c>
      <c r="L47" t="str">
        <v>SP49AS</v>
      </c>
      <c r="M47" t="str">
        <v>OR46AS</v>
      </c>
      <c r="N47" t="str">
        <v>OCMTAS</v>
      </c>
      <c r="O47" t="str">
        <v>OC46AS</v>
      </c>
      <c r="P47" t="str">
        <v>OC43P3</v>
      </c>
      <c r="Q47" t="str">
        <v>OC43FA</v>
      </c>
      <c r="R47" t="str">
        <v>OC43B3</v>
      </c>
      <c r="S47" t="str">
        <v>OC43AS</v>
      </c>
      <c r="T47" t="str">
        <v>OC42FA</v>
      </c>
      <c r="U47" t="str">
        <v>OC42AS</v>
      </c>
      <c r="V47" t="str">
        <v>OC41AS</v>
      </c>
      <c r="W47" t="str">
        <v>OB49AS</v>
      </c>
      <c r="X47" t="str">
        <v>OB45AS</v>
      </c>
      <c r="Y47" t="str">
        <v>OB38AS</v>
      </c>
      <c r="Z47" t="str">
        <v>GUSSKA</v>
      </c>
      <c r="AA47" t="str">
        <v>GUSSHP</v>
      </c>
      <c r="AB47" t="str">
        <v>GUSSHA</v>
      </c>
      <c r="AC47" t="str">
        <v>GUSSBK</v>
      </c>
      <c r="AD47" t="str">
        <v>GUORHP</v>
      </c>
      <c r="AE47" t="str">
        <v>GUORBS</v>
      </c>
      <c r="AF47" t="str">
        <v>GOSSHP</v>
      </c>
      <c r="AG47" t="str">
        <v>GOSSBK</v>
      </c>
      <c r="AH47" t="str">
        <v>GOKAA6</v>
      </c>
      <c r="AI47" t="str">
        <v>GOGNHA</v>
      </c>
      <c r="AJ47" t="str">
        <v>GOGNH2</v>
      </c>
      <c r="AK47" t="str">
        <v>GOGNH1</v>
      </c>
      <c r="AL47" t="str">
        <v>GOGNBS</v>
      </c>
      <c r="AM47" t="str">
        <v>GOGKP6</v>
      </c>
      <c r="AN47" t="str">
        <v>GOGKA6</v>
      </c>
      <c r="AO47" t="str">
        <v>GOGHP6</v>
      </c>
      <c r="AP47" t="str">
        <v>GOGHA6</v>
      </c>
      <c r="AQ47" t="str">
        <v>GOGBP6</v>
      </c>
      <c r="AR47" t="str">
        <v>GOGBA6</v>
      </c>
      <c r="AS47" t="str">
        <v>D346AS</v>
      </c>
      <c r="AT47" t="str">
        <v>D342AS</v>
      </c>
      <c r="AU47" t="str">
        <v>49SSA5</v>
      </c>
      <c r="AV47" t="str">
        <v>48FDS3</v>
      </c>
      <c r="AW47" t="str">
        <v>46USHT</v>
      </c>
      <c r="AX47" t="str">
        <v>46USHK</v>
      </c>
      <c r="AY47" t="str">
        <v>46USHH</v>
      </c>
      <c r="AZ47" t="str">
        <v>46USHB</v>
      </c>
      <c r="BA47" t="str">
        <v>46USBK</v>
      </c>
      <c r="BB47" t="str">
        <v>46USBB</v>
      </c>
      <c r="BC47" t="str">
        <v>45UOHL</v>
      </c>
      <c r="BD47" t="str">
        <v>45UCBK</v>
      </c>
      <c r="BE47" t="str">
        <v>42SSA5</v>
      </c>
      <c r="BF47" t="str">
        <v>41SSA5</v>
      </c>
      <c r="BG47" t="str">
        <v>OCMTFA</v>
      </c>
      <c r="BH47" t="str">
        <v>OB45TS</v>
      </c>
      <c r="BI47" t="str">
        <v>PL40A4</v>
      </c>
      <c r="BJ47" t="str">
        <v>OC46B3</v>
      </c>
      <c r="BK47" t="str">
        <v>OB38TS</v>
      </c>
      <c r="BL47" t="str">
        <v>PL43A4</v>
      </c>
    </row>
    <row r="48" spans="1:281" x14ac:dyDescent="0.35">
      <c r="A48" s="5" t="s">
        <v>659</v>
      </c>
      <c r="B48" s="5">
        <v>7</v>
      </c>
      <c r="C48" s="5">
        <v>5</v>
      </c>
      <c r="D48" s="6" t="s">
        <v>43</v>
      </c>
      <c r="E48" s="6"/>
      <c r="F48" s="6"/>
      <c r="G48" s="6" t="s">
        <v>669</v>
      </c>
      <c r="H48" s="14" t="s">
        <v>670</v>
      </c>
      <c r="I48" s="9" t="str">
        <f t="shared" si="0"/>
        <v>TRIM THREAD</v>
      </c>
      <c r="J48" t="str" cm="1">
        <f t="array" ref="J48:O48">_xlfn.TOROW(_xlfn.UNIQUE(_xlfn._xlws.FILTER('Master SAH'!$A$2:$A$9999,'Master SAH'!$F$2:$F$9999=OPCode!D48)))</f>
        <v>TR49BA</v>
      </c>
      <c r="K48" t="str">
        <v>TR42AS</v>
      </c>
      <c r="L48" t="str">
        <v>OB45AS</v>
      </c>
      <c r="M48" t="str">
        <v>MX40AS</v>
      </c>
      <c r="N48" t="str">
        <v>45VOBB</v>
      </c>
      <c r="O48" t="str">
        <v>OB45TS</v>
      </c>
    </row>
    <row r="49" spans="1:13" x14ac:dyDescent="0.35">
      <c r="A49" s="5" t="s">
        <v>659</v>
      </c>
      <c r="B49" s="5">
        <v>7</v>
      </c>
      <c r="C49" s="5">
        <v>6</v>
      </c>
      <c r="D49" s="6" t="s">
        <v>86</v>
      </c>
      <c r="E49" s="6"/>
      <c r="F49" s="6"/>
      <c r="G49" s="6" t="s">
        <v>672</v>
      </c>
      <c r="H49" s="14" t="s">
        <v>728</v>
      </c>
      <c r="I49" s="9" t="str">
        <f t="shared" si="0"/>
        <v>MARK CERTER OF CROTH</v>
      </c>
      <c r="J49" t="str" cm="1">
        <f t="array" ref="J49:M49">_xlfn.TOROW(_xlfn.UNIQUE(_xlfn._xlws.FILTER('Master SAH'!$A$2:$A$9999,'Master SAH'!$F$2:$F$9999=OPCode!D49)))</f>
        <v>SP49AS</v>
      </c>
      <c r="K49" t="str">
        <v>OB45AS</v>
      </c>
      <c r="L49" t="str">
        <v>48FDS3</v>
      </c>
      <c r="M49" t="str">
        <v>OB45TS</v>
      </c>
    </row>
    <row r="50" spans="1:13" x14ac:dyDescent="0.35">
      <c r="A50" s="5" t="s">
        <v>558</v>
      </c>
      <c r="B50" s="5">
        <v>8</v>
      </c>
      <c r="C50" s="5">
        <v>1</v>
      </c>
      <c r="D50" s="6" t="s">
        <v>87</v>
      </c>
      <c r="E50" s="6"/>
      <c r="F50" s="6"/>
      <c r="G50" s="6" t="s">
        <v>675</v>
      </c>
      <c r="H50" s="14" t="s">
        <v>676</v>
      </c>
      <c r="I50" s="9" t="str">
        <f t="shared" si="0"/>
        <v>SEAM FRONT AND BACK</v>
      </c>
      <c r="J50" t="str" cm="1">
        <f t="array" ref="J50:K50">_xlfn.TOROW(_xlfn.UNIQUE(_xlfn._xlws.FILTER('Master SAH'!$A$2:$A$9999,'Master SAH'!$F$2:$F$9999=OPCode!D50)))</f>
        <v>SP49AS</v>
      </c>
      <c r="K50" t="str">
        <v>48FDS3</v>
      </c>
    </row>
    <row r="51" spans="1:13" x14ac:dyDescent="0.35">
      <c r="A51" s="5" t="s">
        <v>558</v>
      </c>
      <c r="B51" s="5">
        <v>8</v>
      </c>
      <c r="C51" s="5">
        <v>2</v>
      </c>
      <c r="D51" s="6" t="s">
        <v>88</v>
      </c>
      <c r="E51" s="6"/>
      <c r="F51" s="6"/>
      <c r="G51" s="6" t="s">
        <v>729</v>
      </c>
      <c r="H51" s="14" t="s">
        <v>679</v>
      </c>
      <c r="I51" s="9" t="str">
        <f t="shared" si="0"/>
        <v>SEAM IN SEAM LIGHT LEAK</v>
      </c>
      <c r="J51" t="str" cm="1">
        <f t="array" ref="J51:K51">_xlfn.TOROW(_xlfn.UNIQUE(_xlfn._xlws.FILTER('Master SAH'!$A$2:$A$9999,'Master SAH'!$F$2:$F$9999=OPCode!D51)))</f>
        <v>SP49AS</v>
      </c>
      <c r="K51" t="str">
        <v>48FDS3</v>
      </c>
    </row>
    <row r="52" spans="1:13" x14ac:dyDescent="0.35">
      <c r="A52" s="5" t="s">
        <v>558</v>
      </c>
      <c r="B52" s="5">
        <v>8</v>
      </c>
      <c r="C52" s="5">
        <v>3</v>
      </c>
      <c r="D52" s="6" t="s">
        <v>89</v>
      </c>
      <c r="E52" s="6"/>
      <c r="F52" s="6"/>
      <c r="G52" s="6" t="s">
        <v>681</v>
      </c>
      <c r="H52" s="14" t="s">
        <v>682</v>
      </c>
      <c r="I52" s="9" t="str">
        <f t="shared" si="0"/>
        <v xml:space="preserve">OVER EDGE SIDES </v>
      </c>
      <c r="J52" t="str" cm="1">
        <f t="array" ref="J52:K52">_xlfn.TOROW(_xlfn.UNIQUE(_xlfn._xlws.FILTER('Master SAH'!$A$2:$A$9999,'Master SAH'!$F$2:$F$9999=OPCode!D52)))</f>
        <v>SP49AS</v>
      </c>
      <c r="K52" t="str">
        <v>48FDS3</v>
      </c>
    </row>
    <row r="53" spans="1:13" x14ac:dyDescent="0.35">
      <c r="A53" s="5" t="s">
        <v>585</v>
      </c>
      <c r="B53" s="5">
        <v>8</v>
      </c>
      <c r="C53" s="5">
        <v>4</v>
      </c>
      <c r="D53" s="6" t="s">
        <v>90</v>
      </c>
      <c r="E53" s="6"/>
      <c r="F53" s="6"/>
      <c r="G53" s="16" t="s">
        <v>684</v>
      </c>
      <c r="H53" s="14" t="s">
        <v>685</v>
      </c>
      <c r="I53" s="9" t="str">
        <f t="shared" si="0"/>
        <v>HEM LEGS LIGHT LEAK</v>
      </c>
      <c r="J53" t="str" cm="1">
        <f t="array" ref="J53:K53">_xlfn.TOROW(_xlfn.UNIQUE(_xlfn._xlws.FILTER('Master SAH'!$A$2:$A$9999,'Master SAH'!$F$2:$F$9999=OPCode!D53)))</f>
        <v>SP49AS</v>
      </c>
      <c r="K53" t="str">
        <v>48FDS3</v>
      </c>
    </row>
    <row r="54" spans="1:13" x14ac:dyDescent="0.35">
      <c r="A54" s="5" t="s">
        <v>558</v>
      </c>
      <c r="B54" s="5">
        <v>8</v>
      </c>
      <c r="C54" s="5">
        <v>5</v>
      </c>
      <c r="D54" s="6" t="s">
        <v>74</v>
      </c>
      <c r="E54" s="6"/>
      <c r="F54" s="6"/>
      <c r="G54" s="6" t="s">
        <v>730</v>
      </c>
      <c r="H54" s="14" t="s">
        <v>688</v>
      </c>
      <c r="I54" s="9" t="str">
        <f t="shared" si="0"/>
        <v>SEAM CROTCH FRONT AND BACK</v>
      </c>
      <c r="J54" t="str" cm="1">
        <f t="array" ref="J54">_xlfn.TOROW(_xlfn.UNIQUE(_xlfn._xlws.FILTER('Master SAH'!$A$2:$A$9999,'Master SAH'!$F$2:$F$9999=OPCode!D54)))</f>
        <v>SS40AS</v>
      </c>
    </row>
    <row r="55" spans="1:13" x14ac:dyDescent="0.35">
      <c r="A55" s="5" t="s">
        <v>558</v>
      </c>
      <c r="B55" s="5">
        <v>8</v>
      </c>
      <c r="C55" s="5">
        <v>6</v>
      </c>
      <c r="D55" s="6" t="s">
        <v>75</v>
      </c>
      <c r="E55" s="6"/>
      <c r="F55" s="6"/>
      <c r="G55" s="6" t="s">
        <v>731</v>
      </c>
      <c r="H55" s="14" t="s">
        <v>691</v>
      </c>
      <c r="I55" s="9" t="str">
        <f t="shared" si="0"/>
        <v>ATTACH ELASTIC TO FRONT AND BACK YOKE</v>
      </c>
      <c r="J55" t="str" cm="1">
        <f t="array" ref="J55">_xlfn.TOROW(_xlfn.UNIQUE(_xlfn._xlws.FILTER('Master SAH'!$A$2:$A$9999,'Master SAH'!$F$2:$F$9999=OPCode!D55)))</f>
        <v>SS40AS</v>
      </c>
    </row>
    <row r="56" spans="1:13" x14ac:dyDescent="0.35">
      <c r="A56" s="5" t="s">
        <v>558</v>
      </c>
      <c r="B56" s="5">
        <v>8</v>
      </c>
      <c r="C56" s="5">
        <v>7</v>
      </c>
      <c r="D56" s="6" t="s">
        <v>77</v>
      </c>
      <c r="E56" s="6"/>
      <c r="F56" s="6"/>
      <c r="G56" s="6" t="s">
        <v>693</v>
      </c>
      <c r="H56" s="14" t="s">
        <v>694</v>
      </c>
      <c r="I56" s="9" t="str">
        <f t="shared" si="0"/>
        <v xml:space="preserve">TOPCOVER FRONT YOKE SEAM. </v>
      </c>
      <c r="J56" t="str" cm="1">
        <f t="array" ref="J56">_xlfn.TOROW(_xlfn.UNIQUE(_xlfn._xlws.FILTER('Master SAH'!$A$2:$A$9999,'Master SAH'!$F$2:$F$9999=OPCode!D56)))</f>
        <v>SS40AS</v>
      </c>
    </row>
    <row r="57" spans="1:13" x14ac:dyDescent="0.35">
      <c r="A57" s="5" t="s">
        <v>558</v>
      </c>
      <c r="B57" s="5">
        <v>8</v>
      </c>
      <c r="C57" s="5">
        <v>8</v>
      </c>
      <c r="D57" s="6" t="s">
        <v>78</v>
      </c>
      <c r="E57" s="6"/>
      <c r="F57" s="6"/>
      <c r="G57" s="6" t="s">
        <v>696</v>
      </c>
      <c r="H57" s="14" t="s">
        <v>697</v>
      </c>
      <c r="I57" s="9" t="str">
        <f t="shared" si="0"/>
        <v xml:space="preserve">TOPCOVER BACK YOKE SEAM. </v>
      </c>
      <c r="J57" t="str" cm="1">
        <f t="array" ref="J57">_xlfn.TOROW(_xlfn.UNIQUE(_xlfn._xlws.FILTER('Master SAH'!$A$2:$A$9999,'Master SAH'!$F$2:$F$9999=OPCode!D57)))</f>
        <v>SS40AS</v>
      </c>
    </row>
    <row r="58" spans="1:13" x14ac:dyDescent="0.35">
      <c r="A58" s="5" t="s">
        <v>585</v>
      </c>
      <c r="B58" s="5">
        <v>8</v>
      </c>
      <c r="C58" s="5">
        <v>9</v>
      </c>
      <c r="D58" s="6" t="s">
        <v>79</v>
      </c>
      <c r="E58" s="6"/>
      <c r="F58" s="6"/>
      <c r="G58" s="6" t="s">
        <v>732</v>
      </c>
      <c r="H58" s="14" t="s">
        <v>700</v>
      </c>
      <c r="I58" s="9" t="str">
        <f t="shared" si="0"/>
        <v>FOLD FRONT AND BACK YOKE</v>
      </c>
      <c r="J58" t="str" cm="1">
        <f t="array" ref="J58">_xlfn.TOROW(_xlfn.UNIQUE(_xlfn._xlws.FILTER('Master SAH'!$A$2:$A$9999,'Master SAH'!$F$2:$F$9999=OPCode!D58)))</f>
        <v>SS40AS</v>
      </c>
    </row>
    <row r="59" spans="1:13" x14ac:dyDescent="0.35">
      <c r="A59" s="5" t="s">
        <v>558</v>
      </c>
      <c r="B59" s="5">
        <v>8</v>
      </c>
      <c r="C59" s="5">
        <v>10</v>
      </c>
      <c r="D59" s="6" t="s">
        <v>81</v>
      </c>
      <c r="E59" s="6"/>
      <c r="F59" s="6"/>
      <c r="G59" s="6" t="s">
        <v>702</v>
      </c>
      <c r="H59" s="14" t="s">
        <v>703</v>
      </c>
      <c r="I59" s="9" t="str">
        <f t="shared" si="0"/>
        <v>SEAM SIDES WITH LATCH-TACK</v>
      </c>
      <c r="J59" t="str" cm="1">
        <f t="array" ref="J59">_xlfn.TOROW(_xlfn.UNIQUE(_xlfn._xlws.FILTER('Master SAH'!$A$2:$A$9999,'Master SAH'!$F$2:$F$9999=OPCode!D59)))</f>
        <v>SS40AS</v>
      </c>
    </row>
  </sheetData>
  <autoFilter ref="A1:I1" xr:uid="{246F1F87-C606-40D9-A5CD-F1949EFBFC27}"/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71BF-CDC8-4BF7-B5AE-C9B85AE3CF7A}">
  <dimension ref="A1:B273"/>
  <sheetViews>
    <sheetView tabSelected="1" workbookViewId="0">
      <selection activeCell="G12" sqref="G12"/>
    </sheetView>
  </sheetViews>
  <sheetFormatPr defaultRowHeight="14.5" x14ac:dyDescent="0.35"/>
  <cols>
    <col min="1" max="1" width="7.08984375" bestFit="1" customWidth="1"/>
  </cols>
  <sheetData>
    <row r="1" spans="1:2" x14ac:dyDescent="0.35">
      <c r="A1" t="s">
        <v>733</v>
      </c>
    </row>
    <row r="2" spans="1:2" x14ac:dyDescent="0.35">
      <c r="A2" t="s">
        <v>445</v>
      </c>
      <c r="B2" s="24" t="s">
        <v>734</v>
      </c>
    </row>
    <row r="3" spans="1:2" x14ac:dyDescent="0.35">
      <c r="A3" t="s">
        <v>444</v>
      </c>
      <c r="B3" s="24" t="s">
        <v>734</v>
      </c>
    </row>
    <row r="4" spans="1:2" x14ac:dyDescent="0.35">
      <c r="A4" t="s">
        <v>443</v>
      </c>
      <c r="B4" s="24" t="s">
        <v>734</v>
      </c>
    </row>
    <row r="5" spans="1:2" x14ac:dyDescent="0.35">
      <c r="A5" t="s">
        <v>440</v>
      </c>
      <c r="B5" s="24" t="s">
        <v>734</v>
      </c>
    </row>
    <row r="6" spans="1:2" x14ac:dyDescent="0.35">
      <c r="A6" t="s">
        <v>438</v>
      </c>
      <c r="B6" s="24" t="s">
        <v>734</v>
      </c>
    </row>
    <row r="7" spans="1:2" x14ac:dyDescent="0.35">
      <c r="A7" t="s">
        <v>436</v>
      </c>
      <c r="B7" s="24" t="s">
        <v>734</v>
      </c>
    </row>
    <row r="8" spans="1:2" x14ac:dyDescent="0.35">
      <c r="A8" t="s">
        <v>435</v>
      </c>
      <c r="B8" s="24" t="s">
        <v>734</v>
      </c>
    </row>
    <row r="9" spans="1:2" x14ac:dyDescent="0.35">
      <c r="A9" t="s">
        <v>434</v>
      </c>
      <c r="B9" s="24" t="s">
        <v>734</v>
      </c>
    </row>
    <row r="10" spans="1:2" x14ac:dyDescent="0.35">
      <c r="A10" t="s">
        <v>432</v>
      </c>
      <c r="B10" s="24" t="s">
        <v>734</v>
      </c>
    </row>
    <row r="11" spans="1:2" x14ac:dyDescent="0.35">
      <c r="A11" t="s">
        <v>430</v>
      </c>
      <c r="B11" s="24" t="s">
        <v>734</v>
      </c>
    </row>
    <row r="12" spans="1:2" x14ac:dyDescent="0.35">
      <c r="A12" t="s">
        <v>425</v>
      </c>
      <c r="B12" s="24" t="s">
        <v>734</v>
      </c>
    </row>
    <row r="13" spans="1:2" x14ac:dyDescent="0.35">
      <c r="A13" t="s">
        <v>424</v>
      </c>
      <c r="B13" s="24" t="s">
        <v>734</v>
      </c>
    </row>
    <row r="14" spans="1:2" x14ac:dyDescent="0.35">
      <c r="A14" t="s">
        <v>423</v>
      </c>
      <c r="B14" s="24" t="s">
        <v>734</v>
      </c>
    </row>
    <row r="15" spans="1:2" x14ac:dyDescent="0.35">
      <c r="A15" t="s">
        <v>422</v>
      </c>
      <c r="B15" s="24" t="s">
        <v>734</v>
      </c>
    </row>
    <row r="16" spans="1:2" x14ac:dyDescent="0.35">
      <c r="A16" t="s">
        <v>421</v>
      </c>
      <c r="B16" s="24" t="s">
        <v>734</v>
      </c>
    </row>
    <row r="17" spans="1:2" x14ac:dyDescent="0.35">
      <c r="A17" t="s">
        <v>419</v>
      </c>
      <c r="B17" s="24" t="s">
        <v>734</v>
      </c>
    </row>
    <row r="18" spans="1:2" x14ac:dyDescent="0.35">
      <c r="A18" t="s">
        <v>418</v>
      </c>
      <c r="B18" s="24" t="s">
        <v>734</v>
      </c>
    </row>
    <row r="19" spans="1:2" x14ac:dyDescent="0.35">
      <c r="A19" t="s">
        <v>417</v>
      </c>
      <c r="B19" s="24" t="s">
        <v>734</v>
      </c>
    </row>
    <row r="20" spans="1:2" x14ac:dyDescent="0.35">
      <c r="A20" t="s">
        <v>416</v>
      </c>
      <c r="B20" s="24" t="s">
        <v>734</v>
      </c>
    </row>
    <row r="21" spans="1:2" x14ac:dyDescent="0.35">
      <c r="A21" t="s">
        <v>415</v>
      </c>
      <c r="B21" s="24" t="s">
        <v>734</v>
      </c>
    </row>
    <row r="22" spans="1:2" x14ac:dyDescent="0.35">
      <c r="A22" t="s">
        <v>414</v>
      </c>
      <c r="B22" s="24" t="s">
        <v>734</v>
      </c>
    </row>
    <row r="23" spans="1:2" x14ac:dyDescent="0.35">
      <c r="A23" t="s">
        <v>413</v>
      </c>
      <c r="B23" s="24" t="s">
        <v>734</v>
      </c>
    </row>
    <row r="24" spans="1:2" x14ac:dyDescent="0.35">
      <c r="A24" t="s">
        <v>412</v>
      </c>
      <c r="B24" s="24" t="s">
        <v>734</v>
      </c>
    </row>
    <row r="25" spans="1:2" x14ac:dyDescent="0.35">
      <c r="A25" t="s">
        <v>411</v>
      </c>
      <c r="B25" s="24" t="s">
        <v>734</v>
      </c>
    </row>
    <row r="26" spans="1:2" x14ac:dyDescent="0.35">
      <c r="A26" t="s">
        <v>410</v>
      </c>
      <c r="B26" s="24" t="s">
        <v>734</v>
      </c>
    </row>
    <row r="27" spans="1:2" x14ac:dyDescent="0.35">
      <c r="A27" t="s">
        <v>409</v>
      </c>
      <c r="B27" s="24" t="s">
        <v>734</v>
      </c>
    </row>
    <row r="28" spans="1:2" x14ac:dyDescent="0.35">
      <c r="A28" t="s">
        <v>407</v>
      </c>
      <c r="B28" s="24" t="s">
        <v>734</v>
      </c>
    </row>
    <row r="29" spans="1:2" x14ac:dyDescent="0.35">
      <c r="A29" t="s">
        <v>404</v>
      </c>
      <c r="B29" s="24" t="s">
        <v>734</v>
      </c>
    </row>
    <row r="30" spans="1:2" x14ac:dyDescent="0.35">
      <c r="A30" t="s">
        <v>403</v>
      </c>
      <c r="B30" s="24" t="s">
        <v>734</v>
      </c>
    </row>
    <row r="31" spans="1:2" x14ac:dyDescent="0.35">
      <c r="A31" t="s">
        <v>402</v>
      </c>
      <c r="B31" s="24" t="s">
        <v>734</v>
      </c>
    </row>
    <row r="32" spans="1:2" x14ac:dyDescent="0.35">
      <c r="A32" t="s">
        <v>401</v>
      </c>
      <c r="B32" s="24" t="s">
        <v>734</v>
      </c>
    </row>
    <row r="33" spans="1:2" x14ac:dyDescent="0.35">
      <c r="A33" t="s">
        <v>397</v>
      </c>
      <c r="B33" s="24" t="s">
        <v>734</v>
      </c>
    </row>
    <row r="34" spans="1:2" x14ac:dyDescent="0.35">
      <c r="A34" t="s">
        <v>395</v>
      </c>
      <c r="B34" s="24" t="s">
        <v>734</v>
      </c>
    </row>
    <row r="35" spans="1:2" x14ac:dyDescent="0.35">
      <c r="A35" t="s">
        <v>453</v>
      </c>
      <c r="B35" s="24" t="s">
        <v>734</v>
      </c>
    </row>
    <row r="36" spans="1:2" x14ac:dyDescent="0.35">
      <c r="A36" t="s">
        <v>393</v>
      </c>
      <c r="B36" s="24" t="s">
        <v>734</v>
      </c>
    </row>
    <row r="37" spans="1:2" x14ac:dyDescent="0.35">
      <c r="A37" t="s">
        <v>392</v>
      </c>
      <c r="B37" s="24" t="s">
        <v>734</v>
      </c>
    </row>
    <row r="38" spans="1:2" x14ac:dyDescent="0.35">
      <c r="A38" t="s">
        <v>390</v>
      </c>
      <c r="B38" s="24" t="s">
        <v>734</v>
      </c>
    </row>
    <row r="39" spans="1:2" x14ac:dyDescent="0.35">
      <c r="A39" t="s">
        <v>387</v>
      </c>
      <c r="B39" s="24" t="s">
        <v>734</v>
      </c>
    </row>
    <row r="40" spans="1:2" x14ac:dyDescent="0.35">
      <c r="A40" t="s">
        <v>384</v>
      </c>
      <c r="B40" s="24" t="s">
        <v>734</v>
      </c>
    </row>
    <row r="41" spans="1:2" x14ac:dyDescent="0.35">
      <c r="A41" t="s">
        <v>381</v>
      </c>
      <c r="B41" s="24" t="s">
        <v>734</v>
      </c>
    </row>
    <row r="42" spans="1:2" x14ac:dyDescent="0.35">
      <c r="A42" t="s">
        <v>380</v>
      </c>
      <c r="B42" s="24" t="s">
        <v>734</v>
      </c>
    </row>
    <row r="43" spans="1:2" x14ac:dyDescent="0.35">
      <c r="A43" t="s">
        <v>376</v>
      </c>
      <c r="B43" s="24" t="s">
        <v>734</v>
      </c>
    </row>
    <row r="44" spans="1:2" x14ac:dyDescent="0.35">
      <c r="A44" t="s">
        <v>374</v>
      </c>
      <c r="B44" s="24" t="s">
        <v>734</v>
      </c>
    </row>
    <row r="45" spans="1:2" x14ac:dyDescent="0.35">
      <c r="A45" t="s">
        <v>369</v>
      </c>
      <c r="B45" s="24" t="s">
        <v>734</v>
      </c>
    </row>
    <row r="46" spans="1:2" x14ac:dyDescent="0.35">
      <c r="A46" t="s">
        <v>368</v>
      </c>
      <c r="B46" s="24" t="s">
        <v>734</v>
      </c>
    </row>
    <row r="47" spans="1:2" x14ac:dyDescent="0.35">
      <c r="A47" t="s">
        <v>367</v>
      </c>
      <c r="B47" s="24" t="s">
        <v>734</v>
      </c>
    </row>
    <row r="48" spans="1:2" x14ac:dyDescent="0.35">
      <c r="A48" t="s">
        <v>365</v>
      </c>
      <c r="B48" s="24" t="s">
        <v>734</v>
      </c>
    </row>
    <row r="49" spans="1:2" x14ac:dyDescent="0.35">
      <c r="A49" t="s">
        <v>498</v>
      </c>
      <c r="B49" s="24" t="s">
        <v>734</v>
      </c>
    </row>
    <row r="50" spans="1:2" x14ac:dyDescent="0.35">
      <c r="A50" t="s">
        <v>364</v>
      </c>
      <c r="B50" s="24" t="s">
        <v>734</v>
      </c>
    </row>
    <row r="51" spans="1:2" x14ac:dyDescent="0.35">
      <c r="A51" t="s">
        <v>363</v>
      </c>
      <c r="B51" s="24" t="s">
        <v>734</v>
      </c>
    </row>
    <row r="52" spans="1:2" x14ac:dyDescent="0.35">
      <c r="A52" t="s">
        <v>355</v>
      </c>
      <c r="B52" s="24" t="s">
        <v>734</v>
      </c>
    </row>
    <row r="53" spans="1:2" x14ac:dyDescent="0.35">
      <c r="A53" t="s">
        <v>502</v>
      </c>
      <c r="B53" s="24" t="s">
        <v>734</v>
      </c>
    </row>
    <row r="54" spans="1:2" x14ac:dyDescent="0.35">
      <c r="A54" t="s">
        <v>354</v>
      </c>
      <c r="B54" s="24" t="s">
        <v>734</v>
      </c>
    </row>
    <row r="55" spans="1:2" x14ac:dyDescent="0.35">
      <c r="A55" t="s">
        <v>351</v>
      </c>
      <c r="B55" s="24" t="s">
        <v>734</v>
      </c>
    </row>
    <row r="56" spans="1:2" x14ac:dyDescent="0.35">
      <c r="A56" t="s">
        <v>350</v>
      </c>
      <c r="B56" s="24" t="s">
        <v>734</v>
      </c>
    </row>
    <row r="57" spans="1:2" x14ac:dyDescent="0.35">
      <c r="A57" t="s">
        <v>349</v>
      </c>
      <c r="B57" s="24" t="s">
        <v>734</v>
      </c>
    </row>
    <row r="58" spans="1:2" x14ac:dyDescent="0.35">
      <c r="A58" t="s">
        <v>348</v>
      </c>
      <c r="B58" s="24" t="s">
        <v>734</v>
      </c>
    </row>
    <row r="59" spans="1:2" x14ac:dyDescent="0.35">
      <c r="A59" t="s">
        <v>346</v>
      </c>
      <c r="B59" s="24" t="s">
        <v>734</v>
      </c>
    </row>
    <row r="60" spans="1:2" x14ac:dyDescent="0.35">
      <c r="A60" t="s">
        <v>345</v>
      </c>
      <c r="B60" s="24" t="s">
        <v>734</v>
      </c>
    </row>
    <row r="61" spans="1:2" x14ac:dyDescent="0.35">
      <c r="A61" t="s">
        <v>344</v>
      </c>
      <c r="B61" s="24" t="s">
        <v>734</v>
      </c>
    </row>
    <row r="62" spans="1:2" x14ac:dyDescent="0.35">
      <c r="A62" t="s">
        <v>343</v>
      </c>
      <c r="B62" s="24" t="s">
        <v>734</v>
      </c>
    </row>
    <row r="63" spans="1:2" x14ac:dyDescent="0.35">
      <c r="A63" t="s">
        <v>340</v>
      </c>
      <c r="B63" s="24" t="s">
        <v>734</v>
      </c>
    </row>
    <row r="64" spans="1:2" x14ac:dyDescent="0.35">
      <c r="A64" t="s">
        <v>338</v>
      </c>
      <c r="B64" s="24" t="s">
        <v>734</v>
      </c>
    </row>
    <row r="65" spans="1:2" x14ac:dyDescent="0.35">
      <c r="A65" t="s">
        <v>337</v>
      </c>
      <c r="B65" s="24" t="s">
        <v>734</v>
      </c>
    </row>
    <row r="66" spans="1:2" x14ac:dyDescent="0.35">
      <c r="A66" t="s">
        <v>336</v>
      </c>
      <c r="B66" s="24" t="s">
        <v>734</v>
      </c>
    </row>
    <row r="67" spans="1:2" x14ac:dyDescent="0.35">
      <c r="A67" t="s">
        <v>335</v>
      </c>
      <c r="B67" s="24" t="s">
        <v>734</v>
      </c>
    </row>
    <row r="68" spans="1:2" x14ac:dyDescent="0.35">
      <c r="A68" t="s">
        <v>334</v>
      </c>
      <c r="B68" s="24" t="s">
        <v>734</v>
      </c>
    </row>
    <row r="69" spans="1:2" x14ac:dyDescent="0.35">
      <c r="A69" t="s">
        <v>478</v>
      </c>
      <c r="B69" s="24" t="s">
        <v>734</v>
      </c>
    </row>
    <row r="70" spans="1:2" x14ac:dyDescent="0.35">
      <c r="A70" t="s">
        <v>332</v>
      </c>
      <c r="B70" s="24" t="s">
        <v>734</v>
      </c>
    </row>
    <row r="71" spans="1:2" x14ac:dyDescent="0.35">
      <c r="A71" t="s">
        <v>331</v>
      </c>
      <c r="B71" s="24" t="s">
        <v>734</v>
      </c>
    </row>
    <row r="72" spans="1:2" x14ac:dyDescent="0.35">
      <c r="A72" t="s">
        <v>330</v>
      </c>
      <c r="B72" s="24" t="s">
        <v>734</v>
      </c>
    </row>
    <row r="73" spans="1:2" x14ac:dyDescent="0.35">
      <c r="A73" t="s">
        <v>329</v>
      </c>
      <c r="B73" s="24" t="s">
        <v>734</v>
      </c>
    </row>
    <row r="74" spans="1:2" x14ac:dyDescent="0.35">
      <c r="A74" t="s">
        <v>328</v>
      </c>
      <c r="B74" s="24" t="s">
        <v>734</v>
      </c>
    </row>
    <row r="75" spans="1:2" x14ac:dyDescent="0.35">
      <c r="A75" t="s">
        <v>327</v>
      </c>
      <c r="B75" s="24" t="s">
        <v>734</v>
      </c>
    </row>
    <row r="76" spans="1:2" x14ac:dyDescent="0.35">
      <c r="A76" t="s">
        <v>326</v>
      </c>
      <c r="B76" s="24" t="s">
        <v>734</v>
      </c>
    </row>
    <row r="77" spans="1:2" x14ac:dyDescent="0.35">
      <c r="A77" t="s">
        <v>325</v>
      </c>
      <c r="B77" s="24" t="s">
        <v>734</v>
      </c>
    </row>
    <row r="78" spans="1:2" x14ac:dyDescent="0.35">
      <c r="A78" t="s">
        <v>324</v>
      </c>
      <c r="B78" s="24" t="s">
        <v>734</v>
      </c>
    </row>
    <row r="79" spans="1:2" x14ac:dyDescent="0.35">
      <c r="A79" t="s">
        <v>323</v>
      </c>
      <c r="B79" s="24" t="s">
        <v>734</v>
      </c>
    </row>
    <row r="80" spans="1:2" x14ac:dyDescent="0.35">
      <c r="A80" t="s">
        <v>321</v>
      </c>
      <c r="B80" s="24" t="s">
        <v>734</v>
      </c>
    </row>
    <row r="81" spans="1:2" x14ac:dyDescent="0.35">
      <c r="A81" t="s">
        <v>461</v>
      </c>
      <c r="B81" s="24" t="s">
        <v>734</v>
      </c>
    </row>
    <row r="82" spans="1:2" x14ac:dyDescent="0.35">
      <c r="A82" t="s">
        <v>457</v>
      </c>
      <c r="B82" s="24" t="s">
        <v>734</v>
      </c>
    </row>
    <row r="83" spans="1:2" x14ac:dyDescent="0.35">
      <c r="A83" t="s">
        <v>320</v>
      </c>
      <c r="B83" s="24" t="s">
        <v>734</v>
      </c>
    </row>
    <row r="84" spans="1:2" x14ac:dyDescent="0.35">
      <c r="A84" t="s">
        <v>319</v>
      </c>
      <c r="B84" s="24" t="s">
        <v>734</v>
      </c>
    </row>
    <row r="85" spans="1:2" x14ac:dyDescent="0.35">
      <c r="A85" t="s">
        <v>315</v>
      </c>
      <c r="B85" s="24" t="s">
        <v>734</v>
      </c>
    </row>
    <row r="86" spans="1:2" x14ac:dyDescent="0.35">
      <c r="A86" t="s">
        <v>314</v>
      </c>
      <c r="B86" s="24" t="s">
        <v>734</v>
      </c>
    </row>
    <row r="87" spans="1:2" x14ac:dyDescent="0.35">
      <c r="A87" t="s">
        <v>313</v>
      </c>
      <c r="B87" s="24" t="s">
        <v>734</v>
      </c>
    </row>
    <row r="88" spans="1:2" x14ac:dyDescent="0.35">
      <c r="A88" t="s">
        <v>312</v>
      </c>
      <c r="B88" s="24" t="s">
        <v>734</v>
      </c>
    </row>
    <row r="89" spans="1:2" x14ac:dyDescent="0.35">
      <c r="A89" t="s">
        <v>311</v>
      </c>
      <c r="B89" s="24" t="s">
        <v>734</v>
      </c>
    </row>
    <row r="90" spans="1:2" x14ac:dyDescent="0.35">
      <c r="A90" t="s">
        <v>310</v>
      </c>
      <c r="B90" s="24" t="s">
        <v>734</v>
      </c>
    </row>
    <row r="91" spans="1:2" x14ac:dyDescent="0.35">
      <c r="A91" t="s">
        <v>309</v>
      </c>
      <c r="B91" s="24" t="s">
        <v>734</v>
      </c>
    </row>
    <row r="92" spans="1:2" x14ac:dyDescent="0.35">
      <c r="A92" t="s">
        <v>308</v>
      </c>
      <c r="B92" s="24" t="s">
        <v>734</v>
      </c>
    </row>
    <row r="93" spans="1:2" x14ac:dyDescent="0.35">
      <c r="A93" t="s">
        <v>307</v>
      </c>
      <c r="B93" s="24" t="s">
        <v>734</v>
      </c>
    </row>
    <row r="94" spans="1:2" x14ac:dyDescent="0.35">
      <c r="A94" t="s">
        <v>306</v>
      </c>
      <c r="B94" s="24" t="s">
        <v>734</v>
      </c>
    </row>
    <row r="95" spans="1:2" x14ac:dyDescent="0.35">
      <c r="A95" t="s">
        <v>305</v>
      </c>
      <c r="B95" s="24" t="s">
        <v>734</v>
      </c>
    </row>
    <row r="96" spans="1:2" x14ac:dyDescent="0.35">
      <c r="A96" t="s">
        <v>304</v>
      </c>
      <c r="B96" s="24" t="s">
        <v>734</v>
      </c>
    </row>
    <row r="97" spans="1:2" x14ac:dyDescent="0.35">
      <c r="A97" t="s">
        <v>303</v>
      </c>
      <c r="B97" s="24" t="s">
        <v>734</v>
      </c>
    </row>
    <row r="98" spans="1:2" x14ac:dyDescent="0.35">
      <c r="A98" t="s">
        <v>302</v>
      </c>
      <c r="B98" s="24" t="s">
        <v>734</v>
      </c>
    </row>
    <row r="99" spans="1:2" x14ac:dyDescent="0.35">
      <c r="A99" t="s">
        <v>301</v>
      </c>
      <c r="B99" s="24" t="s">
        <v>734</v>
      </c>
    </row>
    <row r="100" spans="1:2" x14ac:dyDescent="0.35">
      <c r="A100" t="s">
        <v>300</v>
      </c>
      <c r="B100" s="24" t="s">
        <v>734</v>
      </c>
    </row>
    <row r="101" spans="1:2" x14ac:dyDescent="0.35">
      <c r="A101" t="s">
        <v>299</v>
      </c>
      <c r="B101" s="24" t="s">
        <v>734</v>
      </c>
    </row>
    <row r="102" spans="1:2" x14ac:dyDescent="0.35">
      <c r="A102" t="s">
        <v>297</v>
      </c>
      <c r="B102" s="24" t="s">
        <v>734</v>
      </c>
    </row>
    <row r="103" spans="1:2" x14ac:dyDescent="0.35">
      <c r="A103" t="s">
        <v>295</v>
      </c>
      <c r="B103" s="24" t="s">
        <v>734</v>
      </c>
    </row>
    <row r="104" spans="1:2" x14ac:dyDescent="0.35">
      <c r="A104" t="s">
        <v>293</v>
      </c>
      <c r="B104" s="24" t="s">
        <v>734</v>
      </c>
    </row>
    <row r="105" spans="1:2" x14ac:dyDescent="0.35">
      <c r="A105" t="s">
        <v>291</v>
      </c>
      <c r="B105" s="24" t="s">
        <v>734</v>
      </c>
    </row>
    <row r="106" spans="1:2" x14ac:dyDescent="0.35">
      <c r="A106" t="s">
        <v>290</v>
      </c>
      <c r="B106" s="24" t="s">
        <v>734</v>
      </c>
    </row>
    <row r="107" spans="1:2" x14ac:dyDescent="0.35">
      <c r="A107" t="s">
        <v>288</v>
      </c>
      <c r="B107" s="24" t="s">
        <v>734</v>
      </c>
    </row>
    <row r="108" spans="1:2" x14ac:dyDescent="0.35">
      <c r="A108" t="s">
        <v>287</v>
      </c>
      <c r="B108" s="24" t="s">
        <v>734</v>
      </c>
    </row>
    <row r="109" spans="1:2" x14ac:dyDescent="0.35">
      <c r="A109" t="s">
        <v>285</v>
      </c>
      <c r="B109" s="24" t="s">
        <v>734</v>
      </c>
    </row>
    <row r="110" spans="1:2" x14ac:dyDescent="0.35">
      <c r="A110" t="s">
        <v>284</v>
      </c>
      <c r="B110" s="24" t="s">
        <v>734</v>
      </c>
    </row>
    <row r="111" spans="1:2" x14ac:dyDescent="0.35">
      <c r="A111" t="s">
        <v>282</v>
      </c>
      <c r="B111" s="24" t="s">
        <v>734</v>
      </c>
    </row>
    <row r="112" spans="1:2" x14ac:dyDescent="0.35">
      <c r="A112" t="s">
        <v>281</v>
      </c>
      <c r="B112" s="24" t="s">
        <v>734</v>
      </c>
    </row>
    <row r="113" spans="1:2" x14ac:dyDescent="0.35">
      <c r="A113" t="s">
        <v>280</v>
      </c>
      <c r="B113" s="24" t="s">
        <v>734</v>
      </c>
    </row>
    <row r="114" spans="1:2" x14ac:dyDescent="0.35">
      <c r="A114" t="s">
        <v>480</v>
      </c>
      <c r="B114" s="24" t="s">
        <v>734</v>
      </c>
    </row>
    <row r="115" spans="1:2" x14ac:dyDescent="0.35">
      <c r="A115" t="s">
        <v>279</v>
      </c>
      <c r="B115" s="24" t="s">
        <v>734</v>
      </c>
    </row>
    <row r="116" spans="1:2" x14ac:dyDescent="0.35">
      <c r="A116" t="s">
        <v>277</v>
      </c>
      <c r="B116" s="24" t="s">
        <v>734</v>
      </c>
    </row>
    <row r="117" spans="1:2" x14ac:dyDescent="0.35">
      <c r="A117" t="s">
        <v>276</v>
      </c>
      <c r="B117" s="24" t="s">
        <v>734</v>
      </c>
    </row>
    <row r="118" spans="1:2" x14ac:dyDescent="0.35">
      <c r="A118" t="s">
        <v>275</v>
      </c>
      <c r="B118" s="24" t="s">
        <v>734</v>
      </c>
    </row>
    <row r="119" spans="1:2" x14ac:dyDescent="0.35">
      <c r="A119" t="s">
        <v>272</v>
      </c>
      <c r="B119" s="24" t="s">
        <v>734</v>
      </c>
    </row>
    <row r="120" spans="1:2" x14ac:dyDescent="0.35">
      <c r="A120" t="s">
        <v>271</v>
      </c>
      <c r="B120" s="24" t="s">
        <v>734</v>
      </c>
    </row>
    <row r="121" spans="1:2" x14ac:dyDescent="0.35">
      <c r="A121" t="s">
        <v>270</v>
      </c>
      <c r="B121" s="24" t="s">
        <v>734</v>
      </c>
    </row>
    <row r="122" spans="1:2" x14ac:dyDescent="0.35">
      <c r="A122" t="s">
        <v>268</v>
      </c>
      <c r="B122" s="24" t="s">
        <v>734</v>
      </c>
    </row>
    <row r="123" spans="1:2" x14ac:dyDescent="0.35">
      <c r="A123" t="s">
        <v>267</v>
      </c>
      <c r="B123" s="24" t="s">
        <v>734</v>
      </c>
    </row>
    <row r="124" spans="1:2" x14ac:dyDescent="0.35">
      <c r="A124" t="s">
        <v>263</v>
      </c>
      <c r="B124" s="24" t="s">
        <v>734</v>
      </c>
    </row>
    <row r="125" spans="1:2" x14ac:dyDescent="0.35">
      <c r="A125" t="s">
        <v>262</v>
      </c>
      <c r="B125" s="24" t="s">
        <v>734</v>
      </c>
    </row>
    <row r="126" spans="1:2" x14ac:dyDescent="0.35">
      <c r="A126" t="s">
        <v>261</v>
      </c>
      <c r="B126" s="24" t="s">
        <v>734</v>
      </c>
    </row>
    <row r="127" spans="1:2" x14ac:dyDescent="0.35">
      <c r="A127" t="s">
        <v>260</v>
      </c>
      <c r="B127" s="24" t="s">
        <v>734</v>
      </c>
    </row>
    <row r="128" spans="1:2" x14ac:dyDescent="0.35">
      <c r="A128" t="s">
        <v>259</v>
      </c>
      <c r="B128" s="24" t="s">
        <v>734</v>
      </c>
    </row>
    <row r="129" spans="1:2" x14ac:dyDescent="0.35">
      <c r="A129" t="s">
        <v>258</v>
      </c>
      <c r="B129" s="24" t="s">
        <v>734</v>
      </c>
    </row>
    <row r="130" spans="1:2" x14ac:dyDescent="0.35">
      <c r="A130" t="s">
        <v>257</v>
      </c>
      <c r="B130" s="24" t="s">
        <v>734</v>
      </c>
    </row>
    <row r="131" spans="1:2" x14ac:dyDescent="0.35">
      <c r="A131" t="s">
        <v>253</v>
      </c>
      <c r="B131" s="24" t="s">
        <v>734</v>
      </c>
    </row>
    <row r="132" spans="1:2" x14ac:dyDescent="0.35">
      <c r="A132" t="s">
        <v>251</v>
      </c>
      <c r="B132" s="24" t="s">
        <v>734</v>
      </c>
    </row>
    <row r="133" spans="1:2" x14ac:dyDescent="0.35">
      <c r="A133" t="s">
        <v>250</v>
      </c>
      <c r="B133" s="24" t="s">
        <v>734</v>
      </c>
    </row>
    <row r="134" spans="1:2" x14ac:dyDescent="0.35">
      <c r="A134" t="s">
        <v>487</v>
      </c>
      <c r="B134" s="24" t="s">
        <v>734</v>
      </c>
    </row>
    <row r="135" spans="1:2" x14ac:dyDescent="0.35">
      <c r="A135" t="s">
        <v>249</v>
      </c>
      <c r="B135" s="24" t="s">
        <v>734</v>
      </c>
    </row>
    <row r="136" spans="1:2" x14ac:dyDescent="0.35">
      <c r="A136" t="s">
        <v>248</v>
      </c>
      <c r="B136" s="24" t="s">
        <v>734</v>
      </c>
    </row>
    <row r="137" spans="1:2" x14ac:dyDescent="0.35">
      <c r="A137" t="s">
        <v>247</v>
      </c>
      <c r="B137" s="24" t="s">
        <v>734</v>
      </c>
    </row>
    <row r="138" spans="1:2" x14ac:dyDescent="0.35">
      <c r="A138" t="s">
        <v>246</v>
      </c>
      <c r="B138" s="24" t="s">
        <v>734</v>
      </c>
    </row>
    <row r="139" spans="1:2" x14ac:dyDescent="0.35">
      <c r="A139" t="s">
        <v>245</v>
      </c>
      <c r="B139" s="24" t="s">
        <v>734</v>
      </c>
    </row>
    <row r="140" spans="1:2" x14ac:dyDescent="0.35">
      <c r="A140" t="s">
        <v>475</v>
      </c>
      <c r="B140" s="24" t="s">
        <v>734</v>
      </c>
    </row>
    <row r="141" spans="1:2" x14ac:dyDescent="0.35">
      <c r="A141" t="s">
        <v>244</v>
      </c>
      <c r="B141" s="24" t="s">
        <v>734</v>
      </c>
    </row>
    <row r="142" spans="1:2" x14ac:dyDescent="0.35">
      <c r="A142" t="s">
        <v>474</v>
      </c>
      <c r="B142" s="24" t="s">
        <v>734</v>
      </c>
    </row>
    <row r="143" spans="1:2" x14ac:dyDescent="0.35">
      <c r="A143" t="s">
        <v>240</v>
      </c>
      <c r="B143" s="24" t="s">
        <v>734</v>
      </c>
    </row>
    <row r="144" spans="1:2" x14ac:dyDescent="0.35">
      <c r="A144" t="s">
        <v>471</v>
      </c>
      <c r="B144" s="24" t="s">
        <v>734</v>
      </c>
    </row>
    <row r="145" spans="1:2" x14ac:dyDescent="0.35">
      <c r="A145" t="s">
        <v>473</v>
      </c>
      <c r="B145" s="24" t="s">
        <v>734</v>
      </c>
    </row>
    <row r="146" spans="1:2" x14ac:dyDescent="0.35">
      <c r="A146" t="s">
        <v>239</v>
      </c>
      <c r="B146" s="24" t="s">
        <v>734</v>
      </c>
    </row>
    <row r="147" spans="1:2" x14ac:dyDescent="0.35">
      <c r="A147" t="s">
        <v>449</v>
      </c>
      <c r="B147" s="24" t="s">
        <v>734</v>
      </c>
    </row>
    <row r="148" spans="1:2" x14ac:dyDescent="0.35">
      <c r="A148" t="s">
        <v>236</v>
      </c>
      <c r="B148" s="24" t="s">
        <v>734</v>
      </c>
    </row>
    <row r="149" spans="1:2" x14ac:dyDescent="0.35">
      <c r="A149" t="s">
        <v>235</v>
      </c>
      <c r="B149" s="24" t="s">
        <v>734</v>
      </c>
    </row>
    <row r="150" spans="1:2" x14ac:dyDescent="0.35">
      <c r="A150" t="s">
        <v>447</v>
      </c>
      <c r="B150" s="24" t="s">
        <v>734</v>
      </c>
    </row>
    <row r="151" spans="1:2" x14ac:dyDescent="0.35">
      <c r="A151" t="s">
        <v>448</v>
      </c>
      <c r="B151" s="24" t="s">
        <v>734</v>
      </c>
    </row>
    <row r="152" spans="1:2" x14ac:dyDescent="0.35">
      <c r="A152" t="s">
        <v>232</v>
      </c>
      <c r="B152" s="24" t="s">
        <v>734</v>
      </c>
    </row>
    <row r="153" spans="1:2" x14ac:dyDescent="0.35">
      <c r="A153" t="s">
        <v>472</v>
      </c>
      <c r="B153" s="24" t="s">
        <v>734</v>
      </c>
    </row>
    <row r="154" spans="1:2" x14ac:dyDescent="0.35">
      <c r="A154" t="s">
        <v>229</v>
      </c>
      <c r="B154" s="24" t="s">
        <v>734</v>
      </c>
    </row>
    <row r="155" spans="1:2" x14ac:dyDescent="0.35">
      <c r="A155" t="s">
        <v>228</v>
      </c>
      <c r="B155" s="24" t="s">
        <v>734</v>
      </c>
    </row>
    <row r="156" spans="1:2" x14ac:dyDescent="0.35">
      <c r="A156" t="s">
        <v>227</v>
      </c>
      <c r="B156" s="24" t="s">
        <v>734</v>
      </c>
    </row>
    <row r="157" spans="1:2" x14ac:dyDescent="0.35">
      <c r="A157" t="s">
        <v>226</v>
      </c>
      <c r="B157" s="24" t="s">
        <v>734</v>
      </c>
    </row>
    <row r="158" spans="1:2" x14ac:dyDescent="0.35">
      <c r="A158" t="s">
        <v>506</v>
      </c>
      <c r="B158" s="24" t="s">
        <v>734</v>
      </c>
    </row>
    <row r="159" spans="1:2" x14ac:dyDescent="0.35">
      <c r="A159" t="s">
        <v>507</v>
      </c>
      <c r="B159" s="24" t="s">
        <v>734</v>
      </c>
    </row>
    <row r="160" spans="1:2" x14ac:dyDescent="0.35">
      <c r="A160" t="s">
        <v>225</v>
      </c>
      <c r="B160" s="24" t="s">
        <v>734</v>
      </c>
    </row>
    <row r="161" spans="1:2" x14ac:dyDescent="0.35">
      <c r="A161" t="s">
        <v>223</v>
      </c>
      <c r="B161" s="24" t="s">
        <v>734</v>
      </c>
    </row>
    <row r="162" spans="1:2" x14ac:dyDescent="0.35">
      <c r="A162" t="s">
        <v>501</v>
      </c>
      <c r="B162" s="24" t="s">
        <v>734</v>
      </c>
    </row>
    <row r="163" spans="1:2" x14ac:dyDescent="0.35">
      <c r="A163" t="s">
        <v>505</v>
      </c>
      <c r="B163" s="24" t="s">
        <v>734</v>
      </c>
    </row>
    <row r="164" spans="1:2" x14ac:dyDescent="0.35">
      <c r="A164" t="s">
        <v>222</v>
      </c>
      <c r="B164" s="24" t="s">
        <v>734</v>
      </c>
    </row>
    <row r="165" spans="1:2" x14ac:dyDescent="0.35">
      <c r="A165" t="s">
        <v>508</v>
      </c>
      <c r="B165" s="24" t="s">
        <v>734</v>
      </c>
    </row>
    <row r="166" spans="1:2" x14ac:dyDescent="0.35">
      <c r="A166" t="s">
        <v>509</v>
      </c>
      <c r="B166" s="24" t="s">
        <v>734</v>
      </c>
    </row>
    <row r="167" spans="1:2" x14ac:dyDescent="0.35">
      <c r="A167" t="s">
        <v>488</v>
      </c>
      <c r="B167" s="24" t="s">
        <v>734</v>
      </c>
    </row>
    <row r="168" spans="1:2" x14ac:dyDescent="0.35">
      <c r="A168" t="s">
        <v>221</v>
      </c>
      <c r="B168" s="24" t="s">
        <v>734</v>
      </c>
    </row>
    <row r="169" spans="1:2" x14ac:dyDescent="0.35">
      <c r="A169" t="s">
        <v>220</v>
      </c>
      <c r="B169" s="24" t="s">
        <v>734</v>
      </c>
    </row>
    <row r="170" spans="1:2" x14ac:dyDescent="0.35">
      <c r="A170" t="s">
        <v>219</v>
      </c>
      <c r="B170" s="24" t="s">
        <v>734</v>
      </c>
    </row>
    <row r="171" spans="1:2" x14ac:dyDescent="0.35">
      <c r="A171" t="s">
        <v>217</v>
      </c>
      <c r="B171" s="24" t="s">
        <v>734</v>
      </c>
    </row>
    <row r="172" spans="1:2" x14ac:dyDescent="0.35">
      <c r="A172" t="s">
        <v>216</v>
      </c>
      <c r="B172" s="24" t="s">
        <v>734</v>
      </c>
    </row>
    <row r="173" spans="1:2" x14ac:dyDescent="0.35">
      <c r="A173" t="s">
        <v>215</v>
      </c>
      <c r="B173" s="24" t="s">
        <v>734</v>
      </c>
    </row>
    <row r="174" spans="1:2" x14ac:dyDescent="0.35">
      <c r="A174" t="s">
        <v>214</v>
      </c>
      <c r="B174" s="24" t="s">
        <v>734</v>
      </c>
    </row>
    <row r="175" spans="1:2" x14ac:dyDescent="0.35">
      <c r="A175" t="s">
        <v>212</v>
      </c>
      <c r="B175" s="24" t="s">
        <v>734</v>
      </c>
    </row>
    <row r="176" spans="1:2" x14ac:dyDescent="0.35">
      <c r="A176" t="s">
        <v>477</v>
      </c>
      <c r="B176" s="24" t="s">
        <v>734</v>
      </c>
    </row>
    <row r="177" spans="1:2" x14ac:dyDescent="0.35">
      <c r="A177" t="s">
        <v>210</v>
      </c>
      <c r="B177" s="24" t="s">
        <v>734</v>
      </c>
    </row>
    <row r="178" spans="1:2" x14ac:dyDescent="0.35">
      <c r="A178" t="s">
        <v>209</v>
      </c>
      <c r="B178" s="24" t="s">
        <v>734</v>
      </c>
    </row>
    <row r="179" spans="1:2" x14ac:dyDescent="0.35">
      <c r="A179" t="s">
        <v>208</v>
      </c>
      <c r="B179" s="24" t="s">
        <v>734</v>
      </c>
    </row>
    <row r="180" spans="1:2" x14ac:dyDescent="0.35">
      <c r="A180" t="s">
        <v>205</v>
      </c>
      <c r="B180" s="24" t="s">
        <v>734</v>
      </c>
    </row>
    <row r="181" spans="1:2" x14ac:dyDescent="0.35">
      <c r="A181" t="s">
        <v>204</v>
      </c>
      <c r="B181" s="24" t="s">
        <v>734</v>
      </c>
    </row>
    <row r="182" spans="1:2" x14ac:dyDescent="0.35">
      <c r="A182" t="s">
        <v>203</v>
      </c>
      <c r="B182" s="24" t="s">
        <v>734</v>
      </c>
    </row>
    <row r="183" spans="1:2" x14ac:dyDescent="0.35">
      <c r="A183" t="s">
        <v>201</v>
      </c>
      <c r="B183" s="24" t="s">
        <v>734</v>
      </c>
    </row>
    <row r="184" spans="1:2" x14ac:dyDescent="0.35">
      <c r="A184" t="s">
        <v>476</v>
      </c>
      <c r="B184" s="24" t="s">
        <v>734</v>
      </c>
    </row>
    <row r="185" spans="1:2" x14ac:dyDescent="0.35">
      <c r="A185" t="s">
        <v>197</v>
      </c>
      <c r="B185" s="24" t="s">
        <v>734</v>
      </c>
    </row>
    <row r="186" spans="1:2" x14ac:dyDescent="0.35">
      <c r="A186" t="s">
        <v>196</v>
      </c>
      <c r="B186" s="24" t="s">
        <v>734</v>
      </c>
    </row>
    <row r="187" spans="1:2" x14ac:dyDescent="0.35">
      <c r="A187" t="s">
        <v>450</v>
      </c>
      <c r="B187" s="24" t="s">
        <v>734</v>
      </c>
    </row>
    <row r="188" spans="1:2" x14ac:dyDescent="0.35">
      <c r="A188" t="s">
        <v>195</v>
      </c>
      <c r="B188" s="24" t="s">
        <v>734</v>
      </c>
    </row>
    <row r="189" spans="1:2" x14ac:dyDescent="0.35">
      <c r="A189" t="s">
        <v>193</v>
      </c>
      <c r="B189" s="24" t="s">
        <v>734</v>
      </c>
    </row>
    <row r="190" spans="1:2" x14ac:dyDescent="0.35">
      <c r="A190" t="s">
        <v>451</v>
      </c>
      <c r="B190" s="24" t="s">
        <v>734</v>
      </c>
    </row>
    <row r="191" spans="1:2" x14ac:dyDescent="0.35">
      <c r="A191" t="s">
        <v>452</v>
      </c>
      <c r="B191" s="24" t="s">
        <v>734</v>
      </c>
    </row>
    <row r="192" spans="1:2" x14ac:dyDescent="0.35">
      <c r="A192" t="s">
        <v>192</v>
      </c>
      <c r="B192" s="24" t="s">
        <v>734</v>
      </c>
    </row>
    <row r="193" spans="1:2" x14ac:dyDescent="0.35">
      <c r="A193" t="s">
        <v>188</v>
      </c>
      <c r="B193" s="24" t="s">
        <v>734</v>
      </c>
    </row>
    <row r="194" spans="1:2" x14ac:dyDescent="0.35">
      <c r="A194" t="s">
        <v>187</v>
      </c>
      <c r="B194" s="24" t="s">
        <v>734</v>
      </c>
    </row>
    <row r="195" spans="1:2" x14ac:dyDescent="0.35">
      <c r="A195" t="s">
        <v>186</v>
      </c>
      <c r="B195" s="24" t="s">
        <v>734</v>
      </c>
    </row>
    <row r="196" spans="1:2" x14ac:dyDescent="0.35">
      <c r="A196" t="s">
        <v>185</v>
      </c>
      <c r="B196" s="24" t="s">
        <v>734</v>
      </c>
    </row>
    <row r="197" spans="1:2" x14ac:dyDescent="0.35">
      <c r="A197" t="s">
        <v>181</v>
      </c>
      <c r="B197" s="24" t="s">
        <v>734</v>
      </c>
    </row>
    <row r="198" spans="1:2" x14ac:dyDescent="0.35">
      <c r="A198" t="s">
        <v>180</v>
      </c>
      <c r="B198" s="24" t="s">
        <v>734</v>
      </c>
    </row>
    <row r="199" spans="1:2" x14ac:dyDescent="0.35">
      <c r="A199" t="s">
        <v>177</v>
      </c>
      <c r="B199" s="24" t="s">
        <v>734</v>
      </c>
    </row>
    <row r="200" spans="1:2" x14ac:dyDescent="0.35">
      <c r="A200" t="s">
        <v>176</v>
      </c>
      <c r="B200" s="24" t="s">
        <v>734</v>
      </c>
    </row>
    <row r="201" spans="1:2" x14ac:dyDescent="0.35">
      <c r="A201" t="s">
        <v>173</v>
      </c>
      <c r="B201" s="24" t="s">
        <v>734</v>
      </c>
    </row>
    <row r="202" spans="1:2" x14ac:dyDescent="0.35">
      <c r="A202" t="s">
        <v>499</v>
      </c>
      <c r="B202" s="24" t="s">
        <v>734</v>
      </c>
    </row>
    <row r="203" spans="1:2" x14ac:dyDescent="0.35">
      <c r="A203" t="s">
        <v>169</v>
      </c>
      <c r="B203" s="24" t="s">
        <v>734</v>
      </c>
    </row>
    <row r="204" spans="1:2" x14ac:dyDescent="0.35">
      <c r="A204" t="s">
        <v>468</v>
      </c>
      <c r="B204" s="24" t="s">
        <v>734</v>
      </c>
    </row>
    <row r="205" spans="1:2" x14ac:dyDescent="0.35">
      <c r="A205" t="s">
        <v>165</v>
      </c>
      <c r="B205" s="24" t="s">
        <v>734</v>
      </c>
    </row>
    <row r="206" spans="1:2" x14ac:dyDescent="0.35">
      <c r="A206" t="s">
        <v>164</v>
      </c>
      <c r="B206" s="24" t="s">
        <v>734</v>
      </c>
    </row>
    <row r="207" spans="1:2" x14ac:dyDescent="0.35">
      <c r="A207" t="s">
        <v>163</v>
      </c>
      <c r="B207" s="24" t="s">
        <v>734</v>
      </c>
    </row>
    <row r="208" spans="1:2" x14ac:dyDescent="0.35">
      <c r="A208" t="s">
        <v>162</v>
      </c>
      <c r="B208" s="24" t="s">
        <v>734</v>
      </c>
    </row>
    <row r="209" spans="1:2" x14ac:dyDescent="0.35">
      <c r="A209" t="s">
        <v>161</v>
      </c>
      <c r="B209" s="24" t="s">
        <v>734</v>
      </c>
    </row>
    <row r="210" spans="1:2" x14ac:dyDescent="0.35">
      <c r="A210" t="s">
        <v>160</v>
      </c>
      <c r="B210" s="24" t="s">
        <v>734</v>
      </c>
    </row>
    <row r="211" spans="1:2" x14ac:dyDescent="0.35">
      <c r="A211" t="s">
        <v>159</v>
      </c>
      <c r="B211" s="24" t="s">
        <v>734</v>
      </c>
    </row>
    <row r="212" spans="1:2" x14ac:dyDescent="0.35">
      <c r="A212" t="s">
        <v>157</v>
      </c>
      <c r="B212" s="24" t="s">
        <v>734</v>
      </c>
    </row>
    <row r="213" spans="1:2" x14ac:dyDescent="0.35">
      <c r="A213" t="s">
        <v>156</v>
      </c>
      <c r="B213" s="24" t="s">
        <v>734</v>
      </c>
    </row>
    <row r="214" spans="1:2" x14ac:dyDescent="0.35">
      <c r="A214" t="s">
        <v>494</v>
      </c>
      <c r="B214" s="24" t="s">
        <v>734</v>
      </c>
    </row>
    <row r="215" spans="1:2" x14ac:dyDescent="0.35">
      <c r="A215" t="s">
        <v>151</v>
      </c>
      <c r="B215" s="24" t="s">
        <v>734</v>
      </c>
    </row>
    <row r="216" spans="1:2" x14ac:dyDescent="0.35">
      <c r="A216" t="s">
        <v>465</v>
      </c>
      <c r="B216" s="24" t="s">
        <v>734</v>
      </c>
    </row>
    <row r="217" spans="1:2" x14ac:dyDescent="0.35">
      <c r="A217" t="s">
        <v>148</v>
      </c>
      <c r="B217" s="24" t="s">
        <v>734</v>
      </c>
    </row>
    <row r="218" spans="1:2" x14ac:dyDescent="0.35">
      <c r="A218" t="s">
        <v>146</v>
      </c>
      <c r="B218" s="24" t="s">
        <v>734</v>
      </c>
    </row>
    <row r="219" spans="1:2" x14ac:dyDescent="0.35">
      <c r="A219" t="s">
        <v>144</v>
      </c>
      <c r="B219" s="24" t="s">
        <v>734</v>
      </c>
    </row>
    <row r="220" spans="1:2" x14ac:dyDescent="0.35">
      <c r="A220" t="s">
        <v>143</v>
      </c>
      <c r="B220" s="24" t="s">
        <v>734</v>
      </c>
    </row>
    <row r="221" spans="1:2" x14ac:dyDescent="0.35">
      <c r="A221" t="s">
        <v>142</v>
      </c>
      <c r="B221" s="24" t="s">
        <v>734</v>
      </c>
    </row>
    <row r="222" spans="1:2" x14ac:dyDescent="0.35">
      <c r="A222" t="s">
        <v>141</v>
      </c>
      <c r="B222" s="24" t="s">
        <v>734</v>
      </c>
    </row>
    <row r="223" spans="1:2" x14ac:dyDescent="0.35">
      <c r="A223" t="s">
        <v>140</v>
      </c>
      <c r="B223" s="24" t="s">
        <v>734</v>
      </c>
    </row>
    <row r="224" spans="1:2" x14ac:dyDescent="0.35">
      <c r="A224" t="s">
        <v>139</v>
      </c>
      <c r="B224" s="24" t="s">
        <v>734</v>
      </c>
    </row>
    <row r="225" spans="1:2" x14ac:dyDescent="0.35">
      <c r="A225" t="s">
        <v>137</v>
      </c>
      <c r="B225" s="24" t="s">
        <v>734</v>
      </c>
    </row>
    <row r="226" spans="1:2" x14ac:dyDescent="0.35">
      <c r="A226" t="s">
        <v>135</v>
      </c>
      <c r="B226" s="24" t="s">
        <v>734</v>
      </c>
    </row>
    <row r="227" spans="1:2" x14ac:dyDescent="0.35">
      <c r="A227" t="s">
        <v>134</v>
      </c>
      <c r="B227" s="24" t="s">
        <v>734</v>
      </c>
    </row>
    <row r="228" spans="1:2" x14ac:dyDescent="0.35">
      <c r="A228" t="s">
        <v>132</v>
      </c>
      <c r="B228" s="24" t="s">
        <v>734</v>
      </c>
    </row>
    <row r="229" spans="1:2" x14ac:dyDescent="0.35">
      <c r="A229" t="s">
        <v>466</v>
      </c>
      <c r="B229" s="24" t="s">
        <v>734</v>
      </c>
    </row>
    <row r="230" spans="1:2" x14ac:dyDescent="0.35">
      <c r="A230" t="s">
        <v>131</v>
      </c>
      <c r="B230" s="24" t="s">
        <v>734</v>
      </c>
    </row>
    <row r="231" spans="1:2" x14ac:dyDescent="0.35">
      <c r="A231" t="s">
        <v>467</v>
      </c>
      <c r="B231" s="24" t="s">
        <v>734</v>
      </c>
    </row>
    <row r="232" spans="1:2" x14ac:dyDescent="0.35">
      <c r="A232" t="s">
        <v>128</v>
      </c>
      <c r="B232" s="24" t="s">
        <v>734</v>
      </c>
    </row>
    <row r="233" spans="1:2" x14ac:dyDescent="0.35">
      <c r="A233" t="s">
        <v>486</v>
      </c>
      <c r="B233" s="24" t="s">
        <v>734</v>
      </c>
    </row>
    <row r="234" spans="1:2" x14ac:dyDescent="0.35">
      <c r="A234" t="s">
        <v>500</v>
      </c>
      <c r="B234" s="24" t="s">
        <v>734</v>
      </c>
    </row>
    <row r="235" spans="1:2" x14ac:dyDescent="0.35">
      <c r="A235" t="s">
        <v>125</v>
      </c>
      <c r="B235" s="24" t="s">
        <v>734</v>
      </c>
    </row>
    <row r="236" spans="1:2" x14ac:dyDescent="0.35">
      <c r="A236" t="s">
        <v>124</v>
      </c>
      <c r="B236" s="24" t="s">
        <v>734</v>
      </c>
    </row>
    <row r="237" spans="1:2" x14ac:dyDescent="0.35">
      <c r="A237" t="s">
        <v>123</v>
      </c>
      <c r="B237" s="24" t="s">
        <v>734</v>
      </c>
    </row>
    <row r="238" spans="1:2" x14ac:dyDescent="0.35">
      <c r="A238" t="s">
        <v>122</v>
      </c>
      <c r="B238" s="24" t="s">
        <v>734</v>
      </c>
    </row>
    <row r="239" spans="1:2" x14ac:dyDescent="0.35">
      <c r="A239" t="s">
        <v>121</v>
      </c>
      <c r="B239" s="24" t="s">
        <v>734</v>
      </c>
    </row>
    <row r="240" spans="1:2" x14ac:dyDescent="0.35">
      <c r="A240" t="s">
        <v>119</v>
      </c>
      <c r="B240" s="24" t="s">
        <v>734</v>
      </c>
    </row>
    <row r="241" spans="1:2" x14ac:dyDescent="0.35">
      <c r="A241" t="s">
        <v>116</v>
      </c>
      <c r="B241" s="24" t="s">
        <v>734</v>
      </c>
    </row>
    <row r="242" spans="1:2" x14ac:dyDescent="0.35">
      <c r="A242" t="s">
        <v>115</v>
      </c>
      <c r="B242" s="24" t="s">
        <v>734</v>
      </c>
    </row>
    <row r="243" spans="1:2" x14ac:dyDescent="0.35">
      <c r="A243" t="s">
        <v>114</v>
      </c>
      <c r="B243" s="24" t="s">
        <v>734</v>
      </c>
    </row>
    <row r="244" spans="1:2" x14ac:dyDescent="0.35">
      <c r="A244" t="s">
        <v>113</v>
      </c>
      <c r="B244" s="24" t="s">
        <v>734</v>
      </c>
    </row>
    <row r="245" spans="1:2" x14ac:dyDescent="0.35">
      <c r="A245" t="s">
        <v>112</v>
      </c>
      <c r="B245" s="24" t="s">
        <v>734</v>
      </c>
    </row>
    <row r="246" spans="1:2" x14ac:dyDescent="0.35">
      <c r="A246" t="s">
        <v>110</v>
      </c>
      <c r="B246" s="24" t="s">
        <v>734</v>
      </c>
    </row>
    <row r="247" spans="1:2" x14ac:dyDescent="0.35">
      <c r="A247" t="s">
        <v>108</v>
      </c>
      <c r="B247" s="24" t="s">
        <v>734</v>
      </c>
    </row>
    <row r="248" spans="1:2" x14ac:dyDescent="0.35">
      <c r="A248" t="s">
        <v>107</v>
      </c>
      <c r="B248" s="24" t="s">
        <v>734</v>
      </c>
    </row>
    <row r="249" spans="1:2" x14ac:dyDescent="0.35">
      <c r="A249" t="s">
        <v>106</v>
      </c>
      <c r="B249" s="24" t="s">
        <v>734</v>
      </c>
    </row>
    <row r="250" spans="1:2" x14ac:dyDescent="0.35">
      <c r="A250" t="s">
        <v>102</v>
      </c>
      <c r="B250" s="24" t="s">
        <v>734</v>
      </c>
    </row>
    <row r="251" spans="1:2" x14ac:dyDescent="0.35">
      <c r="A251" t="s">
        <v>101</v>
      </c>
      <c r="B251" s="24" t="s">
        <v>734</v>
      </c>
    </row>
    <row r="252" spans="1:2" x14ac:dyDescent="0.35">
      <c r="A252" t="s">
        <v>97</v>
      </c>
      <c r="B252" s="24" t="s">
        <v>734</v>
      </c>
    </row>
    <row r="253" spans="1:2" x14ac:dyDescent="0.35">
      <c r="A253" t="s">
        <v>95</v>
      </c>
      <c r="B253" s="24" t="s">
        <v>734</v>
      </c>
    </row>
    <row r="254" spans="1:2" x14ac:dyDescent="0.35">
      <c r="A254" t="s">
        <v>93</v>
      </c>
      <c r="B254" s="24" t="s">
        <v>734</v>
      </c>
    </row>
    <row r="255" spans="1:2" x14ac:dyDescent="0.35">
      <c r="A255" t="s">
        <v>92</v>
      </c>
      <c r="B255" s="24" t="s">
        <v>734</v>
      </c>
    </row>
    <row r="256" spans="1:2" x14ac:dyDescent="0.35">
      <c r="A256" t="s">
        <v>85</v>
      </c>
      <c r="B256" s="24" t="s">
        <v>734</v>
      </c>
    </row>
    <row r="257" spans="1:2" x14ac:dyDescent="0.35">
      <c r="A257" t="s">
        <v>73</v>
      </c>
      <c r="B257" s="24" t="s">
        <v>734</v>
      </c>
    </row>
    <row r="258" spans="1:2" x14ac:dyDescent="0.35">
      <c r="A258" t="s">
        <v>72</v>
      </c>
      <c r="B258" s="24" t="s">
        <v>734</v>
      </c>
    </row>
    <row r="259" spans="1:2" x14ac:dyDescent="0.35">
      <c r="A259" t="s">
        <v>63</v>
      </c>
      <c r="B259" s="24" t="s">
        <v>734</v>
      </c>
    </row>
    <row r="260" spans="1:2" x14ac:dyDescent="0.35">
      <c r="A260" t="s">
        <v>62</v>
      </c>
      <c r="B260" s="24" t="s">
        <v>734</v>
      </c>
    </row>
    <row r="261" spans="1:2" x14ac:dyDescent="0.35">
      <c r="A261" t="s">
        <v>60</v>
      </c>
      <c r="B261" s="24" t="s">
        <v>734</v>
      </c>
    </row>
    <row r="262" spans="1:2" x14ac:dyDescent="0.35">
      <c r="A262" t="s">
        <v>59</v>
      </c>
      <c r="B262" s="24" t="s">
        <v>734</v>
      </c>
    </row>
    <row r="263" spans="1:2" x14ac:dyDescent="0.35">
      <c r="A263" t="s">
        <v>57</v>
      </c>
      <c r="B263" s="24" t="s">
        <v>734</v>
      </c>
    </row>
    <row r="264" spans="1:2" x14ac:dyDescent="0.35">
      <c r="A264" t="s">
        <v>53</v>
      </c>
      <c r="B264" s="24" t="s">
        <v>734</v>
      </c>
    </row>
    <row r="265" spans="1:2" x14ac:dyDescent="0.35">
      <c r="A265" t="s">
        <v>52</v>
      </c>
      <c r="B265" s="24" t="s">
        <v>734</v>
      </c>
    </row>
    <row r="266" spans="1:2" x14ac:dyDescent="0.35">
      <c r="A266" t="s">
        <v>493</v>
      </c>
      <c r="B266" s="24" t="s">
        <v>734</v>
      </c>
    </row>
    <row r="267" spans="1:2" x14ac:dyDescent="0.35">
      <c r="A267" t="s">
        <v>48</v>
      </c>
      <c r="B267" s="24" t="s">
        <v>734</v>
      </c>
    </row>
    <row r="268" spans="1:2" x14ac:dyDescent="0.35">
      <c r="A268" t="s">
        <v>490</v>
      </c>
      <c r="B268" s="24" t="s">
        <v>734</v>
      </c>
    </row>
    <row r="269" spans="1:2" x14ac:dyDescent="0.35">
      <c r="A269" t="s">
        <v>482</v>
      </c>
      <c r="B269" s="24" t="s">
        <v>734</v>
      </c>
    </row>
    <row r="270" spans="1:2" x14ac:dyDescent="0.35">
      <c r="A270" t="s">
        <v>485</v>
      </c>
      <c r="B270" s="24" t="s">
        <v>734</v>
      </c>
    </row>
    <row r="271" spans="1:2" x14ac:dyDescent="0.35">
      <c r="A271" t="s">
        <v>46</v>
      </c>
      <c r="B271" s="24" t="s">
        <v>734</v>
      </c>
    </row>
    <row r="272" spans="1:2" x14ac:dyDescent="0.35">
      <c r="A272" t="s">
        <v>37</v>
      </c>
      <c r="B272" s="24" t="s">
        <v>734</v>
      </c>
    </row>
    <row r="273" spans="1:2" x14ac:dyDescent="0.35">
      <c r="A273" t="s">
        <v>10</v>
      </c>
      <c r="B273" s="24" t="s">
        <v>734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9310f-cd06-41e4-8024-4886db0a2407" xsi:nil="true"/>
    <lcf76f155ced4ddcb4097134ff3c332f xmlns="450b8f5c-aad8-4b84-adc7-82cd5064d9e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E4320746B024F812C225B41068EA6" ma:contentTypeVersion="12" ma:contentTypeDescription="Create a new document." ma:contentTypeScope="" ma:versionID="164ff8efb5a7fa9a1cea35ac92e927b5">
  <xsd:schema xmlns:xsd="http://www.w3.org/2001/XMLSchema" xmlns:xs="http://www.w3.org/2001/XMLSchema" xmlns:p="http://schemas.microsoft.com/office/2006/metadata/properties" xmlns:ns2="450b8f5c-aad8-4b84-adc7-82cd5064d9e4" xmlns:ns3="52a9310f-cd06-41e4-8024-4886db0a2407" targetNamespace="http://schemas.microsoft.com/office/2006/metadata/properties" ma:root="true" ma:fieldsID="c32c1da046049883919d09d19ddbf3c4" ns2:_="" ns3:_="">
    <xsd:import namespace="450b8f5c-aad8-4b84-adc7-82cd5064d9e4"/>
    <xsd:import namespace="52a9310f-cd06-41e4-8024-4886db0a24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b8f5c-aad8-4b84-adc7-82cd5064d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f76d46b-d8cb-419f-8481-0ca51aecbf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9310f-cd06-41e4-8024-4886db0a24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7eff4cf-820d-4299-a8c5-79f1e06432a4}" ma:internalName="TaxCatchAll" ma:showField="CatchAllData" ma:web="52a9310f-cd06-41e4-8024-4886db0a24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288EA-B4AC-45F6-A195-EBE6F90FCF83}">
  <ds:schemaRefs>
    <ds:schemaRef ds:uri="http://schemas.microsoft.com/office/2006/metadata/properties"/>
    <ds:schemaRef ds:uri="http://schemas.microsoft.com/office/infopath/2007/PartnerControls"/>
    <ds:schemaRef ds:uri="52a9310f-cd06-41e4-8024-4886db0a2407"/>
    <ds:schemaRef ds:uri="450b8f5c-aad8-4b84-adc7-82cd5064d9e4"/>
  </ds:schemaRefs>
</ds:datastoreItem>
</file>

<file path=customXml/itemProps2.xml><?xml version="1.0" encoding="utf-8"?>
<ds:datastoreItem xmlns:ds="http://schemas.openxmlformats.org/officeDocument/2006/customXml" ds:itemID="{FBBC6805-8102-4512-BB48-75E5F6E2FE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FD896-FE2B-48AB-A7B1-C9F6F2799D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0b8f5c-aad8-4b84-adc7-82cd5064d9e4"/>
    <ds:schemaRef ds:uri="52a9310f-cd06-41e4-8024-4886db0a24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Master SAH</vt:lpstr>
      <vt:lpstr>Sheet1</vt:lpstr>
      <vt:lpstr>Sheet2</vt:lpstr>
      <vt:lpstr>Detail OPCode</vt:lpstr>
      <vt:lpstr>OPCode</vt:lpstr>
      <vt:lpstr>distinct_style</vt:lpstr>
      <vt:lpstr>'Master SAH'!Print_Area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Duangtho, Pradabdao</dc:creator>
  <cp:keywords/>
  <dc:description/>
  <cp:lastModifiedBy>Smith, Dylan</cp:lastModifiedBy>
  <cp:revision/>
  <dcterms:created xsi:type="dcterms:W3CDTF">2023-09-02T17:07:14Z</dcterms:created>
  <dcterms:modified xsi:type="dcterms:W3CDTF">2024-05-24T17:16:53Z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0x010100A0CE4320746B024F812C225B41068EA6</vt:lpwstr>
  </property>
  <property fmtid="{D5CDD505-2E9C-101B-9397-08002B2CF9AE}" pid="3" name="MediaServiceImageTags">
    <vt:lpwstr/>
  </property>
</Properties>
</file>