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inghma3\masterarbeit\DeepTone\"/>
    </mc:Choice>
  </mc:AlternateContent>
  <xr:revisionPtr revIDLastSave="0" documentId="13_ncr:1_{BE23CC08-8FBD-4979-81A0-6E5B629D41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eptone_results" sheetId="1" r:id="rId1"/>
    <sheet name="Tabelle2" sheetId="7" r:id="rId2"/>
    <sheet name="analysis" sheetId="4" r:id="rId3"/>
    <sheet name="confidence_results" sheetId="5" r:id="rId4"/>
    <sheet name="Tabelle1" sheetId="6" r:id="rId5"/>
  </sheets>
  <definedNames>
    <definedName name="_xlnm._FilterDatabase" localSheetId="2" hidden="1">analysis!$I$3:$K$9</definedName>
    <definedName name="_xlnm._FilterDatabase" localSheetId="0" hidden="1">deeptone_results!$A$1:$Q$536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7" l="1"/>
  <c r="B16" i="4"/>
  <c r="G7" i="4"/>
  <c r="G8" i="4"/>
  <c r="G6" i="4"/>
  <c r="G10" i="4"/>
  <c r="K14" i="1" l="1"/>
  <c r="K26" i="1"/>
  <c r="K38" i="1"/>
  <c r="K50" i="1"/>
  <c r="K62" i="1"/>
  <c r="K74" i="1"/>
  <c r="K86" i="1"/>
  <c r="K98" i="1"/>
  <c r="K110" i="1"/>
  <c r="K122" i="1"/>
  <c r="K134" i="1"/>
  <c r="K146" i="1"/>
  <c r="K158" i="1"/>
  <c r="K170" i="1"/>
  <c r="K182" i="1"/>
  <c r="K194" i="1"/>
  <c r="K206" i="1"/>
  <c r="K218" i="1"/>
  <c r="K230" i="1"/>
  <c r="K242" i="1"/>
  <c r="K254" i="1"/>
  <c r="K266" i="1"/>
  <c r="K278" i="1"/>
  <c r="K290" i="1"/>
  <c r="K302" i="1"/>
  <c r="K314" i="1"/>
  <c r="K326" i="1"/>
  <c r="K338" i="1"/>
  <c r="K350" i="1"/>
  <c r="K362" i="1"/>
  <c r="K374" i="1"/>
  <c r="K386" i="1"/>
  <c r="K398" i="1"/>
  <c r="K410" i="1"/>
  <c r="K422" i="1"/>
  <c r="K434" i="1"/>
  <c r="K446" i="1"/>
  <c r="K458" i="1"/>
  <c r="K470" i="1"/>
  <c r="K482" i="1"/>
  <c r="K494" i="1"/>
  <c r="K506" i="1"/>
  <c r="K518" i="1"/>
  <c r="K530" i="1"/>
  <c r="N74" i="1"/>
  <c r="N73" i="1"/>
  <c r="N361" i="1"/>
  <c r="N77" i="1"/>
  <c r="N78" i="1"/>
  <c r="N75" i="1"/>
  <c r="N76" i="1"/>
  <c r="N81" i="1"/>
  <c r="N364" i="1"/>
  <c r="N83" i="1"/>
  <c r="N84" i="1"/>
  <c r="N85" i="1"/>
  <c r="N79" i="1"/>
  <c r="N87" i="1"/>
  <c r="N370" i="1"/>
  <c r="N89" i="1"/>
  <c r="N90" i="1"/>
  <c r="N80" i="1"/>
  <c r="N82" i="1"/>
  <c r="N371" i="1"/>
  <c r="N2" i="1"/>
  <c r="N94" i="1"/>
  <c r="N95" i="1"/>
  <c r="N3" i="1"/>
  <c r="N374" i="1"/>
  <c r="N97" i="1"/>
  <c r="N98" i="1"/>
  <c r="N99" i="1"/>
  <c r="N86" i="1"/>
  <c r="N88" i="1"/>
  <c r="N102" i="1"/>
  <c r="N103" i="1"/>
  <c r="N104" i="1"/>
  <c r="N105" i="1"/>
  <c r="N91" i="1"/>
  <c r="N107" i="1"/>
  <c r="N108" i="1"/>
  <c r="N92" i="1"/>
  <c r="N110" i="1"/>
  <c r="N111" i="1"/>
  <c r="N112" i="1"/>
  <c r="N93" i="1"/>
  <c r="N114" i="1"/>
  <c r="N115" i="1"/>
  <c r="N116" i="1"/>
  <c r="N117" i="1"/>
  <c r="N96" i="1"/>
  <c r="N100" i="1"/>
  <c r="N120" i="1"/>
  <c r="N378" i="1"/>
  <c r="N122" i="1"/>
  <c r="N123" i="1"/>
  <c r="N4" i="1"/>
  <c r="N5" i="1"/>
  <c r="N124" i="1"/>
  <c r="N125" i="1"/>
  <c r="N383" i="1"/>
  <c r="N127" i="1"/>
  <c r="N6" i="1"/>
  <c r="N128" i="1"/>
  <c r="N101" i="1"/>
  <c r="N384" i="1"/>
  <c r="N131" i="1"/>
  <c r="N132" i="1"/>
  <c r="N133" i="1"/>
  <c r="N106" i="1"/>
  <c r="N387" i="1"/>
  <c r="N136" i="1"/>
  <c r="N137" i="1"/>
  <c r="N138" i="1"/>
  <c r="N109" i="1"/>
  <c r="N7" i="1"/>
  <c r="N140" i="1"/>
  <c r="N8" i="1"/>
  <c r="N141" i="1"/>
  <c r="N142" i="1"/>
  <c r="N113" i="1"/>
  <c r="N144" i="1"/>
  <c r="N391" i="1"/>
  <c r="N392" i="1"/>
  <c r="N147" i="1"/>
  <c r="N148" i="1"/>
  <c r="N118" i="1"/>
  <c r="N398" i="1"/>
  <c r="N151" i="1"/>
  <c r="N152" i="1"/>
  <c r="N153" i="1"/>
  <c r="N119" i="1"/>
  <c r="N399" i="1"/>
  <c r="N156" i="1"/>
  <c r="N157" i="1"/>
  <c r="N158" i="1"/>
  <c r="N121" i="1"/>
  <c r="N9" i="1"/>
  <c r="N402" i="1"/>
  <c r="N161" i="1"/>
  <c r="N162" i="1"/>
  <c r="N163" i="1"/>
  <c r="N126" i="1"/>
  <c r="N129" i="1"/>
  <c r="N166" i="1"/>
  <c r="N403" i="1"/>
  <c r="N168" i="1"/>
  <c r="N169" i="1"/>
  <c r="N170" i="1"/>
  <c r="N130" i="1"/>
  <c r="N10" i="1"/>
  <c r="N408" i="1"/>
  <c r="N173" i="1"/>
  <c r="N134" i="1"/>
  <c r="N11" i="1"/>
  <c r="N175" i="1"/>
  <c r="N176" i="1"/>
  <c r="N135" i="1"/>
  <c r="N12" i="1"/>
  <c r="N178" i="1"/>
  <c r="N179" i="1"/>
  <c r="N139" i="1"/>
  <c r="N181" i="1"/>
  <c r="N182" i="1"/>
  <c r="N183" i="1"/>
  <c r="N184" i="1"/>
  <c r="N143" i="1"/>
  <c r="N13" i="1"/>
  <c r="N186" i="1"/>
  <c r="N187" i="1"/>
  <c r="N188" i="1"/>
  <c r="N145" i="1"/>
  <c r="N14" i="1"/>
  <c r="N15" i="1"/>
  <c r="N190" i="1"/>
  <c r="N146" i="1"/>
  <c r="N192" i="1"/>
  <c r="N193" i="1"/>
  <c r="N16" i="1"/>
  <c r="N149" i="1"/>
  <c r="N17" i="1"/>
  <c r="N18" i="1"/>
  <c r="N19" i="1"/>
  <c r="N20" i="1"/>
  <c r="N195" i="1"/>
  <c r="N196" i="1"/>
  <c r="N21" i="1"/>
  <c r="N197" i="1"/>
  <c r="N22" i="1"/>
  <c r="N150" i="1"/>
  <c r="N23" i="1"/>
  <c r="N199" i="1"/>
  <c r="N24" i="1"/>
  <c r="N200" i="1"/>
  <c r="N201" i="1"/>
  <c r="N154" i="1"/>
  <c r="N203" i="1"/>
  <c r="N409" i="1"/>
  <c r="N205" i="1"/>
  <c r="N206" i="1"/>
  <c r="N155" i="1"/>
  <c r="N412" i="1"/>
  <c r="N209" i="1"/>
  <c r="N159" i="1"/>
  <c r="N160" i="1"/>
  <c r="N212" i="1"/>
  <c r="N213" i="1"/>
  <c r="N214" i="1"/>
  <c r="N164" i="1"/>
  <c r="N25" i="1"/>
  <c r="N216" i="1"/>
  <c r="N217" i="1"/>
  <c r="N218" i="1"/>
  <c r="N165" i="1"/>
  <c r="N220" i="1"/>
  <c r="N221" i="1"/>
  <c r="N417" i="1"/>
  <c r="N223" i="1"/>
  <c r="N224" i="1"/>
  <c r="N225" i="1"/>
  <c r="N226" i="1"/>
  <c r="N167" i="1"/>
  <c r="N228" i="1"/>
  <c r="N229" i="1"/>
  <c r="N171" i="1"/>
  <c r="N231" i="1"/>
  <c r="N232" i="1"/>
  <c r="N172" i="1"/>
  <c r="N419" i="1"/>
  <c r="N235" i="1"/>
  <c r="N174" i="1"/>
  <c r="N237" i="1"/>
  <c r="N238" i="1"/>
  <c r="N239" i="1"/>
  <c r="N240" i="1"/>
  <c r="N177" i="1"/>
  <c r="N242" i="1"/>
  <c r="N421" i="1"/>
  <c r="N244" i="1"/>
  <c r="N245" i="1"/>
  <c r="N246" i="1"/>
  <c r="N26" i="1"/>
  <c r="N247" i="1"/>
  <c r="N423" i="1"/>
  <c r="N249" i="1"/>
  <c r="N180" i="1"/>
  <c r="N27" i="1"/>
  <c r="N426" i="1"/>
  <c r="N427" i="1"/>
  <c r="N253" i="1"/>
  <c r="N254" i="1"/>
  <c r="N255" i="1"/>
  <c r="N185" i="1"/>
  <c r="N28" i="1"/>
  <c r="N257" i="1"/>
  <c r="N258" i="1"/>
  <c r="N189" i="1"/>
  <c r="N260" i="1"/>
  <c r="N261" i="1"/>
  <c r="N431" i="1"/>
  <c r="N263" i="1"/>
  <c r="N264" i="1"/>
  <c r="N191" i="1"/>
  <c r="N266" i="1"/>
  <c r="N434" i="1"/>
  <c r="N268" i="1"/>
  <c r="N269" i="1"/>
  <c r="N194" i="1"/>
  <c r="N437" i="1"/>
  <c r="N272" i="1"/>
  <c r="N273" i="1"/>
  <c r="N274" i="1"/>
  <c r="N198" i="1"/>
  <c r="N202" i="1"/>
  <c r="N277" i="1"/>
  <c r="N443" i="1"/>
  <c r="N279" i="1"/>
  <c r="N280" i="1"/>
  <c r="N281" i="1"/>
  <c r="N204" i="1"/>
  <c r="N283" i="1"/>
  <c r="N284" i="1"/>
  <c r="N285" i="1"/>
  <c r="N286" i="1"/>
  <c r="N287" i="1"/>
  <c r="N207" i="1"/>
  <c r="N445" i="1"/>
  <c r="N290" i="1"/>
  <c r="N291" i="1"/>
  <c r="N208" i="1"/>
  <c r="N293" i="1"/>
  <c r="N294" i="1"/>
  <c r="N295" i="1"/>
  <c r="N210" i="1"/>
  <c r="N211" i="1"/>
  <c r="N215" i="1"/>
  <c r="N299" i="1"/>
  <c r="N300" i="1"/>
  <c r="N301" i="1"/>
  <c r="N302" i="1"/>
  <c r="N219" i="1"/>
  <c r="N304" i="1"/>
  <c r="N305" i="1"/>
  <c r="N222" i="1"/>
  <c r="N307" i="1"/>
  <c r="N227" i="1"/>
  <c r="N309" i="1"/>
  <c r="N310" i="1"/>
  <c r="N448" i="1"/>
  <c r="N312" i="1"/>
  <c r="N230" i="1"/>
  <c r="N233" i="1"/>
  <c r="N234" i="1"/>
  <c r="N316" i="1"/>
  <c r="N317" i="1"/>
  <c r="N318" i="1"/>
  <c r="N319" i="1"/>
  <c r="N236" i="1"/>
  <c r="N321" i="1"/>
  <c r="N322" i="1"/>
  <c r="N241" i="1"/>
  <c r="N324" i="1"/>
  <c r="N325" i="1"/>
  <c r="N326" i="1"/>
  <c r="N454" i="1"/>
  <c r="N328" i="1"/>
  <c r="N329" i="1"/>
  <c r="N29" i="1"/>
  <c r="N330" i="1"/>
  <c r="N331" i="1"/>
  <c r="N457" i="1"/>
  <c r="N333" i="1"/>
  <c r="N334" i="1"/>
  <c r="N335" i="1"/>
  <c r="N243" i="1"/>
  <c r="N337" i="1"/>
  <c r="N459" i="1"/>
  <c r="N339" i="1"/>
  <c r="N340" i="1"/>
  <c r="N248" i="1"/>
  <c r="N342" i="1"/>
  <c r="N343" i="1"/>
  <c r="N344" i="1"/>
  <c r="N345" i="1"/>
  <c r="N346" i="1"/>
  <c r="N250" i="1"/>
  <c r="N251" i="1"/>
  <c r="N30" i="1"/>
  <c r="N349" i="1"/>
  <c r="N350" i="1"/>
  <c r="N351" i="1"/>
  <c r="N252" i="1"/>
  <c r="N31" i="1"/>
  <c r="N353" i="1"/>
  <c r="N460" i="1"/>
  <c r="N355" i="1"/>
  <c r="N356" i="1"/>
  <c r="N256" i="1"/>
  <c r="N462" i="1"/>
  <c r="N359" i="1"/>
  <c r="N360" i="1"/>
  <c r="N259" i="1"/>
  <c r="N362" i="1"/>
  <c r="N363" i="1"/>
  <c r="N465" i="1"/>
  <c r="N365" i="1"/>
  <c r="N366" i="1"/>
  <c r="N367" i="1"/>
  <c r="N32" i="1"/>
  <c r="N368" i="1"/>
  <c r="N369" i="1"/>
  <c r="N468" i="1"/>
  <c r="N469" i="1"/>
  <c r="N372" i="1"/>
  <c r="N373" i="1"/>
  <c r="N262" i="1"/>
  <c r="N375" i="1"/>
  <c r="N33" i="1"/>
  <c r="N376" i="1"/>
  <c r="N377" i="1"/>
  <c r="N265" i="1"/>
  <c r="N34" i="1"/>
  <c r="N379" i="1"/>
  <c r="N380" i="1"/>
  <c r="N381" i="1"/>
  <c r="N382" i="1"/>
  <c r="N267" i="1"/>
  <c r="N270" i="1"/>
  <c r="N385" i="1"/>
  <c r="N386" i="1"/>
  <c r="N475" i="1"/>
  <c r="N388" i="1"/>
  <c r="N389" i="1"/>
  <c r="N390" i="1"/>
  <c r="N271" i="1"/>
  <c r="N275" i="1"/>
  <c r="N393" i="1"/>
  <c r="N394" i="1"/>
  <c r="N395" i="1"/>
  <c r="N396" i="1"/>
  <c r="N397" i="1"/>
  <c r="N276" i="1"/>
  <c r="N278" i="1"/>
  <c r="N400" i="1"/>
  <c r="N401" i="1"/>
  <c r="N480" i="1"/>
  <c r="N481" i="1"/>
  <c r="N404" i="1"/>
  <c r="N405" i="1"/>
  <c r="N406" i="1"/>
  <c r="N407" i="1"/>
  <c r="N282" i="1"/>
  <c r="N288" i="1"/>
  <c r="N410" i="1"/>
  <c r="N411" i="1"/>
  <c r="N486" i="1"/>
  <c r="N413" i="1"/>
  <c r="N414" i="1"/>
  <c r="N415" i="1"/>
  <c r="N416" i="1"/>
  <c r="N289" i="1"/>
  <c r="N35" i="1"/>
  <c r="N418" i="1"/>
  <c r="N487" i="1"/>
  <c r="N36" i="1"/>
  <c r="N420" i="1"/>
  <c r="N292" i="1"/>
  <c r="N422" i="1"/>
  <c r="N489" i="1"/>
  <c r="N424" i="1"/>
  <c r="N425" i="1"/>
  <c r="N296" i="1"/>
  <c r="N297" i="1"/>
  <c r="N428" i="1"/>
  <c r="N429" i="1"/>
  <c r="N37" i="1"/>
  <c r="N430" i="1"/>
  <c r="N298" i="1"/>
  <c r="N432" i="1"/>
  <c r="N433" i="1"/>
  <c r="N493" i="1"/>
  <c r="N435" i="1"/>
  <c r="N436" i="1"/>
  <c r="N303" i="1"/>
  <c r="N38" i="1"/>
  <c r="N438" i="1"/>
  <c r="N439" i="1"/>
  <c r="N440" i="1"/>
  <c r="N441" i="1"/>
  <c r="N442" i="1"/>
  <c r="N306" i="1"/>
  <c r="N444" i="1"/>
  <c r="N507" i="1"/>
  <c r="N446" i="1"/>
  <c r="N447" i="1"/>
  <c r="N308" i="1"/>
  <c r="N449" i="1"/>
  <c r="N450" i="1"/>
  <c r="N451" i="1"/>
  <c r="N452" i="1"/>
  <c r="N453" i="1"/>
  <c r="N39" i="1"/>
  <c r="N311" i="1"/>
  <c r="N455" i="1"/>
  <c r="N456" i="1"/>
  <c r="N509" i="1"/>
  <c r="N458" i="1"/>
  <c r="N313" i="1"/>
  <c r="N314" i="1"/>
  <c r="N461" i="1"/>
  <c r="N517" i="1"/>
  <c r="N463" i="1"/>
  <c r="N464" i="1"/>
  <c r="N315" i="1"/>
  <c r="N466" i="1"/>
  <c r="N467" i="1"/>
  <c r="N519" i="1"/>
  <c r="N523" i="1"/>
  <c r="N470" i="1"/>
  <c r="N471" i="1"/>
  <c r="N472" i="1"/>
  <c r="N473" i="1"/>
  <c r="N474" i="1"/>
  <c r="N320" i="1"/>
  <c r="N476" i="1"/>
  <c r="N477" i="1"/>
  <c r="N478" i="1"/>
  <c r="N479" i="1"/>
  <c r="N323" i="1"/>
  <c r="N327" i="1"/>
  <c r="N482" i="1"/>
  <c r="N483" i="1"/>
  <c r="N484" i="1"/>
  <c r="N485" i="1"/>
  <c r="N332" i="1"/>
  <c r="N336" i="1"/>
  <c r="N488" i="1"/>
  <c r="N525" i="1"/>
  <c r="N490" i="1"/>
  <c r="N491" i="1"/>
  <c r="N492" i="1"/>
  <c r="N338" i="1"/>
  <c r="N494" i="1"/>
  <c r="N495" i="1"/>
  <c r="N496" i="1"/>
  <c r="N497" i="1"/>
  <c r="N40" i="1"/>
  <c r="N498" i="1"/>
  <c r="N41" i="1"/>
  <c r="N499" i="1"/>
  <c r="N500" i="1"/>
  <c r="N501" i="1"/>
  <c r="N42" i="1"/>
  <c r="N502" i="1"/>
  <c r="N503" i="1"/>
  <c r="N504" i="1"/>
  <c r="N505" i="1"/>
  <c r="N506" i="1"/>
  <c r="N341" i="1"/>
  <c r="N43" i="1"/>
  <c r="N508" i="1"/>
  <c r="N527" i="1"/>
  <c r="N510" i="1"/>
  <c r="N511" i="1"/>
  <c r="N512" i="1"/>
  <c r="N513" i="1"/>
  <c r="N44" i="1"/>
  <c r="N45" i="1"/>
  <c r="N46" i="1"/>
  <c r="N514" i="1"/>
  <c r="N47" i="1"/>
  <c r="N515" i="1"/>
  <c r="N516" i="1"/>
  <c r="N48" i="1"/>
  <c r="N49" i="1"/>
  <c r="N50" i="1"/>
  <c r="N51" i="1"/>
  <c r="N531" i="1"/>
  <c r="N52" i="1"/>
  <c r="N53" i="1"/>
  <c r="N54" i="1"/>
  <c r="N518" i="1"/>
  <c r="N347" i="1"/>
  <c r="N55" i="1"/>
  <c r="N520" i="1"/>
  <c r="N56" i="1"/>
  <c r="N57" i="1"/>
  <c r="N521" i="1"/>
  <c r="N522" i="1"/>
  <c r="N348" i="1"/>
  <c r="N58" i="1"/>
  <c r="N59" i="1"/>
  <c r="N524" i="1"/>
  <c r="N60" i="1"/>
  <c r="N61" i="1"/>
  <c r="N352" i="1"/>
  <c r="N62" i="1"/>
  <c r="N526" i="1"/>
  <c r="N63" i="1"/>
  <c r="N536" i="1"/>
  <c r="N64" i="1"/>
  <c r="N528" i="1"/>
  <c r="N65" i="1"/>
  <c r="N66" i="1"/>
  <c r="N67" i="1"/>
  <c r="N529" i="1"/>
  <c r="N68" i="1"/>
  <c r="N530" i="1"/>
  <c r="N69" i="1"/>
  <c r="N354" i="1"/>
  <c r="N70" i="1"/>
  <c r="N532" i="1"/>
  <c r="N71" i="1"/>
  <c r="N533" i="1"/>
  <c r="N534" i="1"/>
  <c r="N535" i="1"/>
  <c r="N357" i="1"/>
  <c r="N72" i="1"/>
  <c r="N358" i="1"/>
  <c r="L84" i="1"/>
  <c r="M84" i="1"/>
  <c r="O84" i="1"/>
  <c r="P84" i="1"/>
  <c r="Q84" i="1"/>
  <c r="L85" i="1"/>
  <c r="M85" i="1"/>
  <c r="O85" i="1"/>
  <c r="P85" i="1"/>
  <c r="Q85" i="1"/>
  <c r="L79" i="1"/>
  <c r="M79" i="1"/>
  <c r="O79" i="1"/>
  <c r="P79" i="1"/>
  <c r="Q79" i="1"/>
  <c r="L87" i="1"/>
  <c r="M87" i="1"/>
  <c r="O87" i="1"/>
  <c r="P87" i="1"/>
  <c r="Q87" i="1"/>
  <c r="L370" i="1"/>
  <c r="M370" i="1"/>
  <c r="O370" i="1"/>
  <c r="P370" i="1"/>
  <c r="Q370" i="1"/>
  <c r="L89" i="1"/>
  <c r="M89" i="1"/>
  <c r="O89" i="1"/>
  <c r="P89" i="1"/>
  <c r="Q89" i="1"/>
  <c r="L90" i="1"/>
  <c r="M90" i="1"/>
  <c r="O90" i="1"/>
  <c r="P90" i="1"/>
  <c r="Q90" i="1"/>
  <c r="L80" i="1"/>
  <c r="M80" i="1"/>
  <c r="O80" i="1"/>
  <c r="P80" i="1"/>
  <c r="Q80" i="1"/>
  <c r="L82" i="1"/>
  <c r="M82" i="1"/>
  <c r="O82" i="1"/>
  <c r="P82" i="1"/>
  <c r="Q82" i="1"/>
  <c r="L371" i="1"/>
  <c r="M371" i="1"/>
  <c r="O371" i="1"/>
  <c r="P371" i="1"/>
  <c r="Q371" i="1"/>
  <c r="L2" i="1"/>
  <c r="M2" i="1"/>
  <c r="O2" i="1"/>
  <c r="P2" i="1"/>
  <c r="Q2" i="1"/>
  <c r="L94" i="1"/>
  <c r="M94" i="1"/>
  <c r="O94" i="1"/>
  <c r="P94" i="1"/>
  <c r="Q94" i="1"/>
  <c r="L95" i="1"/>
  <c r="M95" i="1"/>
  <c r="O95" i="1"/>
  <c r="P95" i="1"/>
  <c r="Q95" i="1"/>
  <c r="L3" i="1"/>
  <c r="M3" i="1"/>
  <c r="O3" i="1"/>
  <c r="P3" i="1"/>
  <c r="Q3" i="1"/>
  <c r="L374" i="1"/>
  <c r="M374" i="1"/>
  <c r="O374" i="1"/>
  <c r="P374" i="1"/>
  <c r="Q374" i="1"/>
  <c r="L97" i="1"/>
  <c r="M97" i="1"/>
  <c r="O97" i="1"/>
  <c r="P97" i="1"/>
  <c r="Q97" i="1"/>
  <c r="L98" i="1"/>
  <c r="M98" i="1"/>
  <c r="O98" i="1"/>
  <c r="P98" i="1"/>
  <c r="Q98" i="1"/>
  <c r="L99" i="1"/>
  <c r="M99" i="1"/>
  <c r="O99" i="1"/>
  <c r="P99" i="1"/>
  <c r="Q99" i="1"/>
  <c r="L86" i="1"/>
  <c r="M86" i="1"/>
  <c r="O86" i="1"/>
  <c r="P86" i="1"/>
  <c r="Q86" i="1"/>
  <c r="L88" i="1"/>
  <c r="M88" i="1"/>
  <c r="O88" i="1"/>
  <c r="P88" i="1"/>
  <c r="Q88" i="1"/>
  <c r="L102" i="1"/>
  <c r="M102" i="1"/>
  <c r="O102" i="1"/>
  <c r="P102" i="1"/>
  <c r="Q102" i="1"/>
  <c r="L103" i="1"/>
  <c r="M103" i="1"/>
  <c r="O103" i="1"/>
  <c r="P103" i="1"/>
  <c r="Q103" i="1"/>
  <c r="L104" i="1"/>
  <c r="M104" i="1"/>
  <c r="O104" i="1"/>
  <c r="P104" i="1"/>
  <c r="Q104" i="1"/>
  <c r="L105" i="1"/>
  <c r="M105" i="1"/>
  <c r="O105" i="1"/>
  <c r="P105" i="1"/>
  <c r="Q105" i="1"/>
  <c r="L91" i="1"/>
  <c r="M91" i="1"/>
  <c r="O91" i="1"/>
  <c r="P91" i="1"/>
  <c r="Q91" i="1"/>
  <c r="L107" i="1"/>
  <c r="M107" i="1"/>
  <c r="O107" i="1"/>
  <c r="P107" i="1"/>
  <c r="Q107" i="1"/>
  <c r="L108" i="1"/>
  <c r="M108" i="1"/>
  <c r="O108" i="1"/>
  <c r="P108" i="1"/>
  <c r="Q108" i="1"/>
  <c r="L92" i="1"/>
  <c r="M92" i="1"/>
  <c r="O92" i="1"/>
  <c r="P92" i="1"/>
  <c r="Q92" i="1"/>
  <c r="L110" i="1"/>
  <c r="M110" i="1"/>
  <c r="O110" i="1"/>
  <c r="P110" i="1"/>
  <c r="Q110" i="1"/>
  <c r="L111" i="1"/>
  <c r="M111" i="1"/>
  <c r="O111" i="1"/>
  <c r="P111" i="1"/>
  <c r="Q111" i="1"/>
  <c r="L112" i="1"/>
  <c r="M112" i="1"/>
  <c r="O112" i="1"/>
  <c r="P112" i="1"/>
  <c r="Q112" i="1"/>
  <c r="L93" i="1"/>
  <c r="M93" i="1"/>
  <c r="O93" i="1"/>
  <c r="P93" i="1"/>
  <c r="Q93" i="1"/>
  <c r="L114" i="1"/>
  <c r="M114" i="1"/>
  <c r="O114" i="1"/>
  <c r="P114" i="1"/>
  <c r="Q114" i="1"/>
  <c r="L115" i="1"/>
  <c r="M115" i="1"/>
  <c r="O115" i="1"/>
  <c r="P115" i="1"/>
  <c r="Q115" i="1"/>
  <c r="L116" i="1"/>
  <c r="M116" i="1"/>
  <c r="O116" i="1"/>
  <c r="P116" i="1"/>
  <c r="Q116" i="1"/>
  <c r="L117" i="1"/>
  <c r="M117" i="1"/>
  <c r="O117" i="1"/>
  <c r="P117" i="1"/>
  <c r="Q117" i="1"/>
  <c r="L96" i="1"/>
  <c r="M96" i="1"/>
  <c r="O96" i="1"/>
  <c r="P96" i="1"/>
  <c r="Q96" i="1"/>
  <c r="L100" i="1"/>
  <c r="M100" i="1"/>
  <c r="O100" i="1"/>
  <c r="P100" i="1"/>
  <c r="Q100" i="1"/>
  <c r="L120" i="1"/>
  <c r="M120" i="1"/>
  <c r="O120" i="1"/>
  <c r="P120" i="1"/>
  <c r="Q120" i="1"/>
  <c r="L378" i="1"/>
  <c r="M378" i="1"/>
  <c r="O378" i="1"/>
  <c r="P378" i="1"/>
  <c r="Q378" i="1"/>
  <c r="L122" i="1"/>
  <c r="M122" i="1"/>
  <c r="O122" i="1"/>
  <c r="P122" i="1"/>
  <c r="Q122" i="1"/>
  <c r="L123" i="1"/>
  <c r="M123" i="1"/>
  <c r="O123" i="1"/>
  <c r="P123" i="1"/>
  <c r="Q123" i="1"/>
  <c r="L4" i="1"/>
  <c r="M4" i="1"/>
  <c r="O4" i="1"/>
  <c r="P4" i="1"/>
  <c r="Q4" i="1"/>
  <c r="L5" i="1"/>
  <c r="M5" i="1"/>
  <c r="O5" i="1"/>
  <c r="P5" i="1"/>
  <c r="Q5" i="1"/>
  <c r="L124" i="1"/>
  <c r="M124" i="1"/>
  <c r="O124" i="1"/>
  <c r="P124" i="1"/>
  <c r="Q124" i="1"/>
  <c r="L125" i="1"/>
  <c r="M125" i="1"/>
  <c r="O125" i="1"/>
  <c r="P125" i="1"/>
  <c r="Q125" i="1"/>
  <c r="L383" i="1"/>
  <c r="M383" i="1"/>
  <c r="O383" i="1"/>
  <c r="P383" i="1"/>
  <c r="Q383" i="1"/>
  <c r="L127" i="1"/>
  <c r="M127" i="1"/>
  <c r="O127" i="1"/>
  <c r="P127" i="1"/>
  <c r="Q127" i="1"/>
  <c r="L6" i="1"/>
  <c r="M6" i="1"/>
  <c r="O6" i="1"/>
  <c r="P6" i="1"/>
  <c r="Q6" i="1"/>
  <c r="L128" i="1"/>
  <c r="M128" i="1"/>
  <c r="O128" i="1"/>
  <c r="P128" i="1"/>
  <c r="Q128" i="1"/>
  <c r="L101" i="1"/>
  <c r="M101" i="1"/>
  <c r="O101" i="1"/>
  <c r="P101" i="1"/>
  <c r="Q101" i="1"/>
  <c r="L384" i="1"/>
  <c r="M384" i="1"/>
  <c r="O384" i="1"/>
  <c r="P384" i="1"/>
  <c r="Q384" i="1"/>
  <c r="L131" i="1"/>
  <c r="M131" i="1"/>
  <c r="O131" i="1"/>
  <c r="P131" i="1"/>
  <c r="Q131" i="1"/>
  <c r="L132" i="1"/>
  <c r="M132" i="1"/>
  <c r="O132" i="1"/>
  <c r="P132" i="1"/>
  <c r="Q132" i="1"/>
  <c r="L133" i="1"/>
  <c r="M133" i="1"/>
  <c r="O133" i="1"/>
  <c r="P133" i="1"/>
  <c r="Q133" i="1"/>
  <c r="L106" i="1"/>
  <c r="M106" i="1"/>
  <c r="O106" i="1"/>
  <c r="P106" i="1"/>
  <c r="Q106" i="1"/>
  <c r="L387" i="1"/>
  <c r="M387" i="1"/>
  <c r="O387" i="1"/>
  <c r="P387" i="1"/>
  <c r="Q387" i="1"/>
  <c r="L136" i="1"/>
  <c r="M136" i="1"/>
  <c r="O136" i="1"/>
  <c r="P136" i="1"/>
  <c r="Q136" i="1"/>
  <c r="L137" i="1"/>
  <c r="M137" i="1"/>
  <c r="O137" i="1"/>
  <c r="P137" i="1"/>
  <c r="Q137" i="1"/>
  <c r="L138" i="1"/>
  <c r="M138" i="1"/>
  <c r="O138" i="1"/>
  <c r="P138" i="1"/>
  <c r="Q138" i="1"/>
  <c r="L109" i="1"/>
  <c r="M109" i="1"/>
  <c r="O109" i="1"/>
  <c r="P109" i="1"/>
  <c r="Q109" i="1"/>
  <c r="L7" i="1"/>
  <c r="M7" i="1"/>
  <c r="O7" i="1"/>
  <c r="P7" i="1"/>
  <c r="Q7" i="1"/>
  <c r="L140" i="1"/>
  <c r="M140" i="1"/>
  <c r="O140" i="1"/>
  <c r="P140" i="1"/>
  <c r="Q140" i="1"/>
  <c r="L8" i="1"/>
  <c r="M8" i="1"/>
  <c r="O8" i="1"/>
  <c r="P8" i="1"/>
  <c r="Q8" i="1"/>
  <c r="L141" i="1"/>
  <c r="M141" i="1"/>
  <c r="O141" i="1"/>
  <c r="P141" i="1"/>
  <c r="Q141" i="1"/>
  <c r="L142" i="1"/>
  <c r="M142" i="1"/>
  <c r="O142" i="1"/>
  <c r="P142" i="1"/>
  <c r="Q142" i="1"/>
  <c r="L113" i="1"/>
  <c r="M113" i="1"/>
  <c r="O113" i="1"/>
  <c r="P113" i="1"/>
  <c r="Q113" i="1"/>
  <c r="L144" i="1"/>
  <c r="M144" i="1"/>
  <c r="O144" i="1"/>
  <c r="P144" i="1"/>
  <c r="Q144" i="1"/>
  <c r="L391" i="1"/>
  <c r="M391" i="1"/>
  <c r="O391" i="1"/>
  <c r="P391" i="1"/>
  <c r="Q391" i="1"/>
  <c r="L392" i="1"/>
  <c r="M392" i="1"/>
  <c r="O392" i="1"/>
  <c r="P392" i="1"/>
  <c r="Q392" i="1"/>
  <c r="L147" i="1"/>
  <c r="M147" i="1"/>
  <c r="O147" i="1"/>
  <c r="P147" i="1"/>
  <c r="Q147" i="1"/>
  <c r="L148" i="1"/>
  <c r="M148" i="1"/>
  <c r="O148" i="1"/>
  <c r="P148" i="1"/>
  <c r="Q148" i="1"/>
  <c r="L118" i="1"/>
  <c r="M118" i="1"/>
  <c r="O118" i="1"/>
  <c r="P118" i="1"/>
  <c r="Q118" i="1"/>
  <c r="L398" i="1"/>
  <c r="M398" i="1"/>
  <c r="O398" i="1"/>
  <c r="P398" i="1"/>
  <c r="Q398" i="1"/>
  <c r="L151" i="1"/>
  <c r="M151" i="1"/>
  <c r="O151" i="1"/>
  <c r="P151" i="1"/>
  <c r="Q151" i="1"/>
  <c r="L152" i="1"/>
  <c r="M152" i="1"/>
  <c r="O152" i="1"/>
  <c r="P152" i="1"/>
  <c r="Q152" i="1"/>
  <c r="L153" i="1"/>
  <c r="M153" i="1"/>
  <c r="O153" i="1"/>
  <c r="P153" i="1"/>
  <c r="Q153" i="1"/>
  <c r="L119" i="1"/>
  <c r="M119" i="1"/>
  <c r="O119" i="1"/>
  <c r="P119" i="1"/>
  <c r="Q119" i="1"/>
  <c r="L399" i="1"/>
  <c r="M399" i="1"/>
  <c r="O399" i="1"/>
  <c r="P399" i="1"/>
  <c r="Q399" i="1"/>
  <c r="L156" i="1"/>
  <c r="M156" i="1"/>
  <c r="O156" i="1"/>
  <c r="P156" i="1"/>
  <c r="Q156" i="1"/>
  <c r="L157" i="1"/>
  <c r="M157" i="1"/>
  <c r="O157" i="1"/>
  <c r="P157" i="1"/>
  <c r="Q157" i="1"/>
  <c r="L158" i="1"/>
  <c r="M158" i="1"/>
  <c r="O158" i="1"/>
  <c r="P158" i="1"/>
  <c r="Q158" i="1"/>
  <c r="L121" i="1"/>
  <c r="M121" i="1"/>
  <c r="O121" i="1"/>
  <c r="P121" i="1"/>
  <c r="Q121" i="1"/>
  <c r="L9" i="1"/>
  <c r="M9" i="1"/>
  <c r="O9" i="1"/>
  <c r="P9" i="1"/>
  <c r="Q9" i="1"/>
  <c r="L402" i="1"/>
  <c r="M402" i="1"/>
  <c r="O402" i="1"/>
  <c r="P402" i="1"/>
  <c r="Q402" i="1"/>
  <c r="L161" i="1"/>
  <c r="M161" i="1"/>
  <c r="O161" i="1"/>
  <c r="P161" i="1"/>
  <c r="Q161" i="1"/>
  <c r="L162" i="1"/>
  <c r="M162" i="1"/>
  <c r="O162" i="1"/>
  <c r="P162" i="1"/>
  <c r="Q162" i="1"/>
  <c r="L163" i="1"/>
  <c r="M163" i="1"/>
  <c r="O163" i="1"/>
  <c r="P163" i="1"/>
  <c r="Q163" i="1"/>
  <c r="L126" i="1"/>
  <c r="M126" i="1"/>
  <c r="O126" i="1"/>
  <c r="P126" i="1"/>
  <c r="Q126" i="1"/>
  <c r="L129" i="1"/>
  <c r="M129" i="1"/>
  <c r="O129" i="1"/>
  <c r="P129" i="1"/>
  <c r="Q129" i="1"/>
  <c r="L166" i="1"/>
  <c r="M166" i="1"/>
  <c r="O166" i="1"/>
  <c r="P166" i="1"/>
  <c r="Q166" i="1"/>
  <c r="L403" i="1"/>
  <c r="M403" i="1"/>
  <c r="O403" i="1"/>
  <c r="P403" i="1"/>
  <c r="Q403" i="1"/>
  <c r="L168" i="1"/>
  <c r="M168" i="1"/>
  <c r="O168" i="1"/>
  <c r="P168" i="1"/>
  <c r="Q168" i="1"/>
  <c r="L169" i="1"/>
  <c r="M169" i="1"/>
  <c r="O169" i="1"/>
  <c r="P169" i="1"/>
  <c r="Q169" i="1"/>
  <c r="L170" i="1"/>
  <c r="M170" i="1"/>
  <c r="O170" i="1"/>
  <c r="P170" i="1"/>
  <c r="Q170" i="1"/>
  <c r="L130" i="1"/>
  <c r="M130" i="1"/>
  <c r="O130" i="1"/>
  <c r="P130" i="1"/>
  <c r="Q130" i="1"/>
  <c r="L10" i="1"/>
  <c r="M10" i="1"/>
  <c r="O10" i="1"/>
  <c r="P10" i="1"/>
  <c r="Q10" i="1"/>
  <c r="L408" i="1"/>
  <c r="M408" i="1"/>
  <c r="O408" i="1"/>
  <c r="P408" i="1"/>
  <c r="Q408" i="1"/>
  <c r="L173" i="1"/>
  <c r="M173" i="1"/>
  <c r="O173" i="1"/>
  <c r="P173" i="1"/>
  <c r="Q173" i="1"/>
  <c r="L134" i="1"/>
  <c r="M134" i="1"/>
  <c r="O134" i="1"/>
  <c r="P134" i="1"/>
  <c r="Q134" i="1"/>
  <c r="L11" i="1"/>
  <c r="M11" i="1"/>
  <c r="O11" i="1"/>
  <c r="P11" i="1"/>
  <c r="Q11" i="1"/>
  <c r="L175" i="1"/>
  <c r="M175" i="1"/>
  <c r="O175" i="1"/>
  <c r="P175" i="1"/>
  <c r="Q175" i="1"/>
  <c r="L176" i="1"/>
  <c r="M176" i="1"/>
  <c r="O176" i="1"/>
  <c r="P176" i="1"/>
  <c r="Q176" i="1"/>
  <c r="L135" i="1"/>
  <c r="M135" i="1"/>
  <c r="O135" i="1"/>
  <c r="P135" i="1"/>
  <c r="Q135" i="1"/>
  <c r="L12" i="1"/>
  <c r="M12" i="1"/>
  <c r="O12" i="1"/>
  <c r="P12" i="1"/>
  <c r="Q12" i="1"/>
  <c r="L178" i="1"/>
  <c r="M178" i="1"/>
  <c r="O178" i="1"/>
  <c r="P178" i="1"/>
  <c r="Q178" i="1"/>
  <c r="L179" i="1"/>
  <c r="M179" i="1"/>
  <c r="O179" i="1"/>
  <c r="P179" i="1"/>
  <c r="Q179" i="1"/>
  <c r="L139" i="1"/>
  <c r="M139" i="1"/>
  <c r="O139" i="1"/>
  <c r="P139" i="1"/>
  <c r="Q139" i="1"/>
  <c r="L181" i="1"/>
  <c r="M181" i="1"/>
  <c r="O181" i="1"/>
  <c r="P181" i="1"/>
  <c r="Q181" i="1"/>
  <c r="L182" i="1"/>
  <c r="M182" i="1"/>
  <c r="O182" i="1"/>
  <c r="P182" i="1"/>
  <c r="Q182" i="1"/>
  <c r="L183" i="1"/>
  <c r="M183" i="1"/>
  <c r="O183" i="1"/>
  <c r="P183" i="1"/>
  <c r="Q183" i="1"/>
  <c r="L184" i="1"/>
  <c r="M184" i="1"/>
  <c r="O184" i="1"/>
  <c r="P184" i="1"/>
  <c r="Q184" i="1"/>
  <c r="L143" i="1"/>
  <c r="M143" i="1"/>
  <c r="O143" i="1"/>
  <c r="P143" i="1"/>
  <c r="Q143" i="1"/>
  <c r="L13" i="1"/>
  <c r="M13" i="1"/>
  <c r="O13" i="1"/>
  <c r="P13" i="1"/>
  <c r="Q13" i="1"/>
  <c r="L186" i="1"/>
  <c r="M186" i="1"/>
  <c r="O186" i="1"/>
  <c r="P186" i="1"/>
  <c r="Q186" i="1"/>
  <c r="L187" i="1"/>
  <c r="M187" i="1"/>
  <c r="O187" i="1"/>
  <c r="P187" i="1"/>
  <c r="Q187" i="1"/>
  <c r="L188" i="1"/>
  <c r="M188" i="1"/>
  <c r="O188" i="1"/>
  <c r="P188" i="1"/>
  <c r="Q188" i="1"/>
  <c r="L145" i="1"/>
  <c r="M145" i="1"/>
  <c r="O145" i="1"/>
  <c r="P145" i="1"/>
  <c r="Q145" i="1"/>
  <c r="L14" i="1"/>
  <c r="M14" i="1"/>
  <c r="O14" i="1"/>
  <c r="P14" i="1"/>
  <c r="Q14" i="1"/>
  <c r="L15" i="1"/>
  <c r="M15" i="1"/>
  <c r="O15" i="1"/>
  <c r="P15" i="1"/>
  <c r="Q15" i="1"/>
  <c r="L190" i="1"/>
  <c r="M190" i="1"/>
  <c r="O190" i="1"/>
  <c r="P190" i="1"/>
  <c r="Q190" i="1"/>
  <c r="L146" i="1"/>
  <c r="M146" i="1"/>
  <c r="O146" i="1"/>
  <c r="P146" i="1"/>
  <c r="Q146" i="1"/>
  <c r="L192" i="1"/>
  <c r="M192" i="1"/>
  <c r="O192" i="1"/>
  <c r="P192" i="1"/>
  <c r="Q192" i="1"/>
  <c r="L193" i="1"/>
  <c r="M193" i="1"/>
  <c r="O193" i="1"/>
  <c r="P193" i="1"/>
  <c r="Q193" i="1"/>
  <c r="L16" i="1"/>
  <c r="M16" i="1"/>
  <c r="O16" i="1"/>
  <c r="P16" i="1"/>
  <c r="Q16" i="1"/>
  <c r="L149" i="1"/>
  <c r="M149" i="1"/>
  <c r="O149" i="1"/>
  <c r="P149" i="1"/>
  <c r="Q149" i="1"/>
  <c r="L17" i="1"/>
  <c r="M17" i="1"/>
  <c r="O17" i="1"/>
  <c r="P17" i="1"/>
  <c r="Q17" i="1"/>
  <c r="L18" i="1"/>
  <c r="M18" i="1"/>
  <c r="O18" i="1"/>
  <c r="P18" i="1"/>
  <c r="Q18" i="1"/>
  <c r="L19" i="1"/>
  <c r="M19" i="1"/>
  <c r="O19" i="1"/>
  <c r="P19" i="1"/>
  <c r="Q19" i="1"/>
  <c r="L20" i="1"/>
  <c r="M20" i="1"/>
  <c r="O20" i="1"/>
  <c r="P20" i="1"/>
  <c r="Q20" i="1"/>
  <c r="L195" i="1"/>
  <c r="M195" i="1"/>
  <c r="O195" i="1"/>
  <c r="P195" i="1"/>
  <c r="Q195" i="1"/>
  <c r="L196" i="1"/>
  <c r="M196" i="1"/>
  <c r="O196" i="1"/>
  <c r="P196" i="1"/>
  <c r="Q196" i="1"/>
  <c r="L21" i="1"/>
  <c r="M21" i="1"/>
  <c r="O21" i="1"/>
  <c r="P21" i="1"/>
  <c r="Q21" i="1"/>
  <c r="L197" i="1"/>
  <c r="M197" i="1"/>
  <c r="O197" i="1"/>
  <c r="P197" i="1"/>
  <c r="Q197" i="1"/>
  <c r="L22" i="1"/>
  <c r="M22" i="1"/>
  <c r="O22" i="1"/>
  <c r="P22" i="1"/>
  <c r="Q22" i="1"/>
  <c r="L150" i="1"/>
  <c r="M150" i="1"/>
  <c r="O150" i="1"/>
  <c r="P150" i="1"/>
  <c r="Q150" i="1"/>
  <c r="L23" i="1"/>
  <c r="M23" i="1"/>
  <c r="O23" i="1"/>
  <c r="P23" i="1"/>
  <c r="Q23" i="1"/>
  <c r="L199" i="1"/>
  <c r="M199" i="1"/>
  <c r="O199" i="1"/>
  <c r="P199" i="1"/>
  <c r="Q199" i="1"/>
  <c r="L24" i="1"/>
  <c r="M24" i="1"/>
  <c r="O24" i="1"/>
  <c r="P24" i="1"/>
  <c r="Q24" i="1"/>
  <c r="L200" i="1"/>
  <c r="M200" i="1"/>
  <c r="O200" i="1"/>
  <c r="P200" i="1"/>
  <c r="Q200" i="1"/>
  <c r="L201" i="1"/>
  <c r="M201" i="1"/>
  <c r="O201" i="1"/>
  <c r="P201" i="1"/>
  <c r="Q201" i="1"/>
  <c r="L154" i="1"/>
  <c r="M154" i="1"/>
  <c r="O154" i="1"/>
  <c r="P154" i="1"/>
  <c r="Q154" i="1"/>
  <c r="L203" i="1"/>
  <c r="M203" i="1"/>
  <c r="O203" i="1"/>
  <c r="P203" i="1"/>
  <c r="Q203" i="1"/>
  <c r="L409" i="1"/>
  <c r="M409" i="1"/>
  <c r="O409" i="1"/>
  <c r="P409" i="1"/>
  <c r="Q409" i="1"/>
  <c r="L205" i="1"/>
  <c r="M205" i="1"/>
  <c r="O205" i="1"/>
  <c r="P205" i="1"/>
  <c r="Q205" i="1"/>
  <c r="L206" i="1"/>
  <c r="M206" i="1"/>
  <c r="O206" i="1"/>
  <c r="P206" i="1"/>
  <c r="Q206" i="1"/>
  <c r="L155" i="1"/>
  <c r="M155" i="1"/>
  <c r="O155" i="1"/>
  <c r="P155" i="1"/>
  <c r="Q155" i="1"/>
  <c r="L412" i="1"/>
  <c r="M412" i="1"/>
  <c r="O412" i="1"/>
  <c r="P412" i="1"/>
  <c r="Q412" i="1"/>
  <c r="L209" i="1"/>
  <c r="M209" i="1"/>
  <c r="O209" i="1"/>
  <c r="P209" i="1"/>
  <c r="Q209" i="1"/>
  <c r="L159" i="1"/>
  <c r="M159" i="1"/>
  <c r="O159" i="1"/>
  <c r="P159" i="1"/>
  <c r="Q159" i="1"/>
  <c r="L160" i="1"/>
  <c r="M160" i="1"/>
  <c r="O160" i="1"/>
  <c r="P160" i="1"/>
  <c r="Q160" i="1"/>
  <c r="L212" i="1"/>
  <c r="M212" i="1"/>
  <c r="O212" i="1"/>
  <c r="P212" i="1"/>
  <c r="Q212" i="1"/>
  <c r="L213" i="1"/>
  <c r="M213" i="1"/>
  <c r="O213" i="1"/>
  <c r="P213" i="1"/>
  <c r="Q213" i="1"/>
  <c r="L214" i="1"/>
  <c r="M214" i="1"/>
  <c r="O214" i="1"/>
  <c r="P214" i="1"/>
  <c r="Q214" i="1"/>
  <c r="L164" i="1"/>
  <c r="M164" i="1"/>
  <c r="O164" i="1"/>
  <c r="P164" i="1"/>
  <c r="Q164" i="1"/>
  <c r="L25" i="1"/>
  <c r="M25" i="1"/>
  <c r="O25" i="1"/>
  <c r="P25" i="1"/>
  <c r="Q25" i="1"/>
  <c r="L216" i="1"/>
  <c r="M216" i="1"/>
  <c r="O216" i="1"/>
  <c r="P216" i="1"/>
  <c r="Q216" i="1"/>
  <c r="L217" i="1"/>
  <c r="M217" i="1"/>
  <c r="O217" i="1"/>
  <c r="P217" i="1"/>
  <c r="Q217" i="1"/>
  <c r="L218" i="1"/>
  <c r="M218" i="1"/>
  <c r="O218" i="1"/>
  <c r="P218" i="1"/>
  <c r="Q218" i="1"/>
  <c r="L165" i="1"/>
  <c r="M165" i="1"/>
  <c r="O165" i="1"/>
  <c r="P165" i="1"/>
  <c r="Q165" i="1"/>
  <c r="L220" i="1"/>
  <c r="M220" i="1"/>
  <c r="O220" i="1"/>
  <c r="P220" i="1"/>
  <c r="Q220" i="1"/>
  <c r="L221" i="1"/>
  <c r="M221" i="1"/>
  <c r="O221" i="1"/>
  <c r="P221" i="1"/>
  <c r="Q221" i="1"/>
  <c r="L417" i="1"/>
  <c r="M417" i="1"/>
  <c r="O417" i="1"/>
  <c r="P417" i="1"/>
  <c r="Q417" i="1"/>
  <c r="L223" i="1"/>
  <c r="M223" i="1"/>
  <c r="O223" i="1"/>
  <c r="P223" i="1"/>
  <c r="Q223" i="1"/>
  <c r="L224" i="1"/>
  <c r="M224" i="1"/>
  <c r="O224" i="1"/>
  <c r="P224" i="1"/>
  <c r="Q224" i="1"/>
  <c r="L225" i="1"/>
  <c r="M225" i="1"/>
  <c r="O225" i="1"/>
  <c r="P225" i="1"/>
  <c r="Q225" i="1"/>
  <c r="L226" i="1"/>
  <c r="M226" i="1"/>
  <c r="O226" i="1"/>
  <c r="P226" i="1"/>
  <c r="Q226" i="1"/>
  <c r="L167" i="1"/>
  <c r="M167" i="1"/>
  <c r="O167" i="1"/>
  <c r="P167" i="1"/>
  <c r="Q167" i="1"/>
  <c r="L228" i="1"/>
  <c r="M228" i="1"/>
  <c r="O228" i="1"/>
  <c r="P228" i="1"/>
  <c r="Q228" i="1"/>
  <c r="L229" i="1"/>
  <c r="M229" i="1"/>
  <c r="O229" i="1"/>
  <c r="P229" i="1"/>
  <c r="Q229" i="1"/>
  <c r="L171" i="1"/>
  <c r="M171" i="1"/>
  <c r="O171" i="1"/>
  <c r="P171" i="1"/>
  <c r="Q171" i="1"/>
  <c r="L231" i="1"/>
  <c r="M231" i="1"/>
  <c r="O231" i="1"/>
  <c r="P231" i="1"/>
  <c r="Q231" i="1"/>
  <c r="L232" i="1"/>
  <c r="M232" i="1"/>
  <c r="O232" i="1"/>
  <c r="P232" i="1"/>
  <c r="Q232" i="1"/>
  <c r="L172" i="1"/>
  <c r="M172" i="1"/>
  <c r="O172" i="1"/>
  <c r="P172" i="1"/>
  <c r="Q172" i="1"/>
  <c r="L419" i="1"/>
  <c r="M419" i="1"/>
  <c r="O419" i="1"/>
  <c r="P419" i="1"/>
  <c r="Q419" i="1"/>
  <c r="L235" i="1"/>
  <c r="M235" i="1"/>
  <c r="O235" i="1"/>
  <c r="P235" i="1"/>
  <c r="Q235" i="1"/>
  <c r="L174" i="1"/>
  <c r="M174" i="1"/>
  <c r="O174" i="1"/>
  <c r="P174" i="1"/>
  <c r="Q174" i="1"/>
  <c r="L237" i="1"/>
  <c r="M237" i="1"/>
  <c r="O237" i="1"/>
  <c r="P237" i="1"/>
  <c r="Q237" i="1"/>
  <c r="L238" i="1"/>
  <c r="M238" i="1"/>
  <c r="O238" i="1"/>
  <c r="P238" i="1"/>
  <c r="Q238" i="1"/>
  <c r="L239" i="1"/>
  <c r="M239" i="1"/>
  <c r="O239" i="1"/>
  <c r="P239" i="1"/>
  <c r="Q239" i="1"/>
  <c r="L240" i="1"/>
  <c r="M240" i="1"/>
  <c r="O240" i="1"/>
  <c r="P240" i="1"/>
  <c r="Q240" i="1"/>
  <c r="L177" i="1"/>
  <c r="M177" i="1"/>
  <c r="O177" i="1"/>
  <c r="P177" i="1"/>
  <c r="Q177" i="1"/>
  <c r="L242" i="1"/>
  <c r="M242" i="1"/>
  <c r="O242" i="1"/>
  <c r="P242" i="1"/>
  <c r="Q242" i="1"/>
  <c r="L421" i="1"/>
  <c r="M421" i="1"/>
  <c r="O421" i="1"/>
  <c r="P421" i="1"/>
  <c r="Q421" i="1"/>
  <c r="L244" i="1"/>
  <c r="M244" i="1"/>
  <c r="O244" i="1"/>
  <c r="P244" i="1"/>
  <c r="Q244" i="1"/>
  <c r="L245" i="1"/>
  <c r="M245" i="1"/>
  <c r="O245" i="1"/>
  <c r="P245" i="1"/>
  <c r="Q245" i="1"/>
  <c r="L246" i="1"/>
  <c r="M246" i="1"/>
  <c r="O246" i="1"/>
  <c r="P246" i="1"/>
  <c r="Q246" i="1"/>
  <c r="L26" i="1"/>
  <c r="M26" i="1"/>
  <c r="O26" i="1"/>
  <c r="P26" i="1"/>
  <c r="Q26" i="1"/>
  <c r="L247" i="1"/>
  <c r="M247" i="1"/>
  <c r="O247" i="1"/>
  <c r="P247" i="1"/>
  <c r="Q247" i="1"/>
  <c r="L423" i="1"/>
  <c r="M423" i="1"/>
  <c r="O423" i="1"/>
  <c r="P423" i="1"/>
  <c r="Q423" i="1"/>
  <c r="L249" i="1"/>
  <c r="M249" i="1"/>
  <c r="O249" i="1"/>
  <c r="P249" i="1"/>
  <c r="Q249" i="1"/>
  <c r="L180" i="1"/>
  <c r="M180" i="1"/>
  <c r="O180" i="1"/>
  <c r="P180" i="1"/>
  <c r="Q180" i="1"/>
  <c r="L27" i="1"/>
  <c r="M27" i="1"/>
  <c r="O27" i="1"/>
  <c r="P27" i="1"/>
  <c r="Q27" i="1"/>
  <c r="L426" i="1"/>
  <c r="M426" i="1"/>
  <c r="O426" i="1"/>
  <c r="P426" i="1"/>
  <c r="Q426" i="1"/>
  <c r="L427" i="1"/>
  <c r="M427" i="1"/>
  <c r="O427" i="1"/>
  <c r="P427" i="1"/>
  <c r="Q427" i="1"/>
  <c r="L253" i="1"/>
  <c r="M253" i="1"/>
  <c r="O253" i="1"/>
  <c r="P253" i="1"/>
  <c r="Q253" i="1"/>
  <c r="L254" i="1"/>
  <c r="M254" i="1"/>
  <c r="O254" i="1"/>
  <c r="P254" i="1"/>
  <c r="Q254" i="1"/>
  <c r="L255" i="1"/>
  <c r="M255" i="1"/>
  <c r="O255" i="1"/>
  <c r="P255" i="1"/>
  <c r="Q255" i="1"/>
  <c r="L185" i="1"/>
  <c r="M185" i="1"/>
  <c r="O185" i="1"/>
  <c r="P185" i="1"/>
  <c r="Q185" i="1"/>
  <c r="L28" i="1"/>
  <c r="M28" i="1"/>
  <c r="O28" i="1"/>
  <c r="P28" i="1"/>
  <c r="Q28" i="1"/>
  <c r="L257" i="1"/>
  <c r="M257" i="1"/>
  <c r="O257" i="1"/>
  <c r="P257" i="1"/>
  <c r="Q257" i="1"/>
  <c r="L258" i="1"/>
  <c r="M258" i="1"/>
  <c r="O258" i="1"/>
  <c r="P258" i="1"/>
  <c r="Q258" i="1"/>
  <c r="L189" i="1"/>
  <c r="M189" i="1"/>
  <c r="O189" i="1"/>
  <c r="P189" i="1"/>
  <c r="Q189" i="1"/>
  <c r="L260" i="1"/>
  <c r="M260" i="1"/>
  <c r="O260" i="1"/>
  <c r="P260" i="1"/>
  <c r="Q260" i="1"/>
  <c r="L261" i="1"/>
  <c r="M261" i="1"/>
  <c r="O261" i="1"/>
  <c r="P261" i="1"/>
  <c r="Q261" i="1"/>
  <c r="L431" i="1"/>
  <c r="M431" i="1"/>
  <c r="O431" i="1"/>
  <c r="P431" i="1"/>
  <c r="Q431" i="1"/>
  <c r="L263" i="1"/>
  <c r="M263" i="1"/>
  <c r="O263" i="1"/>
  <c r="P263" i="1"/>
  <c r="Q263" i="1"/>
  <c r="L264" i="1"/>
  <c r="M264" i="1"/>
  <c r="O264" i="1"/>
  <c r="P264" i="1"/>
  <c r="Q264" i="1"/>
  <c r="L191" i="1"/>
  <c r="M191" i="1"/>
  <c r="O191" i="1"/>
  <c r="P191" i="1"/>
  <c r="Q191" i="1"/>
  <c r="L266" i="1"/>
  <c r="M266" i="1"/>
  <c r="O266" i="1"/>
  <c r="P266" i="1"/>
  <c r="Q266" i="1"/>
  <c r="L434" i="1"/>
  <c r="M434" i="1"/>
  <c r="O434" i="1"/>
  <c r="P434" i="1"/>
  <c r="Q434" i="1"/>
  <c r="L268" i="1"/>
  <c r="M268" i="1"/>
  <c r="O268" i="1"/>
  <c r="P268" i="1"/>
  <c r="Q268" i="1"/>
  <c r="L269" i="1"/>
  <c r="M269" i="1"/>
  <c r="O269" i="1"/>
  <c r="P269" i="1"/>
  <c r="Q269" i="1"/>
  <c r="L194" i="1"/>
  <c r="M194" i="1"/>
  <c r="O194" i="1"/>
  <c r="P194" i="1"/>
  <c r="Q194" i="1"/>
  <c r="L437" i="1"/>
  <c r="M437" i="1"/>
  <c r="O437" i="1"/>
  <c r="P437" i="1"/>
  <c r="Q437" i="1"/>
  <c r="L272" i="1"/>
  <c r="M272" i="1"/>
  <c r="O272" i="1"/>
  <c r="P272" i="1"/>
  <c r="Q272" i="1"/>
  <c r="L273" i="1"/>
  <c r="M273" i="1"/>
  <c r="O273" i="1"/>
  <c r="P273" i="1"/>
  <c r="Q273" i="1"/>
  <c r="L274" i="1"/>
  <c r="M274" i="1"/>
  <c r="O274" i="1"/>
  <c r="P274" i="1"/>
  <c r="Q274" i="1"/>
  <c r="L198" i="1"/>
  <c r="M198" i="1"/>
  <c r="O198" i="1"/>
  <c r="P198" i="1"/>
  <c r="Q198" i="1"/>
  <c r="L202" i="1"/>
  <c r="M202" i="1"/>
  <c r="O202" i="1"/>
  <c r="P202" i="1"/>
  <c r="Q202" i="1"/>
  <c r="L277" i="1"/>
  <c r="M277" i="1"/>
  <c r="O277" i="1"/>
  <c r="P277" i="1"/>
  <c r="Q277" i="1"/>
  <c r="L443" i="1"/>
  <c r="M443" i="1"/>
  <c r="O443" i="1"/>
  <c r="P443" i="1"/>
  <c r="Q443" i="1"/>
  <c r="L279" i="1"/>
  <c r="M279" i="1"/>
  <c r="O279" i="1"/>
  <c r="P279" i="1"/>
  <c r="Q279" i="1"/>
  <c r="L280" i="1"/>
  <c r="M280" i="1"/>
  <c r="O280" i="1"/>
  <c r="P280" i="1"/>
  <c r="Q280" i="1"/>
  <c r="L281" i="1"/>
  <c r="M281" i="1"/>
  <c r="O281" i="1"/>
  <c r="P281" i="1"/>
  <c r="Q281" i="1"/>
  <c r="L204" i="1"/>
  <c r="M204" i="1"/>
  <c r="O204" i="1"/>
  <c r="P204" i="1"/>
  <c r="Q204" i="1"/>
  <c r="L283" i="1"/>
  <c r="M283" i="1"/>
  <c r="O283" i="1"/>
  <c r="P283" i="1"/>
  <c r="Q283" i="1"/>
  <c r="L284" i="1"/>
  <c r="M284" i="1"/>
  <c r="O284" i="1"/>
  <c r="P284" i="1"/>
  <c r="Q284" i="1"/>
  <c r="L285" i="1"/>
  <c r="M285" i="1"/>
  <c r="O285" i="1"/>
  <c r="P285" i="1"/>
  <c r="Q285" i="1"/>
  <c r="L286" i="1"/>
  <c r="M286" i="1"/>
  <c r="O286" i="1"/>
  <c r="P286" i="1"/>
  <c r="Q286" i="1"/>
  <c r="L287" i="1"/>
  <c r="M287" i="1"/>
  <c r="O287" i="1"/>
  <c r="P287" i="1"/>
  <c r="Q287" i="1"/>
  <c r="L207" i="1"/>
  <c r="M207" i="1"/>
  <c r="O207" i="1"/>
  <c r="P207" i="1"/>
  <c r="Q207" i="1"/>
  <c r="L445" i="1"/>
  <c r="M445" i="1"/>
  <c r="O445" i="1"/>
  <c r="P445" i="1"/>
  <c r="Q445" i="1"/>
  <c r="L290" i="1"/>
  <c r="M290" i="1"/>
  <c r="O290" i="1"/>
  <c r="P290" i="1"/>
  <c r="Q290" i="1"/>
  <c r="L291" i="1"/>
  <c r="M291" i="1"/>
  <c r="O291" i="1"/>
  <c r="P291" i="1"/>
  <c r="Q291" i="1"/>
  <c r="L208" i="1"/>
  <c r="M208" i="1"/>
  <c r="O208" i="1"/>
  <c r="P208" i="1"/>
  <c r="Q208" i="1"/>
  <c r="L293" i="1"/>
  <c r="M293" i="1"/>
  <c r="O293" i="1"/>
  <c r="P293" i="1"/>
  <c r="Q293" i="1"/>
  <c r="L294" i="1"/>
  <c r="M294" i="1"/>
  <c r="O294" i="1"/>
  <c r="P294" i="1"/>
  <c r="Q294" i="1"/>
  <c r="L295" i="1"/>
  <c r="M295" i="1"/>
  <c r="O295" i="1"/>
  <c r="P295" i="1"/>
  <c r="Q295" i="1"/>
  <c r="L210" i="1"/>
  <c r="M210" i="1"/>
  <c r="O210" i="1"/>
  <c r="P210" i="1"/>
  <c r="Q210" i="1"/>
  <c r="L211" i="1"/>
  <c r="M211" i="1"/>
  <c r="O211" i="1"/>
  <c r="P211" i="1"/>
  <c r="Q211" i="1"/>
  <c r="L215" i="1"/>
  <c r="M215" i="1"/>
  <c r="O215" i="1"/>
  <c r="P215" i="1"/>
  <c r="Q215" i="1"/>
  <c r="L299" i="1"/>
  <c r="M299" i="1"/>
  <c r="O299" i="1"/>
  <c r="P299" i="1"/>
  <c r="Q299" i="1"/>
  <c r="L300" i="1"/>
  <c r="M300" i="1"/>
  <c r="O300" i="1"/>
  <c r="P300" i="1"/>
  <c r="Q300" i="1"/>
  <c r="L301" i="1"/>
  <c r="M301" i="1"/>
  <c r="O301" i="1"/>
  <c r="P301" i="1"/>
  <c r="Q301" i="1"/>
  <c r="L302" i="1"/>
  <c r="M302" i="1"/>
  <c r="O302" i="1"/>
  <c r="P302" i="1"/>
  <c r="Q302" i="1"/>
  <c r="L219" i="1"/>
  <c r="M219" i="1"/>
  <c r="O219" i="1"/>
  <c r="P219" i="1"/>
  <c r="Q219" i="1"/>
  <c r="L304" i="1"/>
  <c r="M304" i="1"/>
  <c r="O304" i="1"/>
  <c r="P304" i="1"/>
  <c r="Q304" i="1"/>
  <c r="L305" i="1"/>
  <c r="M305" i="1"/>
  <c r="O305" i="1"/>
  <c r="P305" i="1"/>
  <c r="Q305" i="1"/>
  <c r="L222" i="1"/>
  <c r="M222" i="1"/>
  <c r="O222" i="1"/>
  <c r="P222" i="1"/>
  <c r="Q222" i="1"/>
  <c r="L307" i="1"/>
  <c r="M307" i="1"/>
  <c r="O307" i="1"/>
  <c r="P307" i="1"/>
  <c r="Q307" i="1"/>
  <c r="L227" i="1"/>
  <c r="M227" i="1"/>
  <c r="O227" i="1"/>
  <c r="P227" i="1"/>
  <c r="Q227" i="1"/>
  <c r="L309" i="1"/>
  <c r="M309" i="1"/>
  <c r="O309" i="1"/>
  <c r="P309" i="1"/>
  <c r="Q309" i="1"/>
  <c r="L310" i="1"/>
  <c r="M310" i="1"/>
  <c r="O310" i="1"/>
  <c r="P310" i="1"/>
  <c r="Q310" i="1"/>
  <c r="L448" i="1"/>
  <c r="M448" i="1"/>
  <c r="O448" i="1"/>
  <c r="P448" i="1"/>
  <c r="Q448" i="1"/>
  <c r="L312" i="1"/>
  <c r="M312" i="1"/>
  <c r="O312" i="1"/>
  <c r="P312" i="1"/>
  <c r="Q312" i="1"/>
  <c r="L230" i="1"/>
  <c r="M230" i="1"/>
  <c r="O230" i="1"/>
  <c r="P230" i="1"/>
  <c r="Q230" i="1"/>
  <c r="L233" i="1"/>
  <c r="M233" i="1"/>
  <c r="O233" i="1"/>
  <c r="P233" i="1"/>
  <c r="Q233" i="1"/>
  <c r="L234" i="1"/>
  <c r="M234" i="1"/>
  <c r="O234" i="1"/>
  <c r="P234" i="1"/>
  <c r="Q234" i="1"/>
  <c r="L316" i="1"/>
  <c r="M316" i="1"/>
  <c r="O316" i="1"/>
  <c r="P316" i="1"/>
  <c r="Q316" i="1"/>
  <c r="L317" i="1"/>
  <c r="M317" i="1"/>
  <c r="O317" i="1"/>
  <c r="P317" i="1"/>
  <c r="Q317" i="1"/>
  <c r="L318" i="1"/>
  <c r="M318" i="1"/>
  <c r="O318" i="1"/>
  <c r="P318" i="1"/>
  <c r="Q318" i="1"/>
  <c r="L319" i="1"/>
  <c r="M319" i="1"/>
  <c r="O319" i="1"/>
  <c r="P319" i="1"/>
  <c r="Q319" i="1"/>
  <c r="L236" i="1"/>
  <c r="M236" i="1"/>
  <c r="O236" i="1"/>
  <c r="P236" i="1"/>
  <c r="Q236" i="1"/>
  <c r="L321" i="1"/>
  <c r="M321" i="1"/>
  <c r="O321" i="1"/>
  <c r="P321" i="1"/>
  <c r="Q321" i="1"/>
  <c r="L322" i="1"/>
  <c r="M322" i="1"/>
  <c r="O322" i="1"/>
  <c r="P322" i="1"/>
  <c r="Q322" i="1"/>
  <c r="L241" i="1"/>
  <c r="M241" i="1"/>
  <c r="O241" i="1"/>
  <c r="P241" i="1"/>
  <c r="Q241" i="1"/>
  <c r="L324" i="1"/>
  <c r="M324" i="1"/>
  <c r="O324" i="1"/>
  <c r="P324" i="1"/>
  <c r="Q324" i="1"/>
  <c r="L325" i="1"/>
  <c r="M325" i="1"/>
  <c r="O325" i="1"/>
  <c r="P325" i="1"/>
  <c r="Q325" i="1"/>
  <c r="L326" i="1"/>
  <c r="M326" i="1"/>
  <c r="O326" i="1"/>
  <c r="P326" i="1"/>
  <c r="Q326" i="1"/>
  <c r="L454" i="1"/>
  <c r="M454" i="1"/>
  <c r="O454" i="1"/>
  <c r="P454" i="1"/>
  <c r="Q454" i="1"/>
  <c r="L328" i="1"/>
  <c r="M328" i="1"/>
  <c r="O328" i="1"/>
  <c r="P328" i="1"/>
  <c r="Q328" i="1"/>
  <c r="L329" i="1"/>
  <c r="M329" i="1"/>
  <c r="O329" i="1"/>
  <c r="P329" i="1"/>
  <c r="Q329" i="1"/>
  <c r="L29" i="1"/>
  <c r="M29" i="1"/>
  <c r="O29" i="1"/>
  <c r="P29" i="1"/>
  <c r="Q29" i="1"/>
  <c r="L330" i="1"/>
  <c r="M330" i="1"/>
  <c r="O330" i="1"/>
  <c r="P330" i="1"/>
  <c r="Q330" i="1"/>
  <c r="L331" i="1"/>
  <c r="M331" i="1"/>
  <c r="O331" i="1"/>
  <c r="P331" i="1"/>
  <c r="Q331" i="1"/>
  <c r="L457" i="1"/>
  <c r="M457" i="1"/>
  <c r="O457" i="1"/>
  <c r="P457" i="1"/>
  <c r="Q457" i="1"/>
  <c r="L333" i="1"/>
  <c r="M333" i="1"/>
  <c r="O333" i="1"/>
  <c r="P333" i="1"/>
  <c r="Q333" i="1"/>
  <c r="L334" i="1"/>
  <c r="M334" i="1"/>
  <c r="O334" i="1"/>
  <c r="P334" i="1"/>
  <c r="Q334" i="1"/>
  <c r="L335" i="1"/>
  <c r="M335" i="1"/>
  <c r="O335" i="1"/>
  <c r="P335" i="1"/>
  <c r="Q335" i="1"/>
  <c r="L243" i="1"/>
  <c r="M243" i="1"/>
  <c r="O243" i="1"/>
  <c r="P243" i="1"/>
  <c r="Q243" i="1"/>
  <c r="L337" i="1"/>
  <c r="M337" i="1"/>
  <c r="O337" i="1"/>
  <c r="P337" i="1"/>
  <c r="Q337" i="1"/>
  <c r="L459" i="1"/>
  <c r="M459" i="1"/>
  <c r="O459" i="1"/>
  <c r="P459" i="1"/>
  <c r="Q459" i="1"/>
  <c r="L339" i="1"/>
  <c r="M339" i="1"/>
  <c r="O339" i="1"/>
  <c r="P339" i="1"/>
  <c r="Q339" i="1"/>
  <c r="L340" i="1"/>
  <c r="M340" i="1"/>
  <c r="O340" i="1"/>
  <c r="P340" i="1"/>
  <c r="Q340" i="1"/>
  <c r="L248" i="1"/>
  <c r="M248" i="1"/>
  <c r="O248" i="1"/>
  <c r="P248" i="1"/>
  <c r="Q248" i="1"/>
  <c r="L342" i="1"/>
  <c r="M342" i="1"/>
  <c r="O342" i="1"/>
  <c r="P342" i="1"/>
  <c r="Q342" i="1"/>
  <c r="L343" i="1"/>
  <c r="M343" i="1"/>
  <c r="O343" i="1"/>
  <c r="P343" i="1"/>
  <c r="Q343" i="1"/>
  <c r="L344" i="1"/>
  <c r="M344" i="1"/>
  <c r="O344" i="1"/>
  <c r="P344" i="1"/>
  <c r="Q344" i="1"/>
  <c r="L345" i="1"/>
  <c r="M345" i="1"/>
  <c r="O345" i="1"/>
  <c r="P345" i="1"/>
  <c r="Q345" i="1"/>
  <c r="L346" i="1"/>
  <c r="M346" i="1"/>
  <c r="O346" i="1"/>
  <c r="P346" i="1"/>
  <c r="Q346" i="1"/>
  <c r="L250" i="1"/>
  <c r="M250" i="1"/>
  <c r="O250" i="1"/>
  <c r="P250" i="1"/>
  <c r="Q250" i="1"/>
  <c r="L251" i="1"/>
  <c r="M251" i="1"/>
  <c r="O251" i="1"/>
  <c r="P251" i="1"/>
  <c r="Q251" i="1"/>
  <c r="L30" i="1"/>
  <c r="M30" i="1"/>
  <c r="O30" i="1"/>
  <c r="P30" i="1"/>
  <c r="Q30" i="1"/>
  <c r="L349" i="1"/>
  <c r="M349" i="1"/>
  <c r="O349" i="1"/>
  <c r="P349" i="1"/>
  <c r="Q349" i="1"/>
  <c r="L350" i="1"/>
  <c r="M350" i="1"/>
  <c r="O350" i="1"/>
  <c r="P350" i="1"/>
  <c r="Q350" i="1"/>
  <c r="L351" i="1"/>
  <c r="M351" i="1"/>
  <c r="O351" i="1"/>
  <c r="P351" i="1"/>
  <c r="Q351" i="1"/>
  <c r="L252" i="1"/>
  <c r="M252" i="1"/>
  <c r="O252" i="1"/>
  <c r="P252" i="1"/>
  <c r="Q252" i="1"/>
  <c r="L31" i="1"/>
  <c r="M31" i="1"/>
  <c r="O31" i="1"/>
  <c r="P31" i="1"/>
  <c r="Q31" i="1"/>
  <c r="L353" i="1"/>
  <c r="M353" i="1"/>
  <c r="O353" i="1"/>
  <c r="P353" i="1"/>
  <c r="Q353" i="1"/>
  <c r="L460" i="1"/>
  <c r="M460" i="1"/>
  <c r="O460" i="1"/>
  <c r="P460" i="1"/>
  <c r="Q460" i="1"/>
  <c r="L355" i="1"/>
  <c r="M355" i="1"/>
  <c r="O355" i="1"/>
  <c r="P355" i="1"/>
  <c r="Q355" i="1"/>
  <c r="L356" i="1"/>
  <c r="M356" i="1"/>
  <c r="O356" i="1"/>
  <c r="P356" i="1"/>
  <c r="Q356" i="1"/>
  <c r="L256" i="1"/>
  <c r="M256" i="1"/>
  <c r="O256" i="1"/>
  <c r="P256" i="1"/>
  <c r="Q256" i="1"/>
  <c r="L462" i="1"/>
  <c r="M462" i="1"/>
  <c r="O462" i="1"/>
  <c r="P462" i="1"/>
  <c r="Q462" i="1"/>
  <c r="L359" i="1"/>
  <c r="M359" i="1"/>
  <c r="O359" i="1"/>
  <c r="P359" i="1"/>
  <c r="Q359" i="1"/>
  <c r="L360" i="1"/>
  <c r="M360" i="1"/>
  <c r="O360" i="1"/>
  <c r="P360" i="1"/>
  <c r="Q360" i="1"/>
  <c r="L259" i="1"/>
  <c r="M259" i="1"/>
  <c r="O259" i="1"/>
  <c r="P259" i="1"/>
  <c r="Q259" i="1"/>
  <c r="L362" i="1"/>
  <c r="M362" i="1"/>
  <c r="O362" i="1"/>
  <c r="P362" i="1"/>
  <c r="Q362" i="1"/>
  <c r="L363" i="1"/>
  <c r="M363" i="1"/>
  <c r="O363" i="1"/>
  <c r="P363" i="1"/>
  <c r="Q363" i="1"/>
  <c r="L465" i="1"/>
  <c r="M465" i="1"/>
  <c r="O465" i="1"/>
  <c r="P465" i="1"/>
  <c r="Q465" i="1"/>
  <c r="L365" i="1"/>
  <c r="M365" i="1"/>
  <c r="O365" i="1"/>
  <c r="P365" i="1"/>
  <c r="Q365" i="1"/>
  <c r="L366" i="1"/>
  <c r="M366" i="1"/>
  <c r="O366" i="1"/>
  <c r="P366" i="1"/>
  <c r="Q366" i="1"/>
  <c r="L367" i="1"/>
  <c r="M367" i="1"/>
  <c r="O367" i="1"/>
  <c r="P367" i="1"/>
  <c r="Q367" i="1"/>
  <c r="L32" i="1"/>
  <c r="M32" i="1"/>
  <c r="O32" i="1"/>
  <c r="P32" i="1"/>
  <c r="Q32" i="1"/>
  <c r="L368" i="1"/>
  <c r="M368" i="1"/>
  <c r="O368" i="1"/>
  <c r="P368" i="1"/>
  <c r="Q368" i="1"/>
  <c r="L369" i="1"/>
  <c r="M369" i="1"/>
  <c r="O369" i="1"/>
  <c r="P369" i="1"/>
  <c r="Q369" i="1"/>
  <c r="L468" i="1"/>
  <c r="M468" i="1"/>
  <c r="O468" i="1"/>
  <c r="P468" i="1"/>
  <c r="Q468" i="1"/>
  <c r="L469" i="1"/>
  <c r="M469" i="1"/>
  <c r="O469" i="1"/>
  <c r="P469" i="1"/>
  <c r="Q469" i="1"/>
  <c r="L372" i="1"/>
  <c r="M372" i="1"/>
  <c r="O372" i="1"/>
  <c r="P372" i="1"/>
  <c r="Q372" i="1"/>
  <c r="L373" i="1"/>
  <c r="M373" i="1"/>
  <c r="O373" i="1"/>
  <c r="P373" i="1"/>
  <c r="Q373" i="1"/>
  <c r="L262" i="1"/>
  <c r="M262" i="1"/>
  <c r="O262" i="1"/>
  <c r="P262" i="1"/>
  <c r="Q262" i="1"/>
  <c r="L375" i="1"/>
  <c r="M375" i="1"/>
  <c r="O375" i="1"/>
  <c r="P375" i="1"/>
  <c r="Q375" i="1"/>
  <c r="L33" i="1"/>
  <c r="M33" i="1"/>
  <c r="O33" i="1"/>
  <c r="P33" i="1"/>
  <c r="Q33" i="1"/>
  <c r="L376" i="1"/>
  <c r="M376" i="1"/>
  <c r="O376" i="1"/>
  <c r="P376" i="1"/>
  <c r="Q376" i="1"/>
  <c r="L377" i="1"/>
  <c r="M377" i="1"/>
  <c r="O377" i="1"/>
  <c r="P377" i="1"/>
  <c r="Q377" i="1"/>
  <c r="L265" i="1"/>
  <c r="M265" i="1"/>
  <c r="O265" i="1"/>
  <c r="P265" i="1"/>
  <c r="Q265" i="1"/>
  <c r="L34" i="1"/>
  <c r="M34" i="1"/>
  <c r="O34" i="1"/>
  <c r="P34" i="1"/>
  <c r="Q34" i="1"/>
  <c r="L379" i="1"/>
  <c r="M379" i="1"/>
  <c r="O379" i="1"/>
  <c r="P379" i="1"/>
  <c r="Q379" i="1"/>
  <c r="L380" i="1"/>
  <c r="M380" i="1"/>
  <c r="O380" i="1"/>
  <c r="P380" i="1"/>
  <c r="Q380" i="1"/>
  <c r="L381" i="1"/>
  <c r="M381" i="1"/>
  <c r="O381" i="1"/>
  <c r="P381" i="1"/>
  <c r="Q381" i="1"/>
  <c r="L382" i="1"/>
  <c r="M382" i="1"/>
  <c r="O382" i="1"/>
  <c r="P382" i="1"/>
  <c r="Q382" i="1"/>
  <c r="L267" i="1"/>
  <c r="M267" i="1"/>
  <c r="O267" i="1"/>
  <c r="P267" i="1"/>
  <c r="Q267" i="1"/>
  <c r="L270" i="1"/>
  <c r="M270" i="1"/>
  <c r="O270" i="1"/>
  <c r="P270" i="1"/>
  <c r="Q270" i="1"/>
  <c r="L385" i="1"/>
  <c r="M385" i="1"/>
  <c r="O385" i="1"/>
  <c r="P385" i="1"/>
  <c r="Q385" i="1"/>
  <c r="L386" i="1"/>
  <c r="M386" i="1"/>
  <c r="O386" i="1"/>
  <c r="P386" i="1"/>
  <c r="Q386" i="1"/>
  <c r="L475" i="1"/>
  <c r="M475" i="1"/>
  <c r="O475" i="1"/>
  <c r="P475" i="1"/>
  <c r="Q475" i="1"/>
  <c r="L388" i="1"/>
  <c r="M388" i="1"/>
  <c r="O388" i="1"/>
  <c r="P388" i="1"/>
  <c r="Q388" i="1"/>
  <c r="L389" i="1"/>
  <c r="M389" i="1"/>
  <c r="O389" i="1"/>
  <c r="P389" i="1"/>
  <c r="Q389" i="1"/>
  <c r="L390" i="1"/>
  <c r="M390" i="1"/>
  <c r="O390" i="1"/>
  <c r="P390" i="1"/>
  <c r="Q390" i="1"/>
  <c r="L271" i="1"/>
  <c r="M271" i="1"/>
  <c r="O271" i="1"/>
  <c r="P271" i="1"/>
  <c r="Q271" i="1"/>
  <c r="L275" i="1"/>
  <c r="M275" i="1"/>
  <c r="O275" i="1"/>
  <c r="P275" i="1"/>
  <c r="Q275" i="1"/>
  <c r="L393" i="1"/>
  <c r="M393" i="1"/>
  <c r="O393" i="1"/>
  <c r="P393" i="1"/>
  <c r="Q393" i="1"/>
  <c r="L394" i="1"/>
  <c r="M394" i="1"/>
  <c r="O394" i="1"/>
  <c r="P394" i="1"/>
  <c r="Q394" i="1"/>
  <c r="L395" i="1"/>
  <c r="M395" i="1"/>
  <c r="O395" i="1"/>
  <c r="P395" i="1"/>
  <c r="Q395" i="1"/>
  <c r="L396" i="1"/>
  <c r="M396" i="1"/>
  <c r="O396" i="1"/>
  <c r="P396" i="1"/>
  <c r="Q396" i="1"/>
  <c r="L397" i="1"/>
  <c r="M397" i="1"/>
  <c r="O397" i="1"/>
  <c r="P397" i="1"/>
  <c r="Q397" i="1"/>
  <c r="L276" i="1"/>
  <c r="M276" i="1"/>
  <c r="O276" i="1"/>
  <c r="P276" i="1"/>
  <c r="Q276" i="1"/>
  <c r="L278" i="1"/>
  <c r="M278" i="1"/>
  <c r="O278" i="1"/>
  <c r="P278" i="1"/>
  <c r="Q278" i="1"/>
  <c r="L400" i="1"/>
  <c r="M400" i="1"/>
  <c r="O400" i="1"/>
  <c r="P400" i="1"/>
  <c r="Q400" i="1"/>
  <c r="L401" i="1"/>
  <c r="M401" i="1"/>
  <c r="O401" i="1"/>
  <c r="P401" i="1"/>
  <c r="Q401" i="1"/>
  <c r="L480" i="1"/>
  <c r="M480" i="1"/>
  <c r="O480" i="1"/>
  <c r="P480" i="1"/>
  <c r="Q480" i="1"/>
  <c r="L481" i="1"/>
  <c r="M481" i="1"/>
  <c r="O481" i="1"/>
  <c r="P481" i="1"/>
  <c r="Q481" i="1"/>
  <c r="L404" i="1"/>
  <c r="M404" i="1"/>
  <c r="O404" i="1"/>
  <c r="P404" i="1"/>
  <c r="Q404" i="1"/>
  <c r="L405" i="1"/>
  <c r="M405" i="1"/>
  <c r="O405" i="1"/>
  <c r="P405" i="1"/>
  <c r="Q405" i="1"/>
  <c r="L406" i="1"/>
  <c r="M406" i="1"/>
  <c r="O406" i="1"/>
  <c r="P406" i="1"/>
  <c r="Q406" i="1"/>
  <c r="L407" i="1"/>
  <c r="M407" i="1"/>
  <c r="O407" i="1"/>
  <c r="P407" i="1"/>
  <c r="Q407" i="1"/>
  <c r="L282" i="1"/>
  <c r="M282" i="1"/>
  <c r="O282" i="1"/>
  <c r="P282" i="1"/>
  <c r="Q282" i="1"/>
  <c r="L288" i="1"/>
  <c r="M288" i="1"/>
  <c r="O288" i="1"/>
  <c r="P288" i="1"/>
  <c r="Q288" i="1"/>
  <c r="L410" i="1"/>
  <c r="M410" i="1"/>
  <c r="O410" i="1"/>
  <c r="P410" i="1"/>
  <c r="Q410" i="1"/>
  <c r="L411" i="1"/>
  <c r="M411" i="1"/>
  <c r="O411" i="1"/>
  <c r="P411" i="1"/>
  <c r="Q411" i="1"/>
  <c r="L486" i="1"/>
  <c r="M486" i="1"/>
  <c r="O486" i="1"/>
  <c r="P486" i="1"/>
  <c r="Q486" i="1"/>
  <c r="L413" i="1"/>
  <c r="M413" i="1"/>
  <c r="O413" i="1"/>
  <c r="P413" i="1"/>
  <c r="Q413" i="1"/>
  <c r="L414" i="1"/>
  <c r="M414" i="1"/>
  <c r="O414" i="1"/>
  <c r="P414" i="1"/>
  <c r="Q414" i="1"/>
  <c r="L415" i="1"/>
  <c r="M415" i="1"/>
  <c r="O415" i="1"/>
  <c r="P415" i="1"/>
  <c r="Q415" i="1"/>
  <c r="L416" i="1"/>
  <c r="M416" i="1"/>
  <c r="O416" i="1"/>
  <c r="P416" i="1"/>
  <c r="Q416" i="1"/>
  <c r="L289" i="1"/>
  <c r="M289" i="1"/>
  <c r="O289" i="1"/>
  <c r="P289" i="1"/>
  <c r="Q289" i="1"/>
  <c r="L35" i="1"/>
  <c r="M35" i="1"/>
  <c r="O35" i="1"/>
  <c r="P35" i="1"/>
  <c r="Q35" i="1"/>
  <c r="L418" i="1"/>
  <c r="M418" i="1"/>
  <c r="O418" i="1"/>
  <c r="P418" i="1"/>
  <c r="Q418" i="1"/>
  <c r="L487" i="1"/>
  <c r="M487" i="1"/>
  <c r="O487" i="1"/>
  <c r="P487" i="1"/>
  <c r="Q487" i="1"/>
  <c r="L36" i="1"/>
  <c r="M36" i="1"/>
  <c r="O36" i="1"/>
  <c r="P36" i="1"/>
  <c r="Q36" i="1"/>
  <c r="L420" i="1"/>
  <c r="M420" i="1"/>
  <c r="O420" i="1"/>
  <c r="P420" i="1"/>
  <c r="Q420" i="1"/>
  <c r="L292" i="1"/>
  <c r="M292" i="1"/>
  <c r="O292" i="1"/>
  <c r="P292" i="1"/>
  <c r="Q292" i="1"/>
  <c r="L422" i="1"/>
  <c r="M422" i="1"/>
  <c r="O422" i="1"/>
  <c r="P422" i="1"/>
  <c r="Q422" i="1"/>
  <c r="L489" i="1"/>
  <c r="M489" i="1"/>
  <c r="O489" i="1"/>
  <c r="P489" i="1"/>
  <c r="Q489" i="1"/>
  <c r="L424" i="1"/>
  <c r="M424" i="1"/>
  <c r="O424" i="1"/>
  <c r="P424" i="1"/>
  <c r="Q424" i="1"/>
  <c r="L425" i="1"/>
  <c r="M425" i="1"/>
  <c r="O425" i="1"/>
  <c r="P425" i="1"/>
  <c r="Q425" i="1"/>
  <c r="L296" i="1"/>
  <c r="M296" i="1"/>
  <c r="O296" i="1"/>
  <c r="P296" i="1"/>
  <c r="Q296" i="1"/>
  <c r="L297" i="1"/>
  <c r="M297" i="1"/>
  <c r="O297" i="1"/>
  <c r="P297" i="1"/>
  <c r="Q297" i="1"/>
  <c r="L428" i="1"/>
  <c r="M428" i="1"/>
  <c r="O428" i="1"/>
  <c r="P428" i="1"/>
  <c r="Q428" i="1"/>
  <c r="L429" i="1"/>
  <c r="M429" i="1"/>
  <c r="O429" i="1"/>
  <c r="P429" i="1"/>
  <c r="Q429" i="1"/>
  <c r="L37" i="1"/>
  <c r="M37" i="1"/>
  <c r="O37" i="1"/>
  <c r="P37" i="1"/>
  <c r="Q37" i="1"/>
  <c r="L430" i="1"/>
  <c r="M430" i="1"/>
  <c r="O430" i="1"/>
  <c r="P430" i="1"/>
  <c r="Q430" i="1"/>
  <c r="L298" i="1"/>
  <c r="M298" i="1"/>
  <c r="O298" i="1"/>
  <c r="P298" i="1"/>
  <c r="Q298" i="1"/>
  <c r="L432" i="1"/>
  <c r="M432" i="1"/>
  <c r="O432" i="1"/>
  <c r="P432" i="1"/>
  <c r="Q432" i="1"/>
  <c r="L433" i="1"/>
  <c r="M433" i="1"/>
  <c r="O433" i="1"/>
  <c r="P433" i="1"/>
  <c r="Q433" i="1"/>
  <c r="L493" i="1"/>
  <c r="M493" i="1"/>
  <c r="O493" i="1"/>
  <c r="P493" i="1"/>
  <c r="Q493" i="1"/>
  <c r="L435" i="1"/>
  <c r="M435" i="1"/>
  <c r="O435" i="1"/>
  <c r="P435" i="1"/>
  <c r="Q435" i="1"/>
  <c r="L436" i="1"/>
  <c r="M436" i="1"/>
  <c r="O436" i="1"/>
  <c r="P436" i="1"/>
  <c r="Q436" i="1"/>
  <c r="L303" i="1"/>
  <c r="M303" i="1"/>
  <c r="O303" i="1"/>
  <c r="P303" i="1"/>
  <c r="Q303" i="1"/>
  <c r="L38" i="1"/>
  <c r="M38" i="1"/>
  <c r="O38" i="1"/>
  <c r="P38" i="1"/>
  <c r="Q38" i="1"/>
  <c r="L438" i="1"/>
  <c r="M438" i="1"/>
  <c r="O438" i="1"/>
  <c r="P438" i="1"/>
  <c r="Q438" i="1"/>
  <c r="L439" i="1"/>
  <c r="M439" i="1"/>
  <c r="O439" i="1"/>
  <c r="P439" i="1"/>
  <c r="Q439" i="1"/>
  <c r="L440" i="1"/>
  <c r="M440" i="1"/>
  <c r="O440" i="1"/>
  <c r="P440" i="1"/>
  <c r="Q440" i="1"/>
  <c r="L441" i="1"/>
  <c r="M441" i="1"/>
  <c r="O441" i="1"/>
  <c r="P441" i="1"/>
  <c r="Q441" i="1"/>
  <c r="L442" i="1"/>
  <c r="M442" i="1"/>
  <c r="O442" i="1"/>
  <c r="P442" i="1"/>
  <c r="Q442" i="1"/>
  <c r="L306" i="1"/>
  <c r="M306" i="1"/>
  <c r="O306" i="1"/>
  <c r="P306" i="1"/>
  <c r="Q306" i="1"/>
  <c r="L444" i="1"/>
  <c r="M444" i="1"/>
  <c r="O444" i="1"/>
  <c r="P444" i="1"/>
  <c r="Q444" i="1"/>
  <c r="L507" i="1"/>
  <c r="M507" i="1"/>
  <c r="O507" i="1"/>
  <c r="P507" i="1"/>
  <c r="Q507" i="1"/>
  <c r="L446" i="1"/>
  <c r="M446" i="1"/>
  <c r="O446" i="1"/>
  <c r="P446" i="1"/>
  <c r="Q446" i="1"/>
  <c r="L447" i="1"/>
  <c r="M447" i="1"/>
  <c r="O447" i="1"/>
  <c r="P447" i="1"/>
  <c r="Q447" i="1"/>
  <c r="L308" i="1"/>
  <c r="M308" i="1"/>
  <c r="O308" i="1"/>
  <c r="P308" i="1"/>
  <c r="Q308" i="1"/>
  <c r="L449" i="1"/>
  <c r="M449" i="1"/>
  <c r="O449" i="1"/>
  <c r="P449" i="1"/>
  <c r="Q449" i="1"/>
  <c r="L450" i="1"/>
  <c r="M450" i="1"/>
  <c r="O450" i="1"/>
  <c r="P450" i="1"/>
  <c r="Q450" i="1"/>
  <c r="L451" i="1"/>
  <c r="M451" i="1"/>
  <c r="O451" i="1"/>
  <c r="P451" i="1"/>
  <c r="Q451" i="1"/>
  <c r="L452" i="1"/>
  <c r="M452" i="1"/>
  <c r="O452" i="1"/>
  <c r="P452" i="1"/>
  <c r="Q452" i="1"/>
  <c r="L453" i="1"/>
  <c r="M453" i="1"/>
  <c r="O453" i="1"/>
  <c r="P453" i="1"/>
  <c r="Q453" i="1"/>
  <c r="L39" i="1"/>
  <c r="M39" i="1"/>
  <c r="O39" i="1"/>
  <c r="P39" i="1"/>
  <c r="Q39" i="1"/>
  <c r="L311" i="1"/>
  <c r="M311" i="1"/>
  <c r="O311" i="1"/>
  <c r="P311" i="1"/>
  <c r="Q311" i="1"/>
  <c r="L455" i="1"/>
  <c r="M455" i="1"/>
  <c r="O455" i="1"/>
  <c r="P455" i="1"/>
  <c r="Q455" i="1"/>
  <c r="L456" i="1"/>
  <c r="M456" i="1"/>
  <c r="O456" i="1"/>
  <c r="P456" i="1"/>
  <c r="Q456" i="1"/>
  <c r="L509" i="1"/>
  <c r="M509" i="1"/>
  <c r="O509" i="1"/>
  <c r="P509" i="1"/>
  <c r="Q509" i="1"/>
  <c r="L458" i="1"/>
  <c r="M458" i="1"/>
  <c r="O458" i="1"/>
  <c r="P458" i="1"/>
  <c r="Q458" i="1"/>
  <c r="L313" i="1"/>
  <c r="M313" i="1"/>
  <c r="O313" i="1"/>
  <c r="P313" i="1"/>
  <c r="Q313" i="1"/>
  <c r="L314" i="1"/>
  <c r="M314" i="1"/>
  <c r="O314" i="1"/>
  <c r="P314" i="1"/>
  <c r="Q314" i="1"/>
  <c r="L461" i="1"/>
  <c r="M461" i="1"/>
  <c r="O461" i="1"/>
  <c r="P461" i="1"/>
  <c r="Q461" i="1"/>
  <c r="L517" i="1"/>
  <c r="M517" i="1"/>
  <c r="O517" i="1"/>
  <c r="P517" i="1"/>
  <c r="Q517" i="1"/>
  <c r="L463" i="1"/>
  <c r="M463" i="1"/>
  <c r="O463" i="1"/>
  <c r="P463" i="1"/>
  <c r="Q463" i="1"/>
  <c r="L464" i="1"/>
  <c r="M464" i="1"/>
  <c r="O464" i="1"/>
  <c r="P464" i="1"/>
  <c r="Q464" i="1"/>
  <c r="L315" i="1"/>
  <c r="M315" i="1"/>
  <c r="O315" i="1"/>
  <c r="P315" i="1"/>
  <c r="Q315" i="1"/>
  <c r="L466" i="1"/>
  <c r="M466" i="1"/>
  <c r="O466" i="1"/>
  <c r="P466" i="1"/>
  <c r="Q466" i="1"/>
  <c r="L467" i="1"/>
  <c r="M467" i="1"/>
  <c r="O467" i="1"/>
  <c r="P467" i="1"/>
  <c r="Q467" i="1"/>
  <c r="L519" i="1"/>
  <c r="M519" i="1"/>
  <c r="O519" i="1"/>
  <c r="P519" i="1"/>
  <c r="Q519" i="1"/>
  <c r="L523" i="1"/>
  <c r="M523" i="1"/>
  <c r="O523" i="1"/>
  <c r="P523" i="1"/>
  <c r="Q523" i="1"/>
  <c r="L470" i="1"/>
  <c r="M470" i="1"/>
  <c r="O470" i="1"/>
  <c r="P470" i="1"/>
  <c r="Q470" i="1"/>
  <c r="L471" i="1"/>
  <c r="M471" i="1"/>
  <c r="O471" i="1"/>
  <c r="P471" i="1"/>
  <c r="Q471" i="1"/>
  <c r="L472" i="1"/>
  <c r="M472" i="1"/>
  <c r="O472" i="1"/>
  <c r="P472" i="1"/>
  <c r="Q472" i="1"/>
  <c r="L473" i="1"/>
  <c r="M473" i="1"/>
  <c r="O473" i="1"/>
  <c r="P473" i="1"/>
  <c r="Q473" i="1"/>
  <c r="L474" i="1"/>
  <c r="M474" i="1"/>
  <c r="O474" i="1"/>
  <c r="P474" i="1"/>
  <c r="Q474" i="1"/>
  <c r="L320" i="1"/>
  <c r="M320" i="1"/>
  <c r="O320" i="1"/>
  <c r="P320" i="1"/>
  <c r="Q320" i="1"/>
  <c r="L476" i="1"/>
  <c r="M476" i="1"/>
  <c r="O476" i="1"/>
  <c r="P476" i="1"/>
  <c r="Q476" i="1"/>
  <c r="L477" i="1"/>
  <c r="M477" i="1"/>
  <c r="O477" i="1"/>
  <c r="P477" i="1"/>
  <c r="Q477" i="1"/>
  <c r="L478" i="1"/>
  <c r="M478" i="1"/>
  <c r="O478" i="1"/>
  <c r="P478" i="1"/>
  <c r="Q478" i="1"/>
  <c r="L479" i="1"/>
  <c r="M479" i="1"/>
  <c r="O479" i="1"/>
  <c r="P479" i="1"/>
  <c r="Q479" i="1"/>
  <c r="L323" i="1"/>
  <c r="M323" i="1"/>
  <c r="O323" i="1"/>
  <c r="P323" i="1"/>
  <c r="Q323" i="1"/>
  <c r="L327" i="1"/>
  <c r="M327" i="1"/>
  <c r="O327" i="1"/>
  <c r="P327" i="1"/>
  <c r="Q327" i="1"/>
  <c r="L482" i="1"/>
  <c r="M482" i="1"/>
  <c r="O482" i="1"/>
  <c r="P482" i="1"/>
  <c r="Q482" i="1"/>
  <c r="L483" i="1"/>
  <c r="M483" i="1"/>
  <c r="O483" i="1"/>
  <c r="P483" i="1"/>
  <c r="Q483" i="1"/>
  <c r="L484" i="1"/>
  <c r="M484" i="1"/>
  <c r="O484" i="1"/>
  <c r="P484" i="1"/>
  <c r="Q484" i="1"/>
  <c r="L485" i="1"/>
  <c r="M485" i="1"/>
  <c r="O485" i="1"/>
  <c r="P485" i="1"/>
  <c r="Q485" i="1"/>
  <c r="L332" i="1"/>
  <c r="M332" i="1"/>
  <c r="O332" i="1"/>
  <c r="P332" i="1"/>
  <c r="Q332" i="1"/>
  <c r="L336" i="1"/>
  <c r="M336" i="1"/>
  <c r="O336" i="1"/>
  <c r="P336" i="1"/>
  <c r="Q336" i="1"/>
  <c r="L488" i="1"/>
  <c r="M488" i="1"/>
  <c r="O488" i="1"/>
  <c r="P488" i="1"/>
  <c r="Q488" i="1"/>
  <c r="L525" i="1"/>
  <c r="M525" i="1"/>
  <c r="O525" i="1"/>
  <c r="P525" i="1"/>
  <c r="Q525" i="1"/>
  <c r="L490" i="1"/>
  <c r="M490" i="1"/>
  <c r="O490" i="1"/>
  <c r="P490" i="1"/>
  <c r="Q490" i="1"/>
  <c r="L491" i="1"/>
  <c r="M491" i="1"/>
  <c r="O491" i="1"/>
  <c r="P491" i="1"/>
  <c r="Q491" i="1"/>
  <c r="L492" i="1"/>
  <c r="M492" i="1"/>
  <c r="O492" i="1"/>
  <c r="P492" i="1"/>
  <c r="Q492" i="1"/>
  <c r="L338" i="1"/>
  <c r="M338" i="1"/>
  <c r="O338" i="1"/>
  <c r="P338" i="1"/>
  <c r="Q338" i="1"/>
  <c r="L494" i="1"/>
  <c r="M494" i="1"/>
  <c r="O494" i="1"/>
  <c r="P494" i="1"/>
  <c r="Q494" i="1"/>
  <c r="L495" i="1"/>
  <c r="M495" i="1"/>
  <c r="O495" i="1"/>
  <c r="P495" i="1"/>
  <c r="Q495" i="1"/>
  <c r="L496" i="1"/>
  <c r="M496" i="1"/>
  <c r="O496" i="1"/>
  <c r="P496" i="1"/>
  <c r="Q496" i="1"/>
  <c r="L497" i="1"/>
  <c r="M497" i="1"/>
  <c r="O497" i="1"/>
  <c r="P497" i="1"/>
  <c r="Q497" i="1"/>
  <c r="L40" i="1"/>
  <c r="M40" i="1"/>
  <c r="O40" i="1"/>
  <c r="P40" i="1"/>
  <c r="Q40" i="1"/>
  <c r="L498" i="1"/>
  <c r="M498" i="1"/>
  <c r="O498" i="1"/>
  <c r="P498" i="1"/>
  <c r="Q498" i="1"/>
  <c r="L41" i="1"/>
  <c r="M41" i="1"/>
  <c r="O41" i="1"/>
  <c r="P41" i="1"/>
  <c r="Q41" i="1"/>
  <c r="L499" i="1"/>
  <c r="M499" i="1"/>
  <c r="O499" i="1"/>
  <c r="P499" i="1"/>
  <c r="Q499" i="1"/>
  <c r="L500" i="1"/>
  <c r="M500" i="1"/>
  <c r="O500" i="1"/>
  <c r="P500" i="1"/>
  <c r="Q500" i="1"/>
  <c r="L501" i="1"/>
  <c r="M501" i="1"/>
  <c r="O501" i="1"/>
  <c r="P501" i="1"/>
  <c r="Q501" i="1"/>
  <c r="L42" i="1"/>
  <c r="M42" i="1"/>
  <c r="O42" i="1"/>
  <c r="P42" i="1"/>
  <c r="Q42" i="1"/>
  <c r="L502" i="1"/>
  <c r="M502" i="1"/>
  <c r="O502" i="1"/>
  <c r="P502" i="1"/>
  <c r="Q502" i="1"/>
  <c r="L503" i="1"/>
  <c r="M503" i="1"/>
  <c r="O503" i="1"/>
  <c r="P503" i="1"/>
  <c r="Q503" i="1"/>
  <c r="L504" i="1"/>
  <c r="M504" i="1"/>
  <c r="O504" i="1"/>
  <c r="P504" i="1"/>
  <c r="Q504" i="1"/>
  <c r="L505" i="1"/>
  <c r="M505" i="1"/>
  <c r="O505" i="1"/>
  <c r="P505" i="1"/>
  <c r="Q505" i="1"/>
  <c r="L506" i="1"/>
  <c r="M506" i="1"/>
  <c r="O506" i="1"/>
  <c r="P506" i="1"/>
  <c r="Q506" i="1"/>
  <c r="L341" i="1"/>
  <c r="M341" i="1"/>
  <c r="O341" i="1"/>
  <c r="P341" i="1"/>
  <c r="Q341" i="1"/>
  <c r="L43" i="1"/>
  <c r="M43" i="1"/>
  <c r="O43" i="1"/>
  <c r="P43" i="1"/>
  <c r="Q43" i="1"/>
  <c r="L508" i="1"/>
  <c r="M508" i="1"/>
  <c r="O508" i="1"/>
  <c r="P508" i="1"/>
  <c r="Q508" i="1"/>
  <c r="L527" i="1"/>
  <c r="M527" i="1"/>
  <c r="O527" i="1"/>
  <c r="P527" i="1"/>
  <c r="Q527" i="1"/>
  <c r="L510" i="1"/>
  <c r="M510" i="1"/>
  <c r="O510" i="1"/>
  <c r="P510" i="1"/>
  <c r="Q510" i="1"/>
  <c r="L511" i="1"/>
  <c r="M511" i="1"/>
  <c r="O511" i="1"/>
  <c r="P511" i="1"/>
  <c r="Q511" i="1"/>
  <c r="L512" i="1"/>
  <c r="M512" i="1"/>
  <c r="O512" i="1"/>
  <c r="P512" i="1"/>
  <c r="Q512" i="1"/>
  <c r="L513" i="1"/>
  <c r="M513" i="1"/>
  <c r="O513" i="1"/>
  <c r="P513" i="1"/>
  <c r="Q513" i="1"/>
  <c r="L44" i="1"/>
  <c r="M44" i="1"/>
  <c r="O44" i="1"/>
  <c r="P44" i="1"/>
  <c r="Q44" i="1"/>
  <c r="L45" i="1"/>
  <c r="M45" i="1"/>
  <c r="O45" i="1"/>
  <c r="P45" i="1"/>
  <c r="Q45" i="1"/>
  <c r="L46" i="1"/>
  <c r="M46" i="1"/>
  <c r="O46" i="1"/>
  <c r="P46" i="1"/>
  <c r="Q46" i="1"/>
  <c r="L514" i="1"/>
  <c r="M514" i="1"/>
  <c r="O514" i="1"/>
  <c r="P514" i="1"/>
  <c r="Q514" i="1"/>
  <c r="L47" i="1"/>
  <c r="M47" i="1"/>
  <c r="O47" i="1"/>
  <c r="P47" i="1"/>
  <c r="Q47" i="1"/>
  <c r="L515" i="1"/>
  <c r="M515" i="1"/>
  <c r="O515" i="1"/>
  <c r="P515" i="1"/>
  <c r="Q515" i="1"/>
  <c r="L516" i="1"/>
  <c r="M516" i="1"/>
  <c r="O516" i="1"/>
  <c r="P516" i="1"/>
  <c r="Q516" i="1"/>
  <c r="L48" i="1"/>
  <c r="M48" i="1"/>
  <c r="O48" i="1"/>
  <c r="P48" i="1"/>
  <c r="Q48" i="1"/>
  <c r="L49" i="1"/>
  <c r="M49" i="1"/>
  <c r="O49" i="1"/>
  <c r="P49" i="1"/>
  <c r="Q49" i="1"/>
  <c r="L50" i="1"/>
  <c r="M50" i="1"/>
  <c r="O50" i="1"/>
  <c r="P50" i="1"/>
  <c r="Q50" i="1"/>
  <c r="L51" i="1"/>
  <c r="M51" i="1"/>
  <c r="O51" i="1"/>
  <c r="P51" i="1"/>
  <c r="Q51" i="1"/>
  <c r="L531" i="1"/>
  <c r="M531" i="1"/>
  <c r="O531" i="1"/>
  <c r="P531" i="1"/>
  <c r="Q531" i="1"/>
  <c r="L52" i="1"/>
  <c r="M52" i="1"/>
  <c r="O52" i="1"/>
  <c r="P52" i="1"/>
  <c r="Q52" i="1"/>
  <c r="L53" i="1"/>
  <c r="M53" i="1"/>
  <c r="O53" i="1"/>
  <c r="P53" i="1"/>
  <c r="Q53" i="1"/>
  <c r="L54" i="1"/>
  <c r="M54" i="1"/>
  <c r="O54" i="1"/>
  <c r="P54" i="1"/>
  <c r="Q54" i="1"/>
  <c r="L518" i="1"/>
  <c r="M518" i="1"/>
  <c r="O518" i="1"/>
  <c r="P518" i="1"/>
  <c r="Q518" i="1"/>
  <c r="L347" i="1"/>
  <c r="M347" i="1"/>
  <c r="O347" i="1"/>
  <c r="P347" i="1"/>
  <c r="Q347" i="1"/>
  <c r="L55" i="1"/>
  <c r="M55" i="1"/>
  <c r="O55" i="1"/>
  <c r="P55" i="1"/>
  <c r="Q55" i="1"/>
  <c r="L520" i="1"/>
  <c r="M520" i="1"/>
  <c r="O520" i="1"/>
  <c r="P520" i="1"/>
  <c r="Q520" i="1"/>
  <c r="L56" i="1"/>
  <c r="M56" i="1"/>
  <c r="O56" i="1"/>
  <c r="P56" i="1"/>
  <c r="Q56" i="1"/>
  <c r="L57" i="1"/>
  <c r="M57" i="1"/>
  <c r="O57" i="1"/>
  <c r="P57" i="1"/>
  <c r="Q57" i="1"/>
  <c r="L521" i="1"/>
  <c r="M521" i="1"/>
  <c r="O521" i="1"/>
  <c r="P521" i="1"/>
  <c r="Q521" i="1"/>
  <c r="L522" i="1"/>
  <c r="M522" i="1"/>
  <c r="O522" i="1"/>
  <c r="P522" i="1"/>
  <c r="Q522" i="1"/>
  <c r="L348" i="1"/>
  <c r="M348" i="1"/>
  <c r="O348" i="1"/>
  <c r="P348" i="1"/>
  <c r="Q348" i="1"/>
  <c r="L58" i="1"/>
  <c r="M58" i="1"/>
  <c r="O58" i="1"/>
  <c r="P58" i="1"/>
  <c r="Q58" i="1"/>
  <c r="L59" i="1"/>
  <c r="M59" i="1"/>
  <c r="O59" i="1"/>
  <c r="P59" i="1"/>
  <c r="Q59" i="1"/>
  <c r="L524" i="1"/>
  <c r="M524" i="1"/>
  <c r="O524" i="1"/>
  <c r="P524" i="1"/>
  <c r="Q524" i="1"/>
  <c r="L60" i="1"/>
  <c r="M60" i="1"/>
  <c r="O60" i="1"/>
  <c r="P60" i="1"/>
  <c r="Q60" i="1"/>
  <c r="L61" i="1"/>
  <c r="M61" i="1"/>
  <c r="O61" i="1"/>
  <c r="P61" i="1"/>
  <c r="Q61" i="1"/>
  <c r="L352" i="1"/>
  <c r="M352" i="1"/>
  <c r="O352" i="1"/>
  <c r="P352" i="1"/>
  <c r="Q352" i="1"/>
  <c r="L62" i="1"/>
  <c r="M62" i="1"/>
  <c r="O62" i="1"/>
  <c r="P62" i="1"/>
  <c r="Q62" i="1"/>
  <c r="L526" i="1"/>
  <c r="M526" i="1"/>
  <c r="O526" i="1"/>
  <c r="P526" i="1"/>
  <c r="Q526" i="1"/>
  <c r="L63" i="1"/>
  <c r="M63" i="1"/>
  <c r="O63" i="1"/>
  <c r="P63" i="1"/>
  <c r="Q63" i="1"/>
  <c r="L536" i="1"/>
  <c r="M536" i="1"/>
  <c r="O536" i="1"/>
  <c r="P536" i="1"/>
  <c r="Q536" i="1"/>
  <c r="L64" i="1"/>
  <c r="M64" i="1"/>
  <c r="O64" i="1"/>
  <c r="P64" i="1"/>
  <c r="Q64" i="1"/>
  <c r="L528" i="1"/>
  <c r="M528" i="1"/>
  <c r="O528" i="1"/>
  <c r="P528" i="1"/>
  <c r="Q528" i="1"/>
  <c r="L65" i="1"/>
  <c r="M65" i="1"/>
  <c r="O65" i="1"/>
  <c r="P65" i="1"/>
  <c r="Q65" i="1"/>
  <c r="L66" i="1"/>
  <c r="M66" i="1"/>
  <c r="O66" i="1"/>
  <c r="P66" i="1"/>
  <c r="Q66" i="1"/>
  <c r="L67" i="1"/>
  <c r="M67" i="1"/>
  <c r="O67" i="1"/>
  <c r="P67" i="1"/>
  <c r="Q67" i="1"/>
  <c r="L529" i="1"/>
  <c r="M529" i="1"/>
  <c r="O529" i="1"/>
  <c r="P529" i="1"/>
  <c r="Q529" i="1"/>
  <c r="L68" i="1"/>
  <c r="M68" i="1"/>
  <c r="O68" i="1"/>
  <c r="P68" i="1"/>
  <c r="Q68" i="1"/>
  <c r="L530" i="1"/>
  <c r="M530" i="1"/>
  <c r="O530" i="1"/>
  <c r="P530" i="1"/>
  <c r="Q530" i="1"/>
  <c r="L69" i="1"/>
  <c r="M69" i="1"/>
  <c r="O69" i="1"/>
  <c r="P69" i="1"/>
  <c r="Q69" i="1"/>
  <c r="L354" i="1"/>
  <c r="M354" i="1"/>
  <c r="O354" i="1"/>
  <c r="P354" i="1"/>
  <c r="Q354" i="1"/>
  <c r="L70" i="1"/>
  <c r="M70" i="1"/>
  <c r="O70" i="1"/>
  <c r="P70" i="1"/>
  <c r="Q70" i="1"/>
  <c r="L532" i="1"/>
  <c r="M532" i="1"/>
  <c r="O532" i="1"/>
  <c r="P532" i="1"/>
  <c r="Q532" i="1"/>
  <c r="L71" i="1"/>
  <c r="M71" i="1"/>
  <c r="O71" i="1"/>
  <c r="P71" i="1"/>
  <c r="Q71" i="1"/>
  <c r="L533" i="1"/>
  <c r="M533" i="1"/>
  <c r="O533" i="1"/>
  <c r="P533" i="1"/>
  <c r="Q533" i="1"/>
  <c r="L534" i="1"/>
  <c r="M534" i="1"/>
  <c r="O534" i="1"/>
  <c r="P534" i="1"/>
  <c r="Q534" i="1"/>
  <c r="L535" i="1"/>
  <c r="M535" i="1"/>
  <c r="O535" i="1"/>
  <c r="P535" i="1"/>
  <c r="Q535" i="1"/>
  <c r="L357" i="1"/>
  <c r="M357" i="1"/>
  <c r="O357" i="1"/>
  <c r="P357" i="1"/>
  <c r="Q357" i="1"/>
  <c r="L72" i="1"/>
  <c r="M72" i="1"/>
  <c r="O72" i="1"/>
  <c r="P72" i="1"/>
  <c r="Q72" i="1"/>
  <c r="L74" i="1"/>
  <c r="M74" i="1"/>
  <c r="O74" i="1"/>
  <c r="P74" i="1"/>
  <c r="Q74" i="1"/>
  <c r="L73" i="1"/>
  <c r="M73" i="1"/>
  <c r="O73" i="1"/>
  <c r="P73" i="1"/>
  <c r="Q73" i="1"/>
  <c r="L361" i="1"/>
  <c r="M361" i="1"/>
  <c r="O361" i="1"/>
  <c r="P361" i="1"/>
  <c r="Q361" i="1"/>
  <c r="L77" i="1"/>
  <c r="M77" i="1"/>
  <c r="O77" i="1"/>
  <c r="P77" i="1"/>
  <c r="Q77" i="1"/>
  <c r="L78" i="1"/>
  <c r="M78" i="1"/>
  <c r="O78" i="1"/>
  <c r="P78" i="1"/>
  <c r="Q78" i="1"/>
  <c r="L75" i="1"/>
  <c r="M75" i="1"/>
  <c r="O75" i="1"/>
  <c r="P75" i="1"/>
  <c r="Q75" i="1"/>
  <c r="L76" i="1"/>
  <c r="M76" i="1"/>
  <c r="O76" i="1"/>
  <c r="P76" i="1"/>
  <c r="Q76" i="1"/>
  <c r="L81" i="1"/>
  <c r="M81" i="1"/>
  <c r="O81" i="1"/>
  <c r="P81" i="1"/>
  <c r="Q81" i="1"/>
  <c r="L364" i="1"/>
  <c r="M364" i="1"/>
  <c r="O364" i="1"/>
  <c r="P364" i="1"/>
  <c r="Q364" i="1"/>
  <c r="L83" i="1"/>
  <c r="M83" i="1"/>
  <c r="O83" i="1"/>
  <c r="P83" i="1"/>
  <c r="Q83" i="1"/>
  <c r="Q358" i="1"/>
  <c r="P358" i="1"/>
  <c r="O358" i="1"/>
  <c r="M358" i="1"/>
  <c r="L358" i="1"/>
  <c r="I74" i="1"/>
  <c r="J74" i="1"/>
  <c r="I73" i="1"/>
  <c r="J73" i="1"/>
  <c r="K73" i="1" s="1"/>
  <c r="I361" i="1"/>
  <c r="J361" i="1"/>
  <c r="K361" i="1" s="1"/>
  <c r="I77" i="1"/>
  <c r="J77" i="1"/>
  <c r="K77" i="1" s="1"/>
  <c r="I78" i="1"/>
  <c r="J78" i="1"/>
  <c r="K78" i="1" s="1"/>
  <c r="I75" i="1"/>
  <c r="J75" i="1"/>
  <c r="K75" i="1" s="1"/>
  <c r="I76" i="1"/>
  <c r="J76" i="1"/>
  <c r="K76" i="1" s="1"/>
  <c r="I81" i="1"/>
  <c r="J81" i="1"/>
  <c r="K81" i="1" s="1"/>
  <c r="I364" i="1"/>
  <c r="J364" i="1"/>
  <c r="K364" i="1" s="1"/>
  <c r="I83" i="1"/>
  <c r="J83" i="1"/>
  <c r="K83" i="1" s="1"/>
  <c r="I84" i="1"/>
  <c r="J84" i="1"/>
  <c r="K84" i="1" s="1"/>
  <c r="I85" i="1"/>
  <c r="J85" i="1"/>
  <c r="K85" i="1" s="1"/>
  <c r="I79" i="1"/>
  <c r="J79" i="1"/>
  <c r="K79" i="1" s="1"/>
  <c r="I87" i="1"/>
  <c r="J87" i="1"/>
  <c r="K87" i="1" s="1"/>
  <c r="I370" i="1"/>
  <c r="J370" i="1"/>
  <c r="K370" i="1" s="1"/>
  <c r="I89" i="1"/>
  <c r="J89" i="1"/>
  <c r="K89" i="1" s="1"/>
  <c r="I90" i="1"/>
  <c r="J90" i="1"/>
  <c r="K90" i="1" s="1"/>
  <c r="I80" i="1"/>
  <c r="J80" i="1"/>
  <c r="K80" i="1" s="1"/>
  <c r="I82" i="1"/>
  <c r="J82" i="1"/>
  <c r="K82" i="1" s="1"/>
  <c r="I371" i="1"/>
  <c r="J371" i="1"/>
  <c r="K371" i="1" s="1"/>
  <c r="I2" i="1"/>
  <c r="J2" i="1"/>
  <c r="K2" i="1" s="1"/>
  <c r="I94" i="1"/>
  <c r="J94" i="1"/>
  <c r="K94" i="1" s="1"/>
  <c r="I95" i="1"/>
  <c r="J95" i="1"/>
  <c r="K95" i="1" s="1"/>
  <c r="I3" i="1"/>
  <c r="J3" i="1"/>
  <c r="K3" i="1" s="1"/>
  <c r="I374" i="1"/>
  <c r="J374" i="1"/>
  <c r="I97" i="1"/>
  <c r="J97" i="1"/>
  <c r="K97" i="1" s="1"/>
  <c r="I98" i="1"/>
  <c r="J98" i="1"/>
  <c r="I99" i="1"/>
  <c r="J99" i="1"/>
  <c r="K99" i="1" s="1"/>
  <c r="I86" i="1"/>
  <c r="J86" i="1"/>
  <c r="I88" i="1"/>
  <c r="J88" i="1"/>
  <c r="K88" i="1" s="1"/>
  <c r="I102" i="1"/>
  <c r="J102" i="1"/>
  <c r="K102" i="1" s="1"/>
  <c r="I103" i="1"/>
  <c r="J103" i="1"/>
  <c r="K103" i="1" s="1"/>
  <c r="I104" i="1"/>
  <c r="J104" i="1"/>
  <c r="K104" i="1" s="1"/>
  <c r="I105" i="1"/>
  <c r="J105" i="1"/>
  <c r="K105" i="1" s="1"/>
  <c r="I91" i="1"/>
  <c r="J91" i="1"/>
  <c r="K91" i="1" s="1"/>
  <c r="I107" i="1"/>
  <c r="J107" i="1"/>
  <c r="K107" i="1" s="1"/>
  <c r="I108" i="1"/>
  <c r="J108" i="1"/>
  <c r="K108" i="1" s="1"/>
  <c r="I92" i="1"/>
  <c r="J92" i="1"/>
  <c r="K92" i="1" s="1"/>
  <c r="I110" i="1"/>
  <c r="J110" i="1"/>
  <c r="I111" i="1"/>
  <c r="J111" i="1"/>
  <c r="K111" i="1" s="1"/>
  <c r="I112" i="1"/>
  <c r="J112" i="1"/>
  <c r="K112" i="1" s="1"/>
  <c r="I93" i="1"/>
  <c r="J93" i="1"/>
  <c r="K93" i="1" s="1"/>
  <c r="I114" i="1"/>
  <c r="J114" i="1"/>
  <c r="K114" i="1" s="1"/>
  <c r="I115" i="1"/>
  <c r="J115" i="1"/>
  <c r="K115" i="1" s="1"/>
  <c r="I116" i="1"/>
  <c r="J116" i="1"/>
  <c r="K116" i="1" s="1"/>
  <c r="I117" i="1"/>
  <c r="J117" i="1"/>
  <c r="K117" i="1" s="1"/>
  <c r="I96" i="1"/>
  <c r="J96" i="1"/>
  <c r="K96" i="1" s="1"/>
  <c r="I100" i="1"/>
  <c r="J100" i="1"/>
  <c r="K100" i="1" s="1"/>
  <c r="I120" i="1"/>
  <c r="J120" i="1"/>
  <c r="K120" i="1" s="1"/>
  <c r="I378" i="1"/>
  <c r="J378" i="1"/>
  <c r="K378" i="1" s="1"/>
  <c r="I122" i="1"/>
  <c r="J122" i="1"/>
  <c r="I123" i="1"/>
  <c r="J123" i="1"/>
  <c r="K123" i="1" s="1"/>
  <c r="I4" i="1"/>
  <c r="J4" i="1"/>
  <c r="K4" i="1" s="1"/>
  <c r="I5" i="1"/>
  <c r="J5" i="1"/>
  <c r="K5" i="1" s="1"/>
  <c r="I124" i="1"/>
  <c r="J124" i="1"/>
  <c r="K124" i="1" s="1"/>
  <c r="I125" i="1"/>
  <c r="J125" i="1"/>
  <c r="K125" i="1" s="1"/>
  <c r="I383" i="1"/>
  <c r="J383" i="1"/>
  <c r="K383" i="1" s="1"/>
  <c r="I127" i="1"/>
  <c r="J127" i="1"/>
  <c r="K127" i="1" s="1"/>
  <c r="I6" i="1"/>
  <c r="J6" i="1"/>
  <c r="K6" i="1" s="1"/>
  <c r="I128" i="1"/>
  <c r="J128" i="1"/>
  <c r="K128" i="1" s="1"/>
  <c r="I101" i="1"/>
  <c r="J101" i="1"/>
  <c r="K101" i="1" s="1"/>
  <c r="I384" i="1"/>
  <c r="J384" i="1"/>
  <c r="K384" i="1" s="1"/>
  <c r="I131" i="1"/>
  <c r="J131" i="1"/>
  <c r="K131" i="1" s="1"/>
  <c r="I132" i="1"/>
  <c r="J132" i="1"/>
  <c r="K132" i="1" s="1"/>
  <c r="I133" i="1"/>
  <c r="J133" i="1"/>
  <c r="K133" i="1" s="1"/>
  <c r="I106" i="1"/>
  <c r="J106" i="1"/>
  <c r="K106" i="1" s="1"/>
  <c r="I387" i="1"/>
  <c r="J387" i="1"/>
  <c r="K387" i="1" s="1"/>
  <c r="I136" i="1"/>
  <c r="J136" i="1"/>
  <c r="K136" i="1" s="1"/>
  <c r="I137" i="1"/>
  <c r="J137" i="1"/>
  <c r="K137" i="1" s="1"/>
  <c r="I138" i="1"/>
  <c r="J138" i="1"/>
  <c r="K138" i="1" s="1"/>
  <c r="I109" i="1"/>
  <c r="J109" i="1"/>
  <c r="K109" i="1" s="1"/>
  <c r="I7" i="1"/>
  <c r="J7" i="1"/>
  <c r="K7" i="1" s="1"/>
  <c r="I140" i="1"/>
  <c r="J140" i="1"/>
  <c r="K140" i="1" s="1"/>
  <c r="I8" i="1"/>
  <c r="J8" i="1"/>
  <c r="K8" i="1" s="1"/>
  <c r="I141" i="1"/>
  <c r="J141" i="1"/>
  <c r="K141" i="1" s="1"/>
  <c r="I142" i="1"/>
  <c r="J142" i="1"/>
  <c r="K142" i="1" s="1"/>
  <c r="I113" i="1"/>
  <c r="J113" i="1"/>
  <c r="K113" i="1" s="1"/>
  <c r="I144" i="1"/>
  <c r="J144" i="1"/>
  <c r="K144" i="1" s="1"/>
  <c r="I391" i="1"/>
  <c r="J391" i="1"/>
  <c r="K391" i="1" s="1"/>
  <c r="I392" i="1"/>
  <c r="J392" i="1"/>
  <c r="K392" i="1" s="1"/>
  <c r="I147" i="1"/>
  <c r="J147" i="1"/>
  <c r="K147" i="1" s="1"/>
  <c r="I148" i="1"/>
  <c r="J148" i="1"/>
  <c r="K148" i="1" s="1"/>
  <c r="I118" i="1"/>
  <c r="J118" i="1"/>
  <c r="K118" i="1" s="1"/>
  <c r="I398" i="1"/>
  <c r="J398" i="1"/>
  <c r="I151" i="1"/>
  <c r="J151" i="1"/>
  <c r="K151" i="1" s="1"/>
  <c r="I152" i="1"/>
  <c r="J152" i="1"/>
  <c r="K152" i="1" s="1"/>
  <c r="I153" i="1"/>
  <c r="J153" i="1"/>
  <c r="K153" i="1" s="1"/>
  <c r="I119" i="1"/>
  <c r="J119" i="1"/>
  <c r="K119" i="1" s="1"/>
  <c r="I399" i="1"/>
  <c r="J399" i="1"/>
  <c r="K399" i="1" s="1"/>
  <c r="I156" i="1"/>
  <c r="J156" i="1"/>
  <c r="K156" i="1" s="1"/>
  <c r="I157" i="1"/>
  <c r="J157" i="1"/>
  <c r="K157" i="1" s="1"/>
  <c r="I158" i="1"/>
  <c r="J158" i="1"/>
  <c r="I121" i="1"/>
  <c r="J121" i="1"/>
  <c r="K121" i="1" s="1"/>
  <c r="I9" i="1"/>
  <c r="J9" i="1"/>
  <c r="K9" i="1" s="1"/>
  <c r="I402" i="1"/>
  <c r="J402" i="1"/>
  <c r="K402" i="1" s="1"/>
  <c r="I161" i="1"/>
  <c r="J161" i="1"/>
  <c r="K161" i="1" s="1"/>
  <c r="I162" i="1"/>
  <c r="J162" i="1"/>
  <c r="K162" i="1" s="1"/>
  <c r="I163" i="1"/>
  <c r="J163" i="1"/>
  <c r="K163" i="1" s="1"/>
  <c r="I126" i="1"/>
  <c r="J126" i="1"/>
  <c r="K126" i="1" s="1"/>
  <c r="I129" i="1"/>
  <c r="J129" i="1"/>
  <c r="K129" i="1" s="1"/>
  <c r="I166" i="1"/>
  <c r="J166" i="1"/>
  <c r="K166" i="1" s="1"/>
  <c r="I403" i="1"/>
  <c r="J403" i="1"/>
  <c r="K403" i="1" s="1"/>
  <c r="I168" i="1"/>
  <c r="J168" i="1"/>
  <c r="K168" i="1" s="1"/>
  <c r="I169" i="1"/>
  <c r="J169" i="1"/>
  <c r="K169" i="1" s="1"/>
  <c r="I170" i="1"/>
  <c r="J170" i="1"/>
  <c r="I130" i="1"/>
  <c r="J130" i="1"/>
  <c r="K130" i="1" s="1"/>
  <c r="I10" i="1"/>
  <c r="J10" i="1"/>
  <c r="K10" i="1" s="1"/>
  <c r="I408" i="1"/>
  <c r="J408" i="1"/>
  <c r="K408" i="1" s="1"/>
  <c r="I173" i="1"/>
  <c r="J173" i="1"/>
  <c r="K173" i="1" s="1"/>
  <c r="I134" i="1"/>
  <c r="J134" i="1"/>
  <c r="I11" i="1"/>
  <c r="J11" i="1"/>
  <c r="K11" i="1" s="1"/>
  <c r="I175" i="1"/>
  <c r="J175" i="1"/>
  <c r="K175" i="1" s="1"/>
  <c r="I176" i="1"/>
  <c r="J176" i="1"/>
  <c r="K176" i="1" s="1"/>
  <c r="I135" i="1"/>
  <c r="J135" i="1"/>
  <c r="K135" i="1" s="1"/>
  <c r="I12" i="1"/>
  <c r="J12" i="1"/>
  <c r="K12" i="1" s="1"/>
  <c r="I178" i="1"/>
  <c r="J178" i="1"/>
  <c r="K178" i="1" s="1"/>
  <c r="I179" i="1"/>
  <c r="J179" i="1"/>
  <c r="K179" i="1" s="1"/>
  <c r="I139" i="1"/>
  <c r="J139" i="1"/>
  <c r="K139" i="1" s="1"/>
  <c r="I181" i="1"/>
  <c r="J181" i="1"/>
  <c r="K181" i="1" s="1"/>
  <c r="I182" i="1"/>
  <c r="J182" i="1"/>
  <c r="I183" i="1"/>
  <c r="J183" i="1"/>
  <c r="K183" i="1" s="1"/>
  <c r="I184" i="1"/>
  <c r="J184" i="1"/>
  <c r="K184" i="1" s="1"/>
  <c r="I143" i="1"/>
  <c r="J143" i="1"/>
  <c r="K143" i="1" s="1"/>
  <c r="I13" i="1"/>
  <c r="J13" i="1"/>
  <c r="K13" i="1" s="1"/>
  <c r="I186" i="1"/>
  <c r="J186" i="1"/>
  <c r="K186" i="1" s="1"/>
  <c r="I187" i="1"/>
  <c r="J187" i="1"/>
  <c r="K187" i="1" s="1"/>
  <c r="I188" i="1"/>
  <c r="J188" i="1"/>
  <c r="K188" i="1" s="1"/>
  <c r="I145" i="1"/>
  <c r="J145" i="1"/>
  <c r="K145" i="1" s="1"/>
  <c r="I14" i="1"/>
  <c r="J14" i="1"/>
  <c r="I15" i="1"/>
  <c r="J15" i="1"/>
  <c r="K15" i="1" s="1"/>
  <c r="I190" i="1"/>
  <c r="J190" i="1"/>
  <c r="K190" i="1" s="1"/>
  <c r="I146" i="1"/>
  <c r="J146" i="1"/>
  <c r="I192" i="1"/>
  <c r="J192" i="1"/>
  <c r="K192" i="1" s="1"/>
  <c r="I193" i="1"/>
  <c r="J193" i="1"/>
  <c r="K193" i="1" s="1"/>
  <c r="I16" i="1"/>
  <c r="J16" i="1"/>
  <c r="K16" i="1" s="1"/>
  <c r="I149" i="1"/>
  <c r="J149" i="1"/>
  <c r="K149" i="1" s="1"/>
  <c r="I17" i="1"/>
  <c r="J17" i="1"/>
  <c r="K17" i="1" s="1"/>
  <c r="I18" i="1"/>
  <c r="J18" i="1"/>
  <c r="K18" i="1" s="1"/>
  <c r="I19" i="1"/>
  <c r="J19" i="1"/>
  <c r="K19" i="1" s="1"/>
  <c r="I20" i="1"/>
  <c r="J20" i="1"/>
  <c r="K20" i="1" s="1"/>
  <c r="I195" i="1"/>
  <c r="J195" i="1"/>
  <c r="K195" i="1" s="1"/>
  <c r="I196" i="1"/>
  <c r="J196" i="1"/>
  <c r="K196" i="1" s="1"/>
  <c r="I21" i="1"/>
  <c r="J21" i="1"/>
  <c r="K21" i="1" s="1"/>
  <c r="I197" i="1"/>
  <c r="J197" i="1"/>
  <c r="K197" i="1" s="1"/>
  <c r="I22" i="1"/>
  <c r="J22" i="1"/>
  <c r="K22" i="1" s="1"/>
  <c r="I150" i="1"/>
  <c r="J150" i="1"/>
  <c r="K150" i="1" s="1"/>
  <c r="I23" i="1"/>
  <c r="J23" i="1"/>
  <c r="K23" i="1" s="1"/>
  <c r="I199" i="1"/>
  <c r="J199" i="1"/>
  <c r="K199" i="1" s="1"/>
  <c r="I24" i="1"/>
  <c r="J24" i="1"/>
  <c r="K24" i="1" s="1"/>
  <c r="I200" i="1"/>
  <c r="J200" i="1"/>
  <c r="K200" i="1" s="1"/>
  <c r="I201" i="1"/>
  <c r="J201" i="1"/>
  <c r="K201" i="1" s="1"/>
  <c r="I154" i="1"/>
  <c r="J154" i="1"/>
  <c r="K154" i="1" s="1"/>
  <c r="I203" i="1"/>
  <c r="J203" i="1"/>
  <c r="K203" i="1" s="1"/>
  <c r="I409" i="1"/>
  <c r="J409" i="1"/>
  <c r="K409" i="1" s="1"/>
  <c r="I205" i="1"/>
  <c r="J205" i="1"/>
  <c r="K205" i="1" s="1"/>
  <c r="I206" i="1"/>
  <c r="J206" i="1"/>
  <c r="I155" i="1"/>
  <c r="J155" i="1"/>
  <c r="K155" i="1" s="1"/>
  <c r="I412" i="1"/>
  <c r="J412" i="1"/>
  <c r="K412" i="1" s="1"/>
  <c r="I209" i="1"/>
  <c r="J209" i="1"/>
  <c r="K209" i="1" s="1"/>
  <c r="I159" i="1"/>
  <c r="J159" i="1"/>
  <c r="K159" i="1" s="1"/>
  <c r="I160" i="1"/>
  <c r="J160" i="1"/>
  <c r="K160" i="1" s="1"/>
  <c r="I212" i="1"/>
  <c r="J212" i="1"/>
  <c r="K212" i="1" s="1"/>
  <c r="I213" i="1"/>
  <c r="J213" i="1"/>
  <c r="K213" i="1" s="1"/>
  <c r="I214" i="1"/>
  <c r="J214" i="1"/>
  <c r="K214" i="1" s="1"/>
  <c r="I164" i="1"/>
  <c r="J164" i="1"/>
  <c r="K164" i="1" s="1"/>
  <c r="I25" i="1"/>
  <c r="J25" i="1"/>
  <c r="K25" i="1" s="1"/>
  <c r="I216" i="1"/>
  <c r="J216" i="1"/>
  <c r="K216" i="1" s="1"/>
  <c r="I217" i="1"/>
  <c r="J217" i="1"/>
  <c r="K217" i="1" s="1"/>
  <c r="I218" i="1"/>
  <c r="J218" i="1"/>
  <c r="I165" i="1"/>
  <c r="J165" i="1"/>
  <c r="K165" i="1" s="1"/>
  <c r="I220" i="1"/>
  <c r="J220" i="1"/>
  <c r="K220" i="1" s="1"/>
  <c r="I221" i="1"/>
  <c r="J221" i="1"/>
  <c r="K221" i="1" s="1"/>
  <c r="I417" i="1"/>
  <c r="J417" i="1"/>
  <c r="K417" i="1" s="1"/>
  <c r="I223" i="1"/>
  <c r="J223" i="1"/>
  <c r="K223" i="1" s="1"/>
  <c r="I224" i="1"/>
  <c r="J224" i="1"/>
  <c r="K224" i="1" s="1"/>
  <c r="I225" i="1"/>
  <c r="J225" i="1"/>
  <c r="K225" i="1" s="1"/>
  <c r="I226" i="1"/>
  <c r="J226" i="1"/>
  <c r="K226" i="1" s="1"/>
  <c r="I167" i="1"/>
  <c r="J167" i="1"/>
  <c r="K167" i="1" s="1"/>
  <c r="I228" i="1"/>
  <c r="J228" i="1"/>
  <c r="K228" i="1" s="1"/>
  <c r="I229" i="1"/>
  <c r="J229" i="1"/>
  <c r="K229" i="1" s="1"/>
  <c r="I171" i="1"/>
  <c r="J171" i="1"/>
  <c r="K171" i="1" s="1"/>
  <c r="I231" i="1"/>
  <c r="J231" i="1"/>
  <c r="K231" i="1" s="1"/>
  <c r="I232" i="1"/>
  <c r="J232" i="1"/>
  <c r="K232" i="1" s="1"/>
  <c r="I172" i="1"/>
  <c r="J172" i="1"/>
  <c r="K172" i="1" s="1"/>
  <c r="I419" i="1"/>
  <c r="J419" i="1"/>
  <c r="K419" i="1" s="1"/>
  <c r="I235" i="1"/>
  <c r="J235" i="1"/>
  <c r="K235" i="1" s="1"/>
  <c r="I174" i="1"/>
  <c r="J174" i="1"/>
  <c r="K174" i="1" s="1"/>
  <c r="I237" i="1"/>
  <c r="J237" i="1"/>
  <c r="K237" i="1" s="1"/>
  <c r="I238" i="1"/>
  <c r="J238" i="1"/>
  <c r="K238" i="1" s="1"/>
  <c r="I239" i="1"/>
  <c r="J239" i="1"/>
  <c r="K239" i="1" s="1"/>
  <c r="I240" i="1"/>
  <c r="J240" i="1"/>
  <c r="K240" i="1" s="1"/>
  <c r="I177" i="1"/>
  <c r="J177" i="1"/>
  <c r="K177" i="1" s="1"/>
  <c r="I242" i="1"/>
  <c r="J242" i="1"/>
  <c r="I421" i="1"/>
  <c r="J421" i="1"/>
  <c r="K421" i="1" s="1"/>
  <c r="I244" i="1"/>
  <c r="J244" i="1"/>
  <c r="K244" i="1" s="1"/>
  <c r="I245" i="1"/>
  <c r="J245" i="1"/>
  <c r="K245" i="1" s="1"/>
  <c r="I246" i="1"/>
  <c r="J246" i="1"/>
  <c r="K246" i="1" s="1"/>
  <c r="I26" i="1"/>
  <c r="J26" i="1"/>
  <c r="I247" i="1"/>
  <c r="J247" i="1"/>
  <c r="K247" i="1" s="1"/>
  <c r="I423" i="1"/>
  <c r="J423" i="1"/>
  <c r="K423" i="1" s="1"/>
  <c r="I249" i="1"/>
  <c r="J249" i="1"/>
  <c r="K249" i="1" s="1"/>
  <c r="I180" i="1"/>
  <c r="J180" i="1"/>
  <c r="K180" i="1" s="1"/>
  <c r="I27" i="1"/>
  <c r="J27" i="1"/>
  <c r="K27" i="1" s="1"/>
  <c r="I426" i="1"/>
  <c r="J426" i="1"/>
  <c r="K426" i="1" s="1"/>
  <c r="I427" i="1"/>
  <c r="J427" i="1"/>
  <c r="K427" i="1" s="1"/>
  <c r="I253" i="1"/>
  <c r="J253" i="1"/>
  <c r="K253" i="1" s="1"/>
  <c r="I254" i="1"/>
  <c r="J254" i="1"/>
  <c r="I255" i="1"/>
  <c r="J255" i="1"/>
  <c r="K255" i="1" s="1"/>
  <c r="I185" i="1"/>
  <c r="J185" i="1"/>
  <c r="K185" i="1" s="1"/>
  <c r="I28" i="1"/>
  <c r="J28" i="1"/>
  <c r="K28" i="1" s="1"/>
  <c r="I257" i="1"/>
  <c r="J257" i="1"/>
  <c r="K257" i="1" s="1"/>
  <c r="I258" i="1"/>
  <c r="J258" i="1"/>
  <c r="K258" i="1" s="1"/>
  <c r="I189" i="1"/>
  <c r="J189" i="1"/>
  <c r="K189" i="1" s="1"/>
  <c r="I260" i="1"/>
  <c r="J260" i="1"/>
  <c r="K260" i="1" s="1"/>
  <c r="I261" i="1"/>
  <c r="J261" i="1"/>
  <c r="K261" i="1" s="1"/>
  <c r="I431" i="1"/>
  <c r="J431" i="1"/>
  <c r="K431" i="1" s="1"/>
  <c r="I263" i="1"/>
  <c r="J263" i="1"/>
  <c r="K263" i="1" s="1"/>
  <c r="I264" i="1"/>
  <c r="J264" i="1"/>
  <c r="K264" i="1" s="1"/>
  <c r="I191" i="1"/>
  <c r="J191" i="1"/>
  <c r="K191" i="1" s="1"/>
  <c r="I266" i="1"/>
  <c r="J266" i="1"/>
  <c r="I434" i="1"/>
  <c r="J434" i="1"/>
  <c r="I268" i="1"/>
  <c r="J268" i="1"/>
  <c r="K268" i="1" s="1"/>
  <c r="I269" i="1"/>
  <c r="J269" i="1"/>
  <c r="K269" i="1" s="1"/>
  <c r="I194" i="1"/>
  <c r="J194" i="1"/>
  <c r="I437" i="1"/>
  <c r="J437" i="1"/>
  <c r="K437" i="1" s="1"/>
  <c r="I272" i="1"/>
  <c r="J272" i="1"/>
  <c r="K272" i="1" s="1"/>
  <c r="I273" i="1"/>
  <c r="J273" i="1"/>
  <c r="K273" i="1" s="1"/>
  <c r="I274" i="1"/>
  <c r="J274" i="1"/>
  <c r="K274" i="1" s="1"/>
  <c r="I198" i="1"/>
  <c r="J198" i="1"/>
  <c r="K198" i="1" s="1"/>
  <c r="I202" i="1"/>
  <c r="J202" i="1"/>
  <c r="K202" i="1" s="1"/>
  <c r="I277" i="1"/>
  <c r="J277" i="1"/>
  <c r="K277" i="1" s="1"/>
  <c r="I443" i="1"/>
  <c r="J443" i="1"/>
  <c r="K443" i="1" s="1"/>
  <c r="I279" i="1"/>
  <c r="J279" i="1"/>
  <c r="K279" i="1" s="1"/>
  <c r="I280" i="1"/>
  <c r="J280" i="1"/>
  <c r="K280" i="1" s="1"/>
  <c r="I281" i="1"/>
  <c r="J281" i="1"/>
  <c r="K281" i="1" s="1"/>
  <c r="I204" i="1"/>
  <c r="J204" i="1"/>
  <c r="K204" i="1" s="1"/>
  <c r="I283" i="1"/>
  <c r="J283" i="1"/>
  <c r="K283" i="1" s="1"/>
  <c r="I284" i="1"/>
  <c r="J284" i="1"/>
  <c r="K284" i="1" s="1"/>
  <c r="I285" i="1"/>
  <c r="J285" i="1"/>
  <c r="K285" i="1" s="1"/>
  <c r="I286" i="1"/>
  <c r="J286" i="1"/>
  <c r="K286" i="1" s="1"/>
  <c r="I287" i="1"/>
  <c r="J287" i="1"/>
  <c r="K287" i="1" s="1"/>
  <c r="I207" i="1"/>
  <c r="J207" i="1"/>
  <c r="K207" i="1" s="1"/>
  <c r="I445" i="1"/>
  <c r="J445" i="1"/>
  <c r="K445" i="1" s="1"/>
  <c r="I290" i="1"/>
  <c r="J290" i="1"/>
  <c r="I291" i="1"/>
  <c r="J291" i="1"/>
  <c r="K291" i="1" s="1"/>
  <c r="I208" i="1"/>
  <c r="J208" i="1"/>
  <c r="K208" i="1" s="1"/>
  <c r="I293" i="1"/>
  <c r="J293" i="1"/>
  <c r="K293" i="1" s="1"/>
  <c r="I294" i="1"/>
  <c r="J294" i="1"/>
  <c r="K294" i="1" s="1"/>
  <c r="I295" i="1"/>
  <c r="J295" i="1"/>
  <c r="K295" i="1" s="1"/>
  <c r="I210" i="1"/>
  <c r="J210" i="1"/>
  <c r="K210" i="1" s="1"/>
  <c r="I211" i="1"/>
  <c r="J211" i="1"/>
  <c r="K211" i="1" s="1"/>
  <c r="I215" i="1"/>
  <c r="J215" i="1"/>
  <c r="K215" i="1" s="1"/>
  <c r="I299" i="1"/>
  <c r="J299" i="1"/>
  <c r="K299" i="1" s="1"/>
  <c r="I300" i="1"/>
  <c r="J300" i="1"/>
  <c r="K300" i="1" s="1"/>
  <c r="I301" i="1"/>
  <c r="J301" i="1"/>
  <c r="K301" i="1" s="1"/>
  <c r="I302" i="1"/>
  <c r="J302" i="1"/>
  <c r="I219" i="1"/>
  <c r="J219" i="1"/>
  <c r="K219" i="1" s="1"/>
  <c r="I304" i="1"/>
  <c r="J304" i="1"/>
  <c r="K304" i="1" s="1"/>
  <c r="I305" i="1"/>
  <c r="J305" i="1"/>
  <c r="K305" i="1" s="1"/>
  <c r="I222" i="1"/>
  <c r="J222" i="1"/>
  <c r="K222" i="1" s="1"/>
  <c r="I307" i="1"/>
  <c r="J307" i="1"/>
  <c r="K307" i="1" s="1"/>
  <c r="I227" i="1"/>
  <c r="J227" i="1"/>
  <c r="K227" i="1" s="1"/>
  <c r="I309" i="1"/>
  <c r="J309" i="1"/>
  <c r="K309" i="1" s="1"/>
  <c r="I310" i="1"/>
  <c r="J310" i="1"/>
  <c r="K310" i="1" s="1"/>
  <c r="I448" i="1"/>
  <c r="J448" i="1"/>
  <c r="K448" i="1" s="1"/>
  <c r="I312" i="1"/>
  <c r="J312" i="1"/>
  <c r="K312" i="1" s="1"/>
  <c r="I230" i="1"/>
  <c r="J230" i="1"/>
  <c r="I233" i="1"/>
  <c r="J233" i="1"/>
  <c r="K233" i="1" s="1"/>
  <c r="I234" i="1"/>
  <c r="J234" i="1"/>
  <c r="K234" i="1" s="1"/>
  <c r="I316" i="1"/>
  <c r="J316" i="1"/>
  <c r="K316" i="1" s="1"/>
  <c r="I317" i="1"/>
  <c r="J317" i="1"/>
  <c r="K317" i="1" s="1"/>
  <c r="I318" i="1"/>
  <c r="J318" i="1"/>
  <c r="K318" i="1" s="1"/>
  <c r="I319" i="1"/>
  <c r="J319" i="1"/>
  <c r="K319" i="1" s="1"/>
  <c r="I236" i="1"/>
  <c r="J236" i="1"/>
  <c r="K236" i="1" s="1"/>
  <c r="I321" i="1"/>
  <c r="J321" i="1"/>
  <c r="K321" i="1" s="1"/>
  <c r="I322" i="1"/>
  <c r="J322" i="1"/>
  <c r="K322" i="1" s="1"/>
  <c r="I241" i="1"/>
  <c r="J241" i="1"/>
  <c r="K241" i="1" s="1"/>
  <c r="I324" i="1"/>
  <c r="J324" i="1"/>
  <c r="K324" i="1" s="1"/>
  <c r="I325" i="1"/>
  <c r="J325" i="1"/>
  <c r="K325" i="1" s="1"/>
  <c r="I326" i="1"/>
  <c r="J326" i="1"/>
  <c r="I454" i="1"/>
  <c r="J454" i="1"/>
  <c r="K454" i="1" s="1"/>
  <c r="I328" i="1"/>
  <c r="J328" i="1"/>
  <c r="K328" i="1" s="1"/>
  <c r="I329" i="1"/>
  <c r="J329" i="1"/>
  <c r="K329" i="1" s="1"/>
  <c r="I29" i="1"/>
  <c r="J29" i="1"/>
  <c r="K29" i="1" s="1"/>
  <c r="I330" i="1"/>
  <c r="J330" i="1"/>
  <c r="K330" i="1" s="1"/>
  <c r="I331" i="1"/>
  <c r="J331" i="1"/>
  <c r="K331" i="1" s="1"/>
  <c r="I457" i="1"/>
  <c r="J457" i="1"/>
  <c r="K457" i="1" s="1"/>
  <c r="I333" i="1"/>
  <c r="J333" i="1"/>
  <c r="K333" i="1" s="1"/>
  <c r="I334" i="1"/>
  <c r="J334" i="1"/>
  <c r="K334" i="1" s="1"/>
  <c r="I335" i="1"/>
  <c r="J335" i="1"/>
  <c r="K335" i="1" s="1"/>
  <c r="I243" i="1"/>
  <c r="J243" i="1"/>
  <c r="K243" i="1" s="1"/>
  <c r="I337" i="1"/>
  <c r="J337" i="1"/>
  <c r="K337" i="1" s="1"/>
  <c r="I459" i="1"/>
  <c r="J459" i="1"/>
  <c r="K459" i="1" s="1"/>
  <c r="I339" i="1"/>
  <c r="J339" i="1"/>
  <c r="K339" i="1" s="1"/>
  <c r="I340" i="1"/>
  <c r="J340" i="1"/>
  <c r="K340" i="1" s="1"/>
  <c r="I248" i="1"/>
  <c r="J248" i="1"/>
  <c r="K248" i="1" s="1"/>
  <c r="I342" i="1"/>
  <c r="J342" i="1"/>
  <c r="K342" i="1" s="1"/>
  <c r="I343" i="1"/>
  <c r="J343" i="1"/>
  <c r="K343" i="1" s="1"/>
  <c r="I344" i="1"/>
  <c r="J344" i="1"/>
  <c r="K344" i="1" s="1"/>
  <c r="I345" i="1"/>
  <c r="J345" i="1"/>
  <c r="K345" i="1" s="1"/>
  <c r="I346" i="1"/>
  <c r="J346" i="1"/>
  <c r="K346" i="1" s="1"/>
  <c r="I250" i="1"/>
  <c r="J250" i="1"/>
  <c r="K250" i="1" s="1"/>
  <c r="I251" i="1"/>
  <c r="J251" i="1"/>
  <c r="K251" i="1" s="1"/>
  <c r="I30" i="1"/>
  <c r="J30" i="1"/>
  <c r="K30" i="1" s="1"/>
  <c r="I349" i="1"/>
  <c r="J349" i="1"/>
  <c r="K349" i="1" s="1"/>
  <c r="I350" i="1"/>
  <c r="J350" i="1"/>
  <c r="I351" i="1"/>
  <c r="J351" i="1"/>
  <c r="K351" i="1" s="1"/>
  <c r="I252" i="1"/>
  <c r="J252" i="1"/>
  <c r="K252" i="1" s="1"/>
  <c r="I31" i="1"/>
  <c r="J31" i="1"/>
  <c r="K31" i="1" s="1"/>
  <c r="I353" i="1"/>
  <c r="J353" i="1"/>
  <c r="K353" i="1" s="1"/>
  <c r="I460" i="1"/>
  <c r="J460" i="1"/>
  <c r="K460" i="1" s="1"/>
  <c r="I355" i="1"/>
  <c r="J355" i="1"/>
  <c r="K355" i="1" s="1"/>
  <c r="I356" i="1"/>
  <c r="J356" i="1"/>
  <c r="K356" i="1" s="1"/>
  <c r="I256" i="1"/>
  <c r="J256" i="1"/>
  <c r="K256" i="1" s="1"/>
  <c r="I462" i="1"/>
  <c r="J462" i="1"/>
  <c r="K462" i="1" s="1"/>
  <c r="I359" i="1"/>
  <c r="J359" i="1"/>
  <c r="K359" i="1" s="1"/>
  <c r="I360" i="1"/>
  <c r="J360" i="1"/>
  <c r="K360" i="1" s="1"/>
  <c r="I259" i="1"/>
  <c r="J259" i="1"/>
  <c r="K259" i="1" s="1"/>
  <c r="I362" i="1"/>
  <c r="J362" i="1"/>
  <c r="I363" i="1"/>
  <c r="J363" i="1"/>
  <c r="K363" i="1" s="1"/>
  <c r="I465" i="1"/>
  <c r="J465" i="1"/>
  <c r="K465" i="1" s="1"/>
  <c r="I365" i="1"/>
  <c r="J365" i="1"/>
  <c r="K365" i="1" s="1"/>
  <c r="I366" i="1"/>
  <c r="J366" i="1"/>
  <c r="K366" i="1" s="1"/>
  <c r="I367" i="1"/>
  <c r="J367" i="1"/>
  <c r="K367" i="1" s="1"/>
  <c r="I32" i="1"/>
  <c r="J32" i="1"/>
  <c r="K32" i="1" s="1"/>
  <c r="I368" i="1"/>
  <c r="J368" i="1"/>
  <c r="K368" i="1" s="1"/>
  <c r="I369" i="1"/>
  <c r="J369" i="1"/>
  <c r="K369" i="1" s="1"/>
  <c r="I468" i="1"/>
  <c r="J468" i="1"/>
  <c r="K468" i="1" s="1"/>
  <c r="I469" i="1"/>
  <c r="J469" i="1"/>
  <c r="K469" i="1" s="1"/>
  <c r="I372" i="1"/>
  <c r="J372" i="1"/>
  <c r="K372" i="1" s="1"/>
  <c r="I373" i="1"/>
  <c r="J373" i="1"/>
  <c r="K373" i="1" s="1"/>
  <c r="I262" i="1"/>
  <c r="J262" i="1"/>
  <c r="K262" i="1" s="1"/>
  <c r="I375" i="1"/>
  <c r="J375" i="1"/>
  <c r="K375" i="1" s="1"/>
  <c r="I33" i="1"/>
  <c r="J33" i="1"/>
  <c r="K33" i="1" s="1"/>
  <c r="I376" i="1"/>
  <c r="J376" i="1"/>
  <c r="K376" i="1" s="1"/>
  <c r="I377" i="1"/>
  <c r="J377" i="1"/>
  <c r="K377" i="1" s="1"/>
  <c r="I265" i="1"/>
  <c r="J265" i="1"/>
  <c r="K265" i="1" s="1"/>
  <c r="I34" i="1"/>
  <c r="J34" i="1"/>
  <c r="K34" i="1" s="1"/>
  <c r="I379" i="1"/>
  <c r="J379" i="1"/>
  <c r="K379" i="1" s="1"/>
  <c r="I380" i="1"/>
  <c r="J380" i="1"/>
  <c r="K380" i="1" s="1"/>
  <c r="I381" i="1"/>
  <c r="J381" i="1"/>
  <c r="K381" i="1" s="1"/>
  <c r="I382" i="1"/>
  <c r="J382" i="1"/>
  <c r="K382" i="1" s="1"/>
  <c r="I267" i="1"/>
  <c r="J267" i="1"/>
  <c r="K267" i="1" s="1"/>
  <c r="I270" i="1"/>
  <c r="J270" i="1"/>
  <c r="K270" i="1" s="1"/>
  <c r="I385" i="1"/>
  <c r="J385" i="1"/>
  <c r="K385" i="1" s="1"/>
  <c r="I386" i="1"/>
  <c r="J386" i="1"/>
  <c r="I475" i="1"/>
  <c r="J475" i="1"/>
  <c r="K475" i="1" s="1"/>
  <c r="I388" i="1"/>
  <c r="J388" i="1"/>
  <c r="K388" i="1" s="1"/>
  <c r="I389" i="1"/>
  <c r="J389" i="1"/>
  <c r="K389" i="1" s="1"/>
  <c r="I390" i="1"/>
  <c r="J390" i="1"/>
  <c r="K390" i="1" s="1"/>
  <c r="I271" i="1"/>
  <c r="J271" i="1"/>
  <c r="K271" i="1" s="1"/>
  <c r="I275" i="1"/>
  <c r="J275" i="1"/>
  <c r="K275" i="1" s="1"/>
  <c r="I393" i="1"/>
  <c r="J393" i="1"/>
  <c r="K393" i="1" s="1"/>
  <c r="I394" i="1"/>
  <c r="J394" i="1"/>
  <c r="K394" i="1" s="1"/>
  <c r="I395" i="1"/>
  <c r="J395" i="1"/>
  <c r="K395" i="1" s="1"/>
  <c r="I396" i="1"/>
  <c r="J396" i="1"/>
  <c r="K396" i="1" s="1"/>
  <c r="I397" i="1"/>
  <c r="J397" i="1"/>
  <c r="K397" i="1" s="1"/>
  <c r="I276" i="1"/>
  <c r="J276" i="1"/>
  <c r="K276" i="1" s="1"/>
  <c r="I278" i="1"/>
  <c r="J278" i="1"/>
  <c r="I400" i="1"/>
  <c r="J400" i="1"/>
  <c r="K400" i="1" s="1"/>
  <c r="I401" i="1"/>
  <c r="J401" i="1"/>
  <c r="K401" i="1" s="1"/>
  <c r="I480" i="1"/>
  <c r="J480" i="1"/>
  <c r="K480" i="1" s="1"/>
  <c r="I481" i="1"/>
  <c r="J481" i="1"/>
  <c r="K481" i="1" s="1"/>
  <c r="I404" i="1"/>
  <c r="J404" i="1"/>
  <c r="K404" i="1" s="1"/>
  <c r="I405" i="1"/>
  <c r="J405" i="1"/>
  <c r="K405" i="1" s="1"/>
  <c r="I406" i="1"/>
  <c r="J406" i="1"/>
  <c r="K406" i="1" s="1"/>
  <c r="I407" i="1"/>
  <c r="J407" i="1"/>
  <c r="K407" i="1" s="1"/>
  <c r="I282" i="1"/>
  <c r="J282" i="1"/>
  <c r="K282" i="1" s="1"/>
  <c r="I288" i="1"/>
  <c r="J288" i="1"/>
  <c r="K288" i="1" s="1"/>
  <c r="I410" i="1"/>
  <c r="J410" i="1"/>
  <c r="I411" i="1"/>
  <c r="J411" i="1"/>
  <c r="K411" i="1" s="1"/>
  <c r="I486" i="1"/>
  <c r="J486" i="1"/>
  <c r="K486" i="1" s="1"/>
  <c r="I413" i="1"/>
  <c r="J413" i="1"/>
  <c r="K413" i="1" s="1"/>
  <c r="I414" i="1"/>
  <c r="J414" i="1"/>
  <c r="K414" i="1" s="1"/>
  <c r="I415" i="1"/>
  <c r="J415" i="1"/>
  <c r="K415" i="1" s="1"/>
  <c r="I416" i="1"/>
  <c r="J416" i="1"/>
  <c r="K416" i="1" s="1"/>
  <c r="I289" i="1"/>
  <c r="J289" i="1"/>
  <c r="K289" i="1" s="1"/>
  <c r="I35" i="1"/>
  <c r="J35" i="1"/>
  <c r="K35" i="1" s="1"/>
  <c r="I418" i="1"/>
  <c r="J418" i="1"/>
  <c r="K418" i="1" s="1"/>
  <c r="I487" i="1"/>
  <c r="J487" i="1"/>
  <c r="K487" i="1" s="1"/>
  <c r="I36" i="1"/>
  <c r="J36" i="1"/>
  <c r="K36" i="1" s="1"/>
  <c r="I420" i="1"/>
  <c r="J420" i="1"/>
  <c r="K420" i="1" s="1"/>
  <c r="I292" i="1"/>
  <c r="J292" i="1"/>
  <c r="K292" i="1" s="1"/>
  <c r="I422" i="1"/>
  <c r="J422" i="1"/>
  <c r="I489" i="1"/>
  <c r="J489" i="1"/>
  <c r="K489" i="1" s="1"/>
  <c r="I424" i="1"/>
  <c r="J424" i="1"/>
  <c r="K424" i="1" s="1"/>
  <c r="I425" i="1"/>
  <c r="J425" i="1"/>
  <c r="K425" i="1" s="1"/>
  <c r="I296" i="1"/>
  <c r="J296" i="1"/>
  <c r="K296" i="1" s="1"/>
  <c r="I297" i="1"/>
  <c r="J297" i="1"/>
  <c r="K297" i="1" s="1"/>
  <c r="I428" i="1"/>
  <c r="J428" i="1"/>
  <c r="K428" i="1" s="1"/>
  <c r="I429" i="1"/>
  <c r="J429" i="1"/>
  <c r="K429" i="1" s="1"/>
  <c r="I37" i="1"/>
  <c r="J37" i="1"/>
  <c r="K37" i="1" s="1"/>
  <c r="I430" i="1"/>
  <c r="J430" i="1"/>
  <c r="K430" i="1" s="1"/>
  <c r="I298" i="1"/>
  <c r="J298" i="1"/>
  <c r="K298" i="1" s="1"/>
  <c r="I432" i="1"/>
  <c r="J432" i="1"/>
  <c r="K432" i="1" s="1"/>
  <c r="I433" i="1"/>
  <c r="J433" i="1"/>
  <c r="K433" i="1" s="1"/>
  <c r="I493" i="1"/>
  <c r="J493" i="1"/>
  <c r="K493" i="1" s="1"/>
  <c r="I435" i="1"/>
  <c r="J435" i="1"/>
  <c r="K435" i="1" s="1"/>
  <c r="I436" i="1"/>
  <c r="J436" i="1"/>
  <c r="K436" i="1" s="1"/>
  <c r="I303" i="1"/>
  <c r="J303" i="1"/>
  <c r="K303" i="1" s="1"/>
  <c r="I38" i="1"/>
  <c r="J38" i="1"/>
  <c r="I438" i="1"/>
  <c r="J438" i="1"/>
  <c r="K438" i="1" s="1"/>
  <c r="I439" i="1"/>
  <c r="J439" i="1"/>
  <c r="K439" i="1" s="1"/>
  <c r="I440" i="1"/>
  <c r="J440" i="1"/>
  <c r="K440" i="1" s="1"/>
  <c r="I441" i="1"/>
  <c r="J441" i="1"/>
  <c r="K441" i="1" s="1"/>
  <c r="I442" i="1"/>
  <c r="J442" i="1"/>
  <c r="K442" i="1" s="1"/>
  <c r="I306" i="1"/>
  <c r="J306" i="1"/>
  <c r="K306" i="1" s="1"/>
  <c r="I444" i="1"/>
  <c r="J444" i="1"/>
  <c r="K444" i="1" s="1"/>
  <c r="I507" i="1"/>
  <c r="J507" i="1"/>
  <c r="K507" i="1" s="1"/>
  <c r="I446" i="1"/>
  <c r="J446" i="1"/>
  <c r="I447" i="1"/>
  <c r="J447" i="1"/>
  <c r="K447" i="1" s="1"/>
  <c r="I308" i="1"/>
  <c r="J308" i="1"/>
  <c r="K308" i="1" s="1"/>
  <c r="I449" i="1"/>
  <c r="J449" i="1"/>
  <c r="K449" i="1" s="1"/>
  <c r="I450" i="1"/>
  <c r="J450" i="1"/>
  <c r="K450" i="1" s="1"/>
  <c r="I451" i="1"/>
  <c r="J451" i="1"/>
  <c r="K451" i="1" s="1"/>
  <c r="I452" i="1"/>
  <c r="J452" i="1"/>
  <c r="K452" i="1" s="1"/>
  <c r="I453" i="1"/>
  <c r="J453" i="1"/>
  <c r="K453" i="1" s="1"/>
  <c r="I39" i="1"/>
  <c r="J39" i="1"/>
  <c r="K39" i="1" s="1"/>
  <c r="I311" i="1"/>
  <c r="J311" i="1"/>
  <c r="K311" i="1" s="1"/>
  <c r="I455" i="1"/>
  <c r="J455" i="1"/>
  <c r="K455" i="1" s="1"/>
  <c r="I456" i="1"/>
  <c r="J456" i="1"/>
  <c r="K456" i="1" s="1"/>
  <c r="I509" i="1"/>
  <c r="J509" i="1"/>
  <c r="K509" i="1" s="1"/>
  <c r="I458" i="1"/>
  <c r="J458" i="1"/>
  <c r="I313" i="1"/>
  <c r="J313" i="1"/>
  <c r="K313" i="1" s="1"/>
  <c r="I314" i="1"/>
  <c r="J314" i="1"/>
  <c r="I461" i="1"/>
  <c r="J461" i="1"/>
  <c r="K461" i="1" s="1"/>
  <c r="I517" i="1"/>
  <c r="J517" i="1"/>
  <c r="K517" i="1" s="1"/>
  <c r="I463" i="1"/>
  <c r="J463" i="1"/>
  <c r="K463" i="1" s="1"/>
  <c r="I464" i="1"/>
  <c r="J464" i="1"/>
  <c r="K464" i="1" s="1"/>
  <c r="I315" i="1"/>
  <c r="J315" i="1"/>
  <c r="K315" i="1" s="1"/>
  <c r="I466" i="1"/>
  <c r="J466" i="1"/>
  <c r="K466" i="1" s="1"/>
  <c r="I467" i="1"/>
  <c r="J467" i="1"/>
  <c r="K467" i="1" s="1"/>
  <c r="I519" i="1"/>
  <c r="J519" i="1"/>
  <c r="K519" i="1" s="1"/>
  <c r="I523" i="1"/>
  <c r="J523" i="1"/>
  <c r="K523" i="1" s="1"/>
  <c r="I470" i="1"/>
  <c r="J470" i="1"/>
  <c r="I471" i="1"/>
  <c r="J471" i="1"/>
  <c r="K471" i="1" s="1"/>
  <c r="I472" i="1"/>
  <c r="J472" i="1"/>
  <c r="K472" i="1" s="1"/>
  <c r="I473" i="1"/>
  <c r="J473" i="1"/>
  <c r="K473" i="1" s="1"/>
  <c r="I474" i="1"/>
  <c r="J474" i="1"/>
  <c r="K474" i="1" s="1"/>
  <c r="I320" i="1"/>
  <c r="J320" i="1"/>
  <c r="K320" i="1" s="1"/>
  <c r="I476" i="1"/>
  <c r="J476" i="1"/>
  <c r="K476" i="1" s="1"/>
  <c r="I477" i="1"/>
  <c r="J477" i="1"/>
  <c r="K477" i="1" s="1"/>
  <c r="I478" i="1"/>
  <c r="J478" i="1"/>
  <c r="K478" i="1" s="1"/>
  <c r="I479" i="1"/>
  <c r="J479" i="1"/>
  <c r="K479" i="1" s="1"/>
  <c r="I323" i="1"/>
  <c r="J323" i="1"/>
  <c r="K323" i="1" s="1"/>
  <c r="I327" i="1"/>
  <c r="J327" i="1"/>
  <c r="K327" i="1" s="1"/>
  <c r="I482" i="1"/>
  <c r="J482" i="1"/>
  <c r="I483" i="1"/>
  <c r="J483" i="1"/>
  <c r="K483" i="1" s="1"/>
  <c r="I484" i="1"/>
  <c r="J484" i="1"/>
  <c r="K484" i="1" s="1"/>
  <c r="I485" i="1"/>
  <c r="J485" i="1"/>
  <c r="K485" i="1" s="1"/>
  <c r="I332" i="1"/>
  <c r="J332" i="1"/>
  <c r="K332" i="1" s="1"/>
  <c r="I336" i="1"/>
  <c r="J336" i="1"/>
  <c r="K336" i="1" s="1"/>
  <c r="I488" i="1"/>
  <c r="J488" i="1"/>
  <c r="K488" i="1" s="1"/>
  <c r="I525" i="1"/>
  <c r="J525" i="1"/>
  <c r="K525" i="1" s="1"/>
  <c r="I490" i="1"/>
  <c r="J490" i="1"/>
  <c r="K490" i="1" s="1"/>
  <c r="I491" i="1"/>
  <c r="J491" i="1"/>
  <c r="K491" i="1" s="1"/>
  <c r="I492" i="1"/>
  <c r="J492" i="1"/>
  <c r="K492" i="1" s="1"/>
  <c r="I338" i="1"/>
  <c r="J338" i="1"/>
  <c r="I494" i="1"/>
  <c r="J494" i="1"/>
  <c r="I495" i="1"/>
  <c r="J495" i="1"/>
  <c r="K495" i="1" s="1"/>
  <c r="I496" i="1"/>
  <c r="J496" i="1"/>
  <c r="K496" i="1" s="1"/>
  <c r="I497" i="1"/>
  <c r="J497" i="1"/>
  <c r="K497" i="1" s="1"/>
  <c r="I40" i="1"/>
  <c r="J40" i="1"/>
  <c r="K40" i="1" s="1"/>
  <c r="I498" i="1"/>
  <c r="J498" i="1"/>
  <c r="K498" i="1" s="1"/>
  <c r="I41" i="1"/>
  <c r="J41" i="1"/>
  <c r="K41" i="1" s="1"/>
  <c r="I499" i="1"/>
  <c r="J499" i="1"/>
  <c r="K499" i="1" s="1"/>
  <c r="I500" i="1"/>
  <c r="J500" i="1"/>
  <c r="K500" i="1" s="1"/>
  <c r="I501" i="1"/>
  <c r="J501" i="1"/>
  <c r="K501" i="1" s="1"/>
  <c r="I42" i="1"/>
  <c r="J42" i="1"/>
  <c r="K42" i="1" s="1"/>
  <c r="I502" i="1"/>
  <c r="J502" i="1"/>
  <c r="K502" i="1" s="1"/>
  <c r="I503" i="1"/>
  <c r="J503" i="1"/>
  <c r="K503" i="1" s="1"/>
  <c r="I504" i="1"/>
  <c r="J504" i="1"/>
  <c r="K504" i="1" s="1"/>
  <c r="I505" i="1"/>
  <c r="J505" i="1"/>
  <c r="K505" i="1" s="1"/>
  <c r="I506" i="1"/>
  <c r="J506" i="1"/>
  <c r="I341" i="1"/>
  <c r="J341" i="1"/>
  <c r="K341" i="1" s="1"/>
  <c r="I43" i="1"/>
  <c r="J43" i="1"/>
  <c r="K43" i="1" s="1"/>
  <c r="I508" i="1"/>
  <c r="J508" i="1"/>
  <c r="K508" i="1" s="1"/>
  <c r="I527" i="1"/>
  <c r="J527" i="1"/>
  <c r="K527" i="1" s="1"/>
  <c r="I510" i="1"/>
  <c r="J510" i="1"/>
  <c r="K510" i="1" s="1"/>
  <c r="I511" i="1"/>
  <c r="J511" i="1"/>
  <c r="K511" i="1" s="1"/>
  <c r="I512" i="1"/>
  <c r="J512" i="1"/>
  <c r="K512" i="1" s="1"/>
  <c r="I513" i="1"/>
  <c r="J513" i="1"/>
  <c r="K513" i="1" s="1"/>
  <c r="I44" i="1"/>
  <c r="J44" i="1"/>
  <c r="K44" i="1" s="1"/>
  <c r="I45" i="1"/>
  <c r="J45" i="1"/>
  <c r="K45" i="1" s="1"/>
  <c r="I46" i="1"/>
  <c r="J46" i="1"/>
  <c r="K46" i="1" s="1"/>
  <c r="I514" i="1"/>
  <c r="J514" i="1"/>
  <c r="K514" i="1" s="1"/>
  <c r="I47" i="1"/>
  <c r="J47" i="1"/>
  <c r="K47" i="1" s="1"/>
  <c r="I515" i="1"/>
  <c r="J515" i="1"/>
  <c r="K515" i="1" s="1"/>
  <c r="I516" i="1"/>
  <c r="J516" i="1"/>
  <c r="K516" i="1" s="1"/>
  <c r="I48" i="1"/>
  <c r="J48" i="1"/>
  <c r="K48" i="1" s="1"/>
  <c r="I49" i="1"/>
  <c r="J49" i="1"/>
  <c r="K49" i="1" s="1"/>
  <c r="I50" i="1"/>
  <c r="J50" i="1"/>
  <c r="I51" i="1"/>
  <c r="J51" i="1"/>
  <c r="K51" i="1" s="1"/>
  <c r="I531" i="1"/>
  <c r="J531" i="1"/>
  <c r="K531" i="1" s="1"/>
  <c r="I52" i="1"/>
  <c r="J52" i="1"/>
  <c r="K52" i="1" s="1"/>
  <c r="I53" i="1"/>
  <c r="J53" i="1"/>
  <c r="K53" i="1" s="1"/>
  <c r="I54" i="1"/>
  <c r="J54" i="1"/>
  <c r="K54" i="1" s="1"/>
  <c r="I518" i="1"/>
  <c r="J518" i="1"/>
  <c r="I347" i="1"/>
  <c r="J347" i="1"/>
  <c r="K347" i="1" s="1"/>
  <c r="I55" i="1"/>
  <c r="J55" i="1"/>
  <c r="K55" i="1" s="1"/>
  <c r="I520" i="1"/>
  <c r="J520" i="1"/>
  <c r="K520" i="1" s="1"/>
  <c r="I56" i="1"/>
  <c r="J56" i="1"/>
  <c r="K56" i="1" s="1"/>
  <c r="I57" i="1"/>
  <c r="J57" i="1"/>
  <c r="K57" i="1" s="1"/>
  <c r="I521" i="1"/>
  <c r="J521" i="1"/>
  <c r="K521" i="1" s="1"/>
  <c r="I522" i="1"/>
  <c r="J522" i="1"/>
  <c r="K522" i="1" s="1"/>
  <c r="I348" i="1"/>
  <c r="J348" i="1"/>
  <c r="K348" i="1" s="1"/>
  <c r="I58" i="1"/>
  <c r="J58" i="1"/>
  <c r="K58" i="1" s="1"/>
  <c r="I59" i="1"/>
  <c r="J59" i="1"/>
  <c r="K59" i="1" s="1"/>
  <c r="I524" i="1"/>
  <c r="J524" i="1"/>
  <c r="K524" i="1" s="1"/>
  <c r="I60" i="1"/>
  <c r="J60" i="1"/>
  <c r="K60" i="1" s="1"/>
  <c r="I61" i="1"/>
  <c r="J61" i="1"/>
  <c r="K61" i="1" s="1"/>
  <c r="I352" i="1"/>
  <c r="J352" i="1"/>
  <c r="K352" i="1" s="1"/>
  <c r="I62" i="1"/>
  <c r="J62" i="1"/>
  <c r="I526" i="1"/>
  <c r="J526" i="1"/>
  <c r="K526" i="1" s="1"/>
  <c r="I63" i="1"/>
  <c r="J63" i="1"/>
  <c r="K63" i="1" s="1"/>
  <c r="I536" i="1"/>
  <c r="J536" i="1"/>
  <c r="K536" i="1" s="1"/>
  <c r="I64" i="1"/>
  <c r="J64" i="1"/>
  <c r="K64" i="1" s="1"/>
  <c r="I528" i="1"/>
  <c r="J528" i="1"/>
  <c r="K528" i="1" s="1"/>
  <c r="I65" i="1"/>
  <c r="J65" i="1"/>
  <c r="K65" i="1" s="1"/>
  <c r="I66" i="1"/>
  <c r="J66" i="1"/>
  <c r="K66" i="1" s="1"/>
  <c r="I67" i="1"/>
  <c r="J67" i="1"/>
  <c r="K67" i="1" s="1"/>
  <c r="I529" i="1"/>
  <c r="J529" i="1"/>
  <c r="K529" i="1" s="1"/>
  <c r="I68" i="1"/>
  <c r="J68" i="1"/>
  <c r="K68" i="1" s="1"/>
  <c r="I530" i="1"/>
  <c r="J530" i="1"/>
  <c r="I69" i="1"/>
  <c r="J69" i="1"/>
  <c r="K69" i="1" s="1"/>
  <c r="I354" i="1"/>
  <c r="J354" i="1"/>
  <c r="K354" i="1" s="1"/>
  <c r="I70" i="1"/>
  <c r="J70" i="1"/>
  <c r="K70" i="1" s="1"/>
  <c r="I532" i="1"/>
  <c r="J532" i="1"/>
  <c r="K532" i="1" s="1"/>
  <c r="I71" i="1"/>
  <c r="J71" i="1"/>
  <c r="K71" i="1" s="1"/>
  <c r="I533" i="1"/>
  <c r="J533" i="1"/>
  <c r="K533" i="1" s="1"/>
  <c r="I534" i="1"/>
  <c r="J534" i="1"/>
  <c r="K534" i="1" s="1"/>
  <c r="I535" i="1"/>
  <c r="J535" i="1"/>
  <c r="K535" i="1" s="1"/>
  <c r="I357" i="1"/>
  <c r="J357" i="1"/>
  <c r="K357" i="1" s="1"/>
  <c r="I72" i="1"/>
  <c r="J72" i="1"/>
  <c r="K72" i="1" s="1"/>
  <c r="J358" i="1"/>
  <c r="K358" i="1" s="1"/>
  <c r="I358" i="1"/>
  <c r="H74" i="1"/>
  <c r="H73" i="1"/>
  <c r="H361" i="1"/>
  <c r="H77" i="1"/>
  <c r="H78" i="1"/>
  <c r="H75" i="1"/>
  <c r="H76" i="1"/>
  <c r="H81" i="1"/>
  <c r="H364" i="1"/>
  <c r="H83" i="1"/>
  <c r="H84" i="1"/>
  <c r="H85" i="1"/>
  <c r="H79" i="1"/>
  <c r="H87" i="1"/>
  <c r="H370" i="1"/>
  <c r="H89" i="1"/>
  <c r="H90" i="1"/>
  <c r="H80" i="1"/>
  <c r="H82" i="1"/>
  <c r="H371" i="1"/>
  <c r="H2" i="1"/>
  <c r="H94" i="1"/>
  <c r="H95" i="1"/>
  <c r="H3" i="1"/>
  <c r="H374" i="1"/>
  <c r="H97" i="1"/>
  <c r="H98" i="1"/>
  <c r="H99" i="1"/>
  <c r="H86" i="1"/>
  <c r="H88" i="1"/>
  <c r="H102" i="1"/>
  <c r="H103" i="1"/>
  <c r="H104" i="1"/>
  <c r="H105" i="1"/>
  <c r="H91" i="1"/>
  <c r="H107" i="1"/>
  <c r="H108" i="1"/>
  <c r="H92" i="1"/>
  <c r="H110" i="1"/>
  <c r="H111" i="1"/>
  <c r="H112" i="1"/>
  <c r="H93" i="1"/>
  <c r="H114" i="1"/>
  <c r="H115" i="1"/>
  <c r="H116" i="1"/>
  <c r="H117" i="1"/>
  <c r="H96" i="1"/>
  <c r="H100" i="1"/>
  <c r="H120" i="1"/>
  <c r="H378" i="1"/>
  <c r="H122" i="1"/>
  <c r="H123" i="1"/>
  <c r="H4" i="1"/>
  <c r="H5" i="1"/>
  <c r="H124" i="1"/>
  <c r="H125" i="1"/>
  <c r="H383" i="1"/>
  <c r="H127" i="1"/>
  <c r="H6" i="1"/>
  <c r="H128" i="1"/>
  <c r="H101" i="1"/>
  <c r="H384" i="1"/>
  <c r="H131" i="1"/>
  <c r="H132" i="1"/>
  <c r="H133" i="1"/>
  <c r="H106" i="1"/>
  <c r="H387" i="1"/>
  <c r="H136" i="1"/>
  <c r="H137" i="1"/>
  <c r="H138" i="1"/>
  <c r="H109" i="1"/>
  <c r="H7" i="1"/>
  <c r="H140" i="1"/>
  <c r="H8" i="1"/>
  <c r="H141" i="1"/>
  <c r="H142" i="1"/>
  <c r="H113" i="1"/>
  <c r="H144" i="1"/>
  <c r="H391" i="1"/>
  <c r="H392" i="1"/>
  <c r="H147" i="1"/>
  <c r="H148" i="1"/>
  <c r="H118" i="1"/>
  <c r="H398" i="1"/>
  <c r="H151" i="1"/>
  <c r="H152" i="1"/>
  <c r="H153" i="1"/>
  <c r="H119" i="1"/>
  <c r="H399" i="1"/>
  <c r="H156" i="1"/>
  <c r="H157" i="1"/>
  <c r="H158" i="1"/>
  <c r="H121" i="1"/>
  <c r="H9" i="1"/>
  <c r="H402" i="1"/>
  <c r="H161" i="1"/>
  <c r="H162" i="1"/>
  <c r="H163" i="1"/>
  <c r="H126" i="1"/>
  <c r="H129" i="1"/>
  <c r="H166" i="1"/>
  <c r="H403" i="1"/>
  <c r="H168" i="1"/>
  <c r="H169" i="1"/>
  <c r="H170" i="1"/>
  <c r="H130" i="1"/>
  <c r="H10" i="1"/>
  <c r="H408" i="1"/>
  <c r="H173" i="1"/>
  <c r="H134" i="1"/>
  <c r="H11" i="1"/>
  <c r="H175" i="1"/>
  <c r="H176" i="1"/>
  <c r="H135" i="1"/>
  <c r="H12" i="1"/>
  <c r="H178" i="1"/>
  <c r="H179" i="1"/>
  <c r="H139" i="1"/>
  <c r="H181" i="1"/>
  <c r="H182" i="1"/>
  <c r="H183" i="1"/>
  <c r="H184" i="1"/>
  <c r="H143" i="1"/>
  <c r="H13" i="1"/>
  <c r="H186" i="1"/>
  <c r="H187" i="1"/>
  <c r="H188" i="1"/>
  <c r="H145" i="1"/>
  <c r="H14" i="1"/>
  <c r="H15" i="1"/>
  <c r="H190" i="1"/>
  <c r="H146" i="1"/>
  <c r="H192" i="1"/>
  <c r="H193" i="1"/>
  <c r="H16" i="1"/>
  <c r="H149" i="1"/>
  <c r="H17" i="1"/>
  <c r="H18" i="1"/>
  <c r="H19" i="1"/>
  <c r="H20" i="1"/>
  <c r="H195" i="1"/>
  <c r="H196" i="1"/>
  <c r="H21" i="1"/>
  <c r="H197" i="1"/>
  <c r="H22" i="1"/>
  <c r="H150" i="1"/>
  <c r="H23" i="1"/>
  <c r="H199" i="1"/>
  <c r="H24" i="1"/>
  <c r="H200" i="1"/>
  <c r="H201" i="1"/>
  <c r="H154" i="1"/>
  <c r="H203" i="1"/>
  <c r="H409" i="1"/>
  <c r="H205" i="1"/>
  <c r="H206" i="1"/>
  <c r="H155" i="1"/>
  <c r="H412" i="1"/>
  <c r="H209" i="1"/>
  <c r="H159" i="1"/>
  <c r="H160" i="1"/>
  <c r="H212" i="1"/>
  <c r="H213" i="1"/>
  <c r="H214" i="1"/>
  <c r="H164" i="1"/>
  <c r="H25" i="1"/>
  <c r="H216" i="1"/>
  <c r="H217" i="1"/>
  <c r="H218" i="1"/>
  <c r="H165" i="1"/>
  <c r="H220" i="1"/>
  <c r="H221" i="1"/>
  <c r="H417" i="1"/>
  <c r="H223" i="1"/>
  <c r="H224" i="1"/>
  <c r="H225" i="1"/>
  <c r="H226" i="1"/>
  <c r="H167" i="1"/>
  <c r="H228" i="1"/>
  <c r="H229" i="1"/>
  <c r="H171" i="1"/>
  <c r="H231" i="1"/>
  <c r="H232" i="1"/>
  <c r="H172" i="1"/>
  <c r="H419" i="1"/>
  <c r="H235" i="1"/>
  <c r="H174" i="1"/>
  <c r="H237" i="1"/>
  <c r="H238" i="1"/>
  <c r="H239" i="1"/>
  <c r="H240" i="1"/>
  <c r="H177" i="1"/>
  <c r="H242" i="1"/>
  <c r="H421" i="1"/>
  <c r="H244" i="1"/>
  <c r="H245" i="1"/>
  <c r="H246" i="1"/>
  <c r="H26" i="1"/>
  <c r="H247" i="1"/>
  <c r="H423" i="1"/>
  <c r="H249" i="1"/>
  <c r="H180" i="1"/>
  <c r="H27" i="1"/>
  <c r="H426" i="1"/>
  <c r="H427" i="1"/>
  <c r="H253" i="1"/>
  <c r="H254" i="1"/>
  <c r="H255" i="1"/>
  <c r="H185" i="1"/>
  <c r="H28" i="1"/>
  <c r="H257" i="1"/>
  <c r="H258" i="1"/>
  <c r="H189" i="1"/>
  <c r="H260" i="1"/>
  <c r="H261" i="1"/>
  <c r="H431" i="1"/>
  <c r="H263" i="1"/>
  <c r="H264" i="1"/>
  <c r="H191" i="1"/>
  <c r="H266" i="1"/>
  <c r="H434" i="1"/>
  <c r="H268" i="1"/>
  <c r="H269" i="1"/>
  <c r="H194" i="1"/>
  <c r="H437" i="1"/>
  <c r="H272" i="1"/>
  <c r="H273" i="1"/>
  <c r="H274" i="1"/>
  <c r="H198" i="1"/>
  <c r="H202" i="1"/>
  <c r="H277" i="1"/>
  <c r="H443" i="1"/>
  <c r="H279" i="1"/>
  <c r="H280" i="1"/>
  <c r="H281" i="1"/>
  <c r="H204" i="1"/>
  <c r="H283" i="1"/>
  <c r="H284" i="1"/>
  <c r="H285" i="1"/>
  <c r="H286" i="1"/>
  <c r="H287" i="1"/>
  <c r="H207" i="1"/>
  <c r="H445" i="1"/>
  <c r="H290" i="1"/>
  <c r="H291" i="1"/>
  <c r="H208" i="1"/>
  <c r="H293" i="1"/>
  <c r="H294" i="1"/>
  <c r="H295" i="1"/>
  <c r="H210" i="1"/>
  <c r="H211" i="1"/>
  <c r="H215" i="1"/>
  <c r="H299" i="1"/>
  <c r="H300" i="1"/>
  <c r="H301" i="1"/>
  <c r="H302" i="1"/>
  <c r="H219" i="1"/>
  <c r="H304" i="1"/>
  <c r="H305" i="1"/>
  <c r="H222" i="1"/>
  <c r="H307" i="1"/>
  <c r="H227" i="1"/>
  <c r="H309" i="1"/>
  <c r="H310" i="1"/>
  <c r="H448" i="1"/>
  <c r="H312" i="1"/>
  <c r="H230" i="1"/>
  <c r="H233" i="1"/>
  <c r="H234" i="1"/>
  <c r="H316" i="1"/>
  <c r="H317" i="1"/>
  <c r="H318" i="1"/>
  <c r="H319" i="1"/>
  <c r="H236" i="1"/>
  <c r="H321" i="1"/>
  <c r="H322" i="1"/>
  <c r="H241" i="1"/>
  <c r="H324" i="1"/>
  <c r="H325" i="1"/>
  <c r="H326" i="1"/>
  <c r="H454" i="1"/>
  <c r="H328" i="1"/>
  <c r="H329" i="1"/>
  <c r="H29" i="1"/>
  <c r="H330" i="1"/>
  <c r="H331" i="1"/>
  <c r="H457" i="1"/>
  <c r="H333" i="1"/>
  <c r="H334" i="1"/>
  <c r="H335" i="1"/>
  <c r="H243" i="1"/>
  <c r="H337" i="1"/>
  <c r="H459" i="1"/>
  <c r="H339" i="1"/>
  <c r="H340" i="1"/>
  <c r="H248" i="1"/>
  <c r="H342" i="1"/>
  <c r="H343" i="1"/>
  <c r="H344" i="1"/>
  <c r="H345" i="1"/>
  <c r="H346" i="1"/>
  <c r="H250" i="1"/>
  <c r="H251" i="1"/>
  <c r="H30" i="1"/>
  <c r="H349" i="1"/>
  <c r="H350" i="1"/>
  <c r="H351" i="1"/>
  <c r="H252" i="1"/>
  <c r="H31" i="1"/>
  <c r="H353" i="1"/>
  <c r="H460" i="1"/>
  <c r="H355" i="1"/>
  <c r="H356" i="1"/>
  <c r="H256" i="1"/>
  <c r="H462" i="1"/>
  <c r="H359" i="1"/>
  <c r="H360" i="1"/>
  <c r="H259" i="1"/>
  <c r="H362" i="1"/>
  <c r="H363" i="1"/>
  <c r="H465" i="1"/>
  <c r="H365" i="1"/>
  <c r="H366" i="1"/>
  <c r="H367" i="1"/>
  <c r="H32" i="1"/>
  <c r="H368" i="1"/>
  <c r="H369" i="1"/>
  <c r="H468" i="1"/>
  <c r="H469" i="1"/>
  <c r="H372" i="1"/>
  <c r="H373" i="1"/>
  <c r="H262" i="1"/>
  <c r="H375" i="1"/>
  <c r="H33" i="1"/>
  <c r="H376" i="1"/>
  <c r="H377" i="1"/>
  <c r="H265" i="1"/>
  <c r="H34" i="1"/>
  <c r="H379" i="1"/>
  <c r="H380" i="1"/>
  <c r="H381" i="1"/>
  <c r="H382" i="1"/>
  <c r="H267" i="1"/>
  <c r="H270" i="1"/>
  <c r="H385" i="1"/>
  <c r="H386" i="1"/>
  <c r="H475" i="1"/>
  <c r="H388" i="1"/>
  <c r="H389" i="1"/>
  <c r="H390" i="1"/>
  <c r="H271" i="1"/>
  <c r="H275" i="1"/>
  <c r="H393" i="1"/>
  <c r="H394" i="1"/>
  <c r="H395" i="1"/>
  <c r="H396" i="1"/>
  <c r="H397" i="1"/>
  <c r="H276" i="1"/>
  <c r="H278" i="1"/>
  <c r="H400" i="1"/>
  <c r="H401" i="1"/>
  <c r="H480" i="1"/>
  <c r="H481" i="1"/>
  <c r="H404" i="1"/>
  <c r="H405" i="1"/>
  <c r="H406" i="1"/>
  <c r="H407" i="1"/>
  <c r="H282" i="1"/>
  <c r="H288" i="1"/>
  <c r="H410" i="1"/>
  <c r="H411" i="1"/>
  <c r="H486" i="1"/>
  <c r="H413" i="1"/>
  <c r="H414" i="1"/>
  <c r="H415" i="1"/>
  <c r="H416" i="1"/>
  <c r="H289" i="1"/>
  <c r="H35" i="1"/>
  <c r="H418" i="1"/>
  <c r="H487" i="1"/>
  <c r="H36" i="1"/>
  <c r="H420" i="1"/>
  <c r="H292" i="1"/>
  <c r="H422" i="1"/>
  <c r="H489" i="1"/>
  <c r="H424" i="1"/>
  <c r="H425" i="1"/>
  <c r="H296" i="1"/>
  <c r="H297" i="1"/>
  <c r="H428" i="1"/>
  <c r="H429" i="1"/>
  <c r="H37" i="1"/>
  <c r="H430" i="1"/>
  <c r="H298" i="1"/>
  <c r="H432" i="1"/>
  <c r="H433" i="1"/>
  <c r="H493" i="1"/>
  <c r="H435" i="1"/>
  <c r="H436" i="1"/>
  <c r="H303" i="1"/>
  <c r="H38" i="1"/>
  <c r="H438" i="1"/>
  <c r="H439" i="1"/>
  <c r="H440" i="1"/>
  <c r="H441" i="1"/>
  <c r="H442" i="1"/>
  <c r="H306" i="1"/>
  <c r="H444" i="1"/>
  <c r="H507" i="1"/>
  <c r="H446" i="1"/>
  <c r="H447" i="1"/>
  <c r="H308" i="1"/>
  <c r="H449" i="1"/>
  <c r="H450" i="1"/>
  <c r="H451" i="1"/>
  <c r="H452" i="1"/>
  <c r="H453" i="1"/>
  <c r="H39" i="1"/>
  <c r="H311" i="1"/>
  <c r="H455" i="1"/>
  <c r="H456" i="1"/>
  <c r="H509" i="1"/>
  <c r="H458" i="1"/>
  <c r="H313" i="1"/>
  <c r="H314" i="1"/>
  <c r="H461" i="1"/>
  <c r="H517" i="1"/>
  <c r="H463" i="1"/>
  <c r="H464" i="1"/>
  <c r="H315" i="1"/>
  <c r="H466" i="1"/>
  <c r="H467" i="1"/>
  <c r="H519" i="1"/>
  <c r="H523" i="1"/>
  <c r="H470" i="1"/>
  <c r="H471" i="1"/>
  <c r="H472" i="1"/>
  <c r="H473" i="1"/>
  <c r="H474" i="1"/>
  <c r="H320" i="1"/>
  <c r="H476" i="1"/>
  <c r="H477" i="1"/>
  <c r="H478" i="1"/>
  <c r="H479" i="1"/>
  <c r="H323" i="1"/>
  <c r="H327" i="1"/>
  <c r="H482" i="1"/>
  <c r="H483" i="1"/>
  <c r="H484" i="1"/>
  <c r="H485" i="1"/>
  <c r="H332" i="1"/>
  <c r="H336" i="1"/>
  <c r="H488" i="1"/>
  <c r="H525" i="1"/>
  <c r="H490" i="1"/>
  <c r="H491" i="1"/>
  <c r="H492" i="1"/>
  <c r="H338" i="1"/>
  <c r="H494" i="1"/>
  <c r="H495" i="1"/>
  <c r="H496" i="1"/>
  <c r="H497" i="1"/>
  <c r="H40" i="1"/>
  <c r="H498" i="1"/>
  <c r="H41" i="1"/>
  <c r="H499" i="1"/>
  <c r="H500" i="1"/>
  <c r="H501" i="1"/>
  <c r="H42" i="1"/>
  <c r="H502" i="1"/>
  <c r="H503" i="1"/>
  <c r="H504" i="1"/>
  <c r="H505" i="1"/>
  <c r="H506" i="1"/>
  <c r="H341" i="1"/>
  <c r="H43" i="1"/>
  <c r="H508" i="1"/>
  <c r="H527" i="1"/>
  <c r="H510" i="1"/>
  <c r="H511" i="1"/>
  <c r="H512" i="1"/>
  <c r="H513" i="1"/>
  <c r="H44" i="1"/>
  <c r="H45" i="1"/>
  <c r="H46" i="1"/>
  <c r="H514" i="1"/>
  <c r="H47" i="1"/>
  <c r="H515" i="1"/>
  <c r="H516" i="1"/>
  <c r="H48" i="1"/>
  <c r="H49" i="1"/>
  <c r="H50" i="1"/>
  <c r="H51" i="1"/>
  <c r="H531" i="1"/>
  <c r="H52" i="1"/>
  <c r="H53" i="1"/>
  <c r="H54" i="1"/>
  <c r="H518" i="1"/>
  <c r="H347" i="1"/>
  <c r="H55" i="1"/>
  <c r="H520" i="1"/>
  <c r="H56" i="1"/>
  <c r="H57" i="1"/>
  <c r="H521" i="1"/>
  <c r="H522" i="1"/>
  <c r="H348" i="1"/>
  <c r="H58" i="1"/>
  <c r="H59" i="1"/>
  <c r="H524" i="1"/>
  <c r="H60" i="1"/>
  <c r="H61" i="1"/>
  <c r="H352" i="1"/>
  <c r="H62" i="1"/>
  <c r="H526" i="1"/>
  <c r="H63" i="1"/>
  <c r="H536" i="1"/>
  <c r="H64" i="1"/>
  <c r="H528" i="1"/>
  <c r="H65" i="1"/>
  <c r="H66" i="1"/>
  <c r="H67" i="1"/>
  <c r="H529" i="1"/>
  <c r="H68" i="1"/>
  <c r="H530" i="1"/>
  <c r="H69" i="1"/>
  <c r="H354" i="1"/>
  <c r="H70" i="1"/>
  <c r="H532" i="1"/>
  <c r="H71" i="1"/>
  <c r="H533" i="1"/>
  <c r="H534" i="1"/>
  <c r="H535" i="1"/>
  <c r="H357" i="1"/>
  <c r="H72" i="1"/>
  <c r="H358" i="1"/>
</calcChain>
</file>

<file path=xl/sharedStrings.xml><?xml version="1.0" encoding="utf-8"?>
<sst xmlns="http://schemas.openxmlformats.org/spreadsheetml/2006/main" count="661" uniqueCount="602">
  <si>
    <t>filename</t>
  </si>
  <si>
    <t>happy_percentage</t>
  </si>
  <si>
    <t>tired_percentage</t>
  </si>
  <si>
    <t>silence_percentage</t>
  </si>
  <si>
    <t>irritated_percentage</t>
  </si>
  <si>
    <t>no_speech_percentage</t>
  </si>
  <si>
    <t>b'03a01Fa.wav'</t>
  </si>
  <si>
    <t>b'03a01Nc.wav'</t>
  </si>
  <si>
    <t>b'03a01Wa.wav'</t>
  </si>
  <si>
    <t>b'03a02Fc.wav'</t>
  </si>
  <si>
    <t>b'03a02Nc.wav'</t>
  </si>
  <si>
    <t>b'03a02Ta.wav'</t>
  </si>
  <si>
    <t>b'03a02Wb.wav'</t>
  </si>
  <si>
    <t>b'03a02Wc.wav'</t>
  </si>
  <si>
    <t>b'03a04Ad.wav'</t>
  </si>
  <si>
    <t>b'03a04Fd.wav'</t>
  </si>
  <si>
    <t>b'03a04Lc.wav'</t>
  </si>
  <si>
    <t>b'03a04Nc.wav'</t>
  </si>
  <si>
    <t>b'03a04Ta.wav'</t>
  </si>
  <si>
    <t>b'03a04Wc.wav'</t>
  </si>
  <si>
    <t>b'03a05Aa.wav'</t>
  </si>
  <si>
    <t>b'03a05Fc.wav'</t>
  </si>
  <si>
    <t>b'03a05Nd.wav'</t>
  </si>
  <si>
    <t>b'03a05Tc.wav'</t>
  </si>
  <si>
    <t>b'03a05Wa.wav'</t>
  </si>
  <si>
    <t>b'03a05Wb.wav'</t>
  </si>
  <si>
    <t>b'03a07Fa.wav'</t>
  </si>
  <si>
    <t>b'03a07Fb.wav'</t>
  </si>
  <si>
    <t>b'03a07La.wav'</t>
  </si>
  <si>
    <t>b'03a07Nc.wav'</t>
  </si>
  <si>
    <t>b'03a07Wc.wav'</t>
  </si>
  <si>
    <t>b'03b01Fa.wav'</t>
  </si>
  <si>
    <t>b'03b01Lb.wav'</t>
  </si>
  <si>
    <t>b'03b01Nb.wav'</t>
  </si>
  <si>
    <t>b'03b01Td.wav'</t>
  </si>
  <si>
    <t>b'03b01Wa.wav'</t>
  </si>
  <si>
    <t>b'03b01Wc.wav'</t>
  </si>
  <si>
    <t>b'03b02Aa.wav'</t>
  </si>
  <si>
    <t>b'03b02La.wav'</t>
  </si>
  <si>
    <t>b'03b02Na.wav'</t>
  </si>
  <si>
    <t>b'03b02Tb.wav'</t>
  </si>
  <si>
    <t>b'03b02Wb.wav'</t>
  </si>
  <si>
    <t>b'03b03Nb.wav'</t>
  </si>
  <si>
    <t>b'03b03Tc.wav'</t>
  </si>
  <si>
    <t>b'03b03Wc.wav'</t>
  </si>
  <si>
    <t>b'03b09La.wav'</t>
  </si>
  <si>
    <t>b'03b09Nc.wav'</t>
  </si>
  <si>
    <t>b'03b09Tc.wav'</t>
  </si>
  <si>
    <t>b'03b09Wa.wav'</t>
  </si>
  <si>
    <t>b'03b10Ab.wav'</t>
  </si>
  <si>
    <t>b'03b10Ec.wav'</t>
  </si>
  <si>
    <t>b'03b10Na.wav'</t>
  </si>
  <si>
    <t>b'03b10Nc.wav'</t>
  </si>
  <si>
    <t>b'03b10Wb.wav'</t>
  </si>
  <si>
    <t>b'03b10Wc.wav'</t>
  </si>
  <si>
    <t>b'08a01Ab.wav'</t>
  </si>
  <si>
    <t>b'08a01Fd.wav'</t>
  </si>
  <si>
    <t>b'08a01Lc.wav'</t>
  </si>
  <si>
    <t>b'08a01Na.wav'</t>
  </si>
  <si>
    <t>b'08a01Wa.wav'</t>
  </si>
  <si>
    <t>b'08a01Wc.wav'</t>
  </si>
  <si>
    <t>b'08a02Ab.wav'</t>
  </si>
  <si>
    <t>b'08a02Ac.wav'</t>
  </si>
  <si>
    <t>b'08a02Fe.wav'</t>
  </si>
  <si>
    <t>b'08a02La.wav'</t>
  </si>
  <si>
    <t>b'08a02Na.wav'</t>
  </si>
  <si>
    <t>b'08a02Tb.wav'</t>
  </si>
  <si>
    <t>b'08a02Wc.wav'</t>
  </si>
  <si>
    <t>b'08a04Ff.wav'</t>
  </si>
  <si>
    <t>b'08a04La.wav'</t>
  </si>
  <si>
    <t>b'08a04Nc.wav'</t>
  </si>
  <si>
    <t>b'08a04Tb.wav'</t>
  </si>
  <si>
    <t>b'08a04Wc.wav'</t>
  </si>
  <si>
    <t>b'08a05Fe.wav'</t>
  </si>
  <si>
    <t>b'08a05Lc.wav'</t>
  </si>
  <si>
    <t>b'08a05Nb.wav'</t>
  </si>
  <si>
    <t>b'08a05Ta.wav'</t>
  </si>
  <si>
    <t>b'08a05Wa.wav'</t>
  </si>
  <si>
    <t>b'08a07Fd.wav'</t>
  </si>
  <si>
    <t>b'08a07La.wav'</t>
  </si>
  <si>
    <t>b'08a07Na.wav'</t>
  </si>
  <si>
    <t>b'08a07Ta.wav'</t>
  </si>
  <si>
    <t>b'08a07Tb.wav'</t>
  </si>
  <si>
    <t>b'08a07Wc.wav'</t>
  </si>
  <si>
    <t>b'08b01Aa.wav'</t>
  </si>
  <si>
    <t>b'08b01Fd.wav'</t>
  </si>
  <si>
    <t>b'08b01Fe.wav'</t>
  </si>
  <si>
    <t>b'08b01Lb.wav'</t>
  </si>
  <si>
    <t>b'08b01Na.wav'</t>
  </si>
  <si>
    <t>b'08b01Wa.wav'</t>
  </si>
  <si>
    <t>b'08b02Ff.wav'</t>
  </si>
  <si>
    <t>b'08b02La.wav'</t>
  </si>
  <si>
    <t>b'08b02Nb.wav'</t>
  </si>
  <si>
    <t>b'08b02Tc.wav'</t>
  </si>
  <si>
    <t>b'08b02Wd.wav'</t>
  </si>
  <si>
    <t>b'08b03Fe.wav'</t>
  </si>
  <si>
    <t>b'08b03Lc.wav'</t>
  </si>
  <si>
    <t>b'08b03Nb.wav'</t>
  </si>
  <si>
    <t>b'08b03Tc.wav'</t>
  </si>
  <si>
    <t>b'08b03Wd.wav'</t>
  </si>
  <si>
    <t>b'08b09Ab.wav'</t>
  </si>
  <si>
    <t>b'08b09Fd.wav'</t>
  </si>
  <si>
    <t>b'08b09Lc.wav'</t>
  </si>
  <si>
    <t>b'08b09Nb.wav'</t>
  </si>
  <si>
    <t>b'08b09Tb.wav'</t>
  </si>
  <si>
    <t>b'08b09Wa.wav'</t>
  </si>
  <si>
    <t>b'08b09Wc.wav'</t>
  </si>
  <si>
    <t>b'08b10Aa.wav'</t>
  </si>
  <si>
    <t>b'08b10Fd.wav'</t>
  </si>
  <si>
    <t>b'08b10La.wav'</t>
  </si>
  <si>
    <t>b'08b10Nc.wav'</t>
  </si>
  <si>
    <t>b'08b10Tc.wav'</t>
  </si>
  <si>
    <t>b'08b10Wa.wav'</t>
  </si>
  <si>
    <t>b'09a01Ea.wav'</t>
  </si>
  <si>
    <t>b'09a01Fa.wav'</t>
  </si>
  <si>
    <t>b'09a01Nb.wav'</t>
  </si>
  <si>
    <t>b'09a01Wb.wav'</t>
  </si>
  <si>
    <t>b'09a02Ea.wav'</t>
  </si>
  <si>
    <t>b'09a02Eb.wav'</t>
  </si>
  <si>
    <t>b'09a02La.wav'</t>
  </si>
  <si>
    <t>b'09a02Wb.wav'</t>
  </si>
  <si>
    <t>b'09a04Fd.wav'</t>
  </si>
  <si>
    <t>b'09a04La.wav'</t>
  </si>
  <si>
    <t>b'09a04Nb.wav'</t>
  </si>
  <si>
    <t>b'09a04Wa.wav'</t>
  </si>
  <si>
    <t>b'09a05Ed.wav'</t>
  </si>
  <si>
    <t>b'09a05Lc.wav'</t>
  </si>
  <si>
    <t>b'09a05Nb.wav'</t>
  </si>
  <si>
    <t>b'09a05Tb.wav'</t>
  </si>
  <si>
    <t>b'09a05Wb.wav'</t>
  </si>
  <si>
    <t>b'09a05Wc.wav'</t>
  </si>
  <si>
    <t>b'09a07Eb.wav'</t>
  </si>
  <si>
    <t>b'09a07Na.wav'</t>
  </si>
  <si>
    <t>b'09a07Ta.wav'</t>
  </si>
  <si>
    <t>b'09a07Wb.wav'</t>
  </si>
  <si>
    <t>b'09a07Wd.wav'</t>
  </si>
  <si>
    <t>b'09b01Ea.wav'</t>
  </si>
  <si>
    <t>b'09b01Na.wav'</t>
  </si>
  <si>
    <t>b'09b01Wb.wav'</t>
  </si>
  <si>
    <t>b'09b02Na.wav'</t>
  </si>
  <si>
    <t>b'09b02Tb.wav'</t>
  </si>
  <si>
    <t>b'09b02Wc.wav'</t>
  </si>
  <si>
    <t>b'09b02Wd.wav'</t>
  </si>
  <si>
    <t>b'09b03Ed.wav'</t>
  </si>
  <si>
    <t>b'09b03Fa.wav'</t>
  </si>
  <si>
    <t>b'09b03Fd.wav'</t>
  </si>
  <si>
    <t>b'09b03Lb.wav'</t>
  </si>
  <si>
    <t>b'09b03Nb.wav'</t>
  </si>
  <si>
    <t>b'09b03Ta.wav'</t>
  </si>
  <si>
    <t>b'09b03Wb.wav'</t>
  </si>
  <si>
    <t>b'09b09Ea.wav'</t>
  </si>
  <si>
    <t>b'09b09Nd.wav'</t>
  </si>
  <si>
    <t>b'09b09Wa.wav'</t>
  </si>
  <si>
    <t>b'09b10Aa.wav'</t>
  </si>
  <si>
    <t>b'09b10Nd.wav'</t>
  </si>
  <si>
    <t>b'09b10Wa.wav'</t>
  </si>
  <si>
    <t>b'10a01Ac.wav'</t>
  </si>
  <si>
    <t>b'10a01Nb.wav'</t>
  </si>
  <si>
    <t>b'10a01Wa.wav'</t>
  </si>
  <si>
    <t>b'10a02Ab.wav'</t>
  </si>
  <si>
    <t>b'10a02Fa.wav'</t>
  </si>
  <si>
    <t>b'10a02Lb.wav'</t>
  </si>
  <si>
    <t>b'10a02Na.wav'</t>
  </si>
  <si>
    <t>b'10a02Wa.wav'</t>
  </si>
  <si>
    <t>b'10a04Fd.wav'</t>
  </si>
  <si>
    <t>b'10a04Nb.wav'</t>
  </si>
  <si>
    <t>b'10a04Wa.wav'</t>
  </si>
  <si>
    <t>b'10a04Wb.wav'</t>
  </si>
  <si>
    <t>b'10a05Aa.wav'</t>
  </si>
  <si>
    <t>b'10a05Ld.wav'</t>
  </si>
  <si>
    <t>b'10a05Tb.wav'</t>
  </si>
  <si>
    <t>b'10a05Wb.wav'</t>
  </si>
  <si>
    <t>b'10a07Aa.wav'</t>
  </si>
  <si>
    <t>b'10a07Ad.wav'</t>
  </si>
  <si>
    <t>b'10a07La.wav'</t>
  </si>
  <si>
    <t>b'10a07Ta.wav'</t>
  </si>
  <si>
    <t>b'10a07Wb.wav'</t>
  </si>
  <si>
    <t>b'10b01Aa.wav'</t>
  </si>
  <si>
    <t>b'10b01Ea.wav'</t>
  </si>
  <si>
    <t>b'10b01Fa.wav'</t>
  </si>
  <si>
    <t>b'10b01Lb.wav'</t>
  </si>
  <si>
    <t>b'10b02Aa.wav'</t>
  </si>
  <si>
    <t>b'10b02La.wav'</t>
  </si>
  <si>
    <t>b'10b02Na.wav'</t>
  </si>
  <si>
    <t>b'10b02Wb.wav'</t>
  </si>
  <si>
    <t>b'10b03La.wav'</t>
  </si>
  <si>
    <t>b'10b03Tb.wav'</t>
  </si>
  <si>
    <t>b'10b03Wb.wav'</t>
  </si>
  <si>
    <t>b'10b09Ad.wav'</t>
  </si>
  <si>
    <t>b'10b09Lb.wav'</t>
  </si>
  <si>
    <t>b'10b09Wb.wav'</t>
  </si>
  <si>
    <t>b'10b10Fc.wav'</t>
  </si>
  <si>
    <t>b'10b10Lc.wav'</t>
  </si>
  <si>
    <t>b'10b10Wa.wav'</t>
  </si>
  <si>
    <t>b'11a01Aa.wav'</t>
  </si>
  <si>
    <t>b'11a01Ab.wav'</t>
  </si>
  <si>
    <t>b'11a01Ld.wav'</t>
  </si>
  <si>
    <t>b'11a01Nd.wav'</t>
  </si>
  <si>
    <t>b'11a01Wc.wav'</t>
  </si>
  <si>
    <t>b'11a02Ec.wav'</t>
  </si>
  <si>
    <t>b'11a02Fb.wav'</t>
  </si>
  <si>
    <t>b'11a02Ld.wav'</t>
  </si>
  <si>
    <t>b'11a02Nc.wav'</t>
  </si>
  <si>
    <t>b'11a02Tc.wav'</t>
  </si>
  <si>
    <t>b'11a02Wc.wav'</t>
  </si>
  <si>
    <t>b'11a04Ac.wav'</t>
  </si>
  <si>
    <t>b'11a04Fd.wav'</t>
  </si>
  <si>
    <t>b'11a04Nd.wav'</t>
  </si>
  <si>
    <t>b'11a04Wc.wav'</t>
  </si>
  <si>
    <t>b'11a05Ad.wav'</t>
  </si>
  <si>
    <t>b'11a05Fb.wav'</t>
  </si>
  <si>
    <t>b'11a05Fc.wav'</t>
  </si>
  <si>
    <t>b'11a05Lc.wav'</t>
  </si>
  <si>
    <t>b'11a05Na.wav'</t>
  </si>
  <si>
    <t>b'11a05Td.wav'</t>
  </si>
  <si>
    <t>b'11a05Wd.wav'</t>
  </si>
  <si>
    <t>b'11a07Ac.wav'</t>
  </si>
  <si>
    <t>b'11a07Ld.wav'</t>
  </si>
  <si>
    <t>b'11a07Ta.wav'</t>
  </si>
  <si>
    <t>b'11a07Wc.wav'</t>
  </si>
  <si>
    <t>b'11b01Ab.wav'</t>
  </si>
  <si>
    <t>b'11b01Eb.wav'</t>
  </si>
  <si>
    <t>b'11b01Fc.wav'</t>
  </si>
  <si>
    <t>b'11b01Lb.wav'</t>
  </si>
  <si>
    <t>b'11b01Nc.wav'</t>
  </si>
  <si>
    <t>b'11b01Wd.wav'</t>
  </si>
  <si>
    <t>b'11b02Ab.wav'</t>
  </si>
  <si>
    <t>b'11b02Fd.wav'</t>
  </si>
  <si>
    <t>b'11b02Na.wav'</t>
  </si>
  <si>
    <t>b'11b02Td.wav'</t>
  </si>
  <si>
    <t>b'11b02Wb.wav'</t>
  </si>
  <si>
    <t>b'11b03Fc.wav'</t>
  </si>
  <si>
    <t>b'11b03Lc.wav'</t>
  </si>
  <si>
    <t>b'11b03Nb.wav'</t>
  </si>
  <si>
    <t>b'11b03Td.wav'</t>
  </si>
  <si>
    <t>b'11b03Wa.wav'</t>
  </si>
  <si>
    <t>b'11b03Wb.wav'</t>
  </si>
  <si>
    <t>b'11b09Ad.wav'</t>
  </si>
  <si>
    <t>b'11b09Fd.wav'</t>
  </si>
  <si>
    <t>b'11b09Ld.wav'</t>
  </si>
  <si>
    <t>b'11b09Na.wav'</t>
  </si>
  <si>
    <t>b'11b09Td.wav'</t>
  </si>
  <si>
    <t>b'11b09Wa.wav'</t>
  </si>
  <si>
    <t>b'11b10Ad.wav'</t>
  </si>
  <si>
    <t>b'11b10Ae.wav'</t>
  </si>
  <si>
    <t>b'11b10Ld.wav'</t>
  </si>
  <si>
    <t>b'11b10Nc.wav'</t>
  </si>
  <si>
    <t>b'11b10Td.wav'</t>
  </si>
  <si>
    <t>b'11b10Wa.wav'</t>
  </si>
  <si>
    <t>b'12a01Fb.wav'</t>
  </si>
  <si>
    <t>b'12a01Lb.wav'</t>
  </si>
  <si>
    <t>b'12a01Nb.wav'</t>
  </si>
  <si>
    <t>b'12a01Wc.wav'</t>
  </si>
  <si>
    <t>b'12a02Ac.wav'</t>
  </si>
  <si>
    <t>b'12a02Ec.wav'</t>
  </si>
  <si>
    <t>b'12a02Nb.wav'</t>
  </si>
  <si>
    <t>b'12a02Wa.wav'</t>
  </si>
  <si>
    <t>b'12a02Wc.wav'</t>
  </si>
  <si>
    <t>b'12a04Wc.wav'</t>
  </si>
  <si>
    <t>b'12a05Ab.wav'</t>
  </si>
  <si>
    <t>b'12a05Lb.wav'</t>
  </si>
  <si>
    <t>b'12a05Nd.wav'</t>
  </si>
  <si>
    <t>b'12a05Ta.wav'</t>
  </si>
  <si>
    <t>b'12a05Wb.wav'</t>
  </si>
  <si>
    <t>b'12a07Ac.wav'</t>
  </si>
  <si>
    <t>b'12a07La.wav'</t>
  </si>
  <si>
    <t>b'12a07Wa.wav'</t>
  </si>
  <si>
    <t>b'12b01Ta.wav'</t>
  </si>
  <si>
    <t>b'12b01Wa.wav'</t>
  </si>
  <si>
    <t>b'12b02Ad.wav'</t>
  </si>
  <si>
    <t>b'12b02Ea.wav'</t>
  </si>
  <si>
    <t>b'12b02Fb.wav'</t>
  </si>
  <si>
    <t>b'12b02Na.wav'</t>
  </si>
  <si>
    <t>b'12b02Wa.wav'</t>
  </si>
  <si>
    <t>b'12b02Wb.wav'</t>
  </si>
  <si>
    <t>b'12b02Wd.wav'</t>
  </si>
  <si>
    <t>b'12b03La.wav'</t>
  </si>
  <si>
    <t>b'12b03Ta.wav'</t>
  </si>
  <si>
    <t>b'12b09Ac.wav'</t>
  </si>
  <si>
    <t>b'12b09Td.wav'</t>
  </si>
  <si>
    <t>b'12b09Wc.wav'</t>
  </si>
  <si>
    <t>b'12b10Ac.wav'</t>
  </si>
  <si>
    <t>b'12b10Ld.wav'</t>
  </si>
  <si>
    <t>b'12b10Wa.wav'</t>
  </si>
  <si>
    <t>b'13a01Ac.wav'</t>
  </si>
  <si>
    <t>b'13a01Ea.wav'</t>
  </si>
  <si>
    <t>b'13a01Ec.wav'</t>
  </si>
  <si>
    <t>b'13a01Fd.wav'</t>
  </si>
  <si>
    <t>b'13a01Lb.wav'</t>
  </si>
  <si>
    <t>b'13a01Nb.wav'</t>
  </si>
  <si>
    <t>b'13a01Wb.wav'</t>
  </si>
  <si>
    <t>b'13a02Ad.wav'</t>
  </si>
  <si>
    <t>b'13a02Ec.wav'</t>
  </si>
  <si>
    <t>b'13a02Fa.wav'</t>
  </si>
  <si>
    <t>b'13a02Lc.wav'</t>
  </si>
  <si>
    <t>b'13a02Nc.wav'</t>
  </si>
  <si>
    <t>b'13a02Ta.wav'</t>
  </si>
  <si>
    <t>b'13a02Wa.wav'</t>
  </si>
  <si>
    <t>b'13a04Ac.wav'</t>
  </si>
  <si>
    <t>b'13a04Fc.wav'</t>
  </si>
  <si>
    <t>b'13a04Lb.wav'</t>
  </si>
  <si>
    <t>b'13a04Ta.wav'</t>
  </si>
  <si>
    <t>b'13a04Wc.wav'</t>
  </si>
  <si>
    <t>b'13a05Aa.wav'</t>
  </si>
  <si>
    <t>b'13a05Ea.wav'</t>
  </si>
  <si>
    <t>b'13a05Lc.wav'</t>
  </si>
  <si>
    <t>b'13a05Nb.wav'</t>
  </si>
  <si>
    <t>b'13a05Tc.wav'</t>
  </si>
  <si>
    <t>b'13a05Wa.wav'</t>
  </si>
  <si>
    <t>b'13a05Wc.wav'</t>
  </si>
  <si>
    <t>b'13a07Fd.wav'</t>
  </si>
  <si>
    <t>b'13a07Lb.wav'</t>
  </si>
  <si>
    <t>b'13a07Na.wav'</t>
  </si>
  <si>
    <t>b'13a07Tc.wav'</t>
  </si>
  <si>
    <t>b'13a07Wb.wav'</t>
  </si>
  <si>
    <t>b'13b01Ab.wav'</t>
  </si>
  <si>
    <t>b'13b01Ec.wav'</t>
  </si>
  <si>
    <t>b'13b01Fc.wav'</t>
  </si>
  <si>
    <t>b'13b01Ld.wav'</t>
  </si>
  <si>
    <t>b'13b01Nc.wav'</t>
  </si>
  <si>
    <t>b'13b01Wa.wav'</t>
  </si>
  <si>
    <t>b'13b02Fb.wav'</t>
  </si>
  <si>
    <t>b'13b02Lc.wav'</t>
  </si>
  <si>
    <t>b'13b02Nb.wav'</t>
  </si>
  <si>
    <t>b'13b02Wa.wav'</t>
  </si>
  <si>
    <t>b'13b03Ac.wav'</t>
  </si>
  <si>
    <t>b'13b03Ed.wav'</t>
  </si>
  <si>
    <t>b'13b03Fd.wav'</t>
  </si>
  <si>
    <t>b'13b03Lb.wav'</t>
  </si>
  <si>
    <t>b'13b03Na.wav'</t>
  </si>
  <si>
    <t>b'13b03Td.wav'</t>
  </si>
  <si>
    <t>b'13b03Wc.wav'</t>
  </si>
  <si>
    <t>b'13b09Ab.wav'</t>
  </si>
  <si>
    <t>b'13b09Ec.wav'</t>
  </si>
  <si>
    <t>b'13b09Fb.wav'</t>
  </si>
  <si>
    <t>b'13b09Fc.wav'</t>
  </si>
  <si>
    <t>b'13b09La.wav'</t>
  </si>
  <si>
    <t>b'13b09Na.wav'</t>
  </si>
  <si>
    <t>b'13b09Wa.wav'</t>
  </si>
  <si>
    <t>b'13b10Ec.wav'</t>
  </si>
  <si>
    <t>b'13b10Fa.wav'</t>
  </si>
  <si>
    <t>b'13b10La.wav'</t>
  </si>
  <si>
    <t>b'13b10Nc.wav'</t>
  </si>
  <si>
    <t>b'13b10Wa.wav'</t>
  </si>
  <si>
    <t>b'13b10Wc.wav'</t>
  </si>
  <si>
    <t>b'14a01Aa.wav'</t>
  </si>
  <si>
    <t>b'14a01Ac.wav'</t>
  </si>
  <si>
    <t>b'14a01Ea.wav'</t>
  </si>
  <si>
    <t>b'14a01Na.wav'</t>
  </si>
  <si>
    <t>b'14a01Wa.wav'</t>
  </si>
  <si>
    <t>b'14a01Wc.wav'</t>
  </si>
  <si>
    <t>b'14a02Ab.wav'</t>
  </si>
  <si>
    <t>b'14a02Ea.wav'</t>
  </si>
  <si>
    <t>b'14a02Fd.wav'</t>
  </si>
  <si>
    <t>b'14a02La.wav'</t>
  </si>
  <si>
    <t>b'14a02Nc.wav'</t>
  </si>
  <si>
    <t>b'14a02Tb.wav'</t>
  </si>
  <si>
    <t>b'14a02Wa.wav'</t>
  </si>
  <si>
    <t>b'14a02Wc.wav'</t>
  </si>
  <si>
    <t>b'14a04Aa.wav'</t>
  </si>
  <si>
    <t>b'14a04Ed.wav'</t>
  </si>
  <si>
    <t>b'14a04Lb.wav'</t>
  </si>
  <si>
    <t>b'14a04Tb.wav'</t>
  </si>
  <si>
    <t>b'14a04Tc.wav'</t>
  </si>
  <si>
    <t>b'14a04Wb.wav'</t>
  </si>
  <si>
    <t>b'14a04Wc.wav'</t>
  </si>
  <si>
    <t>b'14a05Aa.wav'</t>
  </si>
  <si>
    <t>b'14a05Ac.wav'</t>
  </si>
  <si>
    <t>b'14a05Fa.wav'</t>
  </si>
  <si>
    <t>b'14a05Fb.wav'</t>
  </si>
  <si>
    <t>b'14a05Lb.wav'</t>
  </si>
  <si>
    <t>b'14a05Na.wav'</t>
  </si>
  <si>
    <t>b'14a05Ta.wav'</t>
  </si>
  <si>
    <t>b'14a05Tc.wav'</t>
  </si>
  <si>
    <t>b'14a05Wa.wav'</t>
  </si>
  <si>
    <t>b'14a05Wb.wav'</t>
  </si>
  <si>
    <t>b'14a07Aa.wav'</t>
  </si>
  <si>
    <t>b'14a07Eb.wav'</t>
  </si>
  <si>
    <t>b'14a07Fd.wav'</t>
  </si>
  <si>
    <t>b'14a07Lc.wav'</t>
  </si>
  <si>
    <t>b'14a07Ld.wav'</t>
  </si>
  <si>
    <t>b'14a07Na.wav'</t>
  </si>
  <si>
    <t>b'14a07Tc.wav'</t>
  </si>
  <si>
    <t>b'14a07Wc.wav'</t>
  </si>
  <si>
    <t>b'14b01Ac.wav'</t>
  </si>
  <si>
    <t>b'14b01Eb.wav'</t>
  </si>
  <si>
    <t>b'14b01Fa.wav'</t>
  </si>
  <si>
    <t>b'14b01Fc.wav'</t>
  </si>
  <si>
    <t>b'14b01Na.wav'</t>
  </si>
  <si>
    <t>b'14b01Wc.wav'</t>
  </si>
  <si>
    <t>b'14b02Aa.wav'</t>
  </si>
  <si>
    <t>b'14b02Fb.wav'</t>
  </si>
  <si>
    <t>b'14b02Na.wav'</t>
  </si>
  <si>
    <t>b'14b02Tc.wav'</t>
  </si>
  <si>
    <t>b'14b02Wb.wav'</t>
  </si>
  <si>
    <t>b'14b02Wd.wav'</t>
  </si>
  <si>
    <t>b'14b03Ad.wav'</t>
  </si>
  <si>
    <t>b'14b03Ed.wav'</t>
  </si>
  <si>
    <t>b'14b03Lb.wav'</t>
  </si>
  <si>
    <t>b'14b03Ta.wav'</t>
  </si>
  <si>
    <t>b'14b03Wb.wav'</t>
  </si>
  <si>
    <t>b'14b09Ac.wav'</t>
  </si>
  <si>
    <t>b'14b09Ea.wav'</t>
  </si>
  <si>
    <t>b'14b09Fc.wav'</t>
  </si>
  <si>
    <t>b'14b09Lb.wav'</t>
  </si>
  <si>
    <t>b'14b09Td.wav'</t>
  </si>
  <si>
    <t>b'14b09Wa.wav'</t>
  </si>
  <si>
    <t>b'14b09Wc.wav'</t>
  </si>
  <si>
    <t>b'14b10Ad.wav'</t>
  </si>
  <si>
    <t>b'14b10Eb.wav'</t>
  </si>
  <si>
    <t>b'14b10Lb.wav'</t>
  </si>
  <si>
    <t>b'14b10Nb.wav'</t>
  </si>
  <si>
    <t>b'14b10Tc.wav'</t>
  </si>
  <si>
    <t>b'14b10Wc.wav'</t>
  </si>
  <si>
    <t>b'15a01Ea.wav'</t>
  </si>
  <si>
    <t>b'15a01Fb.wav'</t>
  </si>
  <si>
    <t>b'15a01La.wav'</t>
  </si>
  <si>
    <t>b'15a01Nb.wav'</t>
  </si>
  <si>
    <t>b'15a01Wa.wav'</t>
  </si>
  <si>
    <t>b'15a02Ac.wav'</t>
  </si>
  <si>
    <t>b'15a02Ea.wav'</t>
  </si>
  <si>
    <t>b'15a02La.wav'</t>
  </si>
  <si>
    <t>b'15a02Na.wav'</t>
  </si>
  <si>
    <t>b'15a02Ta.wav'</t>
  </si>
  <si>
    <t>b'15a02Wb.wav'</t>
  </si>
  <si>
    <t>b'15a02Wd.wav'</t>
  </si>
  <si>
    <t>b'15a04Ab.wav'</t>
  </si>
  <si>
    <t>b'15a04Ac.wav'</t>
  </si>
  <si>
    <t>b'15a04Fd.wav'</t>
  </si>
  <si>
    <t>b'15a04Nc.wav'</t>
  </si>
  <si>
    <t>b'15a04Wa.wav'</t>
  </si>
  <si>
    <t>b'15a04Wb.wav'</t>
  </si>
  <si>
    <t>b'15a05Eb.wav'</t>
  </si>
  <si>
    <t>b'15a05Fb.wav'</t>
  </si>
  <si>
    <t>b'15a05Lb.wav'</t>
  </si>
  <si>
    <t>b'15a05Na.wav'</t>
  </si>
  <si>
    <t>b'15a05Wa.wav'</t>
  </si>
  <si>
    <t>b'15a07Ac.wav'</t>
  </si>
  <si>
    <t>b'15a07Eb.wav'</t>
  </si>
  <si>
    <t>b'15a07Fa.wav'</t>
  </si>
  <si>
    <t>b'15a07Fb.wav'</t>
  </si>
  <si>
    <t>b'15a07Ld.wav'</t>
  </si>
  <si>
    <t>b'15a07Nc.wav'</t>
  </si>
  <si>
    <t>b'15b01Ec.wav'</t>
  </si>
  <si>
    <t>b'15b01Lb.wav'</t>
  </si>
  <si>
    <t>b'15b01Na.wav'</t>
  </si>
  <si>
    <t>b'15b01Wc.wav'</t>
  </si>
  <si>
    <t>b'15b02Aa.wav'</t>
  </si>
  <si>
    <t>b'15b02Lb.wav'</t>
  </si>
  <si>
    <t>b'15b02Nd.wav'</t>
  </si>
  <si>
    <t>b'15b02Tc.wav'</t>
  </si>
  <si>
    <t>b'15b02Wa.wav'</t>
  </si>
  <si>
    <t>b'15b02Wc.wav'</t>
  </si>
  <si>
    <t>b'15b03Aa.wav'</t>
  </si>
  <si>
    <t>b'15b03Lc.wav'</t>
  </si>
  <si>
    <t>b'15b03Nb.wav'</t>
  </si>
  <si>
    <t>b'15b03Tc.wav'</t>
  </si>
  <si>
    <t>b'15b03Wa.wav'</t>
  </si>
  <si>
    <t>b'15b03Wb.wav'</t>
  </si>
  <si>
    <t>b'15b09Ac.wav'</t>
  </si>
  <si>
    <t>b'15b09Fa.wav'</t>
  </si>
  <si>
    <t>b'15b09La.wav'</t>
  </si>
  <si>
    <t>b'15b09Nb.wav'</t>
  </si>
  <si>
    <t>b'15b09Ta.wav'</t>
  </si>
  <si>
    <t>b'15b09Wb.wav'</t>
  </si>
  <si>
    <t>b'15b10Ac.wav'</t>
  </si>
  <si>
    <t>b'15b10Lc.wav'</t>
  </si>
  <si>
    <t>b'15b10Nb.wav'</t>
  </si>
  <si>
    <t>b'15b10Nc.wav'</t>
  </si>
  <si>
    <t>b'15b10Wa.wav'</t>
  </si>
  <si>
    <t>b'16a01Ec.wav'</t>
  </si>
  <si>
    <t>b'16a01Fc.wav'</t>
  </si>
  <si>
    <t>b'16a01Lb.wav'</t>
  </si>
  <si>
    <t>b'16a01Nc.wav'</t>
  </si>
  <si>
    <t>b'16a01Tb.wav'</t>
  </si>
  <si>
    <t>b'16a01Wb.wav'</t>
  </si>
  <si>
    <t>b'16a02Ea.wav'</t>
  </si>
  <si>
    <t>b'16a02Ec.wav'</t>
  </si>
  <si>
    <t>b'16a02Lb.wav'</t>
  </si>
  <si>
    <t>b'16a02Nb.wav'</t>
  </si>
  <si>
    <t>b'16a02Tc.wav'</t>
  </si>
  <si>
    <t>b'16a02Wb.wav'</t>
  </si>
  <si>
    <t>b'16a04Ab.wav'</t>
  </si>
  <si>
    <t>b'16a04Ea.wav'</t>
  </si>
  <si>
    <t>b'16a04Fa.wav'</t>
  </si>
  <si>
    <t>b'16a04La.wav'</t>
  </si>
  <si>
    <t>b'16a04Lc.wav'</t>
  </si>
  <si>
    <t>b'16a04Nc.wav'</t>
  </si>
  <si>
    <t>b'16a04Tc.wav'</t>
  </si>
  <si>
    <t>b'16a04Wb.wav'</t>
  </si>
  <si>
    <t>b'16a04Wc.wav'</t>
  </si>
  <si>
    <t>b'16a05Ab.wav'</t>
  </si>
  <si>
    <t>b'16a05Ea.wav'</t>
  </si>
  <si>
    <t>b'16a05Fc.wav'</t>
  </si>
  <si>
    <t>b'16a05La.wav'</t>
  </si>
  <si>
    <t>b'16a05Tb.wav'</t>
  </si>
  <si>
    <t>b'16a05Wb.wav'</t>
  </si>
  <si>
    <t>b'16a05Wc.wav'</t>
  </si>
  <si>
    <t>b'16a07Ea.wav'</t>
  </si>
  <si>
    <t>b'16a07Fa.wav'</t>
  </si>
  <si>
    <t>b'16a07Fb.wav'</t>
  </si>
  <si>
    <t>b'16a07La.wav'</t>
  </si>
  <si>
    <t>b'16a07Lb.wav'</t>
  </si>
  <si>
    <t>b'16a07Nb.wav'</t>
  </si>
  <si>
    <t>b'16a07Td.wav'</t>
  </si>
  <si>
    <t>b'16a07Wa.wav'</t>
  </si>
  <si>
    <t>b'16b01Aa.wav'</t>
  </si>
  <si>
    <t>b'16b01Eb.wav'</t>
  </si>
  <si>
    <t>b'16b01Fa.wav'</t>
  </si>
  <si>
    <t>b'16b01La.wav'</t>
  </si>
  <si>
    <t>b'16b01Lc.wav'</t>
  </si>
  <si>
    <t>b'16b01Tb.wav'</t>
  </si>
  <si>
    <t>b'16b01Wa.wav'</t>
  </si>
  <si>
    <t>b'16b01Wb.wav'</t>
  </si>
  <si>
    <t>b'16b02Aa.wav'</t>
  </si>
  <si>
    <t>b'16b02Eb.wav'</t>
  </si>
  <si>
    <t>b'16b02Fd.wav'</t>
  </si>
  <si>
    <t>b'16b02Lb.wav'</t>
  </si>
  <si>
    <t>b'16b02Wb.wav'</t>
  </si>
  <si>
    <t>b'16b03Ad.wav'</t>
  </si>
  <si>
    <t>b'16b03Ea.wav'</t>
  </si>
  <si>
    <t>b'16b03Fa.wav'</t>
  </si>
  <si>
    <t>b'16b03Fd.wav'</t>
  </si>
  <si>
    <t>b'16b03La.wav'</t>
  </si>
  <si>
    <t>b'16b03Nb.wav'</t>
  </si>
  <si>
    <t>b'16b03Ta.wav'</t>
  </si>
  <si>
    <t>b'16b03Wb.wav'</t>
  </si>
  <si>
    <t>b'16b09Ab.wav'</t>
  </si>
  <si>
    <t>b'16b09Eb.wav'</t>
  </si>
  <si>
    <t>b'16b09Fb.wav'</t>
  </si>
  <si>
    <t>b'16b09La.wav'</t>
  </si>
  <si>
    <t>b'16b09Lb.wav'</t>
  </si>
  <si>
    <t>b'16b09Wb.wav'</t>
  </si>
  <si>
    <t>b'16b10Aa.wav'</t>
  </si>
  <si>
    <t>b'16b10Eb.wav'</t>
  </si>
  <si>
    <t>b'16b10Fb.wav'</t>
  </si>
  <si>
    <t>b'16b10Lb.wav'</t>
  </si>
  <si>
    <t>b'16b10Tb.wav'</t>
  </si>
  <si>
    <t>b'16b10Td.wav'</t>
  </si>
  <si>
    <t>b'16b10Wa.wav'</t>
  </si>
  <si>
    <t>b'16b10Wb.wav'</t>
  </si>
  <si>
    <t>Speaker</t>
  </si>
  <si>
    <t>Textcode</t>
  </si>
  <si>
    <t>Emotion</t>
  </si>
  <si>
    <t>Mittelwert von happy_percentage</t>
  </si>
  <si>
    <t>Mittelwert von tired_percentage</t>
  </si>
  <si>
    <t>Mittelwert von silence_percentage</t>
  </si>
  <si>
    <t>Mittelwert von irritated_percentage</t>
  </si>
  <si>
    <t>Mittelwert von no_speech_percentage</t>
  </si>
  <si>
    <t>Aufregung</t>
  </si>
  <si>
    <t>Freude</t>
  </si>
  <si>
    <t>Langeweile</t>
  </si>
  <si>
    <t>Neutral</t>
  </si>
  <si>
    <t>Trauer</t>
  </si>
  <si>
    <t>Wut</t>
  </si>
  <si>
    <t>happy_winner</t>
  </si>
  <si>
    <t>tired_winner</t>
  </si>
  <si>
    <t>silence_winner</t>
  </si>
  <si>
    <t>irritated_winner</t>
  </si>
  <si>
    <t>no_speech_winner</t>
  </si>
  <si>
    <t>Summe von happy_winner</t>
  </si>
  <si>
    <t>Summe von tired_winner</t>
  </si>
  <si>
    <t>Summe von irritated_winner</t>
  </si>
  <si>
    <t>Summe von no_speech_winner</t>
  </si>
  <si>
    <t>happy</t>
  </si>
  <si>
    <t>tired</t>
  </si>
  <si>
    <t>irritated</t>
  </si>
  <si>
    <t>neutral_percentage</t>
  </si>
  <si>
    <t>neutral_winner</t>
  </si>
  <si>
    <t>Summe von neutral_winner</t>
  </si>
  <si>
    <t>Mittelwert von neutral_percentage</t>
  </si>
  <si>
    <t>neutral</t>
  </si>
  <si>
    <t>Emotion_Database</t>
  </si>
  <si>
    <t>Emotion DB</t>
  </si>
  <si>
    <t>Accuracy</t>
  </si>
  <si>
    <t>Summary:  happy: 46.88%, tired: 0.0%, neutral: 0.0%, silence: 0.0%, irritated: 46.88%, no_speech: 6.25%</t>
  </si>
  <si>
    <t>Summary:  happy: 69.64%, tired: 0.0%, neutral: 0.0%, silence: 3.5700000000000003%, irritated: 26.790000000000003%, no_speech: 0.0%</t>
  </si>
  <si>
    <t>Summary:  happy: 55.059999999999995%, tired: 0.0%, neutral: 0.0%, silence: 2.25%, irritated: 37.08%, no_speech: 5.62%</t>
  </si>
  <si>
    <t>Ekel</t>
  </si>
  <si>
    <t>nicht erkannt</t>
  </si>
  <si>
    <t>erkannt</t>
  </si>
  <si>
    <t>Klassifizierung</t>
  </si>
  <si>
    <t>DeepTone Emotion</t>
  </si>
  <si>
    <t>Name</t>
  </si>
  <si>
    <t>API/SDK</t>
  </si>
  <si>
    <t>Internet nötig?</t>
  </si>
  <si>
    <t>Zurückgegebene Informationen</t>
  </si>
  <si>
    <t>Schwierigkeit der Nutzung</t>
  </si>
  <si>
    <t>Kostenlose Software?</t>
  </si>
  <si>
    <t>Beyond Verbal</t>
  </si>
  <si>
    <t>API</t>
  </si>
  <si>
    <t>Ja</t>
  </si>
  <si>
    <t>Temperament, Valenz, Stimmung, Erregung</t>
  </si>
  <si>
    <t>Niedrig</t>
  </si>
  <si>
    <t>Nein</t>
  </si>
  <si>
    <t>EmoVoice</t>
  </si>
  <si>
    <t>SDK</t>
  </si>
  <si>
    <t>Vom Entwickler zu konfigurieren</t>
  </si>
  <si>
    <t>Hoch</t>
  </si>
  <si>
    <t>Good Vibrations</t>
  </si>
  <si>
    <t>Grad der Freude, Entspanntheit, Wut, Furcht und Langeweile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</si>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</sst>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9" fontId="0" fillId="0" borderId="0" xfId="42" applyFont="1"/>
    <xf numFmtId="0" fontId="16" fillId="0" borderId="0" xfId="0" applyFont="1"/>
    <xf numFmtId="0" fontId="0" fillId="0" borderId="0" xfId="0" applyAlignment="1">
      <alignment wrapText="1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3"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analysis!$J$3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6">
                <a:lumMod val="75000"/>
                <a:alpha val="67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analysis!$I$4:$I$10</c:f>
              <c:strCache>
                <c:ptCount val="7"/>
                <c:pt idx="0">
                  <c:v>Wut</c:v>
                </c:pt>
                <c:pt idx="1">
                  <c:v>Neutral</c:v>
                </c:pt>
                <c:pt idx="2">
                  <c:v>Freude</c:v>
                </c:pt>
                <c:pt idx="3">
                  <c:v>Langeweile</c:v>
                </c:pt>
                <c:pt idx="4">
                  <c:v>Aufregung</c:v>
                </c:pt>
                <c:pt idx="5">
                  <c:v>Ekel</c:v>
                </c:pt>
                <c:pt idx="6">
                  <c:v>Trauer</c:v>
                </c:pt>
              </c:strCache>
            </c:strRef>
          </c:cat>
          <c:val>
            <c:numRef>
              <c:f>analysis!$J$4:$J$10</c:f>
              <c:numCache>
                <c:formatCode>0%</c:formatCode>
                <c:ptCount val="7"/>
                <c:pt idx="0">
                  <c:v>0.80620155038759689</c:v>
                </c:pt>
                <c:pt idx="1">
                  <c:v>0.36708860759493672</c:v>
                </c:pt>
                <c:pt idx="2">
                  <c:v>0.22222222222222221</c:v>
                </c:pt>
                <c:pt idx="3">
                  <c:v>0.13580246913580246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2-49A2-A02E-BA2B377A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851064"/>
        <c:axId val="673857784"/>
      </c:barChart>
      <c:catAx>
        <c:axId val="67385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857784"/>
        <c:crosses val="autoZero"/>
        <c:auto val="1"/>
        <c:lblAlgn val="ctr"/>
        <c:lblOffset val="100"/>
        <c:noMultiLvlLbl val="0"/>
      </c:catAx>
      <c:valAx>
        <c:axId val="673857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85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Konfidenz der Klassifizierung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confidence_results!$C$24</c:f>
              <c:strCache>
                <c:ptCount val="1"/>
                <c:pt idx="0">
                  <c:v>Mittelwert von happy_percentage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confidence_results!$A$25:$B$32</c:f>
              <c:multiLvlStrCache>
                <c:ptCount val="8"/>
                <c:lvl>
                  <c:pt idx="0">
                    <c:v>nicht erkannt</c:v>
                  </c:pt>
                  <c:pt idx="1">
                    <c:v>erkannt</c:v>
                  </c:pt>
                  <c:pt idx="2">
                    <c:v>nicht erkannt</c:v>
                  </c:pt>
                  <c:pt idx="3">
                    <c:v>erkannt</c:v>
                  </c:pt>
                  <c:pt idx="4">
                    <c:v>nicht erkannt</c:v>
                  </c:pt>
                  <c:pt idx="5">
                    <c:v>erkannt</c:v>
                  </c:pt>
                  <c:pt idx="6">
                    <c:v>nicht erkannt</c:v>
                  </c:pt>
                  <c:pt idx="7">
                    <c:v>erkannt</c:v>
                  </c:pt>
                </c:lvl>
                <c:lvl>
                  <c:pt idx="0">
                    <c:v>happy</c:v>
                  </c:pt>
                  <c:pt idx="1">
                    <c:v>happy</c:v>
                  </c:pt>
                  <c:pt idx="2">
                    <c:v>tired</c:v>
                  </c:pt>
                  <c:pt idx="3">
                    <c:v>tired</c:v>
                  </c:pt>
                  <c:pt idx="4">
                    <c:v>neutral</c:v>
                  </c:pt>
                  <c:pt idx="5">
                    <c:v>neutral</c:v>
                  </c:pt>
                  <c:pt idx="6">
                    <c:v>irritated</c:v>
                  </c:pt>
                  <c:pt idx="7">
                    <c:v>irritated</c:v>
                  </c:pt>
                </c:lvl>
              </c:multiLvlStrCache>
            </c:multiLvlStrRef>
          </c:cat>
          <c:val>
            <c:numRef>
              <c:f>confidence_results!$C$25:$C$32</c:f>
              <c:numCache>
                <c:formatCode>0%</c:formatCode>
                <c:ptCount val="8"/>
                <c:pt idx="0">
                  <c:v>6.8477370689655176E-2</c:v>
                </c:pt>
                <c:pt idx="1">
                  <c:v>0.56713661971830964</c:v>
                </c:pt>
                <c:pt idx="2">
                  <c:v>0.15219331896551702</c:v>
                </c:pt>
                <c:pt idx="3">
                  <c:v>2.0035211267605615E-2</c:v>
                </c:pt>
                <c:pt idx="4">
                  <c:v>0.14989872881355909</c:v>
                </c:pt>
                <c:pt idx="5">
                  <c:v>2.0444444444444428E-2</c:v>
                </c:pt>
                <c:pt idx="6">
                  <c:v>0.1986090909090909</c:v>
                </c:pt>
                <c:pt idx="7">
                  <c:v>9.3653067484662594E-2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F-4897-8E6E-DED41A0CCA21}"/>
            </c:ext>
          </c:extLst>
        </c:ser>
        <c:ser>
          <c:idx val="1"/>
          <c:order val="1"/>
          <c:tx>
            <c:strRef>
              <c:f>confidence_results!$D$24</c:f>
              <c:strCache>
                <c:ptCount val="1"/>
                <c:pt idx="0">
                  <c:v>Mittelwert von tired_percentage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confidence_results!$A$25:$B$32</c:f>
              <c:multiLvlStrCache>
                <c:ptCount val="8"/>
                <c:lvl>
                  <c:pt idx="0">
                    <c:v>nicht erkannt</c:v>
                  </c:pt>
                  <c:pt idx="1">
                    <c:v>erkannt</c:v>
                  </c:pt>
                  <c:pt idx="2">
                    <c:v>nicht erkannt</c:v>
                  </c:pt>
                  <c:pt idx="3">
                    <c:v>erkannt</c:v>
                  </c:pt>
                  <c:pt idx="4">
                    <c:v>nicht erkannt</c:v>
                  </c:pt>
                  <c:pt idx="5">
                    <c:v>erkannt</c:v>
                  </c:pt>
                  <c:pt idx="6">
                    <c:v>nicht erkannt</c:v>
                  </c:pt>
                  <c:pt idx="7">
                    <c:v>erkannt</c:v>
                  </c:pt>
                </c:lvl>
                <c:lvl>
                  <c:pt idx="0">
                    <c:v>happy</c:v>
                  </c:pt>
                  <c:pt idx="1">
                    <c:v>happy</c:v>
                  </c:pt>
                  <c:pt idx="2">
                    <c:v>tired</c:v>
                  </c:pt>
                  <c:pt idx="3">
                    <c:v>tired</c:v>
                  </c:pt>
                  <c:pt idx="4">
                    <c:v>neutral</c:v>
                  </c:pt>
                  <c:pt idx="5">
                    <c:v>neutral</c:v>
                  </c:pt>
                  <c:pt idx="6">
                    <c:v>irritated</c:v>
                  </c:pt>
                  <c:pt idx="7">
                    <c:v>irritated</c:v>
                  </c:pt>
                </c:lvl>
              </c:multiLvlStrCache>
            </c:multiLvlStrRef>
          </c:cat>
          <c:val>
            <c:numRef>
              <c:f>confidence_results!$D$25:$D$32</c:f>
              <c:numCache>
                <c:formatCode>0%</c:formatCode>
                <c:ptCount val="8"/>
                <c:pt idx="0">
                  <c:v>0.12423706896551727</c:v>
                </c:pt>
                <c:pt idx="1">
                  <c:v>1.7370422535211268E-2</c:v>
                </c:pt>
                <c:pt idx="2">
                  <c:v>3.9551939655172404E-2</c:v>
                </c:pt>
                <c:pt idx="3">
                  <c:v>0.5708056338028169</c:v>
                </c:pt>
                <c:pt idx="4">
                  <c:v>0.10842182203389833</c:v>
                </c:pt>
                <c:pt idx="5">
                  <c:v>0.12228888888888882</c:v>
                </c:pt>
                <c:pt idx="6">
                  <c:v>0.24683397129186599</c:v>
                </c:pt>
                <c:pt idx="7">
                  <c:v>2.2365030674846603E-2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F-4897-8E6E-DED41A0CCA21}"/>
            </c:ext>
          </c:extLst>
        </c:ser>
        <c:ser>
          <c:idx val="2"/>
          <c:order val="2"/>
          <c:tx>
            <c:strRef>
              <c:f>confidence_results!$E$24</c:f>
              <c:strCache>
                <c:ptCount val="1"/>
                <c:pt idx="0">
                  <c:v>Mittelwert von neutral_percentage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confidence_results!$A$25:$B$32</c:f>
              <c:multiLvlStrCache>
                <c:ptCount val="8"/>
                <c:lvl>
                  <c:pt idx="0">
                    <c:v>nicht erkannt</c:v>
                  </c:pt>
                  <c:pt idx="1">
                    <c:v>erkannt</c:v>
                  </c:pt>
                  <c:pt idx="2">
                    <c:v>nicht erkannt</c:v>
                  </c:pt>
                  <c:pt idx="3">
                    <c:v>erkannt</c:v>
                  </c:pt>
                  <c:pt idx="4">
                    <c:v>nicht erkannt</c:v>
                  </c:pt>
                  <c:pt idx="5">
                    <c:v>erkannt</c:v>
                  </c:pt>
                  <c:pt idx="6">
                    <c:v>nicht erkannt</c:v>
                  </c:pt>
                  <c:pt idx="7">
                    <c:v>erkannt</c:v>
                  </c:pt>
                </c:lvl>
                <c:lvl>
                  <c:pt idx="0">
                    <c:v>happy</c:v>
                  </c:pt>
                  <c:pt idx="1">
                    <c:v>happy</c:v>
                  </c:pt>
                  <c:pt idx="2">
                    <c:v>tired</c:v>
                  </c:pt>
                  <c:pt idx="3">
                    <c:v>tired</c:v>
                  </c:pt>
                  <c:pt idx="4">
                    <c:v>neutral</c:v>
                  </c:pt>
                  <c:pt idx="5">
                    <c:v>neutral</c:v>
                  </c:pt>
                  <c:pt idx="6">
                    <c:v>irritated</c:v>
                  </c:pt>
                  <c:pt idx="7">
                    <c:v>irritated</c:v>
                  </c:pt>
                </c:lvl>
              </c:multiLvlStrCache>
            </c:multiLvlStrRef>
          </c:cat>
          <c:val>
            <c:numRef>
              <c:f>confidence_results!$E$25:$E$32</c:f>
              <c:numCache>
                <c:formatCode>0%</c:formatCode>
                <c:ptCount val="8"/>
                <c:pt idx="0">
                  <c:v>0.14471875000000009</c:v>
                </c:pt>
                <c:pt idx="1">
                  <c:v>4.6922535211267595E-2</c:v>
                </c:pt>
                <c:pt idx="2">
                  <c:v>0.13233426724137931</c:v>
                </c:pt>
                <c:pt idx="3">
                  <c:v>0.12785774647887316</c:v>
                </c:pt>
                <c:pt idx="4">
                  <c:v>7.2180296610169448E-2</c:v>
                </c:pt>
                <c:pt idx="5">
                  <c:v>0.57796666666666663</c:v>
                </c:pt>
                <c:pt idx="6">
                  <c:v>0.23820478468899528</c:v>
                </c:pt>
                <c:pt idx="7">
                  <c:v>6.348527607361959E-2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F-4897-8E6E-DED41A0CCA21}"/>
            </c:ext>
          </c:extLst>
        </c:ser>
        <c:ser>
          <c:idx val="3"/>
          <c:order val="3"/>
          <c:tx>
            <c:strRef>
              <c:f>confidence_results!$F$24</c:f>
              <c:strCache>
                <c:ptCount val="1"/>
                <c:pt idx="0">
                  <c:v>Mittelwert von silence_percentage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confidence_results!$A$25:$B$32</c:f>
              <c:multiLvlStrCache>
                <c:ptCount val="8"/>
                <c:lvl>
                  <c:pt idx="0">
                    <c:v>nicht erkannt</c:v>
                  </c:pt>
                  <c:pt idx="1">
                    <c:v>erkannt</c:v>
                  </c:pt>
                  <c:pt idx="2">
                    <c:v>nicht erkannt</c:v>
                  </c:pt>
                  <c:pt idx="3">
                    <c:v>erkannt</c:v>
                  </c:pt>
                  <c:pt idx="4">
                    <c:v>nicht erkannt</c:v>
                  </c:pt>
                  <c:pt idx="5">
                    <c:v>erkannt</c:v>
                  </c:pt>
                  <c:pt idx="6">
                    <c:v>nicht erkannt</c:v>
                  </c:pt>
                  <c:pt idx="7">
                    <c:v>erkannt</c:v>
                  </c:pt>
                </c:lvl>
                <c:lvl>
                  <c:pt idx="0">
                    <c:v>happy</c:v>
                  </c:pt>
                  <c:pt idx="1">
                    <c:v>happy</c:v>
                  </c:pt>
                  <c:pt idx="2">
                    <c:v>tired</c:v>
                  </c:pt>
                  <c:pt idx="3">
                    <c:v>tired</c:v>
                  </c:pt>
                  <c:pt idx="4">
                    <c:v>neutral</c:v>
                  </c:pt>
                  <c:pt idx="5">
                    <c:v>neutral</c:v>
                  </c:pt>
                  <c:pt idx="6">
                    <c:v>irritated</c:v>
                  </c:pt>
                  <c:pt idx="7">
                    <c:v>irritated</c:v>
                  </c:pt>
                </c:lvl>
              </c:multiLvlStrCache>
            </c:multiLvlStrRef>
          </c:cat>
          <c:val>
            <c:numRef>
              <c:f>confidence_results!$F$25:$F$32</c:f>
              <c:numCache>
                <c:formatCode>0%</c:formatCode>
                <c:ptCount val="8"/>
                <c:pt idx="0">
                  <c:v>1.406185344827585E-2</c:v>
                </c:pt>
                <c:pt idx="1">
                  <c:v>2.2315492957746468E-2</c:v>
                </c:pt>
                <c:pt idx="2">
                  <c:v>1.7476508620689644E-2</c:v>
                </c:pt>
                <c:pt idx="3">
                  <c:v>0</c:v>
                </c:pt>
                <c:pt idx="4">
                  <c:v>1.6978389830508464E-2</c:v>
                </c:pt>
                <c:pt idx="5">
                  <c:v>1.5126984126984128E-3</c:v>
                </c:pt>
                <c:pt idx="6">
                  <c:v>8.0999999999999961E-3</c:v>
                </c:pt>
                <c:pt idx="7">
                  <c:v>1.9681595092024523E-2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F-4897-8E6E-DED41A0CCA21}"/>
            </c:ext>
          </c:extLst>
        </c:ser>
        <c:ser>
          <c:idx val="4"/>
          <c:order val="4"/>
          <c:tx>
            <c:strRef>
              <c:f>confidence_results!$G$24</c:f>
              <c:strCache>
                <c:ptCount val="1"/>
                <c:pt idx="0">
                  <c:v>Mittelwert von irritated_percentage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confidence_results!$A$25:$B$32</c:f>
              <c:multiLvlStrCache>
                <c:ptCount val="8"/>
                <c:lvl>
                  <c:pt idx="0">
                    <c:v>nicht erkannt</c:v>
                  </c:pt>
                  <c:pt idx="1">
                    <c:v>erkannt</c:v>
                  </c:pt>
                  <c:pt idx="2">
                    <c:v>nicht erkannt</c:v>
                  </c:pt>
                  <c:pt idx="3">
                    <c:v>erkannt</c:v>
                  </c:pt>
                  <c:pt idx="4">
                    <c:v>nicht erkannt</c:v>
                  </c:pt>
                  <c:pt idx="5">
                    <c:v>erkannt</c:v>
                  </c:pt>
                  <c:pt idx="6">
                    <c:v>nicht erkannt</c:v>
                  </c:pt>
                  <c:pt idx="7">
                    <c:v>erkannt</c:v>
                  </c:pt>
                </c:lvl>
                <c:lvl>
                  <c:pt idx="0">
                    <c:v>happy</c:v>
                  </c:pt>
                  <c:pt idx="1">
                    <c:v>happy</c:v>
                  </c:pt>
                  <c:pt idx="2">
                    <c:v>tired</c:v>
                  </c:pt>
                  <c:pt idx="3">
                    <c:v>tired</c:v>
                  </c:pt>
                  <c:pt idx="4">
                    <c:v>neutral</c:v>
                  </c:pt>
                  <c:pt idx="5">
                    <c:v>neutral</c:v>
                  </c:pt>
                  <c:pt idx="6">
                    <c:v>irritated</c:v>
                  </c:pt>
                  <c:pt idx="7">
                    <c:v>irritated</c:v>
                  </c:pt>
                </c:lvl>
              </c:multiLvlStrCache>
            </c:multiLvlStrRef>
          </c:cat>
          <c:val>
            <c:numRef>
              <c:f>confidence_results!$G$25:$G$32</c:f>
              <c:numCache>
                <c:formatCode>0%</c:formatCode>
                <c:ptCount val="8"/>
                <c:pt idx="0">
                  <c:v>0.52453340517241331</c:v>
                </c:pt>
                <c:pt idx="1">
                  <c:v>0.236494366197183</c:v>
                </c:pt>
                <c:pt idx="2">
                  <c:v>0.5511978448275856</c:v>
                </c:pt>
                <c:pt idx="3">
                  <c:v>6.22366197183098E-2</c:v>
                </c:pt>
                <c:pt idx="4">
                  <c:v>0.53312648305084731</c:v>
                </c:pt>
                <c:pt idx="5">
                  <c:v>0.13553809523809515</c:v>
                </c:pt>
                <c:pt idx="6">
                  <c:v>0.13503157894736839</c:v>
                </c:pt>
                <c:pt idx="7">
                  <c:v>0.71151226993864991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F-4897-8E6E-DED41A0CCA21}"/>
            </c:ext>
          </c:extLst>
        </c:ser>
        <c:ser>
          <c:idx val="5"/>
          <c:order val="5"/>
          <c:tx>
            <c:strRef>
              <c:f>confidence_results!$H$24</c:f>
              <c:strCache>
                <c:ptCount val="1"/>
                <c:pt idx="0">
                  <c:v>Mittelwert von no_speech_percentage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confidence_results!$A$25:$B$32</c:f>
              <c:multiLvlStrCache>
                <c:ptCount val="8"/>
                <c:lvl>
                  <c:pt idx="0">
                    <c:v>nicht erkannt</c:v>
                  </c:pt>
                  <c:pt idx="1">
                    <c:v>erkannt</c:v>
                  </c:pt>
                  <c:pt idx="2">
                    <c:v>nicht erkannt</c:v>
                  </c:pt>
                  <c:pt idx="3">
                    <c:v>erkannt</c:v>
                  </c:pt>
                  <c:pt idx="4">
                    <c:v>nicht erkannt</c:v>
                  </c:pt>
                  <c:pt idx="5">
                    <c:v>erkannt</c:v>
                  </c:pt>
                  <c:pt idx="6">
                    <c:v>nicht erkannt</c:v>
                  </c:pt>
                  <c:pt idx="7">
                    <c:v>erkannt</c:v>
                  </c:pt>
                </c:lvl>
                <c:lvl>
                  <c:pt idx="0">
                    <c:v>happy</c:v>
                  </c:pt>
                  <c:pt idx="1">
                    <c:v>happy</c:v>
                  </c:pt>
                  <c:pt idx="2">
                    <c:v>tired</c:v>
                  </c:pt>
                  <c:pt idx="3">
                    <c:v>tired</c:v>
                  </c:pt>
                  <c:pt idx="4">
                    <c:v>neutral</c:v>
                  </c:pt>
                  <c:pt idx="5">
                    <c:v>neutral</c:v>
                  </c:pt>
                  <c:pt idx="6">
                    <c:v>irritated</c:v>
                  </c:pt>
                  <c:pt idx="7">
                    <c:v>irritated</c:v>
                  </c:pt>
                </c:lvl>
              </c:multiLvlStrCache>
            </c:multiLvlStrRef>
          </c:cat>
          <c:val>
            <c:numRef>
              <c:f>confidence_results!$H$25:$H$32</c:f>
              <c:numCache>
                <c:formatCode>0%</c:formatCode>
                <c:ptCount val="8"/>
                <c:pt idx="0">
                  <c:v>0.12397090517241363</c:v>
                </c:pt>
                <c:pt idx="1">
                  <c:v>0.10975774647887312</c:v>
                </c:pt>
                <c:pt idx="2">
                  <c:v>0.1072441810344827</c:v>
                </c:pt>
                <c:pt idx="3">
                  <c:v>0.21907042253521103</c:v>
                </c:pt>
                <c:pt idx="4">
                  <c:v>0.11939449152542359</c:v>
                </c:pt>
                <c:pt idx="5">
                  <c:v>0.14223968253968239</c:v>
                </c:pt>
                <c:pt idx="6">
                  <c:v>0.17321674641148313</c:v>
                </c:pt>
                <c:pt idx="7">
                  <c:v>8.9303680981595066E-2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F-4897-8E6E-DED41A0C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9434192"/>
        <c:axId val="689435792"/>
      </c:barChart>
      <c:catAx>
        <c:axId val="68943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435792"/>
        <c:crosses val="autoZero"/>
        <c:auto val="1"/>
        <c:lblAlgn val="ctr"/>
        <c:lblOffset val="100"/>
        <c:noMultiLvlLbl val="0"/>
      </c:catAx>
      <c:valAx>
        <c:axId val="6894357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4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1452562</xdr:colOff>
      <xdr:row>13</xdr:row>
      <xdr:rowOff>14287</xdr:rowOff>
    </xdr:from>
    <xdr:to>
      <xdr:col>7</xdr:col>
      <xdr:colOff>738187</xdr:colOff>
      <xdr:row>27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2B1559-EA00-47F1-8042-21177A2C0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292551</xdr:colOff>
      <xdr:row>33</xdr:row>
      <xdr:rowOff>111577</xdr:rowOff>
    </xdr:from>
    <xdr:to>
      <xdr:col>6</xdr:col>
      <xdr:colOff>95249</xdr:colOff>
      <xdr:row>59</xdr:row>
      <xdr:rowOff>13606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30816B-EB18-4279-98C0-E8917BFF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preet" refreshedDate="44663.936310069446" createdVersion="7" refreshedVersion="7" minRefreshableVersion="3" recordCount="535" xr:uid="{00000000-000A-0000-FFFF-FFFF23000000}">
  <cacheSource type="worksheet">
    <worksheetSource ref="A1:Q536" sheet="deeptone_results"/>
  </cacheSource>
  <cacheFields count="17">
    <cacheField name="filename" numFmtId="0">
      <sharedItems/>
    </cacheField>
    <cacheField name="happy_percentage" numFmtId="0">
      <sharedItems containsSemiMixedTypes="0" containsString="0" containsNumber="1" minValue="0" maxValue="95.56"/>
    </cacheField>
    <cacheField name="tired_percentage" numFmtId="0">
      <sharedItems containsSemiMixedTypes="0" containsString="0" containsNumber="1" minValue="0" maxValue="86.05"/>
    </cacheField>
    <cacheField name="neutral_percentage" numFmtId="0">
      <sharedItems containsSemiMixedTypes="0" containsString="0" containsNumber="1" minValue="0" maxValue="92.86"/>
    </cacheField>
    <cacheField name="silence_percentage" numFmtId="0">
      <sharedItems containsSemiMixedTypes="0" containsString="0" containsNumber="1" minValue="0" maxValue="21.88"/>
    </cacheField>
    <cacheField name="irritated_percentage" numFmtId="0">
      <sharedItems containsSemiMixedTypes="0" containsString="0" containsNumber="1" minValue="0" maxValue="96.77"/>
    </cacheField>
    <cacheField name="no_speech_percentage" numFmtId="0">
      <sharedItems containsSemiMixedTypes="0" containsString="0" containsNumber="1" minValue="0" maxValue="54.62"/>
    </cacheField>
    <cacheField name="Speaker" numFmtId="0">
      <sharedItems/>
    </cacheField>
    <cacheField name="Textcode" numFmtId="0">
      <sharedItems/>
    </cacheField>
    <cacheField name="Emotion" numFmtId="0">
      <sharedItems/>
    </cacheField>
    <cacheField name="Emotion_Database" numFmtId="0">
      <sharedItems count="7">
        <s v="Freude"/>
        <s v="Wut"/>
        <s v="Neutral"/>
        <s v="Aufregung"/>
        <s v="Ekel"/>
        <s v="Langeweile"/>
        <s v="Trauer"/>
      </sharedItems>
    </cacheField>
    <cacheField name="happy_winner" numFmtId="0">
      <sharedItems containsSemiMixedTypes="0" containsString="0" containsNumber="1" containsInteger="1" minValue="0" maxValue="1" count="2">
        <n v="1"/>
        <n v="0"/>
      </sharedItems>
    </cacheField>
    <cacheField name="tired_winner" numFmtId="0">
      <sharedItems containsSemiMixedTypes="0" containsString="0" containsNumber="1" containsInteger="1" minValue="0" maxValue="1" count="2">
        <n v="0"/>
        <n v="1"/>
      </sharedItems>
    </cacheField>
    <cacheField name="neutral_winner" numFmtId="0">
      <sharedItems containsSemiMixedTypes="0" containsString="0" containsNumber="1" containsInteger="1" minValue="0" maxValue="1" count="2">
        <n v="0"/>
        <n v="1"/>
      </sharedItems>
    </cacheField>
    <cacheField name="silence_winner" numFmtId="0">
      <sharedItems containsSemiMixedTypes="0" containsString="0" containsNumber="1" containsInteger="1" minValue="0" maxValue="0"/>
    </cacheField>
    <cacheField name="irritated_winner" numFmtId="0">
      <sharedItems containsSemiMixedTypes="0" containsString="0" containsNumber="1" containsInteger="1" minValue="0" maxValue="1" count="2">
        <n v="0"/>
        <n v="1"/>
      </sharedItems>
    </cacheField>
    <cacheField name="no_speech_winne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s v="b'03a07Fb.wav'"/>
    <n v="47.37"/>
    <n v="28.95"/>
    <n v="2.63"/>
    <n v="0"/>
    <n v="18.420000000000002"/>
    <n v="2.63"/>
    <s v="03"/>
    <s v="a07"/>
    <s v="F"/>
    <x v="0"/>
    <x v="0"/>
    <x v="0"/>
    <x v="0"/>
    <n v="0"/>
    <x v="0"/>
    <n v="0"/>
  </r>
  <r>
    <s v="b'03a07Wc.wav'"/>
    <n v="50"/>
    <n v="0"/>
    <n v="0"/>
    <n v="3.1199999999999899"/>
    <n v="46.88"/>
    <n v="0"/>
    <s v="03"/>
    <s v="a07"/>
    <s v="W"/>
    <x v="1"/>
    <x v="0"/>
    <x v="0"/>
    <x v="0"/>
    <n v="0"/>
    <x v="0"/>
    <n v="0"/>
  </r>
  <r>
    <s v="b'08a01Wa.wav'"/>
    <n v="48"/>
    <n v="0"/>
    <n v="0"/>
    <n v="12"/>
    <n v="32"/>
    <n v="8"/>
    <s v="08"/>
    <s v="a01"/>
    <s v="W"/>
    <x v="1"/>
    <x v="0"/>
    <x v="0"/>
    <x v="0"/>
    <n v="0"/>
    <x v="0"/>
    <n v="0"/>
  </r>
  <r>
    <s v="b'08a01Wc.wav'"/>
    <n v="34.619999999999997"/>
    <n v="0"/>
    <n v="0"/>
    <n v="3.85"/>
    <n v="34.619999999999997"/>
    <n v="26.919999999999899"/>
    <s v="08"/>
    <s v="a01"/>
    <s v="W"/>
    <x v="1"/>
    <x v="0"/>
    <x v="0"/>
    <x v="0"/>
    <n v="0"/>
    <x v="1"/>
    <n v="0"/>
  </r>
  <r>
    <s v="b'08a02Na.wav'"/>
    <n v="44.44"/>
    <n v="0"/>
    <n v="29.63"/>
    <n v="0"/>
    <n v="11.11"/>
    <n v="14.81"/>
    <s v="08"/>
    <s v="a02"/>
    <s v="N"/>
    <x v="2"/>
    <x v="0"/>
    <x v="0"/>
    <x v="0"/>
    <n v="0"/>
    <x v="0"/>
    <n v="0"/>
  </r>
  <r>
    <s v="b'08a07Fd.wav'"/>
    <n v="50"/>
    <n v="0"/>
    <n v="0"/>
    <n v="0"/>
    <n v="43.33"/>
    <n v="6.67"/>
    <s v="08"/>
    <s v="a07"/>
    <s v="F"/>
    <x v="0"/>
    <x v="0"/>
    <x v="0"/>
    <x v="0"/>
    <n v="0"/>
    <x v="0"/>
    <n v="0"/>
  </r>
  <r>
    <s v="b'08a07Na.wav'"/>
    <n v="40.619999999999997"/>
    <n v="0"/>
    <n v="15.62"/>
    <n v="0"/>
    <n v="37.5"/>
    <n v="6.25"/>
    <s v="08"/>
    <s v="a07"/>
    <s v="N"/>
    <x v="2"/>
    <x v="0"/>
    <x v="0"/>
    <x v="0"/>
    <n v="0"/>
    <x v="0"/>
    <n v="0"/>
  </r>
  <r>
    <s v="b'08b09Ab.wav'"/>
    <n v="38.78"/>
    <n v="0"/>
    <n v="2.04"/>
    <n v="0"/>
    <n v="34.69"/>
    <n v="24.49"/>
    <s v="08"/>
    <s v="b09"/>
    <s v="A"/>
    <x v="3"/>
    <x v="0"/>
    <x v="0"/>
    <x v="0"/>
    <n v="0"/>
    <x v="0"/>
    <n v="0"/>
  </r>
  <r>
    <s v="b'09a01Ea.wav'"/>
    <n v="62.5"/>
    <n v="10"/>
    <n v="2.5"/>
    <n v="0"/>
    <n v="7.5"/>
    <n v="17.5"/>
    <s v="09"/>
    <s v="a01"/>
    <s v="E"/>
    <x v="4"/>
    <x v="0"/>
    <x v="0"/>
    <x v="0"/>
    <n v="0"/>
    <x v="0"/>
    <n v="0"/>
  </r>
  <r>
    <s v="b'09a02Ea.wav'"/>
    <n v="39.47"/>
    <n v="2.63"/>
    <n v="0"/>
    <n v="5.26"/>
    <n v="34.21"/>
    <n v="18.420000000000002"/>
    <s v="09"/>
    <s v="a02"/>
    <s v="E"/>
    <x v="4"/>
    <x v="0"/>
    <x v="0"/>
    <x v="0"/>
    <n v="0"/>
    <x v="0"/>
    <n v="0"/>
  </r>
  <r>
    <s v="b'09a04Fd.wav'"/>
    <n v="60.87"/>
    <n v="0"/>
    <n v="0"/>
    <n v="4.3499999999999996"/>
    <n v="30.43"/>
    <n v="4.3499999999999996"/>
    <s v="09"/>
    <s v="a04"/>
    <s v="F"/>
    <x v="0"/>
    <x v="0"/>
    <x v="0"/>
    <x v="0"/>
    <n v="0"/>
    <x v="0"/>
    <n v="0"/>
  </r>
  <r>
    <s v="b'09a05Wc.wav'"/>
    <n v="44.9"/>
    <n v="0"/>
    <n v="0"/>
    <n v="2.04"/>
    <n v="44.9"/>
    <n v="8.16"/>
    <s v="09"/>
    <s v="a05"/>
    <s v="W"/>
    <x v="1"/>
    <x v="0"/>
    <x v="0"/>
    <x v="0"/>
    <n v="0"/>
    <x v="1"/>
    <n v="0"/>
  </r>
  <r>
    <s v="b'09a07Wd.wav'"/>
    <n v="44.44"/>
    <n v="5.56"/>
    <n v="5.56"/>
    <n v="8.33"/>
    <n v="36.11"/>
    <n v="0"/>
    <s v="09"/>
    <s v="a07"/>
    <s v="W"/>
    <x v="1"/>
    <x v="0"/>
    <x v="0"/>
    <x v="0"/>
    <n v="0"/>
    <x v="0"/>
    <n v="0"/>
  </r>
  <r>
    <s v="b'09b01Ea.wav'"/>
    <n v="72.41"/>
    <n v="13.79"/>
    <n v="5.17"/>
    <n v="1.72"/>
    <n v="3.45"/>
    <n v="3.45"/>
    <s v="09"/>
    <s v="b01"/>
    <s v="E"/>
    <x v="4"/>
    <x v="0"/>
    <x v="0"/>
    <x v="0"/>
    <n v="0"/>
    <x v="0"/>
    <n v="0"/>
  </r>
  <r>
    <s v="b'09b02Wc.wav'"/>
    <n v="71.430000000000007"/>
    <n v="0"/>
    <n v="4.76"/>
    <n v="0"/>
    <n v="19.05"/>
    <n v="4.76"/>
    <s v="09"/>
    <s v="b02"/>
    <s v="W"/>
    <x v="1"/>
    <x v="0"/>
    <x v="0"/>
    <x v="0"/>
    <n v="0"/>
    <x v="0"/>
    <n v="0"/>
  </r>
  <r>
    <s v="b'09b03Ed.wav'"/>
    <n v="53.16"/>
    <n v="0"/>
    <n v="3.8"/>
    <n v="3.8"/>
    <n v="27.85"/>
    <n v="11.39"/>
    <s v="09"/>
    <s v="b03"/>
    <s v="E"/>
    <x v="4"/>
    <x v="0"/>
    <x v="0"/>
    <x v="0"/>
    <n v="0"/>
    <x v="0"/>
    <n v="0"/>
  </r>
  <r>
    <s v="b'09b03Fa.wav'"/>
    <n v="53.059999999999903"/>
    <n v="2.04"/>
    <n v="0"/>
    <n v="2.04"/>
    <n v="16.329999999999998"/>
    <n v="26.529999999999902"/>
    <s v="09"/>
    <s v="b03"/>
    <s v="F"/>
    <x v="0"/>
    <x v="0"/>
    <x v="0"/>
    <x v="0"/>
    <n v="0"/>
    <x v="0"/>
    <n v="0"/>
  </r>
  <r>
    <s v="b'09b03Fd.wav'"/>
    <n v="66.67"/>
    <n v="0"/>
    <n v="0"/>
    <n v="0"/>
    <n v="25.49"/>
    <n v="7.84"/>
    <s v="09"/>
    <s v="b03"/>
    <s v="F"/>
    <x v="0"/>
    <x v="0"/>
    <x v="0"/>
    <x v="0"/>
    <n v="0"/>
    <x v="0"/>
    <n v="0"/>
  </r>
  <r>
    <s v="b'09b03Lb.wav'"/>
    <n v="39.340000000000003"/>
    <n v="22.95"/>
    <n v="32.79"/>
    <n v="0"/>
    <n v="0"/>
    <n v="4.92"/>
    <s v="09"/>
    <s v="b03"/>
    <s v="L"/>
    <x v="5"/>
    <x v="0"/>
    <x v="0"/>
    <x v="0"/>
    <n v="0"/>
    <x v="0"/>
    <n v="0"/>
  </r>
  <r>
    <s v="b'09b03Wb.wav'"/>
    <n v="47.37"/>
    <n v="0"/>
    <n v="0"/>
    <n v="7.02"/>
    <n v="42.11"/>
    <n v="3.51"/>
    <s v="09"/>
    <s v="b03"/>
    <s v="W"/>
    <x v="1"/>
    <x v="0"/>
    <x v="0"/>
    <x v="0"/>
    <n v="0"/>
    <x v="0"/>
    <n v="0"/>
  </r>
  <r>
    <s v="b'09b09Nd.wav'"/>
    <n v="38.1"/>
    <n v="0"/>
    <n v="26.19"/>
    <n v="0"/>
    <n v="26.19"/>
    <n v="9.52"/>
    <s v="09"/>
    <s v="b09"/>
    <s v="N"/>
    <x v="2"/>
    <x v="0"/>
    <x v="0"/>
    <x v="0"/>
    <n v="0"/>
    <x v="0"/>
    <n v="0"/>
  </r>
  <r>
    <s v="b'09b10Aa.wav'"/>
    <n v="80"/>
    <n v="4"/>
    <n v="12"/>
    <n v="0"/>
    <n v="0"/>
    <n v="4"/>
    <s v="09"/>
    <s v="b10"/>
    <s v="A"/>
    <x v="3"/>
    <x v="0"/>
    <x v="0"/>
    <x v="0"/>
    <n v="0"/>
    <x v="0"/>
    <n v="0"/>
  </r>
  <r>
    <s v="b'09b10Wa.wav'"/>
    <n v="70.59"/>
    <n v="0"/>
    <n v="0"/>
    <n v="0"/>
    <n v="20.59"/>
    <n v="8.82"/>
    <s v="09"/>
    <s v="b10"/>
    <s v="W"/>
    <x v="1"/>
    <x v="0"/>
    <x v="0"/>
    <x v="0"/>
    <n v="0"/>
    <x v="0"/>
    <n v="0"/>
  </r>
  <r>
    <s v="b'10a07Aa.wav'"/>
    <n v="79.17"/>
    <n v="4.17"/>
    <n v="8.33"/>
    <n v="0"/>
    <n v="0"/>
    <n v="8.33"/>
    <s v="10"/>
    <s v="a07"/>
    <s v="A"/>
    <x v="3"/>
    <x v="0"/>
    <x v="0"/>
    <x v="0"/>
    <n v="0"/>
    <x v="0"/>
    <n v="0"/>
  </r>
  <r>
    <s v="b'11a02Wc.wav'"/>
    <n v="51.349999999999902"/>
    <n v="0"/>
    <n v="0"/>
    <n v="2.7"/>
    <n v="24.32"/>
    <n v="21.62"/>
    <s v="11"/>
    <s v="a02"/>
    <s v="W"/>
    <x v="1"/>
    <x v="0"/>
    <x v="0"/>
    <x v="0"/>
    <n v="0"/>
    <x v="0"/>
    <n v="0"/>
  </r>
  <r>
    <s v="b'11a05Ad.wav'"/>
    <n v="66.67"/>
    <n v="0"/>
    <n v="8.89"/>
    <n v="2.2200000000000002"/>
    <n v="13.33"/>
    <n v="8.89"/>
    <s v="11"/>
    <s v="a05"/>
    <s v="A"/>
    <x v="3"/>
    <x v="0"/>
    <x v="0"/>
    <x v="0"/>
    <n v="0"/>
    <x v="0"/>
    <n v="0"/>
  </r>
  <r>
    <s v="b'11a07Ac.wav'"/>
    <n v="58.62"/>
    <n v="0"/>
    <n v="6.9"/>
    <n v="3.45"/>
    <n v="27.5899999999999"/>
    <n v="3.45"/>
    <s v="11"/>
    <s v="a07"/>
    <s v="A"/>
    <x v="3"/>
    <x v="0"/>
    <x v="0"/>
    <x v="0"/>
    <n v="0"/>
    <x v="0"/>
    <n v="0"/>
  </r>
  <r>
    <s v="b'13a01Wb.wav'"/>
    <n v="66.67"/>
    <n v="0"/>
    <n v="0"/>
    <n v="5.56"/>
    <n v="19.439999999999898"/>
    <n v="8.33"/>
    <s v="13"/>
    <s v="a01"/>
    <s v="W"/>
    <x v="1"/>
    <x v="0"/>
    <x v="0"/>
    <x v="0"/>
    <n v="0"/>
    <x v="0"/>
    <n v="0"/>
  </r>
  <r>
    <s v="b'13a07Fd.wav'"/>
    <n v="87.1"/>
    <n v="0"/>
    <n v="3.23"/>
    <n v="0"/>
    <n v="3.23"/>
    <n v="6.45"/>
    <s v="13"/>
    <s v="a07"/>
    <s v="F"/>
    <x v="0"/>
    <x v="0"/>
    <x v="0"/>
    <x v="0"/>
    <n v="0"/>
    <x v="0"/>
    <n v="0"/>
  </r>
  <r>
    <s v="b'13b01Ab.wav'"/>
    <n v="82.35"/>
    <n v="0"/>
    <n v="2.94"/>
    <n v="0"/>
    <n v="2.94"/>
    <n v="11.76"/>
    <s v="13"/>
    <s v="b01"/>
    <s v="A"/>
    <x v="3"/>
    <x v="0"/>
    <x v="0"/>
    <x v="0"/>
    <n v="0"/>
    <x v="0"/>
    <n v="0"/>
  </r>
  <r>
    <s v="b'13b03Wc.wav'"/>
    <n v="46.43"/>
    <n v="0"/>
    <n v="0"/>
    <n v="1.79"/>
    <n v="39.29"/>
    <n v="12.5"/>
    <s v="13"/>
    <s v="b03"/>
    <s v="W"/>
    <x v="1"/>
    <x v="0"/>
    <x v="0"/>
    <x v="0"/>
    <n v="0"/>
    <x v="0"/>
    <n v="0"/>
  </r>
  <r>
    <s v="b'13b10Fa.wav'"/>
    <n v="66.67"/>
    <n v="0"/>
    <n v="0"/>
    <n v="0"/>
    <n v="27.27"/>
    <n v="6.06"/>
    <s v="13"/>
    <s v="b10"/>
    <s v="F"/>
    <x v="0"/>
    <x v="0"/>
    <x v="0"/>
    <x v="0"/>
    <n v="0"/>
    <x v="0"/>
    <n v="0"/>
  </r>
  <r>
    <s v="b'13b10Wc.wav'"/>
    <n v="80.489999999999995"/>
    <n v="0"/>
    <n v="0"/>
    <n v="2.44"/>
    <n v="2.44"/>
    <n v="14.63"/>
    <s v="13"/>
    <s v="b10"/>
    <s v="W"/>
    <x v="1"/>
    <x v="0"/>
    <x v="0"/>
    <x v="0"/>
    <n v="0"/>
    <x v="0"/>
    <n v="0"/>
  </r>
  <r>
    <s v="b'14b01Ac.wav'"/>
    <n v="41.67"/>
    <n v="0"/>
    <n v="2.78"/>
    <n v="0"/>
    <n v="41.67"/>
    <n v="13.889999999999899"/>
    <s v="14"/>
    <s v="b01"/>
    <s v="A"/>
    <x v="3"/>
    <x v="0"/>
    <x v="0"/>
    <x v="0"/>
    <n v="0"/>
    <x v="1"/>
    <n v="0"/>
  </r>
  <r>
    <s v="b'14b01Fc.wav'"/>
    <n v="53.849999999999902"/>
    <n v="2.56"/>
    <n v="0"/>
    <n v="5.13"/>
    <n v="35.9"/>
    <n v="2.56"/>
    <s v="14"/>
    <s v="b01"/>
    <s v="F"/>
    <x v="0"/>
    <x v="0"/>
    <x v="0"/>
    <x v="0"/>
    <n v="0"/>
    <x v="0"/>
    <n v="0"/>
  </r>
  <r>
    <s v="b'14b03Lb.wav'"/>
    <n v="41.82"/>
    <n v="3.64"/>
    <n v="40"/>
    <n v="0"/>
    <n v="5.45"/>
    <n v="9.09"/>
    <s v="14"/>
    <s v="b03"/>
    <s v="L"/>
    <x v="5"/>
    <x v="0"/>
    <x v="0"/>
    <x v="0"/>
    <n v="0"/>
    <x v="0"/>
    <n v="0"/>
  </r>
  <r>
    <s v="b'14b09Wc.wav'"/>
    <n v="58.14"/>
    <n v="0"/>
    <n v="0"/>
    <n v="4.6500000000000004"/>
    <n v="30.23"/>
    <n v="6.98"/>
    <s v="14"/>
    <s v="b09"/>
    <s v="W"/>
    <x v="1"/>
    <x v="0"/>
    <x v="0"/>
    <x v="0"/>
    <n v="0"/>
    <x v="0"/>
    <n v="0"/>
  </r>
  <r>
    <s v="b'15a02Wb.wav'"/>
    <n v="39.29"/>
    <n v="0"/>
    <n v="0"/>
    <n v="7.14"/>
    <n v="32.14"/>
    <n v="21.43"/>
    <s v="15"/>
    <s v="a02"/>
    <s v="W"/>
    <x v="1"/>
    <x v="0"/>
    <x v="0"/>
    <x v="0"/>
    <n v="0"/>
    <x v="0"/>
    <n v="0"/>
  </r>
  <r>
    <s v="b'15b10Wa.wav'"/>
    <n v="53.66"/>
    <n v="0"/>
    <n v="0"/>
    <n v="4.88"/>
    <n v="39.019999999999897"/>
    <n v="2.44"/>
    <s v="15"/>
    <s v="b10"/>
    <s v="W"/>
    <x v="1"/>
    <x v="0"/>
    <x v="0"/>
    <x v="0"/>
    <n v="0"/>
    <x v="0"/>
    <n v="0"/>
  </r>
  <r>
    <s v="b'16a01Fc.wav'"/>
    <n v="46.88"/>
    <n v="0"/>
    <n v="0"/>
    <n v="0"/>
    <n v="46.88"/>
    <n v="6.25"/>
    <s v="16"/>
    <s v="a01"/>
    <s v="F"/>
    <x v="0"/>
    <x v="0"/>
    <x v="0"/>
    <x v="0"/>
    <n v="0"/>
    <x v="1"/>
    <n v="0"/>
  </r>
  <r>
    <s v="b'16a01Wb.wav'"/>
    <n v="38.24"/>
    <n v="0"/>
    <n v="0"/>
    <n v="2.94"/>
    <n v="32.35"/>
    <n v="26.47"/>
    <s v="16"/>
    <s v="a01"/>
    <s v="W"/>
    <x v="1"/>
    <x v="0"/>
    <x v="0"/>
    <x v="0"/>
    <n v="0"/>
    <x v="0"/>
    <n v="0"/>
  </r>
  <r>
    <s v="b'16a04Ab.wav'"/>
    <n v="47.83"/>
    <n v="0"/>
    <n v="0"/>
    <n v="0"/>
    <n v="43.48"/>
    <n v="8.6999999999999993"/>
    <s v="16"/>
    <s v="a04"/>
    <s v="A"/>
    <x v="3"/>
    <x v="0"/>
    <x v="0"/>
    <x v="0"/>
    <n v="0"/>
    <x v="0"/>
    <n v="0"/>
  </r>
  <r>
    <s v="b'16a04Wb.wav'"/>
    <n v="42.5"/>
    <n v="0"/>
    <n v="0"/>
    <n v="5"/>
    <n v="15"/>
    <n v="37.5"/>
    <s v="16"/>
    <s v="a04"/>
    <s v="W"/>
    <x v="1"/>
    <x v="0"/>
    <x v="0"/>
    <x v="0"/>
    <n v="0"/>
    <x v="0"/>
    <n v="0"/>
  </r>
  <r>
    <s v="b'16a04Wc.wav'"/>
    <n v="63.33"/>
    <n v="0"/>
    <n v="0"/>
    <n v="6.67"/>
    <n v="10"/>
    <n v="20"/>
    <s v="16"/>
    <s v="a04"/>
    <s v="W"/>
    <x v="1"/>
    <x v="0"/>
    <x v="0"/>
    <x v="0"/>
    <n v="0"/>
    <x v="0"/>
    <n v="0"/>
  </r>
  <r>
    <s v="b'16a05Ab.wav'"/>
    <n v="95.56"/>
    <n v="0"/>
    <n v="0"/>
    <n v="2.2200000000000002"/>
    <n v="0"/>
    <n v="2.2200000000000002"/>
    <s v="16"/>
    <s v="a05"/>
    <s v="A"/>
    <x v="3"/>
    <x v="0"/>
    <x v="0"/>
    <x v="0"/>
    <n v="0"/>
    <x v="0"/>
    <n v="0"/>
  </r>
  <r>
    <s v="b'16a05Fc.wav'"/>
    <n v="69.64"/>
    <n v="0"/>
    <n v="0"/>
    <n v="3.57"/>
    <n v="26.79"/>
    <n v="0"/>
    <s v="16"/>
    <s v="a05"/>
    <s v="F"/>
    <x v="0"/>
    <x v="0"/>
    <x v="0"/>
    <x v="0"/>
    <n v="0"/>
    <x v="0"/>
    <n v="0"/>
  </r>
  <r>
    <s v="b'16a05Wb.wav'"/>
    <n v="72.41"/>
    <n v="0"/>
    <n v="0"/>
    <n v="0"/>
    <n v="20.69"/>
    <n v="6.9"/>
    <s v="16"/>
    <s v="a05"/>
    <s v="W"/>
    <x v="1"/>
    <x v="0"/>
    <x v="0"/>
    <x v="0"/>
    <n v="0"/>
    <x v="0"/>
    <n v="0"/>
  </r>
  <r>
    <s v="b'16a05Wc.wav'"/>
    <n v="49.15"/>
    <n v="0"/>
    <n v="5.08"/>
    <n v="1.69"/>
    <n v="22.03"/>
    <n v="22.03"/>
    <s v="16"/>
    <s v="a05"/>
    <s v="W"/>
    <x v="1"/>
    <x v="0"/>
    <x v="0"/>
    <x v="0"/>
    <n v="0"/>
    <x v="0"/>
    <n v="0"/>
  </r>
  <r>
    <s v="b'16a07Ea.wav'"/>
    <n v="63.04"/>
    <n v="0"/>
    <n v="0"/>
    <n v="4.3499999999999996"/>
    <n v="32.61"/>
    <n v="0"/>
    <s v="16"/>
    <s v="a07"/>
    <s v="E"/>
    <x v="4"/>
    <x v="0"/>
    <x v="0"/>
    <x v="0"/>
    <n v="0"/>
    <x v="0"/>
    <n v="0"/>
  </r>
  <r>
    <s v="b'16a07Fa.wav'"/>
    <n v="59.46"/>
    <n v="0"/>
    <n v="0"/>
    <n v="0"/>
    <n v="37.840000000000003"/>
    <n v="2.7"/>
    <s v="16"/>
    <s v="a07"/>
    <s v="F"/>
    <x v="0"/>
    <x v="0"/>
    <x v="0"/>
    <x v="0"/>
    <n v="0"/>
    <x v="0"/>
    <n v="0"/>
  </r>
  <r>
    <s v="b'16a07La.wav'"/>
    <n v="84.38"/>
    <n v="3.1199999999999899"/>
    <n v="3.1199999999999899"/>
    <n v="0"/>
    <n v="3.1199999999999899"/>
    <n v="6.25"/>
    <s v="16"/>
    <s v="a07"/>
    <s v="L"/>
    <x v="5"/>
    <x v="0"/>
    <x v="0"/>
    <x v="0"/>
    <n v="0"/>
    <x v="0"/>
    <n v="0"/>
  </r>
  <r>
    <s v="b'16a07Lb.wav'"/>
    <n v="48.48"/>
    <n v="9.09"/>
    <n v="3.03"/>
    <n v="0"/>
    <n v="33.33"/>
    <n v="6.06"/>
    <s v="16"/>
    <s v="a07"/>
    <s v="L"/>
    <x v="5"/>
    <x v="0"/>
    <x v="0"/>
    <x v="0"/>
    <n v="0"/>
    <x v="0"/>
    <n v="0"/>
  </r>
  <r>
    <s v="b'16a07Nb.wav'"/>
    <n v="74.19"/>
    <n v="3.23"/>
    <n v="6.45"/>
    <n v="0"/>
    <n v="12.9"/>
    <n v="3.23"/>
    <s v="16"/>
    <s v="a07"/>
    <s v="N"/>
    <x v="2"/>
    <x v="0"/>
    <x v="0"/>
    <x v="0"/>
    <n v="0"/>
    <x v="0"/>
    <n v="0"/>
  </r>
  <r>
    <s v="b'16b01Aa.wav'"/>
    <n v="43.75"/>
    <n v="0"/>
    <n v="0"/>
    <n v="0"/>
    <n v="43.75"/>
    <n v="12.5"/>
    <s v="16"/>
    <s v="b01"/>
    <s v="A"/>
    <x v="3"/>
    <x v="0"/>
    <x v="0"/>
    <x v="0"/>
    <n v="0"/>
    <x v="1"/>
    <n v="0"/>
  </r>
  <r>
    <s v="b'16b01Fa.wav'"/>
    <n v="70.73"/>
    <n v="0"/>
    <n v="0"/>
    <n v="4.88"/>
    <n v="4.88"/>
    <n v="19.509999999999899"/>
    <s v="16"/>
    <s v="b01"/>
    <s v="F"/>
    <x v="0"/>
    <x v="0"/>
    <x v="0"/>
    <x v="0"/>
    <n v="0"/>
    <x v="0"/>
    <n v="0"/>
  </r>
  <r>
    <s v="b'16b01La.wav'"/>
    <n v="40"/>
    <n v="2.2200000000000002"/>
    <n v="17.78"/>
    <n v="0"/>
    <n v="28.89"/>
    <n v="11.11"/>
    <s v="16"/>
    <s v="b01"/>
    <s v="L"/>
    <x v="5"/>
    <x v="0"/>
    <x v="0"/>
    <x v="0"/>
    <n v="0"/>
    <x v="0"/>
    <n v="0"/>
  </r>
  <r>
    <s v="b'16b01Wb.wav'"/>
    <n v="51.22"/>
    <n v="0"/>
    <n v="0"/>
    <n v="2.44"/>
    <n v="43.9"/>
    <n v="2.44"/>
    <s v="16"/>
    <s v="b01"/>
    <s v="W"/>
    <x v="1"/>
    <x v="0"/>
    <x v="0"/>
    <x v="0"/>
    <n v="0"/>
    <x v="0"/>
    <n v="0"/>
  </r>
  <r>
    <s v="b'16b02Aa.wav'"/>
    <n v="76.09"/>
    <n v="0"/>
    <n v="0"/>
    <n v="0"/>
    <n v="8.6999999999999993"/>
    <n v="15.22"/>
    <s v="16"/>
    <s v="b02"/>
    <s v="A"/>
    <x v="3"/>
    <x v="0"/>
    <x v="0"/>
    <x v="0"/>
    <n v="0"/>
    <x v="0"/>
    <n v="0"/>
  </r>
  <r>
    <s v="b'16b02Fd.wav'"/>
    <n v="69.089999999999904"/>
    <n v="0"/>
    <n v="1.82"/>
    <n v="1.82"/>
    <n v="16.36"/>
    <n v="10.91"/>
    <s v="16"/>
    <s v="b02"/>
    <s v="F"/>
    <x v="0"/>
    <x v="0"/>
    <x v="0"/>
    <x v="0"/>
    <n v="0"/>
    <x v="0"/>
    <n v="0"/>
  </r>
  <r>
    <s v="b'16b02Lb.wav'"/>
    <n v="49.059999999999903"/>
    <n v="0"/>
    <n v="5.66"/>
    <n v="0"/>
    <n v="39.619999999999997"/>
    <n v="5.66"/>
    <s v="16"/>
    <s v="b02"/>
    <s v="L"/>
    <x v="5"/>
    <x v="0"/>
    <x v="0"/>
    <x v="0"/>
    <n v="0"/>
    <x v="0"/>
    <n v="0"/>
  </r>
  <r>
    <s v="b'16b03Ad.wav'"/>
    <n v="82"/>
    <n v="0"/>
    <n v="0"/>
    <n v="2"/>
    <n v="10"/>
    <n v="6"/>
    <s v="16"/>
    <s v="b03"/>
    <s v="A"/>
    <x v="3"/>
    <x v="0"/>
    <x v="0"/>
    <x v="0"/>
    <n v="0"/>
    <x v="0"/>
    <n v="0"/>
  </r>
  <r>
    <s v="b'16b03Fa.wav'"/>
    <n v="43.33"/>
    <n v="0"/>
    <n v="0"/>
    <n v="6.67"/>
    <n v="33.33"/>
    <n v="16.669999999999899"/>
    <s v="16"/>
    <s v="b03"/>
    <s v="F"/>
    <x v="0"/>
    <x v="0"/>
    <x v="0"/>
    <x v="0"/>
    <n v="0"/>
    <x v="0"/>
    <n v="0"/>
  </r>
  <r>
    <s v="b'16b03La.wav'"/>
    <n v="53.97"/>
    <n v="0"/>
    <n v="22.22"/>
    <n v="0"/>
    <n v="15.87"/>
    <n v="7.9399999999999897"/>
    <s v="16"/>
    <s v="b03"/>
    <s v="L"/>
    <x v="5"/>
    <x v="0"/>
    <x v="0"/>
    <x v="0"/>
    <n v="0"/>
    <x v="0"/>
    <n v="0"/>
  </r>
  <r>
    <s v="b'16b03Ta.wav'"/>
    <n v="35.479999999999997"/>
    <n v="5.38"/>
    <n v="33.33"/>
    <n v="0"/>
    <n v="0"/>
    <n v="25.81"/>
    <s v="16"/>
    <s v="b03"/>
    <s v="T"/>
    <x v="6"/>
    <x v="0"/>
    <x v="0"/>
    <x v="0"/>
    <n v="0"/>
    <x v="0"/>
    <n v="0"/>
  </r>
  <r>
    <s v="b'16b03Wb.wav'"/>
    <n v="42.62"/>
    <n v="0"/>
    <n v="0"/>
    <n v="4.92"/>
    <n v="27.87"/>
    <n v="24.59"/>
    <s v="16"/>
    <s v="b03"/>
    <s v="W"/>
    <x v="1"/>
    <x v="0"/>
    <x v="0"/>
    <x v="0"/>
    <n v="0"/>
    <x v="0"/>
    <n v="0"/>
  </r>
  <r>
    <s v="b'16b09Ab.wav'"/>
    <n v="62.5"/>
    <n v="0"/>
    <n v="0"/>
    <n v="3.1199999999999899"/>
    <n v="28.12"/>
    <n v="6.25"/>
    <s v="16"/>
    <s v="b09"/>
    <s v="A"/>
    <x v="3"/>
    <x v="0"/>
    <x v="0"/>
    <x v="0"/>
    <n v="0"/>
    <x v="0"/>
    <n v="0"/>
  </r>
  <r>
    <s v="b'16b09Fb.wav'"/>
    <n v="55.559999999999903"/>
    <n v="0"/>
    <n v="3.69999999999999"/>
    <n v="5.56"/>
    <n v="18.52"/>
    <n v="16.669999999999899"/>
    <s v="16"/>
    <s v="b09"/>
    <s v="F"/>
    <x v="0"/>
    <x v="0"/>
    <x v="0"/>
    <x v="0"/>
    <n v="0"/>
    <x v="0"/>
    <n v="0"/>
  </r>
  <r>
    <s v="b'16b09Lb.wav'"/>
    <n v="53.059999999999903"/>
    <n v="0"/>
    <n v="10.199999999999999"/>
    <n v="2.04"/>
    <n v="24.49"/>
    <n v="10.199999999999999"/>
    <s v="16"/>
    <s v="b09"/>
    <s v="L"/>
    <x v="5"/>
    <x v="0"/>
    <x v="0"/>
    <x v="0"/>
    <n v="0"/>
    <x v="0"/>
    <n v="0"/>
  </r>
  <r>
    <s v="b'16b10Aa.wav'"/>
    <n v="75"/>
    <n v="0"/>
    <n v="5"/>
    <n v="0"/>
    <n v="5"/>
    <n v="15"/>
    <s v="16"/>
    <s v="b10"/>
    <s v="A"/>
    <x v="3"/>
    <x v="0"/>
    <x v="0"/>
    <x v="0"/>
    <n v="0"/>
    <x v="0"/>
    <n v="0"/>
  </r>
  <r>
    <s v="b'16b10Fb.wav'"/>
    <n v="55"/>
    <n v="0"/>
    <n v="0"/>
    <n v="2.5"/>
    <n v="25"/>
    <n v="17.5"/>
    <s v="16"/>
    <s v="b10"/>
    <s v="F"/>
    <x v="0"/>
    <x v="0"/>
    <x v="0"/>
    <x v="0"/>
    <n v="0"/>
    <x v="0"/>
    <n v="0"/>
  </r>
  <r>
    <s v="b'16b10Wb.wav'"/>
    <n v="41.03"/>
    <n v="0"/>
    <n v="0"/>
    <n v="2.56"/>
    <n v="30.7699999999999"/>
    <n v="25.64"/>
    <s v="16"/>
    <s v="b10"/>
    <s v="W"/>
    <x v="1"/>
    <x v="0"/>
    <x v="0"/>
    <x v="0"/>
    <n v="0"/>
    <x v="0"/>
    <n v="0"/>
  </r>
  <r>
    <s v="b'03a01Wa.wav'"/>
    <n v="6.9"/>
    <n v="0"/>
    <n v="0"/>
    <n v="10.34"/>
    <n v="79.31"/>
    <n v="3.45"/>
    <s v="03"/>
    <s v="a01"/>
    <s v="W"/>
    <x v="1"/>
    <x v="1"/>
    <x v="0"/>
    <x v="0"/>
    <n v="0"/>
    <x v="1"/>
    <n v="0"/>
  </r>
  <r>
    <s v="b'03a01Nc.wav'"/>
    <n v="24"/>
    <n v="0"/>
    <n v="24"/>
    <n v="0"/>
    <n v="36"/>
    <n v="16"/>
    <s v="03"/>
    <s v="a01"/>
    <s v="N"/>
    <x v="2"/>
    <x v="1"/>
    <x v="0"/>
    <x v="0"/>
    <n v="0"/>
    <x v="1"/>
    <n v="0"/>
  </r>
  <r>
    <s v="b'03a02Wb.wav'"/>
    <n v="6.06"/>
    <n v="0"/>
    <n v="0"/>
    <n v="3.03"/>
    <n v="75.760000000000005"/>
    <n v="15.15"/>
    <s v="03"/>
    <s v="a02"/>
    <s v="W"/>
    <x v="1"/>
    <x v="1"/>
    <x v="0"/>
    <x v="0"/>
    <n v="0"/>
    <x v="1"/>
    <n v="0"/>
  </r>
  <r>
    <s v="b'03a02Wc.wav'"/>
    <n v="0"/>
    <n v="0"/>
    <n v="0"/>
    <n v="8.6999999999999993"/>
    <n v="82.61"/>
    <n v="8.6999999999999993"/>
    <s v="03"/>
    <s v="a02"/>
    <s v="W"/>
    <x v="1"/>
    <x v="1"/>
    <x v="0"/>
    <x v="0"/>
    <n v="0"/>
    <x v="1"/>
    <n v="0"/>
  </r>
  <r>
    <s v="b'03a02Nc.wav'"/>
    <n v="0"/>
    <n v="0"/>
    <n v="27.27"/>
    <n v="0"/>
    <n v="59.089999999999897"/>
    <n v="13.639999999999899"/>
    <s v="03"/>
    <s v="a02"/>
    <s v="N"/>
    <x v="2"/>
    <x v="1"/>
    <x v="0"/>
    <x v="0"/>
    <n v="0"/>
    <x v="1"/>
    <n v="0"/>
  </r>
  <r>
    <s v="b'03a02Ta.wav'"/>
    <n v="0"/>
    <n v="48.15"/>
    <n v="25.9299999999999"/>
    <n v="0"/>
    <n v="0"/>
    <n v="25.9299999999999"/>
    <s v="03"/>
    <s v="a02"/>
    <s v="T"/>
    <x v="6"/>
    <x v="1"/>
    <x v="1"/>
    <x v="0"/>
    <n v="0"/>
    <x v="0"/>
    <n v="0"/>
  </r>
  <r>
    <s v="b'03a04Wc.wav'"/>
    <n v="29.03"/>
    <n v="0"/>
    <n v="0"/>
    <n v="3.23"/>
    <n v="64.52"/>
    <n v="3.23"/>
    <s v="03"/>
    <s v="a04"/>
    <s v="W"/>
    <x v="1"/>
    <x v="1"/>
    <x v="0"/>
    <x v="0"/>
    <n v="0"/>
    <x v="1"/>
    <n v="0"/>
  </r>
  <r>
    <s v="b'03a05Wa.wav'"/>
    <n v="0"/>
    <n v="0"/>
    <n v="0"/>
    <n v="1.89"/>
    <n v="92.45"/>
    <n v="5.66"/>
    <s v="03"/>
    <s v="a05"/>
    <s v="W"/>
    <x v="1"/>
    <x v="1"/>
    <x v="0"/>
    <x v="0"/>
    <n v="0"/>
    <x v="1"/>
    <n v="0"/>
  </r>
  <r>
    <s v="b'03a04Ad.wav'"/>
    <n v="21.74"/>
    <n v="0"/>
    <n v="4.3499999999999996"/>
    <n v="0"/>
    <n v="65.22"/>
    <n v="8.6999999999999993"/>
    <s v="03"/>
    <s v="a04"/>
    <s v="A"/>
    <x v="3"/>
    <x v="1"/>
    <x v="0"/>
    <x v="0"/>
    <n v="0"/>
    <x v="1"/>
    <n v="0"/>
  </r>
  <r>
    <s v="b'03a05Wb.wav'"/>
    <n v="8.6999999999999993"/>
    <n v="0"/>
    <n v="0"/>
    <n v="2.17"/>
    <n v="84.78"/>
    <n v="4.3499999999999996"/>
    <s v="03"/>
    <s v="a05"/>
    <s v="W"/>
    <x v="1"/>
    <x v="1"/>
    <x v="0"/>
    <x v="0"/>
    <n v="0"/>
    <x v="1"/>
    <n v="0"/>
  </r>
  <r>
    <s v="b'03a04Lc.wav'"/>
    <n v="0"/>
    <n v="20"/>
    <n v="6.67"/>
    <n v="0"/>
    <n v="66.67"/>
    <n v="6.67"/>
    <s v="03"/>
    <s v="a04"/>
    <s v="L"/>
    <x v="5"/>
    <x v="1"/>
    <x v="0"/>
    <x v="0"/>
    <n v="0"/>
    <x v="1"/>
    <n v="0"/>
  </r>
  <r>
    <s v="b'03a04Nc.wav'"/>
    <n v="0"/>
    <n v="0"/>
    <n v="4.17"/>
    <n v="0"/>
    <n v="91.67"/>
    <n v="4.17"/>
    <s v="03"/>
    <s v="a04"/>
    <s v="N"/>
    <x v="2"/>
    <x v="1"/>
    <x v="0"/>
    <x v="0"/>
    <n v="0"/>
    <x v="1"/>
    <n v="0"/>
  </r>
  <r>
    <s v="b'03a04Ta.wav'"/>
    <n v="0"/>
    <n v="62.5"/>
    <n v="12.5"/>
    <n v="0"/>
    <n v="3.1199999999999899"/>
    <n v="21.88"/>
    <s v="03"/>
    <s v="a04"/>
    <s v="T"/>
    <x v="6"/>
    <x v="1"/>
    <x v="1"/>
    <x v="0"/>
    <n v="0"/>
    <x v="0"/>
    <n v="0"/>
  </r>
  <r>
    <s v="b'03b01Wa.wav'"/>
    <n v="0"/>
    <n v="0"/>
    <n v="0"/>
    <n v="2.94"/>
    <n v="91.18"/>
    <n v="5.88"/>
    <s v="03"/>
    <s v="b01"/>
    <s v="W"/>
    <x v="1"/>
    <x v="1"/>
    <x v="0"/>
    <x v="0"/>
    <n v="0"/>
    <x v="1"/>
    <n v="0"/>
  </r>
  <r>
    <s v="b'03a05Aa.wav'"/>
    <n v="0"/>
    <n v="0"/>
    <n v="6.25"/>
    <n v="0"/>
    <n v="91.67"/>
    <n v="2.08"/>
    <s v="03"/>
    <s v="a05"/>
    <s v="A"/>
    <x v="3"/>
    <x v="1"/>
    <x v="0"/>
    <x v="0"/>
    <n v="0"/>
    <x v="1"/>
    <n v="0"/>
  </r>
  <r>
    <s v="b'03b01Wc.wav'"/>
    <n v="0"/>
    <n v="0"/>
    <n v="0"/>
    <n v="2.2200000000000002"/>
    <n v="95.56"/>
    <n v="2.2200000000000002"/>
    <s v="03"/>
    <s v="b01"/>
    <s v="W"/>
    <x v="1"/>
    <x v="1"/>
    <x v="0"/>
    <x v="0"/>
    <n v="0"/>
    <x v="1"/>
    <n v="0"/>
  </r>
  <r>
    <s v="b'03a05Nd.wav'"/>
    <n v="6.12"/>
    <n v="2.04"/>
    <n v="14.29"/>
    <n v="0"/>
    <n v="71.430000000000007"/>
    <n v="6.12"/>
    <s v="03"/>
    <s v="a05"/>
    <s v="N"/>
    <x v="2"/>
    <x v="1"/>
    <x v="0"/>
    <x v="0"/>
    <n v="0"/>
    <x v="1"/>
    <n v="0"/>
  </r>
  <r>
    <s v="b'03a05Tc.wav'"/>
    <n v="0"/>
    <n v="68.52"/>
    <n v="5.56"/>
    <n v="0"/>
    <n v="12.9599999999999"/>
    <n v="12.9599999999999"/>
    <s v="03"/>
    <s v="a05"/>
    <s v="T"/>
    <x v="6"/>
    <x v="1"/>
    <x v="1"/>
    <x v="0"/>
    <n v="0"/>
    <x v="0"/>
    <n v="0"/>
  </r>
  <r>
    <s v="b'03b02Wb.wav'"/>
    <n v="2.04"/>
    <n v="0"/>
    <n v="4.08"/>
    <n v="6.12"/>
    <n v="77.55"/>
    <n v="10.199999999999999"/>
    <s v="03"/>
    <s v="b02"/>
    <s v="W"/>
    <x v="1"/>
    <x v="1"/>
    <x v="0"/>
    <x v="0"/>
    <n v="0"/>
    <x v="1"/>
    <n v="0"/>
  </r>
  <r>
    <s v="b'03b03Wc.wav'"/>
    <n v="0"/>
    <n v="0"/>
    <n v="0"/>
    <n v="3.33"/>
    <n v="91.67"/>
    <n v="5"/>
    <s v="03"/>
    <s v="b03"/>
    <s v="W"/>
    <x v="1"/>
    <x v="1"/>
    <x v="0"/>
    <x v="0"/>
    <n v="0"/>
    <x v="1"/>
    <n v="0"/>
  </r>
  <r>
    <s v="b'03b09Wa.wav'"/>
    <n v="0"/>
    <n v="0"/>
    <n v="4.4400000000000004"/>
    <n v="2.2200000000000002"/>
    <n v="86.67"/>
    <n v="6.67"/>
    <s v="03"/>
    <s v="b09"/>
    <s v="W"/>
    <x v="1"/>
    <x v="1"/>
    <x v="0"/>
    <x v="0"/>
    <n v="0"/>
    <x v="1"/>
    <n v="0"/>
  </r>
  <r>
    <s v="b'03a07La.wav'"/>
    <n v="0"/>
    <n v="48.65"/>
    <n v="16.22"/>
    <n v="0"/>
    <n v="32.43"/>
    <n v="2.7"/>
    <s v="03"/>
    <s v="a07"/>
    <s v="L"/>
    <x v="5"/>
    <x v="1"/>
    <x v="1"/>
    <x v="0"/>
    <n v="0"/>
    <x v="0"/>
    <n v="0"/>
  </r>
  <r>
    <s v="b'03a07Nc.wav'"/>
    <n v="3.69999999999999"/>
    <n v="7.41"/>
    <n v="3.69999999999999"/>
    <n v="0"/>
    <n v="77.78"/>
    <n v="7.41"/>
    <s v="03"/>
    <s v="a07"/>
    <s v="N"/>
    <x v="2"/>
    <x v="1"/>
    <x v="0"/>
    <x v="0"/>
    <n v="0"/>
    <x v="1"/>
    <n v="0"/>
  </r>
  <r>
    <s v="b'03b10Wb.wav'"/>
    <n v="0"/>
    <n v="0"/>
    <n v="3.03"/>
    <n v="3.03"/>
    <n v="90.91"/>
    <n v="3.03"/>
    <s v="03"/>
    <s v="b10"/>
    <s v="W"/>
    <x v="1"/>
    <x v="1"/>
    <x v="0"/>
    <x v="0"/>
    <n v="0"/>
    <x v="1"/>
    <n v="0"/>
  </r>
  <r>
    <s v="b'03b01Lb.wav'"/>
    <n v="6.8199999999999896"/>
    <n v="15.909999999999901"/>
    <n v="6.8199999999999896"/>
    <n v="0"/>
    <n v="63.639999999999901"/>
    <n v="6.8199999999999896"/>
    <s v="03"/>
    <s v="b01"/>
    <s v="L"/>
    <x v="5"/>
    <x v="1"/>
    <x v="0"/>
    <x v="0"/>
    <n v="0"/>
    <x v="1"/>
    <n v="0"/>
  </r>
  <r>
    <s v="b'03b01Nb.wav'"/>
    <n v="32.43"/>
    <n v="0"/>
    <n v="10.81"/>
    <n v="0"/>
    <n v="51.349999999999902"/>
    <n v="5.41"/>
    <s v="03"/>
    <s v="b01"/>
    <s v="N"/>
    <x v="2"/>
    <x v="1"/>
    <x v="0"/>
    <x v="0"/>
    <n v="0"/>
    <x v="1"/>
    <n v="0"/>
  </r>
  <r>
    <s v="b'03b01Td.wav'"/>
    <n v="0"/>
    <n v="34.619999999999997"/>
    <n v="40.380000000000003"/>
    <n v="0"/>
    <n v="0"/>
    <n v="25"/>
    <s v="03"/>
    <s v="b01"/>
    <s v="T"/>
    <x v="6"/>
    <x v="1"/>
    <x v="0"/>
    <x v="1"/>
    <n v="0"/>
    <x v="0"/>
    <n v="0"/>
  </r>
  <r>
    <s v="b'03b10Wc.wav'"/>
    <n v="21.05"/>
    <n v="0"/>
    <n v="0"/>
    <n v="2.63"/>
    <n v="73.680000000000007"/>
    <n v="2.63"/>
    <s v="03"/>
    <s v="b10"/>
    <s v="W"/>
    <x v="1"/>
    <x v="1"/>
    <x v="0"/>
    <x v="0"/>
    <n v="0"/>
    <x v="1"/>
    <n v="0"/>
  </r>
  <r>
    <s v="b'08a02Wc.wav'"/>
    <n v="6.9"/>
    <n v="0"/>
    <n v="0"/>
    <n v="10.34"/>
    <n v="58.62"/>
    <n v="24.14"/>
    <s v="08"/>
    <s v="a02"/>
    <s v="W"/>
    <x v="1"/>
    <x v="1"/>
    <x v="0"/>
    <x v="0"/>
    <n v="0"/>
    <x v="1"/>
    <n v="0"/>
  </r>
  <r>
    <s v="b'03b02Aa.wav'"/>
    <n v="25"/>
    <n v="2.08"/>
    <n v="10.42"/>
    <n v="0"/>
    <n v="56.25"/>
    <n v="6.25"/>
    <s v="03"/>
    <s v="b02"/>
    <s v="A"/>
    <x v="3"/>
    <x v="1"/>
    <x v="0"/>
    <x v="0"/>
    <n v="0"/>
    <x v="1"/>
    <n v="0"/>
  </r>
  <r>
    <s v="b'03b02La.wav'"/>
    <n v="0"/>
    <n v="81.479999999999905"/>
    <n v="9.26"/>
    <n v="0"/>
    <n v="0"/>
    <n v="9.26"/>
    <s v="03"/>
    <s v="b02"/>
    <s v="L"/>
    <x v="5"/>
    <x v="1"/>
    <x v="1"/>
    <x v="0"/>
    <n v="0"/>
    <x v="0"/>
    <n v="0"/>
  </r>
  <r>
    <s v="b'03b02Na.wav'"/>
    <n v="4.3499999999999996"/>
    <n v="6.52"/>
    <n v="32.61"/>
    <n v="0"/>
    <n v="50"/>
    <n v="6.52"/>
    <s v="03"/>
    <s v="b02"/>
    <s v="N"/>
    <x v="2"/>
    <x v="1"/>
    <x v="0"/>
    <x v="0"/>
    <n v="0"/>
    <x v="1"/>
    <n v="0"/>
  </r>
  <r>
    <s v="b'03b02Tb.wav'"/>
    <n v="0"/>
    <n v="50"/>
    <n v="5"/>
    <n v="0"/>
    <n v="5"/>
    <n v="40"/>
    <s v="03"/>
    <s v="b02"/>
    <s v="T"/>
    <x v="6"/>
    <x v="1"/>
    <x v="1"/>
    <x v="0"/>
    <n v="0"/>
    <x v="0"/>
    <n v="0"/>
  </r>
  <r>
    <s v="b'08a04Wc.wav'"/>
    <n v="14.29"/>
    <n v="0"/>
    <n v="0"/>
    <n v="3.57"/>
    <n v="67.86"/>
    <n v="14.29"/>
    <s v="08"/>
    <s v="a04"/>
    <s v="W"/>
    <x v="1"/>
    <x v="1"/>
    <x v="0"/>
    <x v="0"/>
    <n v="0"/>
    <x v="1"/>
    <n v="0"/>
  </r>
  <r>
    <s v="b'03b03Nb.wav'"/>
    <n v="3.57"/>
    <n v="0"/>
    <n v="5.36"/>
    <n v="0"/>
    <n v="85.71"/>
    <n v="5.36"/>
    <s v="03"/>
    <s v="b03"/>
    <s v="N"/>
    <x v="2"/>
    <x v="1"/>
    <x v="0"/>
    <x v="0"/>
    <n v="0"/>
    <x v="1"/>
    <n v="0"/>
  </r>
  <r>
    <s v="b'03b03Tc.wav'"/>
    <n v="0"/>
    <n v="58.54"/>
    <n v="9.76"/>
    <n v="0"/>
    <n v="0"/>
    <n v="31.71"/>
    <s v="03"/>
    <s v="b03"/>
    <s v="T"/>
    <x v="6"/>
    <x v="1"/>
    <x v="1"/>
    <x v="0"/>
    <n v="0"/>
    <x v="0"/>
    <n v="0"/>
  </r>
  <r>
    <s v="b'08a05Wa.wav'"/>
    <n v="0"/>
    <n v="0"/>
    <n v="0"/>
    <n v="2.2200000000000002"/>
    <n v="95.56"/>
    <n v="2.2200000000000002"/>
    <s v="08"/>
    <s v="a05"/>
    <s v="W"/>
    <x v="1"/>
    <x v="1"/>
    <x v="0"/>
    <x v="0"/>
    <n v="0"/>
    <x v="1"/>
    <n v="0"/>
  </r>
  <r>
    <s v="b'03b09La.wav'"/>
    <n v="18.75"/>
    <n v="25"/>
    <n v="4.17"/>
    <n v="0"/>
    <n v="45.83"/>
    <n v="6.25"/>
    <s v="03"/>
    <s v="b09"/>
    <s v="L"/>
    <x v="5"/>
    <x v="1"/>
    <x v="0"/>
    <x v="0"/>
    <n v="0"/>
    <x v="1"/>
    <n v="0"/>
  </r>
  <r>
    <s v="b'03b09Nc.wav'"/>
    <n v="0"/>
    <n v="2.5"/>
    <n v="2.5"/>
    <n v="0"/>
    <n v="87.5"/>
    <n v="7.5"/>
    <s v="03"/>
    <s v="b09"/>
    <s v="N"/>
    <x v="2"/>
    <x v="1"/>
    <x v="0"/>
    <x v="0"/>
    <n v="0"/>
    <x v="1"/>
    <n v="0"/>
  </r>
  <r>
    <s v="b'03b09Tc.wav'"/>
    <n v="1.64"/>
    <n v="54.1"/>
    <n v="0"/>
    <n v="0"/>
    <n v="22.95"/>
    <n v="21.31"/>
    <s v="03"/>
    <s v="b09"/>
    <s v="T"/>
    <x v="6"/>
    <x v="1"/>
    <x v="1"/>
    <x v="0"/>
    <n v="0"/>
    <x v="0"/>
    <n v="0"/>
  </r>
  <r>
    <s v="b'08a07Wc.wav'"/>
    <n v="20.59"/>
    <n v="5.88"/>
    <n v="2.94"/>
    <n v="2.94"/>
    <n v="61.76"/>
    <n v="5.88"/>
    <s v="08"/>
    <s v="a07"/>
    <s v="W"/>
    <x v="1"/>
    <x v="1"/>
    <x v="0"/>
    <x v="0"/>
    <n v="0"/>
    <x v="1"/>
    <n v="0"/>
  </r>
  <r>
    <s v="b'03b10Ab.wav'"/>
    <n v="25"/>
    <n v="4.55"/>
    <n v="0"/>
    <n v="15.909999999999901"/>
    <n v="47.73"/>
    <n v="6.8199999999999896"/>
    <s v="03"/>
    <s v="b10"/>
    <s v="A"/>
    <x v="3"/>
    <x v="1"/>
    <x v="0"/>
    <x v="0"/>
    <n v="0"/>
    <x v="1"/>
    <n v="0"/>
  </r>
  <r>
    <s v="b'03b10Ec.wav'"/>
    <n v="2"/>
    <n v="0"/>
    <n v="4"/>
    <n v="0"/>
    <n v="88"/>
    <n v="6"/>
    <s v="03"/>
    <s v="b10"/>
    <s v="E"/>
    <x v="4"/>
    <x v="1"/>
    <x v="0"/>
    <x v="0"/>
    <n v="0"/>
    <x v="1"/>
    <n v="0"/>
  </r>
  <r>
    <s v="b'03b10Na.wav'"/>
    <n v="5.71"/>
    <n v="0"/>
    <n v="0"/>
    <n v="0"/>
    <n v="91.43"/>
    <n v="2.86"/>
    <s v="03"/>
    <s v="b10"/>
    <s v="N"/>
    <x v="2"/>
    <x v="1"/>
    <x v="0"/>
    <x v="0"/>
    <n v="0"/>
    <x v="1"/>
    <n v="0"/>
  </r>
  <r>
    <s v="b'03b10Nc.wav'"/>
    <n v="0"/>
    <n v="0"/>
    <n v="8.82"/>
    <n v="0"/>
    <n v="88.24"/>
    <n v="2.94"/>
    <s v="03"/>
    <s v="b10"/>
    <s v="N"/>
    <x v="2"/>
    <x v="1"/>
    <x v="0"/>
    <x v="0"/>
    <n v="0"/>
    <x v="1"/>
    <n v="0"/>
  </r>
  <r>
    <s v="b'08b01Wa.wav'"/>
    <n v="0"/>
    <n v="1.96"/>
    <n v="0"/>
    <n v="5.88"/>
    <n v="80.39"/>
    <n v="11.76"/>
    <s v="08"/>
    <s v="b01"/>
    <s v="W"/>
    <x v="1"/>
    <x v="1"/>
    <x v="0"/>
    <x v="0"/>
    <n v="0"/>
    <x v="1"/>
    <n v="0"/>
  </r>
  <r>
    <s v="b'08b02Wd.wav'"/>
    <n v="32.14"/>
    <n v="0"/>
    <n v="0"/>
    <n v="8.93"/>
    <n v="51.79"/>
    <n v="7.14"/>
    <s v="08"/>
    <s v="b02"/>
    <s v="W"/>
    <x v="1"/>
    <x v="1"/>
    <x v="0"/>
    <x v="0"/>
    <n v="0"/>
    <x v="1"/>
    <n v="0"/>
  </r>
  <r>
    <s v="b'08a01Ab.wav'"/>
    <n v="28.57"/>
    <n v="0"/>
    <n v="0"/>
    <n v="0"/>
    <n v="64.290000000000006"/>
    <n v="7.14"/>
    <s v="08"/>
    <s v="a01"/>
    <s v="A"/>
    <x v="3"/>
    <x v="1"/>
    <x v="0"/>
    <x v="0"/>
    <n v="0"/>
    <x v="1"/>
    <n v="0"/>
  </r>
  <r>
    <s v="b'08b03Wd.wav'"/>
    <n v="1.59"/>
    <n v="4.76"/>
    <n v="0"/>
    <n v="3.17"/>
    <n v="71.430000000000007"/>
    <n v="19.05"/>
    <s v="08"/>
    <s v="b03"/>
    <s v="W"/>
    <x v="1"/>
    <x v="1"/>
    <x v="0"/>
    <x v="0"/>
    <n v="0"/>
    <x v="1"/>
    <n v="0"/>
  </r>
  <r>
    <s v="b'08a01Lc.wav'"/>
    <n v="6.45"/>
    <n v="0"/>
    <n v="12.9"/>
    <n v="0"/>
    <n v="64.52"/>
    <n v="16.13"/>
    <s v="08"/>
    <s v="a01"/>
    <s v="L"/>
    <x v="5"/>
    <x v="1"/>
    <x v="0"/>
    <x v="0"/>
    <n v="0"/>
    <x v="1"/>
    <n v="0"/>
  </r>
  <r>
    <s v="b'08a01Na.wav'"/>
    <n v="11.11"/>
    <n v="0"/>
    <n v="70.37"/>
    <n v="0"/>
    <n v="3.69999999999999"/>
    <n v="14.81"/>
    <s v="08"/>
    <s v="a01"/>
    <s v="N"/>
    <x v="2"/>
    <x v="1"/>
    <x v="0"/>
    <x v="1"/>
    <n v="0"/>
    <x v="0"/>
    <n v="0"/>
  </r>
  <r>
    <s v="b'08a02Ab.wav'"/>
    <n v="12.5"/>
    <n v="0"/>
    <n v="4.17"/>
    <n v="0"/>
    <n v="75"/>
    <n v="8.33"/>
    <s v="08"/>
    <s v="a02"/>
    <s v="A"/>
    <x v="3"/>
    <x v="1"/>
    <x v="0"/>
    <x v="0"/>
    <n v="0"/>
    <x v="1"/>
    <n v="0"/>
  </r>
  <r>
    <s v="b'08a02Ac.wav'"/>
    <n v="11.54"/>
    <n v="0"/>
    <n v="0"/>
    <n v="0"/>
    <n v="61.5399999999999"/>
    <n v="26.919999999999899"/>
    <s v="08"/>
    <s v="a02"/>
    <s v="A"/>
    <x v="3"/>
    <x v="1"/>
    <x v="0"/>
    <x v="0"/>
    <n v="0"/>
    <x v="1"/>
    <n v="0"/>
  </r>
  <r>
    <s v="b'08b09Wa.wav'"/>
    <n v="26.529999999999902"/>
    <n v="8.16"/>
    <n v="0"/>
    <n v="6.12"/>
    <n v="44.9"/>
    <n v="14.29"/>
    <s v="08"/>
    <s v="b09"/>
    <s v="W"/>
    <x v="1"/>
    <x v="1"/>
    <x v="0"/>
    <x v="0"/>
    <n v="0"/>
    <x v="1"/>
    <n v="0"/>
  </r>
  <r>
    <s v="b'08a02La.wav'"/>
    <n v="7.41"/>
    <n v="0"/>
    <n v="0"/>
    <n v="0"/>
    <n v="81.479999999999905"/>
    <n v="11.11"/>
    <s v="08"/>
    <s v="a02"/>
    <s v="L"/>
    <x v="5"/>
    <x v="1"/>
    <x v="0"/>
    <x v="0"/>
    <n v="0"/>
    <x v="1"/>
    <n v="0"/>
  </r>
  <r>
    <s v="b'08a02Tb.wav'"/>
    <n v="10.639999999999899"/>
    <n v="38.299999999999997"/>
    <n v="12.77"/>
    <n v="0"/>
    <n v="0"/>
    <n v="38.299999999999997"/>
    <s v="08"/>
    <s v="a02"/>
    <s v="T"/>
    <x v="6"/>
    <x v="1"/>
    <x v="1"/>
    <x v="0"/>
    <n v="0"/>
    <x v="0"/>
    <n v="1"/>
  </r>
  <r>
    <s v="b'08b09Wc.wav'"/>
    <n v="11.76"/>
    <n v="9.8000000000000007"/>
    <n v="7.84"/>
    <n v="5.88"/>
    <n v="52.94"/>
    <n v="11.76"/>
    <s v="08"/>
    <s v="b09"/>
    <s v="W"/>
    <x v="1"/>
    <x v="1"/>
    <x v="0"/>
    <x v="0"/>
    <n v="0"/>
    <x v="1"/>
    <n v="0"/>
  </r>
  <r>
    <s v="b'08b10Wa.wav'"/>
    <n v="18.75"/>
    <n v="2.08"/>
    <n v="2.08"/>
    <n v="6.25"/>
    <n v="66.67"/>
    <n v="4.17"/>
    <s v="08"/>
    <s v="b10"/>
    <s v="W"/>
    <x v="1"/>
    <x v="1"/>
    <x v="0"/>
    <x v="0"/>
    <n v="0"/>
    <x v="1"/>
    <n v="0"/>
  </r>
  <r>
    <s v="b'08a04La.wav'"/>
    <n v="15.62"/>
    <n v="0"/>
    <n v="0"/>
    <n v="0"/>
    <n v="78.12"/>
    <n v="6.25"/>
    <s v="08"/>
    <s v="a04"/>
    <s v="L"/>
    <x v="5"/>
    <x v="1"/>
    <x v="0"/>
    <x v="0"/>
    <n v="0"/>
    <x v="1"/>
    <n v="0"/>
  </r>
  <r>
    <s v="b'08a04Nc.wav'"/>
    <n v="3.23"/>
    <n v="0"/>
    <n v="3.23"/>
    <n v="0"/>
    <n v="87.1"/>
    <n v="6.45"/>
    <s v="08"/>
    <s v="a04"/>
    <s v="N"/>
    <x v="2"/>
    <x v="1"/>
    <x v="0"/>
    <x v="0"/>
    <n v="0"/>
    <x v="1"/>
    <n v="0"/>
  </r>
  <r>
    <s v="b'08a04Tb.wav'"/>
    <n v="0"/>
    <n v="13.56"/>
    <n v="35.589999999999897"/>
    <n v="0"/>
    <n v="0"/>
    <n v="50.849999999999902"/>
    <s v="08"/>
    <s v="a04"/>
    <s v="T"/>
    <x v="6"/>
    <x v="1"/>
    <x v="0"/>
    <x v="0"/>
    <n v="0"/>
    <x v="0"/>
    <n v="1"/>
  </r>
  <r>
    <s v="b'09a01Wb.wav'"/>
    <n v="15.3799999999999"/>
    <n v="3.85"/>
    <n v="3.85"/>
    <n v="7.6899999999999897"/>
    <n v="65.38"/>
    <n v="3.85"/>
    <s v="09"/>
    <s v="a01"/>
    <s v="W"/>
    <x v="1"/>
    <x v="1"/>
    <x v="0"/>
    <x v="0"/>
    <n v="0"/>
    <x v="1"/>
    <n v="0"/>
  </r>
  <r>
    <s v="b'09a02Wb.wav'"/>
    <n v="4"/>
    <n v="0"/>
    <n v="12"/>
    <n v="4"/>
    <n v="68"/>
    <n v="12"/>
    <s v="09"/>
    <s v="a02"/>
    <s v="W"/>
    <x v="1"/>
    <x v="1"/>
    <x v="0"/>
    <x v="0"/>
    <n v="0"/>
    <x v="1"/>
    <n v="0"/>
  </r>
  <r>
    <s v="b'08a05Lc.wav'"/>
    <n v="15.3799999999999"/>
    <n v="0"/>
    <n v="0"/>
    <n v="0"/>
    <n v="78.459999999999994"/>
    <n v="6.15"/>
    <s v="08"/>
    <s v="a05"/>
    <s v="L"/>
    <x v="5"/>
    <x v="1"/>
    <x v="0"/>
    <x v="0"/>
    <n v="0"/>
    <x v="1"/>
    <n v="0"/>
  </r>
  <r>
    <s v="b'08a05Nb.wav'"/>
    <n v="0"/>
    <n v="0"/>
    <n v="34"/>
    <n v="0"/>
    <n v="60"/>
    <n v="6"/>
    <s v="08"/>
    <s v="a05"/>
    <s v="N"/>
    <x v="2"/>
    <x v="1"/>
    <x v="0"/>
    <x v="0"/>
    <n v="0"/>
    <x v="1"/>
    <n v="0"/>
  </r>
  <r>
    <s v="b'08a05Ta.wav'"/>
    <n v="0"/>
    <n v="41.38"/>
    <n v="24.14"/>
    <n v="0"/>
    <n v="2.2999999999999998"/>
    <n v="32.18"/>
    <s v="08"/>
    <s v="a05"/>
    <s v="T"/>
    <x v="6"/>
    <x v="1"/>
    <x v="1"/>
    <x v="0"/>
    <n v="0"/>
    <x v="0"/>
    <n v="0"/>
  </r>
  <r>
    <s v="b'09a04Wa.wav'"/>
    <n v="7.14"/>
    <n v="0"/>
    <n v="3.57"/>
    <n v="7.14"/>
    <n v="60.709999999999901"/>
    <n v="21.43"/>
    <s v="09"/>
    <s v="a04"/>
    <s v="W"/>
    <x v="1"/>
    <x v="1"/>
    <x v="0"/>
    <x v="0"/>
    <n v="0"/>
    <x v="1"/>
    <n v="0"/>
  </r>
  <r>
    <s v="b'08a07La.wav'"/>
    <n v="15.3799999999999"/>
    <n v="20.51"/>
    <n v="35.9"/>
    <n v="0"/>
    <n v="23.08"/>
    <n v="5.13"/>
    <s v="08"/>
    <s v="a07"/>
    <s v="L"/>
    <x v="5"/>
    <x v="1"/>
    <x v="0"/>
    <x v="1"/>
    <n v="0"/>
    <x v="0"/>
    <n v="0"/>
  </r>
  <r>
    <s v="b'08a07Ta.wav'"/>
    <n v="0"/>
    <n v="48.15"/>
    <n v="12.9599999999999"/>
    <n v="0"/>
    <n v="0"/>
    <n v="38.89"/>
    <s v="08"/>
    <s v="a07"/>
    <s v="T"/>
    <x v="6"/>
    <x v="1"/>
    <x v="1"/>
    <x v="0"/>
    <n v="0"/>
    <x v="0"/>
    <n v="0"/>
  </r>
  <r>
    <s v="b'08a07Tb.wav'"/>
    <n v="1.6099999999999901"/>
    <n v="45.16"/>
    <n v="3.23"/>
    <n v="0"/>
    <n v="9.68"/>
    <n v="40.32"/>
    <s v="08"/>
    <s v="a07"/>
    <s v="T"/>
    <x v="6"/>
    <x v="1"/>
    <x v="1"/>
    <x v="0"/>
    <n v="0"/>
    <x v="0"/>
    <n v="0"/>
  </r>
  <r>
    <s v="b'09a05Wb.wav'"/>
    <n v="16.98"/>
    <n v="0"/>
    <n v="0"/>
    <n v="1.89"/>
    <n v="77.36"/>
    <n v="3.7699999999999898"/>
    <s v="09"/>
    <s v="a05"/>
    <s v="W"/>
    <x v="1"/>
    <x v="1"/>
    <x v="0"/>
    <x v="0"/>
    <n v="0"/>
    <x v="1"/>
    <n v="0"/>
  </r>
  <r>
    <s v="b'08b01Aa.wav'"/>
    <n v="4.88"/>
    <n v="0"/>
    <n v="9.76"/>
    <n v="0"/>
    <n v="73.17"/>
    <n v="12.2"/>
    <s v="08"/>
    <s v="b01"/>
    <s v="A"/>
    <x v="3"/>
    <x v="1"/>
    <x v="0"/>
    <x v="0"/>
    <n v="0"/>
    <x v="1"/>
    <n v="0"/>
  </r>
  <r>
    <s v="b'09a07Wb.wav'"/>
    <n v="35.479999999999997"/>
    <n v="0"/>
    <n v="0"/>
    <n v="6.45"/>
    <n v="45.16"/>
    <n v="12.9"/>
    <s v="09"/>
    <s v="a07"/>
    <s v="W"/>
    <x v="1"/>
    <x v="1"/>
    <x v="0"/>
    <x v="0"/>
    <n v="0"/>
    <x v="1"/>
    <n v="0"/>
  </r>
  <r>
    <s v="b'09b01Wb.wav'"/>
    <n v="12.12"/>
    <n v="0"/>
    <n v="3.03"/>
    <n v="3.03"/>
    <n v="78.790000000000006"/>
    <n v="3.03"/>
    <s v="09"/>
    <s v="b01"/>
    <s v="W"/>
    <x v="1"/>
    <x v="1"/>
    <x v="0"/>
    <x v="0"/>
    <n v="0"/>
    <x v="1"/>
    <n v="0"/>
  </r>
  <r>
    <s v="b'08b01Lb.wav'"/>
    <n v="7.41"/>
    <n v="0"/>
    <n v="12.9599999999999"/>
    <n v="0"/>
    <n v="70.37"/>
    <n v="9.26"/>
    <s v="08"/>
    <s v="b01"/>
    <s v="L"/>
    <x v="5"/>
    <x v="1"/>
    <x v="0"/>
    <x v="0"/>
    <n v="0"/>
    <x v="1"/>
    <n v="0"/>
  </r>
  <r>
    <s v="b'08b01Na.wav'"/>
    <n v="2.78"/>
    <n v="0"/>
    <n v="55.559999999999903"/>
    <n v="0"/>
    <n v="33.33"/>
    <n v="8.33"/>
    <s v="08"/>
    <s v="b01"/>
    <s v="N"/>
    <x v="2"/>
    <x v="1"/>
    <x v="0"/>
    <x v="1"/>
    <n v="0"/>
    <x v="0"/>
    <n v="0"/>
  </r>
  <r>
    <s v="b'09b02Wd.wav'"/>
    <n v="5"/>
    <n v="10"/>
    <n v="0"/>
    <n v="2.5"/>
    <n v="77.5"/>
    <n v="5"/>
    <s v="09"/>
    <s v="b02"/>
    <s v="W"/>
    <x v="1"/>
    <x v="1"/>
    <x v="0"/>
    <x v="0"/>
    <n v="0"/>
    <x v="1"/>
    <n v="0"/>
  </r>
  <r>
    <s v="b'09b09Wa.wav'"/>
    <n v="2.5"/>
    <n v="0"/>
    <n v="7.5"/>
    <n v="2.5"/>
    <n v="82.5"/>
    <n v="5"/>
    <s v="09"/>
    <s v="b09"/>
    <s v="W"/>
    <x v="1"/>
    <x v="1"/>
    <x v="0"/>
    <x v="0"/>
    <n v="0"/>
    <x v="1"/>
    <n v="0"/>
  </r>
  <r>
    <s v="b'08b02La.wav'"/>
    <n v="7.41"/>
    <n v="0"/>
    <n v="7.41"/>
    <n v="0"/>
    <n v="77.78"/>
    <n v="7.41"/>
    <s v="08"/>
    <s v="b02"/>
    <s v="L"/>
    <x v="5"/>
    <x v="1"/>
    <x v="0"/>
    <x v="0"/>
    <n v="0"/>
    <x v="1"/>
    <n v="0"/>
  </r>
  <r>
    <s v="b'08b02Nb.wav'"/>
    <n v="8.51"/>
    <n v="0"/>
    <n v="14.89"/>
    <n v="0"/>
    <n v="72.34"/>
    <n v="4.26"/>
    <s v="08"/>
    <s v="b02"/>
    <s v="N"/>
    <x v="2"/>
    <x v="1"/>
    <x v="0"/>
    <x v="0"/>
    <n v="0"/>
    <x v="1"/>
    <n v="0"/>
  </r>
  <r>
    <s v="b'08b02Tc.wav'"/>
    <n v="0"/>
    <n v="39.5"/>
    <n v="5.88"/>
    <n v="0"/>
    <n v="0"/>
    <n v="54.62"/>
    <s v="08"/>
    <s v="b02"/>
    <s v="T"/>
    <x v="6"/>
    <x v="1"/>
    <x v="0"/>
    <x v="0"/>
    <n v="0"/>
    <x v="0"/>
    <n v="1"/>
  </r>
  <r>
    <s v="b'10a01Wa.wav'"/>
    <n v="9.09"/>
    <n v="0"/>
    <n v="6.06"/>
    <n v="0"/>
    <n v="72.729999999999905"/>
    <n v="12.12"/>
    <s v="10"/>
    <s v="a01"/>
    <s v="W"/>
    <x v="1"/>
    <x v="1"/>
    <x v="0"/>
    <x v="0"/>
    <n v="0"/>
    <x v="1"/>
    <n v="0"/>
  </r>
  <r>
    <s v="b'10a02Wa.wav'"/>
    <n v="0"/>
    <n v="0"/>
    <n v="6.25"/>
    <n v="3.1199999999999899"/>
    <n v="78.12"/>
    <n v="12.5"/>
    <s v="10"/>
    <s v="a02"/>
    <s v="W"/>
    <x v="1"/>
    <x v="1"/>
    <x v="0"/>
    <x v="0"/>
    <n v="0"/>
    <x v="1"/>
    <n v="0"/>
  </r>
  <r>
    <s v="b'08b03Lc.wav'"/>
    <n v="8.57"/>
    <n v="0"/>
    <n v="10"/>
    <n v="0"/>
    <n v="72.86"/>
    <n v="8.57"/>
    <s v="08"/>
    <s v="b03"/>
    <s v="L"/>
    <x v="5"/>
    <x v="1"/>
    <x v="0"/>
    <x v="0"/>
    <n v="0"/>
    <x v="1"/>
    <n v="0"/>
  </r>
  <r>
    <s v="b'08b03Nb.wav'"/>
    <n v="36.21"/>
    <n v="0"/>
    <n v="12.07"/>
    <n v="0"/>
    <n v="43.1"/>
    <n v="8.6199999999999992"/>
    <s v="08"/>
    <s v="b03"/>
    <s v="N"/>
    <x v="2"/>
    <x v="1"/>
    <x v="0"/>
    <x v="0"/>
    <n v="0"/>
    <x v="1"/>
    <n v="0"/>
  </r>
  <r>
    <s v="b'08b03Tc.wav'"/>
    <n v="2.86"/>
    <n v="52.14"/>
    <n v="0"/>
    <n v="0"/>
    <n v="0.71"/>
    <n v="44.29"/>
    <s v="08"/>
    <s v="b03"/>
    <s v="T"/>
    <x v="6"/>
    <x v="1"/>
    <x v="1"/>
    <x v="0"/>
    <n v="0"/>
    <x v="0"/>
    <n v="0"/>
  </r>
  <r>
    <s v="b'10a04Wa.wav'"/>
    <n v="0"/>
    <n v="0"/>
    <n v="11.36"/>
    <n v="0"/>
    <n v="77.27"/>
    <n v="11.36"/>
    <s v="10"/>
    <s v="a04"/>
    <s v="W"/>
    <x v="1"/>
    <x v="1"/>
    <x v="0"/>
    <x v="0"/>
    <n v="0"/>
    <x v="1"/>
    <n v="0"/>
  </r>
  <r>
    <s v="b'10a04Wb.wav'"/>
    <n v="17.86"/>
    <n v="0"/>
    <n v="0"/>
    <n v="3.57"/>
    <n v="64.290000000000006"/>
    <n v="14.29"/>
    <s v="10"/>
    <s v="a04"/>
    <s v="W"/>
    <x v="1"/>
    <x v="1"/>
    <x v="0"/>
    <x v="0"/>
    <n v="0"/>
    <x v="1"/>
    <n v="0"/>
  </r>
  <r>
    <s v="b'08b09Lc.wav'"/>
    <n v="5"/>
    <n v="36.67"/>
    <n v="5"/>
    <n v="0"/>
    <n v="45"/>
    <n v="8.33"/>
    <s v="08"/>
    <s v="b09"/>
    <s v="L"/>
    <x v="5"/>
    <x v="1"/>
    <x v="0"/>
    <x v="0"/>
    <n v="0"/>
    <x v="1"/>
    <n v="0"/>
  </r>
  <r>
    <s v="b'08b09Nb.wav'"/>
    <n v="0"/>
    <n v="0"/>
    <n v="27.27"/>
    <n v="0"/>
    <n v="65.91"/>
    <n v="6.8199999999999896"/>
    <s v="08"/>
    <s v="b09"/>
    <s v="N"/>
    <x v="2"/>
    <x v="1"/>
    <x v="0"/>
    <x v="0"/>
    <n v="0"/>
    <x v="1"/>
    <n v="0"/>
  </r>
  <r>
    <s v="b'08b09Tb.wav'"/>
    <n v="0"/>
    <n v="36.19"/>
    <n v="19.05"/>
    <n v="0"/>
    <n v="0"/>
    <n v="44.76"/>
    <s v="08"/>
    <s v="b09"/>
    <s v="T"/>
    <x v="6"/>
    <x v="1"/>
    <x v="0"/>
    <x v="0"/>
    <n v="0"/>
    <x v="0"/>
    <n v="1"/>
  </r>
  <r>
    <s v="b'10a05Wb.wav'"/>
    <n v="0"/>
    <n v="0"/>
    <n v="8.6199999999999992"/>
    <n v="8.6199999999999992"/>
    <n v="70.69"/>
    <n v="12.07"/>
    <s v="10"/>
    <s v="a05"/>
    <s v="W"/>
    <x v="1"/>
    <x v="1"/>
    <x v="0"/>
    <x v="0"/>
    <n v="0"/>
    <x v="1"/>
    <n v="0"/>
  </r>
  <r>
    <s v="b'10a07Wb.wav'"/>
    <n v="10"/>
    <n v="0"/>
    <n v="6.67"/>
    <n v="3.33"/>
    <n v="73.33"/>
    <n v="6.67"/>
    <s v="10"/>
    <s v="a07"/>
    <s v="W"/>
    <x v="1"/>
    <x v="1"/>
    <x v="0"/>
    <x v="0"/>
    <n v="0"/>
    <x v="1"/>
    <n v="0"/>
  </r>
  <r>
    <s v="b'08b10Aa.wav'"/>
    <n v="14.63"/>
    <n v="14.63"/>
    <n v="2.44"/>
    <n v="0"/>
    <n v="56.1"/>
    <n v="12.2"/>
    <s v="08"/>
    <s v="b10"/>
    <s v="A"/>
    <x v="3"/>
    <x v="1"/>
    <x v="0"/>
    <x v="0"/>
    <n v="0"/>
    <x v="1"/>
    <n v="0"/>
  </r>
  <r>
    <s v="b'10b02Wb.wav'"/>
    <n v="9.09"/>
    <n v="0"/>
    <n v="9.09"/>
    <n v="2.27"/>
    <n v="65.91"/>
    <n v="13.639999999999899"/>
    <s v="10"/>
    <s v="b02"/>
    <s v="W"/>
    <x v="1"/>
    <x v="1"/>
    <x v="0"/>
    <x v="0"/>
    <n v="0"/>
    <x v="1"/>
    <n v="0"/>
  </r>
  <r>
    <s v="b'08b10La.wav'"/>
    <n v="27.91"/>
    <n v="11.63"/>
    <n v="2.33"/>
    <n v="0"/>
    <n v="53.49"/>
    <n v="4.6500000000000004"/>
    <s v="08"/>
    <s v="b10"/>
    <s v="L"/>
    <x v="5"/>
    <x v="1"/>
    <x v="0"/>
    <x v="0"/>
    <n v="0"/>
    <x v="1"/>
    <n v="0"/>
  </r>
  <r>
    <s v="b'08b10Nc.wav'"/>
    <n v="2.7"/>
    <n v="0"/>
    <n v="8.11"/>
    <n v="0"/>
    <n v="81.08"/>
    <n v="8.11"/>
    <s v="08"/>
    <s v="b10"/>
    <s v="N"/>
    <x v="2"/>
    <x v="1"/>
    <x v="0"/>
    <x v="0"/>
    <n v="0"/>
    <x v="1"/>
    <n v="0"/>
  </r>
  <r>
    <s v="b'08b10Tc.wav'"/>
    <n v="2.78"/>
    <n v="23.61"/>
    <n v="1.39"/>
    <n v="0"/>
    <n v="34.72"/>
    <n v="37.5"/>
    <s v="08"/>
    <s v="b10"/>
    <s v="T"/>
    <x v="6"/>
    <x v="1"/>
    <x v="0"/>
    <x v="0"/>
    <n v="0"/>
    <x v="0"/>
    <n v="1"/>
  </r>
  <r>
    <s v="b'10b03Wb.wav'"/>
    <n v="31.43"/>
    <n v="0"/>
    <n v="5.71"/>
    <n v="0"/>
    <n v="54.29"/>
    <n v="8.57"/>
    <s v="10"/>
    <s v="b03"/>
    <s v="W"/>
    <x v="1"/>
    <x v="1"/>
    <x v="0"/>
    <x v="0"/>
    <n v="0"/>
    <x v="1"/>
    <n v="0"/>
  </r>
  <r>
    <s v="b'10b09Wb.wav'"/>
    <n v="4"/>
    <n v="6"/>
    <n v="6"/>
    <n v="0"/>
    <n v="78"/>
    <n v="6"/>
    <s v="10"/>
    <s v="b09"/>
    <s v="W"/>
    <x v="1"/>
    <x v="1"/>
    <x v="0"/>
    <x v="0"/>
    <n v="0"/>
    <x v="1"/>
    <n v="0"/>
  </r>
  <r>
    <s v="b'09a01Nb.wav'"/>
    <n v="0"/>
    <n v="0"/>
    <n v="26.919999999999899"/>
    <n v="0"/>
    <n v="61.5399999999999"/>
    <n v="11.54"/>
    <s v="09"/>
    <s v="a01"/>
    <s v="N"/>
    <x v="2"/>
    <x v="1"/>
    <x v="0"/>
    <x v="0"/>
    <n v="0"/>
    <x v="1"/>
    <n v="0"/>
  </r>
  <r>
    <s v="b'10b10Wa.wav'"/>
    <n v="7.32"/>
    <n v="0"/>
    <n v="4.88"/>
    <n v="4.88"/>
    <n v="78.05"/>
    <n v="4.88"/>
    <s v="10"/>
    <s v="b10"/>
    <s v="W"/>
    <x v="1"/>
    <x v="1"/>
    <x v="0"/>
    <x v="0"/>
    <n v="0"/>
    <x v="1"/>
    <n v="0"/>
  </r>
  <r>
    <s v="b'09a02Eb.wav'"/>
    <n v="4.3499999999999996"/>
    <n v="0"/>
    <n v="0"/>
    <n v="4.3499999999999996"/>
    <n v="86.96"/>
    <n v="4.3499999999999996"/>
    <s v="09"/>
    <s v="a02"/>
    <s v="E"/>
    <x v="4"/>
    <x v="1"/>
    <x v="0"/>
    <x v="0"/>
    <n v="0"/>
    <x v="1"/>
    <n v="0"/>
  </r>
  <r>
    <s v="b'09a02La.wav'"/>
    <n v="13.04"/>
    <n v="4.3499999999999996"/>
    <n v="13.04"/>
    <n v="0"/>
    <n v="60.87"/>
    <n v="8.6999999999999993"/>
    <s v="09"/>
    <s v="a02"/>
    <s v="L"/>
    <x v="5"/>
    <x v="1"/>
    <x v="0"/>
    <x v="0"/>
    <n v="0"/>
    <x v="1"/>
    <n v="0"/>
  </r>
  <r>
    <s v="b'11a01Wc.wav'"/>
    <n v="0"/>
    <n v="0"/>
    <n v="0"/>
    <n v="6.9"/>
    <n v="86.21"/>
    <n v="6.9"/>
    <s v="11"/>
    <s v="a01"/>
    <s v="W"/>
    <x v="1"/>
    <x v="1"/>
    <x v="0"/>
    <x v="0"/>
    <n v="0"/>
    <x v="1"/>
    <n v="0"/>
  </r>
  <r>
    <s v="b'09a04La.wav'"/>
    <n v="13.04"/>
    <n v="0"/>
    <n v="0"/>
    <n v="0"/>
    <n v="78.259999999999906"/>
    <n v="8.6999999999999993"/>
    <s v="09"/>
    <s v="a04"/>
    <s v="L"/>
    <x v="5"/>
    <x v="1"/>
    <x v="0"/>
    <x v="0"/>
    <n v="0"/>
    <x v="1"/>
    <n v="0"/>
  </r>
  <r>
    <s v="b'09a04Nb.wav'"/>
    <n v="0"/>
    <n v="0"/>
    <n v="88.89"/>
    <n v="0"/>
    <n v="0"/>
    <n v="11.11"/>
    <s v="09"/>
    <s v="a04"/>
    <s v="N"/>
    <x v="2"/>
    <x v="1"/>
    <x v="0"/>
    <x v="1"/>
    <n v="0"/>
    <x v="0"/>
    <n v="0"/>
  </r>
  <r>
    <s v="b'11a04Wc.wav'"/>
    <n v="4.88"/>
    <n v="0"/>
    <n v="0"/>
    <n v="4.88"/>
    <n v="80.489999999999995"/>
    <n v="9.76"/>
    <s v="11"/>
    <s v="a04"/>
    <s v="W"/>
    <x v="1"/>
    <x v="1"/>
    <x v="0"/>
    <x v="0"/>
    <n v="0"/>
    <x v="1"/>
    <n v="0"/>
  </r>
  <r>
    <s v="b'09a05Ed.wav'"/>
    <n v="8.75"/>
    <n v="12.5"/>
    <n v="2.5"/>
    <n v="0"/>
    <n v="56.25"/>
    <n v="20"/>
    <s v="09"/>
    <s v="a05"/>
    <s v="E"/>
    <x v="4"/>
    <x v="1"/>
    <x v="0"/>
    <x v="0"/>
    <n v="0"/>
    <x v="1"/>
    <n v="0"/>
  </r>
  <r>
    <s v="b'09a05Lc.wav'"/>
    <n v="0"/>
    <n v="15.3799999999999"/>
    <n v="78.849999999999994"/>
    <n v="0"/>
    <n v="0"/>
    <n v="5.77"/>
    <s v="09"/>
    <s v="a05"/>
    <s v="L"/>
    <x v="5"/>
    <x v="1"/>
    <x v="0"/>
    <x v="1"/>
    <n v="0"/>
    <x v="0"/>
    <n v="0"/>
  </r>
  <r>
    <s v="b'09a05Nb.wav'"/>
    <n v="0"/>
    <n v="0"/>
    <n v="58.33"/>
    <n v="0"/>
    <n v="35.42"/>
    <n v="6.25"/>
    <s v="09"/>
    <s v="a05"/>
    <s v="N"/>
    <x v="2"/>
    <x v="1"/>
    <x v="0"/>
    <x v="1"/>
    <n v="0"/>
    <x v="0"/>
    <n v="0"/>
  </r>
  <r>
    <s v="b'09a05Tb.wav'"/>
    <n v="1.64"/>
    <n v="14.75"/>
    <n v="32.79"/>
    <n v="0"/>
    <n v="26.229999999999901"/>
    <n v="24.59"/>
    <s v="09"/>
    <s v="a05"/>
    <s v="T"/>
    <x v="6"/>
    <x v="1"/>
    <x v="0"/>
    <x v="1"/>
    <n v="0"/>
    <x v="0"/>
    <n v="0"/>
  </r>
  <r>
    <s v="b'11a05Wd.wav'"/>
    <n v="0"/>
    <n v="0"/>
    <n v="1.59"/>
    <n v="3.17"/>
    <n v="85.71"/>
    <n v="9.52"/>
    <s v="11"/>
    <s v="a05"/>
    <s v="W"/>
    <x v="1"/>
    <x v="1"/>
    <x v="0"/>
    <x v="0"/>
    <n v="0"/>
    <x v="1"/>
    <n v="0"/>
  </r>
  <r>
    <s v="b'09a07Eb.wav'"/>
    <n v="15.3799999999999"/>
    <n v="0"/>
    <n v="0"/>
    <n v="0"/>
    <n v="67.31"/>
    <n v="17.309999999999999"/>
    <s v="09"/>
    <s v="a07"/>
    <s v="E"/>
    <x v="4"/>
    <x v="1"/>
    <x v="0"/>
    <x v="0"/>
    <n v="0"/>
    <x v="1"/>
    <n v="0"/>
  </r>
  <r>
    <s v="b'09a07Na.wav'"/>
    <n v="3.57"/>
    <n v="7.14"/>
    <n v="17.86"/>
    <n v="0"/>
    <n v="64.290000000000006"/>
    <n v="7.14"/>
    <s v="09"/>
    <s v="a07"/>
    <s v="N"/>
    <x v="2"/>
    <x v="1"/>
    <x v="0"/>
    <x v="0"/>
    <n v="0"/>
    <x v="1"/>
    <n v="0"/>
  </r>
  <r>
    <s v="b'09a07Ta.wav'"/>
    <n v="0"/>
    <n v="77.42"/>
    <n v="12.9"/>
    <n v="0"/>
    <n v="0"/>
    <n v="9.68"/>
    <s v="09"/>
    <s v="a07"/>
    <s v="T"/>
    <x v="6"/>
    <x v="1"/>
    <x v="1"/>
    <x v="0"/>
    <n v="0"/>
    <x v="0"/>
    <n v="0"/>
  </r>
  <r>
    <s v="b'11a07Wc.wav'"/>
    <n v="2.94"/>
    <n v="0"/>
    <n v="0"/>
    <n v="2.94"/>
    <n v="88.24"/>
    <n v="5.88"/>
    <s v="11"/>
    <s v="a07"/>
    <s v="W"/>
    <x v="1"/>
    <x v="1"/>
    <x v="0"/>
    <x v="0"/>
    <n v="0"/>
    <x v="1"/>
    <n v="0"/>
  </r>
  <r>
    <s v="b'09b01Na.wav'"/>
    <n v="7.89"/>
    <n v="5.26"/>
    <n v="81.58"/>
    <n v="0"/>
    <n v="0"/>
    <n v="5.26"/>
    <s v="09"/>
    <s v="b01"/>
    <s v="N"/>
    <x v="2"/>
    <x v="1"/>
    <x v="0"/>
    <x v="1"/>
    <n v="0"/>
    <x v="0"/>
    <n v="0"/>
  </r>
  <r>
    <s v="b'11b01Wd.wav'"/>
    <n v="6.98"/>
    <n v="0"/>
    <n v="0"/>
    <n v="0"/>
    <n v="83.72"/>
    <n v="9.3000000000000007"/>
    <s v="11"/>
    <s v="b01"/>
    <s v="W"/>
    <x v="1"/>
    <x v="1"/>
    <x v="0"/>
    <x v="0"/>
    <n v="0"/>
    <x v="1"/>
    <n v="0"/>
  </r>
  <r>
    <s v="b'09b02Na.wav'"/>
    <n v="0"/>
    <n v="23.81"/>
    <n v="69.05"/>
    <n v="0"/>
    <n v="0"/>
    <n v="7.14"/>
    <s v="09"/>
    <s v="b02"/>
    <s v="N"/>
    <x v="2"/>
    <x v="1"/>
    <x v="0"/>
    <x v="1"/>
    <n v="0"/>
    <x v="0"/>
    <n v="0"/>
  </r>
  <r>
    <s v="b'09b02Tb.wav'"/>
    <n v="0"/>
    <n v="56.14"/>
    <n v="29.82"/>
    <n v="0"/>
    <n v="1.75"/>
    <n v="12.28"/>
    <s v="09"/>
    <s v="b02"/>
    <s v="T"/>
    <x v="6"/>
    <x v="1"/>
    <x v="1"/>
    <x v="0"/>
    <n v="0"/>
    <x v="0"/>
    <n v="0"/>
  </r>
  <r>
    <s v="b'11b02Wb.wav'"/>
    <n v="0"/>
    <n v="0"/>
    <n v="0"/>
    <n v="4"/>
    <n v="94"/>
    <n v="2"/>
    <s v="11"/>
    <s v="b02"/>
    <s v="W"/>
    <x v="1"/>
    <x v="1"/>
    <x v="0"/>
    <x v="0"/>
    <n v="0"/>
    <x v="1"/>
    <n v="0"/>
  </r>
  <r>
    <s v="b'09b03Nb.wav'"/>
    <n v="0"/>
    <n v="30.509999999999899"/>
    <n v="62.71"/>
    <n v="0"/>
    <n v="0"/>
    <n v="6.78"/>
    <s v="09"/>
    <s v="b03"/>
    <s v="N"/>
    <x v="2"/>
    <x v="1"/>
    <x v="0"/>
    <x v="1"/>
    <n v="0"/>
    <x v="0"/>
    <n v="0"/>
  </r>
  <r>
    <s v="b'09b03Ta.wav'"/>
    <n v="6.35"/>
    <n v="63.49"/>
    <n v="4.76"/>
    <n v="0"/>
    <n v="14.29"/>
    <n v="11.11"/>
    <s v="09"/>
    <s v="b03"/>
    <s v="T"/>
    <x v="6"/>
    <x v="1"/>
    <x v="1"/>
    <x v="0"/>
    <n v="0"/>
    <x v="0"/>
    <n v="0"/>
  </r>
  <r>
    <s v="b'09b09Ea.wav'"/>
    <n v="6.78"/>
    <n v="0"/>
    <n v="8.46999999999999"/>
    <n v="0"/>
    <n v="67.8"/>
    <n v="16.95"/>
    <s v="09"/>
    <s v="b09"/>
    <s v="E"/>
    <x v="4"/>
    <x v="1"/>
    <x v="0"/>
    <x v="0"/>
    <n v="0"/>
    <x v="1"/>
    <n v="0"/>
  </r>
  <r>
    <s v="b'11b03Wa.wav'"/>
    <n v="0"/>
    <n v="0"/>
    <n v="3.17"/>
    <n v="3.17"/>
    <n v="92.06"/>
    <n v="1.59"/>
    <s v="11"/>
    <s v="b03"/>
    <s v="W"/>
    <x v="1"/>
    <x v="1"/>
    <x v="0"/>
    <x v="0"/>
    <n v="0"/>
    <x v="1"/>
    <n v="0"/>
  </r>
  <r>
    <s v="b'09b10Nd.wav'"/>
    <n v="0"/>
    <n v="0"/>
    <n v="55.879999999999903"/>
    <n v="0"/>
    <n v="41.18"/>
    <n v="2.94"/>
    <s v="09"/>
    <s v="b10"/>
    <s v="N"/>
    <x v="2"/>
    <x v="1"/>
    <x v="0"/>
    <x v="1"/>
    <n v="0"/>
    <x v="0"/>
    <n v="0"/>
  </r>
  <r>
    <s v="b'10a01Ac.wav'"/>
    <n v="3.85"/>
    <n v="15.3799999999999"/>
    <n v="15.3799999999999"/>
    <n v="3.85"/>
    <n v="30.7699999999999"/>
    <n v="30.7699999999999"/>
    <s v="10"/>
    <s v="a01"/>
    <s v="A"/>
    <x v="3"/>
    <x v="1"/>
    <x v="0"/>
    <x v="0"/>
    <n v="0"/>
    <x v="1"/>
    <n v="1"/>
  </r>
  <r>
    <s v="b'10a01Nb.wav'"/>
    <n v="0"/>
    <n v="53.569999999999901"/>
    <n v="25"/>
    <n v="0"/>
    <n v="0"/>
    <n v="21.43"/>
    <s v="10"/>
    <s v="a01"/>
    <s v="N"/>
    <x v="2"/>
    <x v="1"/>
    <x v="1"/>
    <x v="0"/>
    <n v="0"/>
    <x v="0"/>
    <n v="0"/>
  </r>
  <r>
    <s v="b'11b03Wb.wav'"/>
    <n v="9.8799999999999901"/>
    <n v="0"/>
    <n v="0"/>
    <n v="2.46999999999999"/>
    <n v="79.010000000000005"/>
    <n v="8.64"/>
    <s v="11"/>
    <s v="b03"/>
    <s v="W"/>
    <x v="1"/>
    <x v="1"/>
    <x v="0"/>
    <x v="0"/>
    <n v="0"/>
    <x v="1"/>
    <n v="0"/>
  </r>
  <r>
    <s v="b'10a02Ab.wav'"/>
    <n v="16"/>
    <n v="0"/>
    <n v="4"/>
    <n v="0"/>
    <n v="56"/>
    <n v="24"/>
    <s v="10"/>
    <s v="a02"/>
    <s v="A"/>
    <x v="3"/>
    <x v="1"/>
    <x v="0"/>
    <x v="0"/>
    <n v="0"/>
    <x v="1"/>
    <n v="0"/>
  </r>
  <r>
    <s v="b'11b09Wa.wav'"/>
    <n v="6.78"/>
    <n v="0"/>
    <n v="0"/>
    <n v="1.69"/>
    <n v="86.44"/>
    <n v="5.08"/>
    <s v="11"/>
    <s v="b09"/>
    <s v="W"/>
    <x v="1"/>
    <x v="1"/>
    <x v="0"/>
    <x v="0"/>
    <n v="0"/>
    <x v="1"/>
    <n v="0"/>
  </r>
  <r>
    <s v="b'10a02Lb.wav'"/>
    <n v="0"/>
    <n v="4.17"/>
    <n v="87.5"/>
    <n v="0"/>
    <n v="0"/>
    <n v="8.33"/>
    <s v="10"/>
    <s v="a02"/>
    <s v="L"/>
    <x v="5"/>
    <x v="1"/>
    <x v="0"/>
    <x v="1"/>
    <n v="0"/>
    <x v="0"/>
    <n v="0"/>
  </r>
  <r>
    <s v="b'10a02Na.wav'"/>
    <n v="0"/>
    <n v="0"/>
    <n v="12"/>
    <n v="4"/>
    <n v="76"/>
    <n v="8"/>
    <s v="10"/>
    <s v="a02"/>
    <s v="N"/>
    <x v="2"/>
    <x v="1"/>
    <x v="0"/>
    <x v="0"/>
    <n v="0"/>
    <x v="1"/>
    <n v="0"/>
  </r>
  <r>
    <s v="b'11b10Wa.wav'"/>
    <n v="0"/>
    <n v="0"/>
    <n v="0"/>
    <n v="4.4400000000000004"/>
    <n v="93.33"/>
    <n v="2.2200000000000002"/>
    <s v="11"/>
    <s v="b10"/>
    <s v="W"/>
    <x v="1"/>
    <x v="1"/>
    <x v="0"/>
    <x v="0"/>
    <n v="0"/>
    <x v="1"/>
    <n v="0"/>
  </r>
  <r>
    <s v="b'12a01Wc.wav'"/>
    <n v="2.78"/>
    <n v="0"/>
    <n v="2.78"/>
    <n v="8.33"/>
    <n v="80.56"/>
    <n v="5.56"/>
    <s v="12"/>
    <s v="a01"/>
    <s v="W"/>
    <x v="1"/>
    <x v="1"/>
    <x v="0"/>
    <x v="0"/>
    <n v="0"/>
    <x v="1"/>
    <n v="0"/>
  </r>
  <r>
    <s v="b'10a04Nb.wav'"/>
    <n v="0"/>
    <n v="43.75"/>
    <n v="31.25"/>
    <n v="0"/>
    <n v="3.1199999999999899"/>
    <n v="21.88"/>
    <s v="10"/>
    <s v="a04"/>
    <s v="N"/>
    <x v="2"/>
    <x v="1"/>
    <x v="1"/>
    <x v="0"/>
    <n v="0"/>
    <x v="0"/>
    <n v="0"/>
  </r>
  <r>
    <s v="b'12a02Wa.wav'"/>
    <n v="0"/>
    <n v="0"/>
    <n v="8.6999999999999993"/>
    <n v="0"/>
    <n v="78.259999999999906"/>
    <n v="13.04"/>
    <s v="12"/>
    <s v="a02"/>
    <s v="W"/>
    <x v="1"/>
    <x v="1"/>
    <x v="0"/>
    <x v="0"/>
    <n v="0"/>
    <x v="1"/>
    <n v="0"/>
  </r>
  <r>
    <s v="b'12a02Wc.wav'"/>
    <n v="4.55"/>
    <n v="0"/>
    <n v="0"/>
    <n v="4.55"/>
    <n v="86.36"/>
    <n v="4.55"/>
    <s v="12"/>
    <s v="a02"/>
    <s v="W"/>
    <x v="1"/>
    <x v="1"/>
    <x v="0"/>
    <x v="0"/>
    <n v="0"/>
    <x v="1"/>
    <n v="0"/>
  </r>
  <r>
    <s v="b'10a05Aa.wav'"/>
    <n v="0"/>
    <n v="0"/>
    <n v="15"/>
    <n v="0"/>
    <n v="77.5"/>
    <n v="7.5"/>
    <s v="10"/>
    <s v="a05"/>
    <s v="A"/>
    <x v="3"/>
    <x v="1"/>
    <x v="0"/>
    <x v="0"/>
    <n v="0"/>
    <x v="1"/>
    <n v="0"/>
  </r>
  <r>
    <s v="b'10a05Ld.wav'"/>
    <n v="1.96"/>
    <n v="0"/>
    <n v="45.1"/>
    <n v="0"/>
    <n v="50.98"/>
    <n v="1.96"/>
    <s v="10"/>
    <s v="a05"/>
    <s v="L"/>
    <x v="5"/>
    <x v="1"/>
    <x v="0"/>
    <x v="0"/>
    <n v="0"/>
    <x v="1"/>
    <n v="0"/>
  </r>
  <r>
    <s v="b'10a05Tb.wav'"/>
    <n v="0"/>
    <n v="5.77"/>
    <n v="57.69"/>
    <n v="0"/>
    <n v="0"/>
    <n v="36.54"/>
    <s v="10"/>
    <s v="a05"/>
    <s v="T"/>
    <x v="6"/>
    <x v="1"/>
    <x v="0"/>
    <x v="1"/>
    <n v="0"/>
    <x v="0"/>
    <n v="0"/>
  </r>
  <r>
    <s v="b'12a04Wc.wav'"/>
    <n v="0"/>
    <n v="0"/>
    <n v="0"/>
    <n v="8.33"/>
    <n v="87.5"/>
    <n v="4.17"/>
    <s v="12"/>
    <s v="a04"/>
    <s v="W"/>
    <x v="1"/>
    <x v="1"/>
    <x v="0"/>
    <x v="0"/>
    <n v="0"/>
    <x v="1"/>
    <n v="0"/>
  </r>
  <r>
    <s v="b'10a07Ad.wav'"/>
    <n v="28"/>
    <n v="4"/>
    <n v="28"/>
    <n v="0"/>
    <n v="32"/>
    <n v="8"/>
    <s v="10"/>
    <s v="a07"/>
    <s v="A"/>
    <x v="3"/>
    <x v="1"/>
    <x v="0"/>
    <x v="0"/>
    <n v="0"/>
    <x v="1"/>
    <n v="0"/>
  </r>
  <r>
    <s v="b'10a07La.wav'"/>
    <n v="29.03"/>
    <n v="12.9"/>
    <n v="35.479999999999997"/>
    <n v="0"/>
    <n v="12.9"/>
    <n v="9.68"/>
    <s v="10"/>
    <s v="a07"/>
    <s v="L"/>
    <x v="5"/>
    <x v="1"/>
    <x v="0"/>
    <x v="1"/>
    <n v="0"/>
    <x v="0"/>
    <n v="0"/>
  </r>
  <r>
    <s v="b'10a07Ta.wav'"/>
    <n v="0"/>
    <n v="63.33"/>
    <n v="16.669999999999899"/>
    <n v="0"/>
    <n v="0"/>
    <n v="20"/>
    <s v="10"/>
    <s v="a07"/>
    <s v="T"/>
    <x v="6"/>
    <x v="1"/>
    <x v="1"/>
    <x v="0"/>
    <n v="0"/>
    <x v="0"/>
    <n v="0"/>
  </r>
  <r>
    <s v="b'12a05Wb.wav'"/>
    <n v="9.26"/>
    <n v="0"/>
    <n v="0"/>
    <n v="3.69999999999999"/>
    <n v="85.19"/>
    <n v="1.8499999999999901"/>
    <s v="12"/>
    <s v="a05"/>
    <s v="W"/>
    <x v="1"/>
    <x v="1"/>
    <x v="0"/>
    <x v="0"/>
    <n v="0"/>
    <x v="1"/>
    <n v="0"/>
  </r>
  <r>
    <s v="b'10b01Aa.wav'"/>
    <n v="0"/>
    <n v="9.3799999999999901"/>
    <n v="3.1199999999999899"/>
    <n v="0"/>
    <n v="71.88"/>
    <n v="15.62"/>
    <s v="10"/>
    <s v="b01"/>
    <s v="A"/>
    <x v="3"/>
    <x v="1"/>
    <x v="0"/>
    <x v="0"/>
    <n v="0"/>
    <x v="1"/>
    <n v="0"/>
  </r>
  <r>
    <s v="b'10b01Ea.wav'"/>
    <n v="0"/>
    <n v="0"/>
    <n v="2.7"/>
    <n v="0"/>
    <n v="94.59"/>
    <n v="2.7"/>
    <s v="10"/>
    <s v="b01"/>
    <s v="E"/>
    <x v="4"/>
    <x v="1"/>
    <x v="0"/>
    <x v="0"/>
    <n v="0"/>
    <x v="1"/>
    <n v="0"/>
  </r>
  <r>
    <s v="b'12a07Wa.wav'"/>
    <n v="0"/>
    <n v="0"/>
    <n v="11.11"/>
    <n v="0"/>
    <n v="86.11"/>
    <n v="2.78"/>
    <s v="12"/>
    <s v="a07"/>
    <s v="W"/>
    <x v="1"/>
    <x v="1"/>
    <x v="0"/>
    <x v="0"/>
    <n v="0"/>
    <x v="1"/>
    <n v="0"/>
  </r>
  <r>
    <s v="b'10b01Lb.wav'"/>
    <n v="9.3799999999999901"/>
    <n v="6.25"/>
    <n v="37.5"/>
    <n v="0"/>
    <n v="43.75"/>
    <n v="3.1199999999999899"/>
    <s v="10"/>
    <s v="b01"/>
    <s v="L"/>
    <x v="5"/>
    <x v="1"/>
    <x v="0"/>
    <x v="0"/>
    <n v="0"/>
    <x v="1"/>
    <n v="0"/>
  </r>
  <r>
    <s v="b'10b02Aa.wav'"/>
    <n v="10.53"/>
    <n v="0"/>
    <n v="34.21"/>
    <n v="0"/>
    <n v="44.74"/>
    <n v="10.53"/>
    <s v="10"/>
    <s v="b02"/>
    <s v="A"/>
    <x v="3"/>
    <x v="1"/>
    <x v="0"/>
    <x v="0"/>
    <n v="0"/>
    <x v="1"/>
    <n v="0"/>
  </r>
  <r>
    <s v="b'10b02La.wav'"/>
    <n v="0"/>
    <n v="4.76"/>
    <n v="85.71"/>
    <n v="0"/>
    <n v="0"/>
    <n v="9.52"/>
    <s v="10"/>
    <s v="b02"/>
    <s v="L"/>
    <x v="5"/>
    <x v="1"/>
    <x v="0"/>
    <x v="1"/>
    <n v="0"/>
    <x v="0"/>
    <n v="0"/>
  </r>
  <r>
    <s v="b'10b02Na.wav'"/>
    <n v="0"/>
    <n v="4.76"/>
    <n v="92.86"/>
    <n v="0"/>
    <n v="0"/>
    <n v="2.38"/>
    <s v="10"/>
    <s v="b02"/>
    <s v="N"/>
    <x v="2"/>
    <x v="1"/>
    <x v="0"/>
    <x v="1"/>
    <n v="0"/>
    <x v="0"/>
    <n v="0"/>
  </r>
  <r>
    <s v="b'12b01Wa.wav'"/>
    <n v="0"/>
    <n v="0"/>
    <n v="0"/>
    <n v="2.94"/>
    <n v="94.12"/>
    <n v="2.94"/>
    <s v="12"/>
    <s v="b01"/>
    <s v="W"/>
    <x v="1"/>
    <x v="1"/>
    <x v="0"/>
    <x v="0"/>
    <n v="0"/>
    <x v="1"/>
    <n v="0"/>
  </r>
  <r>
    <s v="b'10b03La.wav'"/>
    <n v="0"/>
    <n v="20.34"/>
    <n v="28.81"/>
    <n v="0"/>
    <n v="37.29"/>
    <n v="13.56"/>
    <s v="10"/>
    <s v="b03"/>
    <s v="L"/>
    <x v="5"/>
    <x v="1"/>
    <x v="0"/>
    <x v="0"/>
    <n v="0"/>
    <x v="1"/>
    <n v="0"/>
  </r>
  <r>
    <s v="b'10b03Tb.wav'"/>
    <n v="0"/>
    <n v="20.69"/>
    <n v="48.28"/>
    <n v="0"/>
    <n v="0"/>
    <n v="31.03"/>
    <s v="10"/>
    <s v="b03"/>
    <s v="T"/>
    <x v="6"/>
    <x v="1"/>
    <x v="0"/>
    <x v="1"/>
    <n v="0"/>
    <x v="0"/>
    <n v="0"/>
  </r>
  <r>
    <s v="b'12b02Wa.wav'"/>
    <n v="0"/>
    <n v="4.6500000000000004"/>
    <n v="4.6500000000000004"/>
    <n v="4.6500000000000004"/>
    <n v="81.399999999999906"/>
    <n v="4.6500000000000004"/>
    <s v="12"/>
    <s v="b02"/>
    <s v="W"/>
    <x v="1"/>
    <x v="1"/>
    <x v="0"/>
    <x v="0"/>
    <n v="0"/>
    <x v="1"/>
    <n v="0"/>
  </r>
  <r>
    <s v="b'10b09Ad.wav'"/>
    <n v="6.67"/>
    <n v="60"/>
    <n v="6.67"/>
    <n v="0"/>
    <n v="23.33"/>
    <n v="3.33"/>
    <s v="10"/>
    <s v="b09"/>
    <s v="A"/>
    <x v="3"/>
    <x v="1"/>
    <x v="1"/>
    <x v="0"/>
    <n v="0"/>
    <x v="0"/>
    <n v="0"/>
  </r>
  <r>
    <s v="b'10b09Lb.wav'"/>
    <n v="0"/>
    <n v="0"/>
    <n v="65.22"/>
    <n v="0"/>
    <n v="23.91"/>
    <n v="10.87"/>
    <s v="10"/>
    <s v="b09"/>
    <s v="L"/>
    <x v="5"/>
    <x v="1"/>
    <x v="0"/>
    <x v="1"/>
    <n v="0"/>
    <x v="0"/>
    <n v="0"/>
  </r>
  <r>
    <s v="b'12b02Wb.wav'"/>
    <n v="16.28"/>
    <n v="2.33"/>
    <n v="0"/>
    <n v="4.6500000000000004"/>
    <n v="72.09"/>
    <n v="4.6500000000000004"/>
    <s v="12"/>
    <s v="b02"/>
    <s v="W"/>
    <x v="1"/>
    <x v="1"/>
    <x v="0"/>
    <x v="0"/>
    <n v="0"/>
    <x v="1"/>
    <n v="0"/>
  </r>
  <r>
    <s v="b'12b02Wd.wav'"/>
    <n v="0"/>
    <n v="7.32"/>
    <n v="4.88"/>
    <n v="0"/>
    <n v="80.489999999999995"/>
    <n v="7.32"/>
    <s v="12"/>
    <s v="b02"/>
    <s v="W"/>
    <x v="1"/>
    <x v="1"/>
    <x v="0"/>
    <x v="0"/>
    <n v="0"/>
    <x v="1"/>
    <n v="0"/>
  </r>
  <r>
    <s v="b'10b10Lc.wav'"/>
    <n v="0"/>
    <n v="0"/>
    <n v="85.71"/>
    <n v="0"/>
    <n v="2.86"/>
    <n v="11.43"/>
    <s v="10"/>
    <s v="b10"/>
    <s v="L"/>
    <x v="5"/>
    <x v="1"/>
    <x v="0"/>
    <x v="1"/>
    <n v="0"/>
    <x v="0"/>
    <n v="0"/>
  </r>
  <r>
    <s v="b'12b09Wc.wav'"/>
    <n v="2.63"/>
    <n v="0"/>
    <n v="2.63"/>
    <n v="5.26"/>
    <n v="86.839999999999904"/>
    <n v="2.63"/>
    <s v="12"/>
    <s v="b09"/>
    <s v="W"/>
    <x v="1"/>
    <x v="1"/>
    <x v="0"/>
    <x v="0"/>
    <n v="0"/>
    <x v="1"/>
    <n v="0"/>
  </r>
  <r>
    <s v="b'11a01Aa.wav'"/>
    <n v="0"/>
    <n v="4.17"/>
    <n v="25"/>
    <n v="0"/>
    <n v="54.169999999999902"/>
    <n v="16.669999999999899"/>
    <s v="11"/>
    <s v="a01"/>
    <s v="A"/>
    <x v="3"/>
    <x v="1"/>
    <x v="0"/>
    <x v="0"/>
    <n v="0"/>
    <x v="1"/>
    <n v="0"/>
  </r>
  <r>
    <s v="b'11a01Ab.wav'"/>
    <n v="13.04"/>
    <n v="26.09"/>
    <n v="17.39"/>
    <n v="0"/>
    <n v="26.09"/>
    <n v="17.39"/>
    <s v="11"/>
    <s v="a01"/>
    <s v="A"/>
    <x v="3"/>
    <x v="1"/>
    <x v="1"/>
    <x v="0"/>
    <n v="0"/>
    <x v="1"/>
    <n v="0"/>
  </r>
  <r>
    <s v="b'11a01Ld.wav'"/>
    <n v="18.75"/>
    <n v="43.75"/>
    <n v="9.3799999999999901"/>
    <n v="0"/>
    <n v="6.25"/>
    <n v="21.88"/>
    <s v="11"/>
    <s v="a01"/>
    <s v="L"/>
    <x v="5"/>
    <x v="1"/>
    <x v="1"/>
    <x v="0"/>
    <n v="0"/>
    <x v="0"/>
    <n v="0"/>
  </r>
  <r>
    <s v="b'11a01Nd.wav'"/>
    <n v="0"/>
    <n v="12"/>
    <n v="64"/>
    <n v="0"/>
    <n v="4"/>
    <n v="20"/>
    <s v="11"/>
    <s v="a01"/>
    <s v="N"/>
    <x v="2"/>
    <x v="1"/>
    <x v="0"/>
    <x v="1"/>
    <n v="0"/>
    <x v="0"/>
    <n v="0"/>
  </r>
  <r>
    <s v="b'12b10Wa.wav'"/>
    <n v="20.51"/>
    <n v="0"/>
    <n v="0"/>
    <n v="7.6899999999999897"/>
    <n v="64.099999999999994"/>
    <n v="7.6899999999999897"/>
    <s v="12"/>
    <s v="b10"/>
    <s v="W"/>
    <x v="1"/>
    <x v="1"/>
    <x v="0"/>
    <x v="0"/>
    <n v="0"/>
    <x v="1"/>
    <n v="0"/>
  </r>
  <r>
    <s v="b'11a02Ec.wav'"/>
    <n v="17.239999999999998"/>
    <n v="0"/>
    <n v="10.34"/>
    <n v="0"/>
    <n v="62.07"/>
    <n v="10.34"/>
    <s v="11"/>
    <s v="a02"/>
    <s v="E"/>
    <x v="4"/>
    <x v="1"/>
    <x v="0"/>
    <x v="0"/>
    <n v="0"/>
    <x v="1"/>
    <n v="0"/>
  </r>
  <r>
    <s v="b'13a02Wa.wav'"/>
    <n v="3.85"/>
    <n v="0"/>
    <n v="0"/>
    <n v="3.85"/>
    <n v="88.46"/>
    <n v="3.85"/>
    <s v="13"/>
    <s v="a02"/>
    <s v="W"/>
    <x v="1"/>
    <x v="1"/>
    <x v="0"/>
    <x v="0"/>
    <n v="0"/>
    <x v="1"/>
    <n v="0"/>
  </r>
  <r>
    <s v="b'11a02Ld.wav'"/>
    <n v="0"/>
    <n v="12"/>
    <n v="4"/>
    <n v="0"/>
    <n v="60"/>
    <n v="24"/>
    <s v="11"/>
    <s v="a02"/>
    <s v="L"/>
    <x v="5"/>
    <x v="1"/>
    <x v="0"/>
    <x v="0"/>
    <n v="0"/>
    <x v="1"/>
    <n v="0"/>
  </r>
  <r>
    <s v="b'11a02Nc.wav'"/>
    <n v="0"/>
    <n v="26.09"/>
    <n v="65.22"/>
    <n v="0"/>
    <n v="0"/>
    <n v="8.6999999999999993"/>
    <s v="11"/>
    <s v="a02"/>
    <s v="N"/>
    <x v="2"/>
    <x v="1"/>
    <x v="0"/>
    <x v="1"/>
    <n v="0"/>
    <x v="0"/>
    <n v="0"/>
  </r>
  <r>
    <s v="b'11a02Tc.wav'"/>
    <n v="0"/>
    <n v="46.88"/>
    <n v="25"/>
    <n v="0"/>
    <n v="0"/>
    <n v="28.12"/>
    <s v="11"/>
    <s v="a02"/>
    <s v="T"/>
    <x v="6"/>
    <x v="1"/>
    <x v="1"/>
    <x v="0"/>
    <n v="0"/>
    <x v="0"/>
    <n v="0"/>
  </r>
  <r>
    <s v="b'11a04Ac.wav'"/>
    <n v="0"/>
    <n v="0"/>
    <n v="30.43"/>
    <n v="0"/>
    <n v="60.87"/>
    <n v="8.6999999999999993"/>
    <s v="11"/>
    <s v="a04"/>
    <s v="A"/>
    <x v="3"/>
    <x v="1"/>
    <x v="0"/>
    <x v="0"/>
    <n v="0"/>
    <x v="1"/>
    <n v="0"/>
  </r>
  <r>
    <s v="b'13a04Wc.wav'"/>
    <n v="3.23"/>
    <n v="0"/>
    <n v="0"/>
    <n v="3.23"/>
    <n v="87.1"/>
    <n v="6.45"/>
    <s v="13"/>
    <s v="a04"/>
    <s v="W"/>
    <x v="1"/>
    <x v="1"/>
    <x v="0"/>
    <x v="0"/>
    <n v="0"/>
    <x v="1"/>
    <n v="0"/>
  </r>
  <r>
    <s v="b'11a04Nd.wav'"/>
    <n v="0"/>
    <n v="38.46"/>
    <n v="46.15"/>
    <n v="0"/>
    <n v="0"/>
    <n v="15.3799999999999"/>
    <s v="11"/>
    <s v="a04"/>
    <s v="N"/>
    <x v="2"/>
    <x v="1"/>
    <x v="0"/>
    <x v="1"/>
    <n v="0"/>
    <x v="0"/>
    <n v="0"/>
  </r>
  <r>
    <s v="b'13a05Wa.wav'"/>
    <n v="2.2200000000000002"/>
    <n v="0"/>
    <n v="0"/>
    <n v="4.4400000000000004"/>
    <n v="91.11"/>
    <n v="2.2200000000000002"/>
    <s v="13"/>
    <s v="a05"/>
    <s v="W"/>
    <x v="1"/>
    <x v="1"/>
    <x v="0"/>
    <x v="0"/>
    <n v="0"/>
    <x v="1"/>
    <n v="0"/>
  </r>
  <r>
    <s v="b'13a05Wc.wav'"/>
    <n v="9.6199999999999992"/>
    <n v="0"/>
    <n v="0"/>
    <n v="0"/>
    <n v="73.08"/>
    <n v="17.309999999999999"/>
    <s v="13"/>
    <s v="a05"/>
    <s v="W"/>
    <x v="1"/>
    <x v="1"/>
    <x v="0"/>
    <x v="0"/>
    <n v="0"/>
    <x v="1"/>
    <n v="0"/>
  </r>
  <r>
    <s v="b'13a07Wb.wav'"/>
    <n v="42.86"/>
    <n v="0"/>
    <n v="0"/>
    <n v="5.71"/>
    <n v="51.43"/>
    <n v="0"/>
    <s v="13"/>
    <s v="a07"/>
    <s v="W"/>
    <x v="1"/>
    <x v="1"/>
    <x v="0"/>
    <x v="0"/>
    <n v="0"/>
    <x v="1"/>
    <n v="0"/>
  </r>
  <r>
    <s v="b'11a05Lc.wav'"/>
    <n v="0"/>
    <n v="66.67"/>
    <n v="19.05"/>
    <n v="0"/>
    <n v="0"/>
    <n v="14.29"/>
    <s v="11"/>
    <s v="a05"/>
    <s v="L"/>
    <x v="5"/>
    <x v="1"/>
    <x v="1"/>
    <x v="0"/>
    <n v="0"/>
    <x v="0"/>
    <n v="0"/>
  </r>
  <r>
    <s v="b'11a05Na.wav'"/>
    <n v="0"/>
    <n v="74.510000000000005"/>
    <n v="15.69"/>
    <n v="0"/>
    <n v="0"/>
    <n v="9.8000000000000007"/>
    <s v="11"/>
    <s v="a05"/>
    <s v="N"/>
    <x v="2"/>
    <x v="1"/>
    <x v="1"/>
    <x v="0"/>
    <n v="0"/>
    <x v="0"/>
    <n v="0"/>
  </r>
  <r>
    <s v="b'11a05Td.wav'"/>
    <n v="0"/>
    <n v="42.05"/>
    <n v="15.909999999999901"/>
    <n v="0"/>
    <n v="2.27"/>
    <n v="39.770000000000003"/>
    <s v="11"/>
    <s v="a05"/>
    <s v="T"/>
    <x v="6"/>
    <x v="1"/>
    <x v="1"/>
    <x v="0"/>
    <n v="0"/>
    <x v="0"/>
    <n v="0"/>
  </r>
  <r>
    <s v="b'13b01Wa.wav'"/>
    <n v="0"/>
    <n v="0"/>
    <n v="5.71"/>
    <n v="0"/>
    <n v="88.57"/>
    <n v="5.71"/>
    <s v="13"/>
    <s v="b01"/>
    <s v="W"/>
    <x v="1"/>
    <x v="1"/>
    <x v="0"/>
    <x v="0"/>
    <n v="0"/>
    <x v="1"/>
    <n v="0"/>
  </r>
  <r>
    <s v="b'11a07Ld.wav'"/>
    <n v="3.57"/>
    <n v="17.86"/>
    <n v="0"/>
    <n v="0"/>
    <n v="78.569999999999993"/>
    <n v="0"/>
    <s v="11"/>
    <s v="a07"/>
    <s v="L"/>
    <x v="5"/>
    <x v="1"/>
    <x v="0"/>
    <x v="0"/>
    <n v="0"/>
    <x v="1"/>
    <n v="0"/>
  </r>
  <r>
    <s v="b'11a07Ta.wav'"/>
    <n v="0"/>
    <n v="75.760000000000005"/>
    <n v="6.06"/>
    <n v="0"/>
    <n v="3.03"/>
    <n v="15.15"/>
    <s v="11"/>
    <s v="a07"/>
    <s v="T"/>
    <x v="6"/>
    <x v="1"/>
    <x v="1"/>
    <x v="0"/>
    <n v="0"/>
    <x v="0"/>
    <n v="0"/>
  </r>
  <r>
    <s v="b'13b02Wa.wav'"/>
    <n v="5.41"/>
    <n v="0"/>
    <n v="0"/>
    <n v="2.7"/>
    <n v="86.49"/>
    <n v="5.41"/>
    <s v="13"/>
    <s v="b02"/>
    <s v="W"/>
    <x v="1"/>
    <x v="1"/>
    <x v="0"/>
    <x v="0"/>
    <n v="0"/>
    <x v="1"/>
    <n v="0"/>
  </r>
  <r>
    <s v="b'11b01Ab.wav'"/>
    <n v="6.45"/>
    <n v="0"/>
    <n v="16.13"/>
    <n v="0"/>
    <n v="74.19"/>
    <n v="3.23"/>
    <s v="11"/>
    <s v="b01"/>
    <s v="A"/>
    <x v="3"/>
    <x v="1"/>
    <x v="0"/>
    <x v="0"/>
    <n v="0"/>
    <x v="1"/>
    <n v="0"/>
  </r>
  <r>
    <s v="b'11b01Eb.wav'"/>
    <n v="27.66"/>
    <n v="0"/>
    <n v="10.639999999999899"/>
    <n v="2.13"/>
    <n v="42.55"/>
    <n v="17.02"/>
    <s v="11"/>
    <s v="b01"/>
    <s v="E"/>
    <x v="4"/>
    <x v="1"/>
    <x v="0"/>
    <x v="0"/>
    <n v="0"/>
    <x v="1"/>
    <n v="0"/>
  </r>
  <r>
    <s v="b'13b09Wa.wav'"/>
    <n v="35.14"/>
    <n v="0"/>
    <n v="0"/>
    <n v="2.7"/>
    <n v="51.349999999999902"/>
    <n v="10.81"/>
    <s v="13"/>
    <s v="b09"/>
    <s v="W"/>
    <x v="1"/>
    <x v="1"/>
    <x v="0"/>
    <x v="0"/>
    <n v="0"/>
    <x v="1"/>
    <n v="0"/>
  </r>
  <r>
    <s v="b'11b01Lb.wav'"/>
    <n v="11.63"/>
    <n v="13.95"/>
    <n v="18.600000000000001"/>
    <n v="0"/>
    <n v="46.51"/>
    <n v="9.3000000000000007"/>
    <s v="11"/>
    <s v="b01"/>
    <s v="L"/>
    <x v="5"/>
    <x v="1"/>
    <x v="0"/>
    <x v="0"/>
    <n v="0"/>
    <x v="1"/>
    <n v="0"/>
  </r>
  <r>
    <s v="b'11b01Nc.wav'"/>
    <n v="0"/>
    <n v="47.06"/>
    <n v="32.35"/>
    <n v="0"/>
    <n v="14.71"/>
    <n v="5.88"/>
    <s v="11"/>
    <s v="b01"/>
    <s v="N"/>
    <x v="2"/>
    <x v="1"/>
    <x v="1"/>
    <x v="0"/>
    <n v="0"/>
    <x v="0"/>
    <n v="0"/>
  </r>
  <r>
    <s v="b'13b10Wa.wav'"/>
    <n v="29.409999999999901"/>
    <n v="0"/>
    <n v="0"/>
    <n v="2.94"/>
    <n v="64.709999999999994"/>
    <n v="2.94"/>
    <s v="13"/>
    <s v="b10"/>
    <s v="W"/>
    <x v="1"/>
    <x v="1"/>
    <x v="0"/>
    <x v="0"/>
    <n v="0"/>
    <x v="1"/>
    <n v="0"/>
  </r>
  <r>
    <s v="b'11b02Ab.wav'"/>
    <n v="5.26"/>
    <n v="0"/>
    <n v="15.79"/>
    <n v="0"/>
    <n v="71.05"/>
    <n v="7.89"/>
    <s v="11"/>
    <s v="b02"/>
    <s v="A"/>
    <x v="3"/>
    <x v="1"/>
    <x v="0"/>
    <x v="0"/>
    <n v="0"/>
    <x v="1"/>
    <n v="0"/>
  </r>
  <r>
    <s v="b'14a01Wa.wav'"/>
    <n v="4"/>
    <n v="0"/>
    <n v="0"/>
    <n v="0"/>
    <n v="84"/>
    <n v="12"/>
    <s v="14"/>
    <s v="a01"/>
    <s v="W"/>
    <x v="1"/>
    <x v="1"/>
    <x v="0"/>
    <x v="0"/>
    <n v="0"/>
    <x v="1"/>
    <n v="0"/>
  </r>
  <r>
    <s v="b'11b02Na.wav'"/>
    <n v="2.38"/>
    <n v="7.14"/>
    <n v="2.38"/>
    <n v="0"/>
    <n v="80.95"/>
    <n v="7.14"/>
    <s v="11"/>
    <s v="b02"/>
    <s v="N"/>
    <x v="2"/>
    <x v="1"/>
    <x v="0"/>
    <x v="0"/>
    <n v="0"/>
    <x v="1"/>
    <n v="0"/>
  </r>
  <r>
    <s v="b'11b02Td.wav'"/>
    <n v="0"/>
    <n v="69.64"/>
    <n v="10.71"/>
    <n v="0"/>
    <n v="1.79"/>
    <n v="17.86"/>
    <s v="11"/>
    <s v="b02"/>
    <s v="T"/>
    <x v="6"/>
    <x v="1"/>
    <x v="1"/>
    <x v="0"/>
    <n v="0"/>
    <x v="0"/>
    <n v="0"/>
  </r>
  <r>
    <s v="b'14a01Wc.wav'"/>
    <n v="0"/>
    <n v="0"/>
    <n v="0"/>
    <n v="3.33"/>
    <n v="86.67"/>
    <n v="10"/>
    <s v="14"/>
    <s v="a01"/>
    <s v="W"/>
    <x v="1"/>
    <x v="1"/>
    <x v="0"/>
    <x v="0"/>
    <n v="0"/>
    <x v="1"/>
    <n v="0"/>
  </r>
  <r>
    <s v="b'14a02Wa.wav'"/>
    <n v="0"/>
    <n v="0"/>
    <n v="0"/>
    <n v="9.68"/>
    <n v="83.87"/>
    <n v="6.45"/>
    <s v="14"/>
    <s v="a02"/>
    <s v="W"/>
    <x v="1"/>
    <x v="1"/>
    <x v="0"/>
    <x v="0"/>
    <n v="0"/>
    <x v="1"/>
    <n v="0"/>
  </r>
  <r>
    <s v="b'11b03Lc.wav'"/>
    <n v="0"/>
    <n v="81.16"/>
    <n v="11.59"/>
    <n v="0"/>
    <n v="1.45"/>
    <n v="5.8"/>
    <s v="11"/>
    <s v="b03"/>
    <s v="L"/>
    <x v="5"/>
    <x v="1"/>
    <x v="1"/>
    <x v="0"/>
    <n v="0"/>
    <x v="0"/>
    <n v="0"/>
  </r>
  <r>
    <s v="b'11b03Nb.wav'"/>
    <n v="0"/>
    <n v="76.790000000000006"/>
    <n v="16.07"/>
    <n v="0"/>
    <n v="0"/>
    <n v="7.14"/>
    <s v="11"/>
    <s v="b03"/>
    <s v="N"/>
    <x v="2"/>
    <x v="1"/>
    <x v="1"/>
    <x v="0"/>
    <n v="0"/>
    <x v="0"/>
    <n v="0"/>
  </r>
  <r>
    <s v="b'11b03Td.wav'"/>
    <n v="0"/>
    <n v="63.04"/>
    <n v="1.0900000000000001"/>
    <n v="0"/>
    <n v="0"/>
    <n v="35.869999999999997"/>
    <s v="11"/>
    <s v="b03"/>
    <s v="T"/>
    <x v="6"/>
    <x v="1"/>
    <x v="1"/>
    <x v="0"/>
    <n v="0"/>
    <x v="0"/>
    <n v="0"/>
  </r>
  <r>
    <s v="b'14a02Wc.wav'"/>
    <n v="6.25"/>
    <n v="0"/>
    <n v="0"/>
    <n v="3.1199999999999899"/>
    <n v="81.25"/>
    <n v="9.3799999999999901"/>
    <s v="14"/>
    <s v="a02"/>
    <s v="W"/>
    <x v="1"/>
    <x v="1"/>
    <x v="0"/>
    <x v="0"/>
    <n v="0"/>
    <x v="1"/>
    <n v="0"/>
  </r>
  <r>
    <s v="b'14a04Wb.wav'"/>
    <n v="3.69999999999999"/>
    <n v="0"/>
    <n v="0"/>
    <n v="3.69999999999999"/>
    <n v="88.89"/>
    <n v="3.69999999999999"/>
    <s v="14"/>
    <s v="a04"/>
    <s v="W"/>
    <x v="1"/>
    <x v="1"/>
    <x v="0"/>
    <x v="0"/>
    <n v="0"/>
    <x v="1"/>
    <n v="0"/>
  </r>
  <r>
    <s v="b'11b09Ad.wav'"/>
    <n v="0"/>
    <n v="0"/>
    <n v="0"/>
    <n v="2.33"/>
    <n v="83.72"/>
    <n v="13.95"/>
    <s v="11"/>
    <s v="b09"/>
    <s v="A"/>
    <x v="3"/>
    <x v="1"/>
    <x v="0"/>
    <x v="0"/>
    <n v="0"/>
    <x v="1"/>
    <n v="0"/>
  </r>
  <r>
    <s v="b'14a04Wc.wav'"/>
    <n v="12.82"/>
    <n v="0"/>
    <n v="0"/>
    <n v="15.3799999999999"/>
    <n v="66.67"/>
    <n v="5.13"/>
    <s v="14"/>
    <s v="a04"/>
    <s v="W"/>
    <x v="1"/>
    <x v="1"/>
    <x v="0"/>
    <x v="0"/>
    <n v="0"/>
    <x v="1"/>
    <n v="0"/>
  </r>
  <r>
    <s v="b'11b09Ld.wav'"/>
    <n v="9.6199999999999992"/>
    <n v="59.62"/>
    <n v="5.77"/>
    <n v="0"/>
    <n v="9.6199999999999992"/>
    <n v="15.3799999999999"/>
    <s v="11"/>
    <s v="b09"/>
    <s v="L"/>
    <x v="5"/>
    <x v="1"/>
    <x v="1"/>
    <x v="0"/>
    <n v="0"/>
    <x v="0"/>
    <n v="0"/>
  </r>
  <r>
    <s v="b'11b09Na.wav'"/>
    <n v="0"/>
    <n v="5.41"/>
    <n v="5.41"/>
    <n v="0"/>
    <n v="81.08"/>
    <n v="8.11"/>
    <s v="11"/>
    <s v="b09"/>
    <s v="N"/>
    <x v="2"/>
    <x v="1"/>
    <x v="0"/>
    <x v="0"/>
    <n v="0"/>
    <x v="1"/>
    <n v="0"/>
  </r>
  <r>
    <s v="b'11b09Td.wav'"/>
    <n v="0"/>
    <n v="52.629999999999903"/>
    <n v="1.32"/>
    <n v="0"/>
    <n v="1.32"/>
    <n v="44.74"/>
    <s v="11"/>
    <s v="b09"/>
    <s v="T"/>
    <x v="6"/>
    <x v="1"/>
    <x v="1"/>
    <x v="0"/>
    <n v="0"/>
    <x v="0"/>
    <n v="0"/>
  </r>
  <r>
    <s v="b'14a05Wa.wav'"/>
    <n v="1.6099999999999901"/>
    <n v="0"/>
    <n v="0"/>
    <n v="3.23"/>
    <n v="88.71"/>
    <n v="6.45"/>
    <s v="14"/>
    <s v="a05"/>
    <s v="W"/>
    <x v="1"/>
    <x v="1"/>
    <x v="0"/>
    <x v="0"/>
    <n v="0"/>
    <x v="1"/>
    <n v="0"/>
  </r>
  <r>
    <s v="b'11b10Ad.wav'"/>
    <n v="7.89"/>
    <n v="55.26"/>
    <n v="7.89"/>
    <n v="0"/>
    <n v="5.26"/>
    <n v="23.68"/>
    <s v="11"/>
    <s v="b10"/>
    <s v="A"/>
    <x v="3"/>
    <x v="1"/>
    <x v="1"/>
    <x v="0"/>
    <n v="0"/>
    <x v="0"/>
    <n v="0"/>
  </r>
  <r>
    <s v="b'11b10Ae.wav'"/>
    <n v="6.67"/>
    <n v="24.44"/>
    <n v="13.33"/>
    <n v="0"/>
    <n v="26.669999999999899"/>
    <n v="28.89"/>
    <s v="11"/>
    <s v="b10"/>
    <s v="A"/>
    <x v="3"/>
    <x v="1"/>
    <x v="0"/>
    <x v="0"/>
    <n v="0"/>
    <x v="0"/>
    <n v="1"/>
  </r>
  <r>
    <s v="b'11b10Ld.wav'"/>
    <n v="0"/>
    <n v="62.749999999999901"/>
    <n v="5.88"/>
    <n v="0"/>
    <n v="0"/>
    <n v="31.369999999999902"/>
    <s v="11"/>
    <s v="b10"/>
    <s v="L"/>
    <x v="5"/>
    <x v="1"/>
    <x v="1"/>
    <x v="0"/>
    <n v="0"/>
    <x v="0"/>
    <n v="0"/>
  </r>
  <r>
    <s v="b'11b10Nc.wav'"/>
    <n v="0"/>
    <n v="24.24"/>
    <n v="18.18"/>
    <n v="0"/>
    <n v="42.42"/>
    <n v="15.15"/>
    <s v="11"/>
    <s v="b10"/>
    <s v="N"/>
    <x v="2"/>
    <x v="1"/>
    <x v="0"/>
    <x v="0"/>
    <n v="0"/>
    <x v="1"/>
    <n v="0"/>
  </r>
  <r>
    <s v="b'11b10Td.wav'"/>
    <n v="0"/>
    <n v="55"/>
    <n v="10"/>
    <n v="0"/>
    <n v="0"/>
    <n v="35"/>
    <s v="11"/>
    <s v="b10"/>
    <s v="T"/>
    <x v="6"/>
    <x v="1"/>
    <x v="1"/>
    <x v="0"/>
    <n v="0"/>
    <x v="0"/>
    <n v="0"/>
  </r>
  <r>
    <s v="b'14a05Wb.wav'"/>
    <n v="12.77"/>
    <n v="0"/>
    <n v="0"/>
    <n v="2.13"/>
    <n v="82.98"/>
    <n v="2.13"/>
    <s v="14"/>
    <s v="a05"/>
    <s v="W"/>
    <x v="1"/>
    <x v="1"/>
    <x v="0"/>
    <x v="0"/>
    <n v="0"/>
    <x v="1"/>
    <n v="0"/>
  </r>
  <r>
    <s v="b'14a07Wc.wav'"/>
    <n v="28.12"/>
    <n v="0"/>
    <n v="0"/>
    <n v="9.3799999999999901"/>
    <n v="62.5"/>
    <n v="0"/>
    <s v="14"/>
    <s v="a07"/>
    <s v="W"/>
    <x v="1"/>
    <x v="1"/>
    <x v="0"/>
    <x v="0"/>
    <n v="0"/>
    <x v="1"/>
    <n v="0"/>
  </r>
  <r>
    <s v="b'12a01Lb.wav'"/>
    <n v="0"/>
    <n v="0"/>
    <n v="48.28"/>
    <n v="6.9"/>
    <n v="34.479999999999997"/>
    <n v="10.34"/>
    <s v="12"/>
    <s v="a01"/>
    <s v="L"/>
    <x v="5"/>
    <x v="1"/>
    <x v="0"/>
    <x v="1"/>
    <n v="0"/>
    <x v="0"/>
    <n v="0"/>
  </r>
  <r>
    <s v="b'12a01Nb.wav'"/>
    <n v="0"/>
    <n v="0"/>
    <n v="15.3799999999999"/>
    <n v="0"/>
    <n v="76.92"/>
    <n v="7.6899999999999897"/>
    <s v="12"/>
    <s v="a01"/>
    <s v="N"/>
    <x v="2"/>
    <x v="1"/>
    <x v="0"/>
    <x v="0"/>
    <n v="0"/>
    <x v="1"/>
    <n v="0"/>
  </r>
  <r>
    <s v="b'14b01Wc.wav'"/>
    <n v="8.6999999999999993"/>
    <n v="2.17"/>
    <n v="0"/>
    <n v="2.17"/>
    <n v="84.78"/>
    <n v="2.17"/>
    <s v="14"/>
    <s v="b01"/>
    <s v="W"/>
    <x v="1"/>
    <x v="1"/>
    <x v="0"/>
    <x v="0"/>
    <n v="0"/>
    <x v="1"/>
    <n v="0"/>
  </r>
  <r>
    <s v="b'12a02Ac.wav'"/>
    <n v="0"/>
    <n v="0"/>
    <n v="10.53"/>
    <n v="0"/>
    <n v="78.95"/>
    <n v="10.53"/>
    <s v="12"/>
    <s v="a02"/>
    <s v="A"/>
    <x v="3"/>
    <x v="1"/>
    <x v="0"/>
    <x v="0"/>
    <n v="0"/>
    <x v="1"/>
    <n v="0"/>
  </r>
  <r>
    <s v="b'12a02Ec.wav'"/>
    <n v="19.61"/>
    <n v="0"/>
    <n v="13.73"/>
    <n v="0"/>
    <n v="37.25"/>
    <n v="29.409999999999901"/>
    <s v="12"/>
    <s v="a02"/>
    <s v="E"/>
    <x v="4"/>
    <x v="1"/>
    <x v="0"/>
    <x v="0"/>
    <n v="0"/>
    <x v="1"/>
    <n v="0"/>
  </r>
  <r>
    <s v="b'12a02Nb.wav'"/>
    <n v="3.69999999999999"/>
    <n v="3.69999999999999"/>
    <n v="7.41"/>
    <n v="3.69999999999999"/>
    <n v="70.37"/>
    <n v="11.11"/>
    <s v="12"/>
    <s v="a02"/>
    <s v="N"/>
    <x v="2"/>
    <x v="1"/>
    <x v="0"/>
    <x v="0"/>
    <n v="0"/>
    <x v="1"/>
    <n v="0"/>
  </r>
  <r>
    <s v="b'14b02Wb.wav'"/>
    <n v="2.38"/>
    <n v="0"/>
    <n v="0"/>
    <n v="2.38"/>
    <n v="90.48"/>
    <n v="4.76"/>
    <s v="14"/>
    <s v="b02"/>
    <s v="W"/>
    <x v="1"/>
    <x v="1"/>
    <x v="0"/>
    <x v="0"/>
    <n v="0"/>
    <x v="1"/>
    <n v="0"/>
  </r>
  <r>
    <s v="b'14b02Wd.wav'"/>
    <n v="0"/>
    <n v="0"/>
    <n v="2.86"/>
    <n v="5.71"/>
    <n v="88.57"/>
    <n v="2.86"/>
    <s v="14"/>
    <s v="b02"/>
    <s v="W"/>
    <x v="1"/>
    <x v="1"/>
    <x v="0"/>
    <x v="0"/>
    <n v="0"/>
    <x v="1"/>
    <n v="0"/>
  </r>
  <r>
    <s v="b'14b03Wb.wav'"/>
    <n v="36.67"/>
    <n v="0"/>
    <n v="0"/>
    <n v="3.33"/>
    <n v="50"/>
    <n v="10"/>
    <s v="14"/>
    <s v="b03"/>
    <s v="W"/>
    <x v="1"/>
    <x v="1"/>
    <x v="0"/>
    <x v="0"/>
    <n v="0"/>
    <x v="1"/>
    <n v="0"/>
  </r>
  <r>
    <s v="b'12a05Ab.wav'"/>
    <n v="0"/>
    <n v="0"/>
    <n v="8"/>
    <n v="0"/>
    <n v="78"/>
    <n v="14"/>
    <s v="12"/>
    <s v="a05"/>
    <s v="A"/>
    <x v="3"/>
    <x v="1"/>
    <x v="0"/>
    <x v="0"/>
    <n v="0"/>
    <x v="1"/>
    <n v="0"/>
  </r>
  <r>
    <s v="b'12a05Lb.wav'"/>
    <n v="0"/>
    <n v="0"/>
    <n v="3.39"/>
    <n v="0"/>
    <n v="89.83"/>
    <n v="6.78"/>
    <s v="12"/>
    <s v="a05"/>
    <s v="L"/>
    <x v="5"/>
    <x v="1"/>
    <x v="0"/>
    <x v="0"/>
    <n v="0"/>
    <x v="1"/>
    <n v="0"/>
  </r>
  <r>
    <s v="b'12a05Nd.wav'"/>
    <n v="0"/>
    <n v="0"/>
    <n v="2.04"/>
    <n v="0"/>
    <n v="91.84"/>
    <n v="6.12"/>
    <s v="12"/>
    <s v="a05"/>
    <s v="N"/>
    <x v="2"/>
    <x v="1"/>
    <x v="0"/>
    <x v="0"/>
    <n v="0"/>
    <x v="1"/>
    <n v="0"/>
  </r>
  <r>
    <s v="b'12a05Ta.wav'"/>
    <n v="0"/>
    <n v="21.69"/>
    <n v="53.01"/>
    <n v="0"/>
    <n v="0"/>
    <n v="25.3"/>
    <s v="12"/>
    <s v="a05"/>
    <s v="T"/>
    <x v="6"/>
    <x v="1"/>
    <x v="0"/>
    <x v="1"/>
    <n v="0"/>
    <x v="0"/>
    <n v="0"/>
  </r>
  <r>
    <s v="b'14b09Wa.wav'"/>
    <n v="10.91"/>
    <n v="0"/>
    <n v="0"/>
    <n v="3.64"/>
    <n v="83.64"/>
    <n v="1.82"/>
    <s v="14"/>
    <s v="b09"/>
    <s v="W"/>
    <x v="1"/>
    <x v="1"/>
    <x v="0"/>
    <x v="0"/>
    <n v="0"/>
    <x v="1"/>
    <n v="0"/>
  </r>
  <r>
    <s v="b'12a07Ac.wav'"/>
    <n v="13.04"/>
    <n v="0"/>
    <n v="8.6999999999999993"/>
    <n v="0"/>
    <n v="73.91"/>
    <n v="4.3499999999999996"/>
    <s v="12"/>
    <s v="a07"/>
    <s v="A"/>
    <x v="3"/>
    <x v="1"/>
    <x v="0"/>
    <x v="0"/>
    <n v="0"/>
    <x v="1"/>
    <n v="0"/>
  </r>
  <r>
    <s v="b'12a07La.wav'"/>
    <n v="2.78"/>
    <n v="2.78"/>
    <n v="8.33"/>
    <n v="0"/>
    <n v="80.56"/>
    <n v="5.56"/>
    <s v="12"/>
    <s v="a07"/>
    <s v="L"/>
    <x v="5"/>
    <x v="1"/>
    <x v="0"/>
    <x v="0"/>
    <n v="0"/>
    <x v="1"/>
    <n v="0"/>
  </r>
  <r>
    <s v="b'14b10Wc.wav'"/>
    <n v="4.88"/>
    <n v="0"/>
    <n v="0"/>
    <n v="4.88"/>
    <n v="87.8"/>
    <n v="2.44"/>
    <s v="14"/>
    <s v="b10"/>
    <s v="W"/>
    <x v="1"/>
    <x v="1"/>
    <x v="0"/>
    <x v="0"/>
    <n v="0"/>
    <x v="1"/>
    <n v="0"/>
  </r>
  <r>
    <s v="b'12b01Ta.wav'"/>
    <n v="0"/>
    <n v="59.68"/>
    <n v="16.13"/>
    <n v="0"/>
    <n v="0"/>
    <n v="24.19"/>
    <s v="12"/>
    <s v="b01"/>
    <s v="T"/>
    <x v="6"/>
    <x v="1"/>
    <x v="1"/>
    <x v="0"/>
    <n v="0"/>
    <x v="0"/>
    <n v="0"/>
  </r>
  <r>
    <s v="b'15a01Wa.wav'"/>
    <n v="0"/>
    <n v="0"/>
    <n v="3.57"/>
    <n v="7.14"/>
    <n v="78.569999999999993"/>
    <n v="10.71"/>
    <s v="15"/>
    <s v="a01"/>
    <s v="W"/>
    <x v="1"/>
    <x v="1"/>
    <x v="0"/>
    <x v="0"/>
    <n v="0"/>
    <x v="1"/>
    <n v="0"/>
  </r>
  <r>
    <s v="b'12b02Ad.wav'"/>
    <n v="0"/>
    <n v="8.82"/>
    <n v="47.06"/>
    <n v="0"/>
    <n v="38.24"/>
    <n v="5.88"/>
    <s v="12"/>
    <s v="b02"/>
    <s v="A"/>
    <x v="3"/>
    <x v="1"/>
    <x v="0"/>
    <x v="1"/>
    <n v="0"/>
    <x v="0"/>
    <n v="0"/>
  </r>
  <r>
    <s v="b'12b02Ea.wav'"/>
    <n v="3.49"/>
    <n v="1.1599999999999999"/>
    <n v="4.6500000000000004"/>
    <n v="0"/>
    <n v="68.599999999999994"/>
    <n v="22.09"/>
    <s v="12"/>
    <s v="b02"/>
    <s v="E"/>
    <x v="4"/>
    <x v="1"/>
    <x v="0"/>
    <x v="0"/>
    <n v="0"/>
    <x v="1"/>
    <n v="0"/>
  </r>
  <r>
    <s v="b'15a02Wd.wav'"/>
    <n v="0"/>
    <n v="0"/>
    <n v="0"/>
    <n v="7.14"/>
    <n v="78.569999999999993"/>
    <n v="14.29"/>
    <s v="15"/>
    <s v="a02"/>
    <s v="W"/>
    <x v="1"/>
    <x v="1"/>
    <x v="0"/>
    <x v="0"/>
    <n v="0"/>
    <x v="1"/>
    <n v="0"/>
  </r>
  <r>
    <s v="b'12b02Na.wav'"/>
    <n v="0"/>
    <n v="0"/>
    <n v="4.3499999999999996"/>
    <n v="0"/>
    <n v="93.479999999999905"/>
    <n v="2.17"/>
    <s v="12"/>
    <s v="b02"/>
    <s v="N"/>
    <x v="2"/>
    <x v="1"/>
    <x v="0"/>
    <x v="0"/>
    <n v="0"/>
    <x v="1"/>
    <n v="0"/>
  </r>
  <r>
    <s v="b'15a04Wa.wav'"/>
    <n v="40"/>
    <n v="0"/>
    <n v="0"/>
    <n v="6.67"/>
    <n v="50"/>
    <n v="3.33"/>
    <s v="15"/>
    <s v="a04"/>
    <s v="W"/>
    <x v="1"/>
    <x v="1"/>
    <x v="0"/>
    <x v="0"/>
    <n v="0"/>
    <x v="1"/>
    <n v="0"/>
  </r>
  <r>
    <s v="b'15a04Wb.wav'"/>
    <n v="3.57"/>
    <n v="0"/>
    <n v="0"/>
    <n v="10.71"/>
    <n v="85.71"/>
    <n v="0"/>
    <s v="15"/>
    <s v="a04"/>
    <s v="W"/>
    <x v="1"/>
    <x v="1"/>
    <x v="0"/>
    <x v="0"/>
    <n v="0"/>
    <x v="1"/>
    <n v="0"/>
  </r>
  <r>
    <s v="b'15a05Wa.wav'"/>
    <n v="12.5"/>
    <n v="0"/>
    <n v="0"/>
    <n v="6.25"/>
    <n v="75"/>
    <n v="6.25"/>
    <s v="15"/>
    <s v="a05"/>
    <s v="W"/>
    <x v="1"/>
    <x v="1"/>
    <x v="0"/>
    <x v="0"/>
    <n v="0"/>
    <x v="1"/>
    <n v="0"/>
  </r>
  <r>
    <s v="b'12b03La.wav'"/>
    <n v="11.48"/>
    <n v="1.64"/>
    <n v="4.92"/>
    <n v="0"/>
    <n v="77.05"/>
    <n v="4.92"/>
    <s v="12"/>
    <s v="b03"/>
    <s v="L"/>
    <x v="5"/>
    <x v="1"/>
    <x v="0"/>
    <x v="0"/>
    <n v="0"/>
    <x v="1"/>
    <n v="0"/>
  </r>
  <r>
    <s v="b'12b03Ta.wav'"/>
    <n v="1.08"/>
    <n v="36.559999999999903"/>
    <n v="21.51"/>
    <n v="0"/>
    <n v="15.049999999999899"/>
    <n v="25.81"/>
    <s v="12"/>
    <s v="b03"/>
    <s v="T"/>
    <x v="6"/>
    <x v="1"/>
    <x v="1"/>
    <x v="0"/>
    <n v="0"/>
    <x v="0"/>
    <n v="0"/>
  </r>
  <r>
    <s v="b'12b09Ac.wav'"/>
    <n v="0"/>
    <n v="0"/>
    <n v="50"/>
    <n v="2.63"/>
    <n v="39.47"/>
    <n v="7.89"/>
    <s v="12"/>
    <s v="b09"/>
    <s v="A"/>
    <x v="3"/>
    <x v="1"/>
    <x v="0"/>
    <x v="1"/>
    <n v="0"/>
    <x v="0"/>
    <n v="0"/>
  </r>
  <r>
    <s v="b'12b09Td.wav'"/>
    <n v="0"/>
    <n v="59.519999999999897"/>
    <n v="10.71"/>
    <n v="0"/>
    <n v="0"/>
    <n v="29.759999999999899"/>
    <s v="12"/>
    <s v="b09"/>
    <s v="T"/>
    <x v="6"/>
    <x v="1"/>
    <x v="1"/>
    <x v="0"/>
    <n v="0"/>
    <x v="0"/>
    <n v="0"/>
  </r>
  <r>
    <s v="b'15b01Wc.wav'"/>
    <n v="2.44"/>
    <n v="0"/>
    <n v="0"/>
    <n v="4.88"/>
    <n v="90.24"/>
    <n v="2.44"/>
    <s v="15"/>
    <s v="b01"/>
    <s v="W"/>
    <x v="1"/>
    <x v="1"/>
    <x v="0"/>
    <x v="0"/>
    <n v="0"/>
    <x v="1"/>
    <n v="0"/>
  </r>
  <r>
    <s v="b'12b10Ac.wav'"/>
    <n v="0"/>
    <n v="0"/>
    <n v="9.68"/>
    <n v="0"/>
    <n v="83.87"/>
    <n v="6.45"/>
    <s v="12"/>
    <s v="b10"/>
    <s v="A"/>
    <x v="3"/>
    <x v="1"/>
    <x v="0"/>
    <x v="0"/>
    <n v="0"/>
    <x v="1"/>
    <n v="0"/>
  </r>
  <r>
    <s v="b'12b10Ld.wav'"/>
    <n v="2.13"/>
    <n v="0"/>
    <n v="14.89"/>
    <n v="0"/>
    <n v="72.34"/>
    <n v="10.639999999999899"/>
    <s v="12"/>
    <s v="b10"/>
    <s v="L"/>
    <x v="5"/>
    <x v="1"/>
    <x v="0"/>
    <x v="0"/>
    <n v="0"/>
    <x v="1"/>
    <n v="0"/>
  </r>
  <r>
    <s v="b'15b02Wa.wav'"/>
    <n v="6.98"/>
    <n v="0"/>
    <n v="6.98"/>
    <n v="2.33"/>
    <n v="79.069999999999993"/>
    <n v="4.6500000000000004"/>
    <s v="15"/>
    <s v="b02"/>
    <s v="W"/>
    <x v="1"/>
    <x v="1"/>
    <x v="0"/>
    <x v="0"/>
    <n v="0"/>
    <x v="1"/>
    <n v="0"/>
  </r>
  <r>
    <s v="b'13a01Ac.wav'"/>
    <n v="29.17"/>
    <n v="0"/>
    <n v="0"/>
    <n v="0"/>
    <n v="58.33"/>
    <n v="12.5"/>
    <s v="13"/>
    <s v="a01"/>
    <s v="A"/>
    <x v="3"/>
    <x v="1"/>
    <x v="0"/>
    <x v="0"/>
    <n v="0"/>
    <x v="1"/>
    <n v="0"/>
  </r>
  <r>
    <s v="b'13a01Ea.wav'"/>
    <n v="0"/>
    <n v="0"/>
    <n v="0"/>
    <n v="0"/>
    <n v="89.29"/>
    <n v="10.71"/>
    <s v="13"/>
    <s v="a01"/>
    <s v="E"/>
    <x v="4"/>
    <x v="1"/>
    <x v="0"/>
    <x v="0"/>
    <n v="0"/>
    <x v="1"/>
    <n v="0"/>
  </r>
  <r>
    <s v="b'13a01Ec.wav'"/>
    <n v="2.78"/>
    <n v="0"/>
    <n v="0"/>
    <n v="0"/>
    <n v="88.89"/>
    <n v="8.33"/>
    <s v="13"/>
    <s v="a01"/>
    <s v="E"/>
    <x v="4"/>
    <x v="1"/>
    <x v="0"/>
    <x v="0"/>
    <n v="0"/>
    <x v="1"/>
    <n v="0"/>
  </r>
  <r>
    <s v="b'15b02Wc.wav'"/>
    <n v="20"/>
    <n v="0"/>
    <n v="0"/>
    <n v="0"/>
    <n v="75"/>
    <n v="5"/>
    <s v="15"/>
    <s v="b02"/>
    <s v="W"/>
    <x v="1"/>
    <x v="1"/>
    <x v="0"/>
    <x v="0"/>
    <n v="0"/>
    <x v="1"/>
    <n v="0"/>
  </r>
  <r>
    <s v="b'13a01Lb.wav'"/>
    <n v="0"/>
    <n v="54.84"/>
    <n v="35.479999999999997"/>
    <n v="0"/>
    <n v="0"/>
    <n v="9.68"/>
    <s v="13"/>
    <s v="a01"/>
    <s v="L"/>
    <x v="5"/>
    <x v="1"/>
    <x v="1"/>
    <x v="0"/>
    <n v="0"/>
    <x v="0"/>
    <n v="0"/>
  </r>
  <r>
    <s v="b'13a01Nb.wav'"/>
    <n v="0"/>
    <n v="0"/>
    <n v="39.129999999999903"/>
    <n v="0"/>
    <n v="52.17"/>
    <n v="8.6999999999999993"/>
    <s v="13"/>
    <s v="a01"/>
    <s v="N"/>
    <x v="2"/>
    <x v="1"/>
    <x v="0"/>
    <x v="0"/>
    <n v="0"/>
    <x v="1"/>
    <n v="0"/>
  </r>
  <r>
    <s v="b'13a02Ad.wav'"/>
    <n v="0"/>
    <n v="45.45"/>
    <n v="4.55"/>
    <n v="0"/>
    <n v="31.819999999999901"/>
    <n v="18.18"/>
    <s v="13"/>
    <s v="a02"/>
    <s v="A"/>
    <x v="3"/>
    <x v="1"/>
    <x v="1"/>
    <x v="0"/>
    <n v="0"/>
    <x v="0"/>
    <n v="0"/>
  </r>
  <r>
    <s v="b'13a02Ec.wav'"/>
    <n v="12.12"/>
    <n v="18.18"/>
    <n v="3.03"/>
    <n v="0"/>
    <n v="57.58"/>
    <n v="9.09"/>
    <s v="13"/>
    <s v="a02"/>
    <s v="E"/>
    <x v="4"/>
    <x v="1"/>
    <x v="0"/>
    <x v="0"/>
    <n v="0"/>
    <x v="1"/>
    <n v="0"/>
  </r>
  <r>
    <s v="b'15b03Wa.wav'"/>
    <n v="9.6199999999999992"/>
    <n v="0"/>
    <n v="3.85"/>
    <n v="1.92"/>
    <n v="78.849999999999994"/>
    <n v="5.77"/>
    <s v="15"/>
    <s v="b03"/>
    <s v="W"/>
    <x v="1"/>
    <x v="1"/>
    <x v="0"/>
    <x v="0"/>
    <n v="0"/>
    <x v="1"/>
    <n v="0"/>
  </r>
  <r>
    <s v="b'13a02Lc.wav'"/>
    <n v="0"/>
    <n v="3.69999999999999"/>
    <n v="37.04"/>
    <n v="0"/>
    <n v="48.15"/>
    <n v="11.11"/>
    <s v="13"/>
    <s v="a02"/>
    <s v="L"/>
    <x v="5"/>
    <x v="1"/>
    <x v="0"/>
    <x v="0"/>
    <n v="0"/>
    <x v="1"/>
    <n v="0"/>
  </r>
  <r>
    <s v="b'13a02Nc.wav'"/>
    <n v="4.17"/>
    <n v="0"/>
    <n v="25"/>
    <n v="0"/>
    <n v="62.5"/>
    <n v="8.33"/>
    <s v="13"/>
    <s v="a02"/>
    <s v="N"/>
    <x v="2"/>
    <x v="1"/>
    <x v="0"/>
    <x v="0"/>
    <n v="0"/>
    <x v="1"/>
    <n v="0"/>
  </r>
  <r>
    <s v="b'13a02Ta.wav'"/>
    <n v="0"/>
    <n v="55.169999999999902"/>
    <n v="3.45"/>
    <n v="0"/>
    <n v="3.45"/>
    <n v="37.93"/>
    <s v="13"/>
    <s v="a02"/>
    <s v="T"/>
    <x v="6"/>
    <x v="1"/>
    <x v="1"/>
    <x v="0"/>
    <n v="0"/>
    <x v="0"/>
    <n v="0"/>
  </r>
  <r>
    <s v="b'15b03Wb.wav'"/>
    <n v="0"/>
    <n v="0"/>
    <n v="2.13"/>
    <n v="4.26"/>
    <n v="87.229999999999905"/>
    <n v="6.38"/>
    <s v="15"/>
    <s v="b03"/>
    <s v="W"/>
    <x v="1"/>
    <x v="1"/>
    <x v="0"/>
    <x v="0"/>
    <n v="0"/>
    <x v="1"/>
    <n v="0"/>
  </r>
  <r>
    <s v="b'13a04Ac.wav'"/>
    <n v="13.04"/>
    <n v="60.87"/>
    <n v="4.3499999999999996"/>
    <n v="0"/>
    <n v="4.3499999999999996"/>
    <n v="17.39"/>
    <s v="13"/>
    <s v="a04"/>
    <s v="A"/>
    <x v="3"/>
    <x v="1"/>
    <x v="1"/>
    <x v="0"/>
    <n v="0"/>
    <x v="0"/>
    <n v="0"/>
  </r>
  <r>
    <s v="b'15b09Wb.wav'"/>
    <n v="21.95"/>
    <n v="0"/>
    <n v="0"/>
    <n v="2.44"/>
    <n v="65.849999999999994"/>
    <n v="9.76"/>
    <s v="15"/>
    <s v="b09"/>
    <s v="W"/>
    <x v="1"/>
    <x v="1"/>
    <x v="0"/>
    <x v="0"/>
    <n v="0"/>
    <x v="1"/>
    <n v="0"/>
  </r>
  <r>
    <s v="b'13a04Lb.wav'"/>
    <n v="8.57"/>
    <n v="0"/>
    <n v="31.43"/>
    <n v="0"/>
    <n v="54.29"/>
    <n v="5.71"/>
    <s v="13"/>
    <s v="a04"/>
    <s v="L"/>
    <x v="5"/>
    <x v="1"/>
    <x v="0"/>
    <x v="0"/>
    <n v="0"/>
    <x v="1"/>
    <n v="0"/>
  </r>
  <r>
    <s v="b'13a04Ta.wav'"/>
    <n v="0"/>
    <n v="56.82"/>
    <n v="11.36"/>
    <n v="0"/>
    <n v="0"/>
    <n v="31.819999999999901"/>
    <s v="13"/>
    <s v="a04"/>
    <s v="T"/>
    <x v="6"/>
    <x v="1"/>
    <x v="1"/>
    <x v="0"/>
    <n v="0"/>
    <x v="0"/>
    <n v="0"/>
  </r>
  <r>
    <s v="b'16a02Wb.wav'"/>
    <n v="29.63"/>
    <n v="0"/>
    <n v="0"/>
    <n v="3.69999999999999"/>
    <n v="14.81"/>
    <n v="51.849999999999902"/>
    <s v="16"/>
    <s v="a02"/>
    <s v="W"/>
    <x v="1"/>
    <x v="1"/>
    <x v="0"/>
    <x v="0"/>
    <n v="0"/>
    <x v="0"/>
    <n v="1"/>
  </r>
  <r>
    <s v="b'13a05Aa.wav'"/>
    <n v="0"/>
    <n v="86.05"/>
    <n v="4.6500000000000004"/>
    <n v="0"/>
    <n v="2.33"/>
    <n v="6.98"/>
    <s v="13"/>
    <s v="a05"/>
    <s v="A"/>
    <x v="3"/>
    <x v="1"/>
    <x v="1"/>
    <x v="0"/>
    <n v="0"/>
    <x v="0"/>
    <n v="0"/>
  </r>
  <r>
    <s v="b'13a05Ea.wav'"/>
    <n v="0"/>
    <n v="0"/>
    <n v="9.2299999999999898"/>
    <n v="0"/>
    <n v="81.540000000000006"/>
    <n v="9.2299999999999898"/>
    <s v="13"/>
    <s v="a05"/>
    <s v="E"/>
    <x v="4"/>
    <x v="1"/>
    <x v="0"/>
    <x v="0"/>
    <n v="0"/>
    <x v="1"/>
    <n v="0"/>
  </r>
  <r>
    <s v="b'13a05Lc.wav'"/>
    <n v="0"/>
    <n v="1.92"/>
    <n v="53.849999999999902"/>
    <n v="0"/>
    <n v="38.46"/>
    <n v="5.77"/>
    <s v="13"/>
    <s v="a05"/>
    <s v="L"/>
    <x v="5"/>
    <x v="1"/>
    <x v="0"/>
    <x v="1"/>
    <n v="0"/>
    <x v="0"/>
    <n v="0"/>
  </r>
  <r>
    <s v="b'13a05Nb.wav'"/>
    <n v="0"/>
    <n v="0"/>
    <n v="87.76"/>
    <n v="0"/>
    <n v="6.12"/>
    <n v="6.12"/>
    <s v="13"/>
    <s v="a05"/>
    <s v="N"/>
    <x v="2"/>
    <x v="1"/>
    <x v="0"/>
    <x v="1"/>
    <n v="0"/>
    <x v="0"/>
    <n v="0"/>
  </r>
  <r>
    <s v="b'13a05Tc.wav'"/>
    <n v="0"/>
    <n v="37.68"/>
    <n v="11.59"/>
    <n v="0"/>
    <n v="21.74"/>
    <n v="28.99"/>
    <s v="13"/>
    <s v="a05"/>
    <s v="T"/>
    <x v="6"/>
    <x v="1"/>
    <x v="1"/>
    <x v="0"/>
    <n v="0"/>
    <x v="0"/>
    <n v="0"/>
  </r>
  <r>
    <s v="b'16a07Wa.wav'"/>
    <n v="13.51"/>
    <n v="0"/>
    <n v="0"/>
    <n v="5.41"/>
    <n v="56.76"/>
    <n v="24.32"/>
    <s v="16"/>
    <s v="a07"/>
    <s v="W"/>
    <x v="1"/>
    <x v="1"/>
    <x v="0"/>
    <x v="0"/>
    <n v="0"/>
    <x v="1"/>
    <n v="0"/>
  </r>
  <r>
    <s v="b'16b01Wa.wav'"/>
    <n v="7.5"/>
    <n v="0"/>
    <n v="2.5"/>
    <n v="2.5"/>
    <n v="85"/>
    <n v="2.5"/>
    <s v="16"/>
    <s v="b01"/>
    <s v="W"/>
    <x v="1"/>
    <x v="1"/>
    <x v="0"/>
    <x v="0"/>
    <n v="0"/>
    <x v="1"/>
    <n v="0"/>
  </r>
  <r>
    <s v="b'13a07Lb.wav'"/>
    <n v="25.71"/>
    <n v="2.86"/>
    <n v="25.71"/>
    <n v="0"/>
    <n v="40"/>
    <n v="5.71"/>
    <s v="13"/>
    <s v="a07"/>
    <s v="L"/>
    <x v="5"/>
    <x v="1"/>
    <x v="0"/>
    <x v="0"/>
    <n v="0"/>
    <x v="1"/>
    <n v="0"/>
  </r>
  <r>
    <s v="b'13a07Na.wav'"/>
    <n v="0"/>
    <n v="44.83"/>
    <n v="13.79"/>
    <n v="0"/>
    <n v="37.93"/>
    <n v="3.45"/>
    <s v="13"/>
    <s v="a07"/>
    <s v="N"/>
    <x v="2"/>
    <x v="1"/>
    <x v="1"/>
    <x v="0"/>
    <n v="0"/>
    <x v="0"/>
    <n v="0"/>
  </r>
  <r>
    <s v="b'13a07Tc.wav'"/>
    <n v="0"/>
    <n v="83.33"/>
    <n v="2.78"/>
    <n v="0"/>
    <n v="0"/>
    <n v="13.889999999999899"/>
    <s v="13"/>
    <s v="a07"/>
    <s v="T"/>
    <x v="6"/>
    <x v="1"/>
    <x v="1"/>
    <x v="0"/>
    <n v="0"/>
    <x v="0"/>
    <n v="0"/>
  </r>
  <r>
    <s v="b'16b02Wb.wav'"/>
    <n v="28.57"/>
    <n v="0"/>
    <n v="0"/>
    <n v="4.08"/>
    <n v="36.729999999999997"/>
    <n v="30.61"/>
    <s v="16"/>
    <s v="b02"/>
    <s v="W"/>
    <x v="1"/>
    <x v="1"/>
    <x v="0"/>
    <x v="0"/>
    <n v="0"/>
    <x v="1"/>
    <n v="0"/>
  </r>
  <r>
    <s v="b'13b01Ec.wav'"/>
    <n v="0"/>
    <n v="25"/>
    <n v="0"/>
    <n v="0"/>
    <n v="64.58"/>
    <n v="10.42"/>
    <s v="13"/>
    <s v="b01"/>
    <s v="E"/>
    <x v="4"/>
    <x v="1"/>
    <x v="0"/>
    <x v="0"/>
    <n v="0"/>
    <x v="1"/>
    <n v="0"/>
  </r>
  <r>
    <s v="b'16b09Wb.wav'"/>
    <n v="33.33"/>
    <n v="0"/>
    <n v="0"/>
    <n v="3.51"/>
    <n v="24.56"/>
    <n v="38.6"/>
    <s v="16"/>
    <s v="b09"/>
    <s v="W"/>
    <x v="1"/>
    <x v="1"/>
    <x v="0"/>
    <x v="0"/>
    <n v="0"/>
    <x v="0"/>
    <n v="1"/>
  </r>
  <r>
    <s v="b'13b01Ld.wav'"/>
    <n v="7.32"/>
    <n v="7.32"/>
    <n v="34.15"/>
    <n v="0"/>
    <n v="46.339999999999897"/>
    <n v="4.88"/>
    <s v="13"/>
    <s v="b01"/>
    <s v="L"/>
    <x v="5"/>
    <x v="1"/>
    <x v="0"/>
    <x v="0"/>
    <n v="0"/>
    <x v="1"/>
    <n v="0"/>
  </r>
  <r>
    <s v="b'13b01Nc.wav'"/>
    <n v="0"/>
    <n v="13.51"/>
    <n v="83.78"/>
    <n v="0"/>
    <n v="0"/>
    <n v="2.7"/>
    <s v="13"/>
    <s v="b01"/>
    <s v="N"/>
    <x v="2"/>
    <x v="1"/>
    <x v="0"/>
    <x v="1"/>
    <n v="0"/>
    <x v="0"/>
    <n v="0"/>
  </r>
  <r>
    <s v="b'16b10Wa.wav'"/>
    <n v="27.029999999999902"/>
    <n v="0"/>
    <n v="0"/>
    <n v="2.7"/>
    <n v="48.65"/>
    <n v="21.62"/>
    <s v="16"/>
    <s v="b10"/>
    <s v="W"/>
    <x v="1"/>
    <x v="1"/>
    <x v="0"/>
    <x v="0"/>
    <n v="0"/>
    <x v="1"/>
    <n v="0"/>
  </r>
  <r>
    <s v="b'03a01Fa.wav'"/>
    <n v="0"/>
    <n v="0"/>
    <n v="10.34"/>
    <n v="0"/>
    <n v="82.76"/>
    <n v="6.9"/>
    <s v="03"/>
    <s v="a01"/>
    <s v="F"/>
    <x v="0"/>
    <x v="1"/>
    <x v="0"/>
    <x v="0"/>
    <n v="0"/>
    <x v="1"/>
    <n v="0"/>
  </r>
  <r>
    <s v="b'13b02Lc.wav'"/>
    <n v="6.78"/>
    <n v="30.509999999999899"/>
    <n v="38.979999999999997"/>
    <n v="0"/>
    <n v="16.95"/>
    <n v="6.78"/>
    <s v="13"/>
    <s v="b02"/>
    <s v="L"/>
    <x v="5"/>
    <x v="1"/>
    <x v="0"/>
    <x v="1"/>
    <n v="0"/>
    <x v="0"/>
    <n v="0"/>
  </r>
  <r>
    <s v="b'13b02Nb.wav'"/>
    <n v="0"/>
    <n v="23.26"/>
    <n v="34.880000000000003"/>
    <n v="0"/>
    <n v="37.21"/>
    <n v="4.6500000000000004"/>
    <s v="13"/>
    <s v="b02"/>
    <s v="N"/>
    <x v="2"/>
    <x v="1"/>
    <x v="0"/>
    <x v="0"/>
    <n v="0"/>
    <x v="1"/>
    <n v="0"/>
  </r>
  <r>
    <s v="b'03a02Fc.wav'"/>
    <n v="0"/>
    <n v="0"/>
    <n v="0"/>
    <n v="0"/>
    <n v="80.650000000000006"/>
    <n v="19.350000000000001"/>
    <s v="03"/>
    <s v="a02"/>
    <s v="F"/>
    <x v="0"/>
    <x v="1"/>
    <x v="0"/>
    <x v="0"/>
    <n v="0"/>
    <x v="1"/>
    <n v="0"/>
  </r>
  <r>
    <s v="b'13b03Ac.wav'"/>
    <n v="0"/>
    <n v="84.31"/>
    <n v="0"/>
    <n v="0"/>
    <n v="5.88"/>
    <n v="9.8000000000000007"/>
    <s v="13"/>
    <s v="b03"/>
    <s v="A"/>
    <x v="3"/>
    <x v="1"/>
    <x v="1"/>
    <x v="0"/>
    <n v="0"/>
    <x v="0"/>
    <n v="0"/>
  </r>
  <r>
    <s v="b'13b03Ed.wav'"/>
    <n v="0"/>
    <n v="60"/>
    <n v="11.43"/>
    <n v="0"/>
    <n v="4.29"/>
    <n v="24.29"/>
    <s v="13"/>
    <s v="b03"/>
    <s v="E"/>
    <x v="4"/>
    <x v="1"/>
    <x v="1"/>
    <x v="0"/>
    <n v="0"/>
    <x v="0"/>
    <n v="0"/>
  </r>
  <r>
    <s v="b'03a04Fd.wav'"/>
    <n v="0"/>
    <n v="0"/>
    <n v="0"/>
    <n v="3.85"/>
    <n v="92.31"/>
    <n v="3.85"/>
    <s v="03"/>
    <s v="a04"/>
    <s v="F"/>
    <x v="0"/>
    <x v="1"/>
    <x v="0"/>
    <x v="0"/>
    <n v="0"/>
    <x v="1"/>
    <n v="0"/>
  </r>
  <r>
    <s v="b'13b03Lb.wav'"/>
    <n v="1.67"/>
    <n v="30"/>
    <n v="53.33"/>
    <n v="0"/>
    <n v="11.67"/>
    <n v="3.33"/>
    <s v="13"/>
    <s v="b03"/>
    <s v="L"/>
    <x v="5"/>
    <x v="1"/>
    <x v="0"/>
    <x v="1"/>
    <n v="0"/>
    <x v="0"/>
    <n v="0"/>
  </r>
  <r>
    <s v="b'13b03Na.wav'"/>
    <n v="0"/>
    <n v="52.73"/>
    <n v="12.73"/>
    <n v="0"/>
    <n v="27.27"/>
    <n v="7.27"/>
    <s v="13"/>
    <s v="b03"/>
    <s v="N"/>
    <x v="2"/>
    <x v="1"/>
    <x v="1"/>
    <x v="0"/>
    <n v="0"/>
    <x v="0"/>
    <n v="0"/>
  </r>
  <r>
    <s v="b'13b03Td.wav'"/>
    <n v="0"/>
    <n v="64.94"/>
    <n v="3.9"/>
    <n v="0"/>
    <n v="0"/>
    <n v="31.169999999999899"/>
    <s v="13"/>
    <s v="b03"/>
    <s v="T"/>
    <x v="6"/>
    <x v="1"/>
    <x v="1"/>
    <x v="0"/>
    <n v="0"/>
    <x v="0"/>
    <n v="0"/>
  </r>
  <r>
    <s v="b'13b09Ab.wav'"/>
    <n v="0"/>
    <n v="71.430000000000007"/>
    <n v="7.14"/>
    <n v="0"/>
    <n v="0"/>
    <n v="21.43"/>
    <s v="13"/>
    <s v="b09"/>
    <s v="A"/>
    <x v="3"/>
    <x v="1"/>
    <x v="1"/>
    <x v="0"/>
    <n v="0"/>
    <x v="0"/>
    <n v="0"/>
  </r>
  <r>
    <s v="b'13b09Ec.wav'"/>
    <n v="0"/>
    <n v="26.19"/>
    <n v="61.9"/>
    <n v="0"/>
    <n v="4.76"/>
    <n v="7.14"/>
    <s v="13"/>
    <s v="b09"/>
    <s v="E"/>
    <x v="4"/>
    <x v="1"/>
    <x v="0"/>
    <x v="1"/>
    <n v="0"/>
    <x v="0"/>
    <n v="0"/>
  </r>
  <r>
    <s v="b'03a05Fc.wav'"/>
    <n v="0"/>
    <n v="0"/>
    <n v="8.16"/>
    <n v="0"/>
    <n v="85.71"/>
    <n v="6.12"/>
    <s v="03"/>
    <s v="a05"/>
    <s v="F"/>
    <x v="0"/>
    <x v="1"/>
    <x v="0"/>
    <x v="0"/>
    <n v="0"/>
    <x v="1"/>
    <n v="0"/>
  </r>
  <r>
    <s v="b'03a07Fa.wav'"/>
    <n v="15.15"/>
    <n v="6.06"/>
    <n v="6.06"/>
    <n v="0"/>
    <n v="69.699999999999903"/>
    <n v="3.03"/>
    <s v="03"/>
    <s v="a07"/>
    <s v="F"/>
    <x v="0"/>
    <x v="1"/>
    <x v="0"/>
    <x v="0"/>
    <n v="0"/>
    <x v="1"/>
    <n v="0"/>
  </r>
  <r>
    <s v="b'13b09La.wav'"/>
    <n v="0"/>
    <n v="10"/>
    <n v="40"/>
    <n v="0"/>
    <n v="45"/>
    <n v="5"/>
    <s v="13"/>
    <s v="b09"/>
    <s v="L"/>
    <x v="5"/>
    <x v="1"/>
    <x v="0"/>
    <x v="0"/>
    <n v="0"/>
    <x v="1"/>
    <n v="0"/>
  </r>
  <r>
    <s v="b'13b09Na.wav'"/>
    <n v="0"/>
    <n v="4.88"/>
    <n v="19.509999999999899"/>
    <n v="0"/>
    <n v="68.289999999999907"/>
    <n v="7.32"/>
    <s v="13"/>
    <s v="b09"/>
    <s v="N"/>
    <x v="2"/>
    <x v="1"/>
    <x v="0"/>
    <x v="0"/>
    <n v="0"/>
    <x v="1"/>
    <n v="0"/>
  </r>
  <r>
    <s v="b'03b01Fa.wav'"/>
    <n v="5.56"/>
    <n v="0"/>
    <n v="8.33"/>
    <n v="0"/>
    <n v="77.78"/>
    <n v="8.33"/>
    <s v="03"/>
    <s v="b01"/>
    <s v="F"/>
    <x v="0"/>
    <x v="1"/>
    <x v="0"/>
    <x v="0"/>
    <n v="0"/>
    <x v="1"/>
    <n v="0"/>
  </r>
  <r>
    <s v="b'13b10Ec.wav'"/>
    <n v="22.73"/>
    <n v="4.55"/>
    <n v="0"/>
    <n v="0"/>
    <n v="68.179999999999893"/>
    <n v="4.55"/>
    <s v="13"/>
    <s v="b10"/>
    <s v="E"/>
    <x v="4"/>
    <x v="1"/>
    <x v="0"/>
    <x v="0"/>
    <n v="0"/>
    <x v="1"/>
    <n v="0"/>
  </r>
  <r>
    <s v="b'13b10La.wav'"/>
    <n v="0"/>
    <n v="77.78"/>
    <n v="16.669999999999899"/>
    <n v="0"/>
    <n v="0"/>
    <n v="5.56"/>
    <s v="13"/>
    <s v="b10"/>
    <s v="L"/>
    <x v="5"/>
    <x v="1"/>
    <x v="1"/>
    <x v="0"/>
    <n v="0"/>
    <x v="0"/>
    <n v="0"/>
  </r>
  <r>
    <s v="b'13b10Nc.wav'"/>
    <n v="0"/>
    <n v="5.56"/>
    <n v="47.22"/>
    <n v="0"/>
    <n v="41.67"/>
    <n v="5.56"/>
    <s v="13"/>
    <s v="b10"/>
    <s v="N"/>
    <x v="2"/>
    <x v="1"/>
    <x v="0"/>
    <x v="1"/>
    <n v="0"/>
    <x v="0"/>
    <n v="0"/>
  </r>
  <r>
    <s v="b'08a01Fd.wav'"/>
    <n v="0"/>
    <n v="2.86"/>
    <n v="0"/>
    <n v="0"/>
    <n v="68.569999999999993"/>
    <n v="28.57"/>
    <s v="08"/>
    <s v="a01"/>
    <s v="F"/>
    <x v="0"/>
    <x v="1"/>
    <x v="0"/>
    <x v="0"/>
    <n v="0"/>
    <x v="1"/>
    <n v="0"/>
  </r>
  <r>
    <s v="b'14a01Aa.wav'"/>
    <n v="0"/>
    <n v="4.3499999999999996"/>
    <n v="4.3499999999999996"/>
    <n v="0"/>
    <n v="78.259999999999906"/>
    <n v="13.04"/>
    <s v="14"/>
    <s v="a01"/>
    <s v="A"/>
    <x v="3"/>
    <x v="1"/>
    <x v="0"/>
    <x v="0"/>
    <n v="0"/>
    <x v="1"/>
    <n v="0"/>
  </r>
  <r>
    <s v="b'14a01Ac.wav'"/>
    <n v="0"/>
    <n v="0"/>
    <n v="0"/>
    <n v="0"/>
    <n v="91.67"/>
    <n v="8.33"/>
    <s v="14"/>
    <s v="a01"/>
    <s v="A"/>
    <x v="3"/>
    <x v="1"/>
    <x v="0"/>
    <x v="0"/>
    <n v="0"/>
    <x v="1"/>
    <n v="0"/>
  </r>
  <r>
    <s v="b'14a01Ea.wav'"/>
    <n v="0"/>
    <n v="0"/>
    <n v="4.08"/>
    <n v="0"/>
    <n v="73.47"/>
    <n v="22.45"/>
    <s v="14"/>
    <s v="a01"/>
    <s v="E"/>
    <x v="4"/>
    <x v="1"/>
    <x v="0"/>
    <x v="0"/>
    <n v="0"/>
    <x v="1"/>
    <n v="0"/>
  </r>
  <r>
    <s v="b'14a01Na.wav'"/>
    <n v="0"/>
    <n v="0"/>
    <n v="68"/>
    <n v="0"/>
    <n v="16"/>
    <n v="16"/>
    <s v="14"/>
    <s v="a01"/>
    <s v="N"/>
    <x v="2"/>
    <x v="1"/>
    <x v="0"/>
    <x v="1"/>
    <n v="0"/>
    <x v="0"/>
    <n v="0"/>
  </r>
  <r>
    <s v="b'08a02Fe.wav'"/>
    <n v="4"/>
    <n v="0"/>
    <n v="0"/>
    <n v="0"/>
    <n v="84"/>
    <n v="12"/>
    <s v="08"/>
    <s v="a02"/>
    <s v="F"/>
    <x v="0"/>
    <x v="1"/>
    <x v="0"/>
    <x v="0"/>
    <n v="0"/>
    <x v="1"/>
    <n v="0"/>
  </r>
  <r>
    <s v="b'08a04Ff.wav'"/>
    <n v="3.57"/>
    <n v="0"/>
    <n v="0"/>
    <n v="0"/>
    <n v="85.71"/>
    <n v="10.71"/>
    <s v="08"/>
    <s v="a04"/>
    <s v="F"/>
    <x v="0"/>
    <x v="1"/>
    <x v="0"/>
    <x v="0"/>
    <n v="0"/>
    <x v="1"/>
    <n v="0"/>
  </r>
  <r>
    <s v="b'14a02Ab.wav'"/>
    <n v="0"/>
    <n v="23.81"/>
    <n v="0"/>
    <n v="0"/>
    <n v="71.430000000000007"/>
    <n v="4.76"/>
    <s v="14"/>
    <s v="a02"/>
    <s v="A"/>
    <x v="3"/>
    <x v="1"/>
    <x v="0"/>
    <x v="0"/>
    <n v="0"/>
    <x v="1"/>
    <n v="0"/>
  </r>
  <r>
    <s v="b'14a02Ea.wav'"/>
    <n v="10.26"/>
    <n v="15.3799999999999"/>
    <n v="2.56"/>
    <n v="0"/>
    <n v="58.97"/>
    <n v="12.82"/>
    <s v="14"/>
    <s v="a02"/>
    <s v="E"/>
    <x v="4"/>
    <x v="1"/>
    <x v="0"/>
    <x v="0"/>
    <n v="0"/>
    <x v="1"/>
    <n v="0"/>
  </r>
  <r>
    <s v="b'08a05Fe.wav'"/>
    <n v="4.17"/>
    <n v="0"/>
    <n v="0"/>
    <n v="0"/>
    <n v="89.58"/>
    <n v="6.25"/>
    <s v="08"/>
    <s v="a05"/>
    <s v="F"/>
    <x v="0"/>
    <x v="1"/>
    <x v="0"/>
    <x v="0"/>
    <n v="0"/>
    <x v="1"/>
    <n v="0"/>
  </r>
  <r>
    <s v="b'14a02La.wav'"/>
    <n v="0"/>
    <n v="0"/>
    <n v="60"/>
    <n v="0"/>
    <n v="30"/>
    <n v="10"/>
    <s v="14"/>
    <s v="a02"/>
    <s v="L"/>
    <x v="5"/>
    <x v="1"/>
    <x v="0"/>
    <x v="1"/>
    <n v="0"/>
    <x v="0"/>
    <n v="0"/>
  </r>
  <r>
    <s v="b'14a02Nc.wav'"/>
    <n v="0"/>
    <n v="4.55"/>
    <n v="27.27"/>
    <n v="0"/>
    <n v="59.089999999999897"/>
    <n v="9.09"/>
    <s v="14"/>
    <s v="a02"/>
    <s v="N"/>
    <x v="2"/>
    <x v="1"/>
    <x v="0"/>
    <x v="0"/>
    <n v="0"/>
    <x v="1"/>
    <n v="0"/>
  </r>
  <r>
    <s v="b'14a02Tb.wav'"/>
    <n v="0"/>
    <n v="72.729999999999905"/>
    <n v="9.09"/>
    <n v="0"/>
    <n v="3.03"/>
    <n v="15.15"/>
    <s v="14"/>
    <s v="a02"/>
    <s v="T"/>
    <x v="6"/>
    <x v="1"/>
    <x v="1"/>
    <x v="0"/>
    <n v="0"/>
    <x v="0"/>
    <n v="0"/>
  </r>
  <r>
    <s v="b'08b01Fd.wav'"/>
    <n v="0"/>
    <n v="0"/>
    <n v="2.63"/>
    <n v="0"/>
    <n v="92.11"/>
    <n v="5.26"/>
    <s v="08"/>
    <s v="b01"/>
    <s v="F"/>
    <x v="0"/>
    <x v="1"/>
    <x v="0"/>
    <x v="0"/>
    <n v="0"/>
    <x v="1"/>
    <n v="0"/>
  </r>
  <r>
    <s v="b'08b01Fe.wav'"/>
    <n v="17.95"/>
    <n v="0"/>
    <n v="2.56"/>
    <n v="0"/>
    <n v="74.36"/>
    <n v="5.13"/>
    <s v="08"/>
    <s v="b01"/>
    <s v="F"/>
    <x v="0"/>
    <x v="1"/>
    <x v="0"/>
    <x v="0"/>
    <n v="0"/>
    <x v="1"/>
    <n v="0"/>
  </r>
  <r>
    <s v="b'14a04Aa.wav'"/>
    <n v="4.3499999999999996"/>
    <n v="0"/>
    <n v="0"/>
    <n v="0"/>
    <n v="86.96"/>
    <n v="8.6999999999999993"/>
    <s v="14"/>
    <s v="a04"/>
    <s v="A"/>
    <x v="3"/>
    <x v="1"/>
    <x v="0"/>
    <x v="0"/>
    <n v="0"/>
    <x v="1"/>
    <n v="0"/>
  </r>
  <r>
    <s v="b'14a04Ed.wav'"/>
    <n v="4.4400000000000004"/>
    <n v="0"/>
    <n v="2.2200000000000002"/>
    <n v="6.67"/>
    <n v="77.78"/>
    <n v="8.89"/>
    <s v="14"/>
    <s v="a04"/>
    <s v="E"/>
    <x v="4"/>
    <x v="1"/>
    <x v="0"/>
    <x v="0"/>
    <n v="0"/>
    <x v="1"/>
    <n v="0"/>
  </r>
  <r>
    <s v="b'14a04Lb.wav'"/>
    <n v="6.67"/>
    <n v="6.67"/>
    <n v="10"/>
    <n v="0"/>
    <n v="70"/>
    <n v="6.67"/>
    <s v="14"/>
    <s v="a04"/>
    <s v="L"/>
    <x v="5"/>
    <x v="1"/>
    <x v="0"/>
    <x v="0"/>
    <n v="0"/>
    <x v="1"/>
    <n v="0"/>
  </r>
  <r>
    <s v="b'14a04Tb.wav'"/>
    <n v="0"/>
    <n v="2.94"/>
    <n v="67.650000000000006"/>
    <n v="0"/>
    <n v="0"/>
    <n v="29.409999999999901"/>
    <s v="14"/>
    <s v="a04"/>
    <s v="T"/>
    <x v="6"/>
    <x v="1"/>
    <x v="0"/>
    <x v="1"/>
    <n v="0"/>
    <x v="0"/>
    <n v="0"/>
  </r>
  <r>
    <s v="b'14a04Tc.wav'"/>
    <n v="0"/>
    <n v="26.669999999999899"/>
    <n v="33.33"/>
    <n v="0"/>
    <n v="0"/>
    <n v="40"/>
    <s v="14"/>
    <s v="a04"/>
    <s v="T"/>
    <x v="6"/>
    <x v="1"/>
    <x v="0"/>
    <x v="0"/>
    <n v="0"/>
    <x v="0"/>
    <n v="1"/>
  </r>
  <r>
    <s v="b'08b02Ff.wav'"/>
    <n v="4.6500000000000004"/>
    <n v="0"/>
    <n v="0"/>
    <n v="0"/>
    <n v="83.72"/>
    <n v="11.63"/>
    <s v="08"/>
    <s v="b02"/>
    <s v="F"/>
    <x v="0"/>
    <x v="1"/>
    <x v="0"/>
    <x v="0"/>
    <n v="0"/>
    <x v="1"/>
    <n v="0"/>
  </r>
  <r>
    <s v="b'08b03Fe.wav'"/>
    <n v="1.79"/>
    <n v="0"/>
    <n v="3.57"/>
    <n v="0"/>
    <n v="82.14"/>
    <n v="12.5"/>
    <s v="08"/>
    <s v="b03"/>
    <s v="F"/>
    <x v="0"/>
    <x v="1"/>
    <x v="0"/>
    <x v="0"/>
    <n v="0"/>
    <x v="1"/>
    <n v="0"/>
  </r>
  <r>
    <s v="b'14a05Aa.wav'"/>
    <n v="0"/>
    <n v="32.5"/>
    <n v="32.5"/>
    <n v="0"/>
    <n v="25"/>
    <n v="10"/>
    <s v="14"/>
    <s v="a05"/>
    <s v="A"/>
    <x v="3"/>
    <x v="1"/>
    <x v="1"/>
    <x v="1"/>
    <n v="0"/>
    <x v="0"/>
    <n v="0"/>
  </r>
  <r>
    <s v="b'14a05Ac.wav'"/>
    <n v="20.309999999999999"/>
    <n v="0"/>
    <n v="3.1199999999999899"/>
    <n v="0"/>
    <n v="56.25"/>
    <n v="20.309999999999999"/>
    <s v="14"/>
    <s v="a05"/>
    <s v="A"/>
    <x v="3"/>
    <x v="1"/>
    <x v="0"/>
    <x v="0"/>
    <n v="0"/>
    <x v="1"/>
    <n v="0"/>
  </r>
  <r>
    <s v="b'08b09Fd.wav'"/>
    <n v="11.63"/>
    <n v="0"/>
    <n v="0"/>
    <n v="0"/>
    <n v="79.069999999999993"/>
    <n v="9.3000000000000007"/>
    <s v="08"/>
    <s v="b09"/>
    <s v="F"/>
    <x v="0"/>
    <x v="1"/>
    <x v="0"/>
    <x v="0"/>
    <n v="0"/>
    <x v="1"/>
    <n v="0"/>
  </r>
  <r>
    <s v="b'08b10Fd.wav'"/>
    <n v="10.53"/>
    <n v="0"/>
    <n v="0"/>
    <n v="0"/>
    <n v="78.95"/>
    <n v="10.53"/>
    <s v="08"/>
    <s v="b10"/>
    <s v="F"/>
    <x v="0"/>
    <x v="1"/>
    <x v="0"/>
    <x v="0"/>
    <n v="0"/>
    <x v="1"/>
    <n v="0"/>
  </r>
  <r>
    <s v="b'14a05Lb.wav'"/>
    <n v="0"/>
    <n v="0"/>
    <n v="40.739999999999903"/>
    <n v="0"/>
    <n v="50"/>
    <n v="9.26"/>
    <s v="14"/>
    <s v="a05"/>
    <s v="L"/>
    <x v="5"/>
    <x v="1"/>
    <x v="0"/>
    <x v="0"/>
    <n v="0"/>
    <x v="1"/>
    <n v="0"/>
  </r>
  <r>
    <s v="b'14a05Na.wav'"/>
    <n v="0"/>
    <n v="0"/>
    <n v="82.98"/>
    <n v="0"/>
    <n v="8.51"/>
    <n v="8.51"/>
    <s v="14"/>
    <s v="a05"/>
    <s v="N"/>
    <x v="2"/>
    <x v="1"/>
    <x v="0"/>
    <x v="1"/>
    <n v="0"/>
    <x v="0"/>
    <n v="0"/>
  </r>
  <r>
    <s v="b'14a05Ta.wav'"/>
    <n v="0"/>
    <n v="39.659999999999997"/>
    <n v="48.28"/>
    <n v="0"/>
    <n v="0"/>
    <n v="12.07"/>
    <s v="14"/>
    <s v="a05"/>
    <s v="T"/>
    <x v="6"/>
    <x v="1"/>
    <x v="0"/>
    <x v="1"/>
    <n v="0"/>
    <x v="0"/>
    <n v="0"/>
  </r>
  <r>
    <s v="b'14a05Tc.wav'"/>
    <n v="0"/>
    <n v="20.51"/>
    <n v="44.87"/>
    <n v="0"/>
    <n v="5.13"/>
    <n v="29.49"/>
    <s v="14"/>
    <s v="a05"/>
    <s v="T"/>
    <x v="6"/>
    <x v="1"/>
    <x v="0"/>
    <x v="1"/>
    <n v="0"/>
    <x v="0"/>
    <n v="0"/>
  </r>
  <r>
    <s v="b'09a01Fa.wav'"/>
    <n v="25"/>
    <n v="0"/>
    <n v="0"/>
    <n v="3.57"/>
    <n v="50"/>
    <n v="21.43"/>
    <s v="09"/>
    <s v="a01"/>
    <s v="F"/>
    <x v="0"/>
    <x v="1"/>
    <x v="0"/>
    <x v="0"/>
    <n v="0"/>
    <x v="1"/>
    <n v="0"/>
  </r>
  <r>
    <s v="b'10a02Fa.wav'"/>
    <n v="0"/>
    <n v="0"/>
    <n v="0"/>
    <n v="0"/>
    <n v="86.96"/>
    <n v="13.04"/>
    <s v="10"/>
    <s v="a02"/>
    <s v="F"/>
    <x v="0"/>
    <x v="1"/>
    <x v="0"/>
    <x v="0"/>
    <n v="0"/>
    <x v="1"/>
    <n v="0"/>
  </r>
  <r>
    <s v="b'14a07Aa.wav'"/>
    <n v="18.75"/>
    <n v="9.3799999999999901"/>
    <n v="0"/>
    <n v="21.88"/>
    <n v="43.75"/>
    <n v="6.25"/>
    <s v="14"/>
    <s v="a07"/>
    <s v="A"/>
    <x v="3"/>
    <x v="1"/>
    <x v="0"/>
    <x v="0"/>
    <n v="0"/>
    <x v="1"/>
    <n v="0"/>
  </r>
  <r>
    <s v="b'14a07Eb.wav'"/>
    <n v="0"/>
    <n v="0"/>
    <n v="13.2099999999999"/>
    <n v="0"/>
    <n v="81.13"/>
    <n v="5.66"/>
    <s v="14"/>
    <s v="a07"/>
    <s v="E"/>
    <x v="4"/>
    <x v="1"/>
    <x v="0"/>
    <x v="0"/>
    <n v="0"/>
    <x v="1"/>
    <n v="0"/>
  </r>
  <r>
    <s v="b'10a04Fd.wav'"/>
    <n v="4.17"/>
    <n v="0"/>
    <n v="0"/>
    <n v="0"/>
    <n v="87.5"/>
    <n v="8.33"/>
    <s v="10"/>
    <s v="a04"/>
    <s v="F"/>
    <x v="0"/>
    <x v="1"/>
    <x v="0"/>
    <x v="0"/>
    <n v="0"/>
    <x v="1"/>
    <n v="0"/>
  </r>
  <r>
    <s v="b'14a07Lc.wav'"/>
    <n v="2.17"/>
    <n v="0"/>
    <n v="30.43"/>
    <n v="0"/>
    <n v="41.3"/>
    <n v="26.09"/>
    <s v="14"/>
    <s v="a07"/>
    <s v="L"/>
    <x v="5"/>
    <x v="1"/>
    <x v="0"/>
    <x v="0"/>
    <n v="0"/>
    <x v="1"/>
    <n v="0"/>
  </r>
  <r>
    <s v="b'14a07Ld.wav'"/>
    <n v="11.43"/>
    <n v="0"/>
    <n v="8.57"/>
    <n v="0"/>
    <n v="71.430000000000007"/>
    <n v="8.57"/>
    <s v="14"/>
    <s v="a07"/>
    <s v="L"/>
    <x v="5"/>
    <x v="1"/>
    <x v="0"/>
    <x v="0"/>
    <n v="0"/>
    <x v="1"/>
    <n v="0"/>
  </r>
  <r>
    <s v="b'14a07Na.wav'"/>
    <n v="0"/>
    <n v="15.62"/>
    <n v="6.25"/>
    <n v="6.25"/>
    <n v="65.62"/>
    <n v="6.25"/>
    <s v="14"/>
    <s v="a07"/>
    <s v="N"/>
    <x v="2"/>
    <x v="1"/>
    <x v="0"/>
    <x v="0"/>
    <n v="0"/>
    <x v="1"/>
    <n v="0"/>
  </r>
  <r>
    <s v="b'14a07Tc.wav'"/>
    <n v="0"/>
    <n v="40"/>
    <n v="32"/>
    <n v="0"/>
    <n v="0"/>
    <n v="28"/>
    <s v="14"/>
    <s v="a07"/>
    <s v="T"/>
    <x v="6"/>
    <x v="1"/>
    <x v="1"/>
    <x v="0"/>
    <n v="0"/>
    <x v="0"/>
    <n v="0"/>
  </r>
  <r>
    <s v="b'10b01Fa.wav'"/>
    <n v="0"/>
    <n v="0"/>
    <n v="5.26"/>
    <n v="0"/>
    <n v="86.839999999999904"/>
    <n v="7.89"/>
    <s v="10"/>
    <s v="b01"/>
    <s v="F"/>
    <x v="0"/>
    <x v="1"/>
    <x v="0"/>
    <x v="0"/>
    <n v="0"/>
    <x v="1"/>
    <n v="0"/>
  </r>
  <r>
    <s v="b'14b01Eb.wav'"/>
    <n v="5.88"/>
    <n v="5.88"/>
    <n v="7.84"/>
    <n v="0"/>
    <n v="74.510000000000005"/>
    <n v="5.88"/>
    <s v="14"/>
    <s v="b01"/>
    <s v="E"/>
    <x v="4"/>
    <x v="1"/>
    <x v="0"/>
    <x v="0"/>
    <n v="0"/>
    <x v="1"/>
    <n v="0"/>
  </r>
  <r>
    <s v="b'10b10Fc.wav'"/>
    <n v="0"/>
    <n v="0"/>
    <n v="0"/>
    <n v="0"/>
    <n v="91.18"/>
    <n v="8.82"/>
    <s v="10"/>
    <s v="b10"/>
    <s v="F"/>
    <x v="0"/>
    <x v="1"/>
    <x v="0"/>
    <x v="0"/>
    <n v="0"/>
    <x v="1"/>
    <n v="0"/>
  </r>
  <r>
    <s v="b'14b01Na.wav'"/>
    <n v="0"/>
    <n v="0"/>
    <n v="70"/>
    <n v="0"/>
    <n v="25"/>
    <n v="5"/>
    <s v="14"/>
    <s v="b01"/>
    <s v="N"/>
    <x v="2"/>
    <x v="1"/>
    <x v="0"/>
    <x v="1"/>
    <n v="0"/>
    <x v="0"/>
    <n v="0"/>
  </r>
  <r>
    <s v="b'11a02Fb.wav'"/>
    <n v="3.69999999999999"/>
    <n v="0"/>
    <n v="0"/>
    <n v="0"/>
    <n v="81.479999999999905"/>
    <n v="14.81"/>
    <s v="11"/>
    <s v="a02"/>
    <s v="F"/>
    <x v="0"/>
    <x v="1"/>
    <x v="0"/>
    <x v="0"/>
    <n v="0"/>
    <x v="1"/>
    <n v="0"/>
  </r>
  <r>
    <s v="b'14b02Aa.wav'"/>
    <n v="4.55"/>
    <n v="6.8199999999999896"/>
    <n v="2.27"/>
    <n v="0"/>
    <n v="70.45"/>
    <n v="15.909999999999901"/>
    <s v="14"/>
    <s v="b02"/>
    <s v="A"/>
    <x v="3"/>
    <x v="1"/>
    <x v="0"/>
    <x v="0"/>
    <n v="0"/>
    <x v="1"/>
    <n v="0"/>
  </r>
  <r>
    <s v="b'11a04Fd.wav'"/>
    <n v="3.45"/>
    <n v="0"/>
    <n v="0"/>
    <n v="10.34"/>
    <n v="82.76"/>
    <n v="3.45"/>
    <s v="11"/>
    <s v="a04"/>
    <s v="F"/>
    <x v="0"/>
    <x v="1"/>
    <x v="0"/>
    <x v="0"/>
    <n v="0"/>
    <x v="1"/>
    <n v="0"/>
  </r>
  <r>
    <s v="b'14b02Na.wav'"/>
    <n v="0"/>
    <n v="0"/>
    <n v="48.89"/>
    <n v="0"/>
    <n v="46.67"/>
    <n v="4.4400000000000004"/>
    <s v="14"/>
    <s v="b02"/>
    <s v="N"/>
    <x v="2"/>
    <x v="1"/>
    <x v="0"/>
    <x v="1"/>
    <n v="0"/>
    <x v="0"/>
    <n v="0"/>
  </r>
  <r>
    <s v="b'14b02Tc.wav'"/>
    <n v="0"/>
    <n v="40.21"/>
    <n v="8.25"/>
    <n v="0"/>
    <n v="0"/>
    <n v="51.55"/>
    <s v="14"/>
    <s v="b02"/>
    <s v="T"/>
    <x v="6"/>
    <x v="1"/>
    <x v="0"/>
    <x v="0"/>
    <n v="0"/>
    <x v="0"/>
    <n v="1"/>
  </r>
  <r>
    <s v="b'11a05Fb.wav'"/>
    <n v="0"/>
    <n v="0"/>
    <n v="9.09"/>
    <n v="1.82"/>
    <n v="85.45"/>
    <n v="3.64"/>
    <s v="11"/>
    <s v="a05"/>
    <s v="F"/>
    <x v="0"/>
    <x v="1"/>
    <x v="0"/>
    <x v="0"/>
    <n v="0"/>
    <x v="1"/>
    <n v="0"/>
  </r>
  <r>
    <s v="b'11a05Fc.wav'"/>
    <n v="9.84"/>
    <n v="0"/>
    <n v="1.64"/>
    <n v="0"/>
    <n v="81.97"/>
    <n v="6.56"/>
    <s v="11"/>
    <s v="a05"/>
    <s v="F"/>
    <x v="0"/>
    <x v="1"/>
    <x v="0"/>
    <x v="0"/>
    <n v="0"/>
    <x v="1"/>
    <n v="0"/>
  </r>
  <r>
    <s v="b'14b03Ad.wav'"/>
    <n v="12.9599999999999"/>
    <n v="9.26"/>
    <n v="3.69999999999999"/>
    <n v="3.69999999999999"/>
    <n v="62.96"/>
    <n v="7.41"/>
    <s v="14"/>
    <s v="b03"/>
    <s v="A"/>
    <x v="3"/>
    <x v="1"/>
    <x v="0"/>
    <x v="0"/>
    <n v="0"/>
    <x v="1"/>
    <n v="0"/>
  </r>
  <r>
    <s v="b'14b03Ed.wav'"/>
    <n v="0"/>
    <n v="0"/>
    <n v="6.41"/>
    <n v="1.28"/>
    <n v="79.489999999999995"/>
    <n v="12.82"/>
    <s v="14"/>
    <s v="b03"/>
    <s v="E"/>
    <x v="4"/>
    <x v="1"/>
    <x v="0"/>
    <x v="0"/>
    <n v="0"/>
    <x v="1"/>
    <n v="0"/>
  </r>
  <r>
    <s v="b'14b03Ta.wav'"/>
    <n v="3.53"/>
    <n v="45.879999999999903"/>
    <n v="12.94"/>
    <n v="0"/>
    <n v="5.88"/>
    <n v="31.759999999999899"/>
    <s v="14"/>
    <s v="b03"/>
    <s v="T"/>
    <x v="6"/>
    <x v="1"/>
    <x v="1"/>
    <x v="0"/>
    <n v="0"/>
    <x v="0"/>
    <n v="0"/>
  </r>
  <r>
    <s v="b'11b01Fc.wav'"/>
    <n v="0"/>
    <n v="0"/>
    <n v="0"/>
    <n v="2.56"/>
    <n v="92.31"/>
    <n v="5.13"/>
    <s v="11"/>
    <s v="b01"/>
    <s v="F"/>
    <x v="0"/>
    <x v="1"/>
    <x v="0"/>
    <x v="0"/>
    <n v="0"/>
    <x v="1"/>
    <n v="0"/>
  </r>
  <r>
    <s v="b'14b09Ac.wav'"/>
    <n v="5.71"/>
    <n v="0"/>
    <n v="5.71"/>
    <n v="0"/>
    <n v="85.71"/>
    <n v="2.86"/>
    <s v="14"/>
    <s v="b09"/>
    <s v="A"/>
    <x v="3"/>
    <x v="1"/>
    <x v="0"/>
    <x v="0"/>
    <n v="0"/>
    <x v="1"/>
    <n v="0"/>
  </r>
  <r>
    <s v="b'14b09Ea.wav'"/>
    <n v="0"/>
    <n v="0"/>
    <n v="6.06"/>
    <n v="0"/>
    <n v="75.760000000000005"/>
    <n v="18.18"/>
    <s v="14"/>
    <s v="b09"/>
    <s v="E"/>
    <x v="4"/>
    <x v="1"/>
    <x v="0"/>
    <x v="0"/>
    <n v="0"/>
    <x v="1"/>
    <n v="0"/>
  </r>
  <r>
    <s v="b'11b02Fd.wav'"/>
    <n v="0"/>
    <n v="0"/>
    <n v="0"/>
    <n v="2.08"/>
    <n v="89.58"/>
    <n v="8.33"/>
    <s v="11"/>
    <s v="b02"/>
    <s v="F"/>
    <x v="0"/>
    <x v="1"/>
    <x v="0"/>
    <x v="0"/>
    <n v="0"/>
    <x v="1"/>
    <n v="0"/>
  </r>
  <r>
    <s v="b'14b09Lb.wav'"/>
    <n v="12.77"/>
    <n v="0"/>
    <n v="31.91"/>
    <n v="0"/>
    <n v="51.06"/>
    <n v="4.26"/>
    <s v="14"/>
    <s v="b09"/>
    <s v="L"/>
    <x v="5"/>
    <x v="1"/>
    <x v="0"/>
    <x v="0"/>
    <n v="0"/>
    <x v="1"/>
    <n v="0"/>
  </r>
  <r>
    <s v="b'14b09Td.wav'"/>
    <n v="0"/>
    <n v="34.479999999999997"/>
    <n v="44.83"/>
    <n v="0"/>
    <n v="0"/>
    <n v="20.69"/>
    <s v="14"/>
    <s v="b09"/>
    <s v="T"/>
    <x v="6"/>
    <x v="1"/>
    <x v="0"/>
    <x v="1"/>
    <n v="0"/>
    <x v="0"/>
    <n v="0"/>
  </r>
  <r>
    <s v="b'11b03Fc.wav'"/>
    <n v="25.419999999999899"/>
    <n v="0"/>
    <n v="3.39"/>
    <n v="3.39"/>
    <n v="64.41"/>
    <n v="3.39"/>
    <s v="11"/>
    <s v="b03"/>
    <s v="F"/>
    <x v="0"/>
    <x v="1"/>
    <x v="0"/>
    <x v="0"/>
    <n v="0"/>
    <x v="1"/>
    <n v="0"/>
  </r>
  <r>
    <s v="b'14b10Ad.wav'"/>
    <n v="20"/>
    <n v="6.67"/>
    <n v="3.33"/>
    <n v="0"/>
    <n v="66.67"/>
    <n v="3.33"/>
    <s v="14"/>
    <s v="b10"/>
    <s v="A"/>
    <x v="3"/>
    <x v="1"/>
    <x v="0"/>
    <x v="0"/>
    <n v="0"/>
    <x v="1"/>
    <n v="0"/>
  </r>
  <r>
    <s v="b'14b10Eb.wav'"/>
    <n v="28.07"/>
    <n v="0"/>
    <n v="0"/>
    <n v="0"/>
    <n v="57.89"/>
    <n v="14.04"/>
    <s v="14"/>
    <s v="b10"/>
    <s v="E"/>
    <x v="4"/>
    <x v="1"/>
    <x v="0"/>
    <x v="0"/>
    <n v="0"/>
    <x v="1"/>
    <n v="0"/>
  </r>
  <r>
    <s v="b'14b10Lb.wav'"/>
    <n v="21.21"/>
    <n v="0"/>
    <n v="21.21"/>
    <n v="0"/>
    <n v="54.55"/>
    <n v="3.03"/>
    <s v="14"/>
    <s v="b10"/>
    <s v="L"/>
    <x v="5"/>
    <x v="1"/>
    <x v="0"/>
    <x v="0"/>
    <n v="0"/>
    <x v="1"/>
    <n v="0"/>
  </r>
  <r>
    <s v="b'14b10Nb.wav'"/>
    <n v="0"/>
    <n v="6.25"/>
    <n v="59.38"/>
    <n v="0"/>
    <n v="28.12"/>
    <n v="6.25"/>
    <s v="14"/>
    <s v="b10"/>
    <s v="N"/>
    <x v="2"/>
    <x v="1"/>
    <x v="0"/>
    <x v="1"/>
    <n v="0"/>
    <x v="0"/>
    <n v="0"/>
  </r>
  <r>
    <s v="b'14b10Tc.wav'"/>
    <n v="0"/>
    <n v="32.08"/>
    <n v="43.4"/>
    <n v="0"/>
    <n v="3.7699999999999898"/>
    <n v="20.75"/>
    <s v="14"/>
    <s v="b10"/>
    <s v="T"/>
    <x v="6"/>
    <x v="1"/>
    <x v="0"/>
    <x v="1"/>
    <n v="0"/>
    <x v="0"/>
    <n v="0"/>
  </r>
  <r>
    <s v="b'11b09Fd.wav'"/>
    <n v="0"/>
    <n v="0"/>
    <n v="2.13"/>
    <n v="2.13"/>
    <n v="85.11"/>
    <n v="10.639999999999899"/>
    <s v="11"/>
    <s v="b09"/>
    <s v="F"/>
    <x v="0"/>
    <x v="1"/>
    <x v="0"/>
    <x v="0"/>
    <n v="0"/>
    <x v="1"/>
    <n v="0"/>
  </r>
  <r>
    <s v="b'15a01Ea.wav'"/>
    <n v="0"/>
    <n v="0"/>
    <n v="0"/>
    <n v="0"/>
    <n v="87.18"/>
    <n v="12.82"/>
    <s v="15"/>
    <s v="a01"/>
    <s v="E"/>
    <x v="4"/>
    <x v="1"/>
    <x v="0"/>
    <x v="0"/>
    <n v="0"/>
    <x v="1"/>
    <n v="0"/>
  </r>
  <r>
    <s v="b'12a01Fb.wav'"/>
    <n v="0"/>
    <n v="0"/>
    <n v="0"/>
    <n v="6.9"/>
    <n v="86.21"/>
    <n v="6.9"/>
    <s v="12"/>
    <s v="a01"/>
    <s v="F"/>
    <x v="0"/>
    <x v="1"/>
    <x v="0"/>
    <x v="0"/>
    <n v="0"/>
    <x v="1"/>
    <n v="0"/>
  </r>
  <r>
    <s v="b'15a01La.wav'"/>
    <n v="0"/>
    <n v="0"/>
    <n v="75"/>
    <n v="0"/>
    <n v="0"/>
    <n v="25"/>
    <s v="15"/>
    <s v="a01"/>
    <s v="L"/>
    <x v="5"/>
    <x v="1"/>
    <x v="0"/>
    <x v="1"/>
    <n v="0"/>
    <x v="0"/>
    <n v="0"/>
  </r>
  <r>
    <s v="b'15a01Nb.wav'"/>
    <n v="0"/>
    <n v="4"/>
    <n v="56"/>
    <n v="0"/>
    <n v="24"/>
    <n v="16"/>
    <s v="15"/>
    <s v="a01"/>
    <s v="N"/>
    <x v="2"/>
    <x v="1"/>
    <x v="0"/>
    <x v="1"/>
    <n v="0"/>
    <x v="0"/>
    <n v="0"/>
  </r>
  <r>
    <s v="b'12b02Fb.wav'"/>
    <n v="9.8000000000000007"/>
    <n v="0"/>
    <n v="0"/>
    <n v="1.96"/>
    <n v="74.510000000000005"/>
    <n v="13.73"/>
    <s v="12"/>
    <s v="b02"/>
    <s v="F"/>
    <x v="0"/>
    <x v="1"/>
    <x v="0"/>
    <x v="0"/>
    <n v="0"/>
    <x v="1"/>
    <n v="0"/>
  </r>
  <r>
    <s v="b'15a02Ac.wav'"/>
    <n v="0"/>
    <n v="6.9"/>
    <n v="0"/>
    <n v="0"/>
    <n v="79.31"/>
    <n v="13.79"/>
    <s v="15"/>
    <s v="a02"/>
    <s v="A"/>
    <x v="3"/>
    <x v="1"/>
    <x v="0"/>
    <x v="0"/>
    <n v="0"/>
    <x v="1"/>
    <n v="0"/>
  </r>
  <r>
    <s v="b'15a02Ea.wav'"/>
    <n v="0"/>
    <n v="2.63"/>
    <n v="13.16"/>
    <n v="0"/>
    <n v="71.05"/>
    <n v="13.16"/>
    <s v="15"/>
    <s v="a02"/>
    <s v="E"/>
    <x v="4"/>
    <x v="1"/>
    <x v="0"/>
    <x v="0"/>
    <n v="0"/>
    <x v="1"/>
    <n v="0"/>
  </r>
  <r>
    <s v="b'15a02La.wav'"/>
    <n v="0"/>
    <n v="38.46"/>
    <n v="23.08"/>
    <n v="0"/>
    <n v="7.6899999999999897"/>
    <n v="30.7699999999999"/>
    <s v="15"/>
    <s v="a02"/>
    <s v="L"/>
    <x v="5"/>
    <x v="1"/>
    <x v="1"/>
    <x v="0"/>
    <n v="0"/>
    <x v="0"/>
    <n v="0"/>
  </r>
  <r>
    <s v="b'15a02Na.wav'"/>
    <n v="16"/>
    <n v="0"/>
    <n v="52"/>
    <n v="0"/>
    <n v="0"/>
    <n v="32"/>
    <s v="15"/>
    <s v="a02"/>
    <s v="N"/>
    <x v="2"/>
    <x v="1"/>
    <x v="0"/>
    <x v="1"/>
    <n v="0"/>
    <x v="0"/>
    <n v="0"/>
  </r>
  <r>
    <s v="b'15a02Ta.wav'"/>
    <n v="0"/>
    <n v="22.86"/>
    <n v="37.14"/>
    <n v="0"/>
    <n v="5.71"/>
    <n v="34.29"/>
    <s v="15"/>
    <s v="a02"/>
    <s v="T"/>
    <x v="6"/>
    <x v="1"/>
    <x v="0"/>
    <x v="1"/>
    <n v="0"/>
    <x v="0"/>
    <n v="0"/>
  </r>
  <r>
    <s v="b'13a01Fd.wav'"/>
    <n v="13.79"/>
    <n v="0"/>
    <n v="0"/>
    <n v="0"/>
    <n v="72.41"/>
    <n v="13.79"/>
    <s v="13"/>
    <s v="a01"/>
    <s v="F"/>
    <x v="0"/>
    <x v="1"/>
    <x v="0"/>
    <x v="0"/>
    <n v="0"/>
    <x v="1"/>
    <n v="0"/>
  </r>
  <r>
    <s v="b'15a04Ab.wav'"/>
    <n v="0"/>
    <n v="0"/>
    <n v="14.29"/>
    <n v="0"/>
    <n v="71.430000000000007"/>
    <n v="14.29"/>
    <s v="15"/>
    <s v="a04"/>
    <s v="A"/>
    <x v="3"/>
    <x v="1"/>
    <x v="0"/>
    <x v="0"/>
    <n v="0"/>
    <x v="1"/>
    <n v="0"/>
  </r>
  <r>
    <s v="b'15a04Ac.wav'"/>
    <n v="0"/>
    <n v="0"/>
    <n v="3.57"/>
    <n v="3.57"/>
    <n v="89.29"/>
    <n v="3.57"/>
    <s v="15"/>
    <s v="a04"/>
    <s v="A"/>
    <x v="3"/>
    <x v="1"/>
    <x v="0"/>
    <x v="0"/>
    <n v="0"/>
    <x v="1"/>
    <n v="0"/>
  </r>
  <r>
    <s v="b'13a02Fa.wav'"/>
    <n v="18.75"/>
    <n v="0"/>
    <n v="0"/>
    <n v="0"/>
    <n v="65.62"/>
    <n v="15.62"/>
    <s v="13"/>
    <s v="a02"/>
    <s v="F"/>
    <x v="0"/>
    <x v="1"/>
    <x v="0"/>
    <x v="0"/>
    <n v="0"/>
    <x v="1"/>
    <n v="0"/>
  </r>
  <r>
    <s v="b'15a04Nc.wav'"/>
    <n v="0"/>
    <n v="15.3799999999999"/>
    <n v="57.69"/>
    <n v="0"/>
    <n v="11.54"/>
    <n v="15.3799999999999"/>
    <s v="15"/>
    <s v="a04"/>
    <s v="N"/>
    <x v="2"/>
    <x v="1"/>
    <x v="0"/>
    <x v="1"/>
    <n v="0"/>
    <x v="0"/>
    <n v="0"/>
  </r>
  <r>
    <s v="b'13a04Fc.wav'"/>
    <n v="11.11"/>
    <n v="0"/>
    <n v="0"/>
    <n v="0"/>
    <n v="85.19"/>
    <n v="3.69999999999999"/>
    <s v="13"/>
    <s v="a04"/>
    <s v="F"/>
    <x v="0"/>
    <x v="1"/>
    <x v="0"/>
    <x v="0"/>
    <n v="0"/>
    <x v="1"/>
    <n v="0"/>
  </r>
  <r>
    <s v="b'13b01Fc.wav'"/>
    <n v="31.71"/>
    <n v="0"/>
    <n v="0"/>
    <n v="0"/>
    <n v="58.54"/>
    <n v="9.76"/>
    <s v="13"/>
    <s v="b01"/>
    <s v="F"/>
    <x v="0"/>
    <x v="1"/>
    <x v="0"/>
    <x v="0"/>
    <n v="0"/>
    <x v="1"/>
    <n v="0"/>
  </r>
  <r>
    <s v="b'15a05Eb.wav'"/>
    <n v="0"/>
    <n v="0"/>
    <n v="11.29"/>
    <n v="0"/>
    <n v="79.03"/>
    <n v="9.68"/>
    <s v="15"/>
    <s v="a05"/>
    <s v="E"/>
    <x v="4"/>
    <x v="1"/>
    <x v="0"/>
    <x v="0"/>
    <n v="0"/>
    <x v="1"/>
    <n v="0"/>
  </r>
  <r>
    <s v="b'13b02Fb.wav'"/>
    <n v="3.7699999999999898"/>
    <n v="1.89"/>
    <n v="0"/>
    <n v="0"/>
    <n v="79.25"/>
    <n v="15.09"/>
    <s v="13"/>
    <s v="b02"/>
    <s v="F"/>
    <x v="0"/>
    <x v="1"/>
    <x v="0"/>
    <x v="0"/>
    <n v="0"/>
    <x v="1"/>
    <n v="0"/>
  </r>
  <r>
    <s v="b'15a05Lb.wav'"/>
    <n v="1.96"/>
    <n v="9.8000000000000007"/>
    <n v="60.78"/>
    <n v="0"/>
    <n v="9.8000000000000007"/>
    <n v="17.649999999999999"/>
    <s v="15"/>
    <s v="a05"/>
    <s v="L"/>
    <x v="5"/>
    <x v="1"/>
    <x v="0"/>
    <x v="1"/>
    <n v="0"/>
    <x v="0"/>
    <n v="0"/>
  </r>
  <r>
    <s v="b'15a05Na.wav'"/>
    <n v="4.17"/>
    <n v="25"/>
    <n v="56.25"/>
    <n v="0"/>
    <n v="6.25"/>
    <n v="8.33"/>
    <s v="15"/>
    <s v="a05"/>
    <s v="N"/>
    <x v="2"/>
    <x v="1"/>
    <x v="0"/>
    <x v="1"/>
    <n v="0"/>
    <x v="0"/>
    <n v="0"/>
  </r>
  <r>
    <s v="b'13b03Fd.wav'"/>
    <n v="31.15"/>
    <n v="0"/>
    <n v="0"/>
    <n v="0"/>
    <n v="54.1"/>
    <n v="14.75"/>
    <s v="13"/>
    <s v="b03"/>
    <s v="F"/>
    <x v="0"/>
    <x v="1"/>
    <x v="0"/>
    <x v="0"/>
    <n v="0"/>
    <x v="1"/>
    <n v="0"/>
  </r>
  <r>
    <s v="b'15a07Ac.wav'"/>
    <n v="10.71"/>
    <n v="7.14"/>
    <n v="7.14"/>
    <n v="0"/>
    <n v="71.430000000000007"/>
    <n v="3.57"/>
    <s v="15"/>
    <s v="a07"/>
    <s v="A"/>
    <x v="3"/>
    <x v="1"/>
    <x v="0"/>
    <x v="0"/>
    <n v="0"/>
    <x v="1"/>
    <n v="0"/>
  </r>
  <r>
    <s v="b'15a07Eb.wav'"/>
    <n v="0"/>
    <n v="0"/>
    <n v="13.51"/>
    <n v="0"/>
    <n v="78.38"/>
    <n v="8.11"/>
    <s v="15"/>
    <s v="a07"/>
    <s v="E"/>
    <x v="4"/>
    <x v="1"/>
    <x v="0"/>
    <x v="0"/>
    <n v="0"/>
    <x v="1"/>
    <n v="0"/>
  </r>
  <r>
    <s v="b'13b09Fb.wav'"/>
    <n v="9.09"/>
    <n v="0"/>
    <n v="2.27"/>
    <n v="0"/>
    <n v="81.819999999999993"/>
    <n v="6.8199999999999896"/>
    <s v="13"/>
    <s v="b09"/>
    <s v="F"/>
    <x v="0"/>
    <x v="1"/>
    <x v="0"/>
    <x v="0"/>
    <n v="0"/>
    <x v="1"/>
    <n v="0"/>
  </r>
  <r>
    <s v="b'13b09Fc.wav'"/>
    <n v="2.17"/>
    <n v="0"/>
    <n v="2.17"/>
    <n v="0"/>
    <n v="91.3"/>
    <n v="4.3499999999999996"/>
    <s v="13"/>
    <s v="b09"/>
    <s v="F"/>
    <x v="0"/>
    <x v="1"/>
    <x v="0"/>
    <x v="0"/>
    <n v="0"/>
    <x v="1"/>
    <n v="0"/>
  </r>
  <r>
    <s v="b'15a07Ld.wav'"/>
    <n v="7.14"/>
    <n v="0"/>
    <n v="7.14"/>
    <n v="0"/>
    <n v="53.569999999999901"/>
    <n v="32.14"/>
    <s v="15"/>
    <s v="a07"/>
    <s v="L"/>
    <x v="5"/>
    <x v="1"/>
    <x v="0"/>
    <x v="0"/>
    <n v="0"/>
    <x v="1"/>
    <n v="0"/>
  </r>
  <r>
    <s v="b'15a07Nc.wav'"/>
    <n v="0"/>
    <n v="48.28"/>
    <n v="31.03"/>
    <n v="0"/>
    <n v="6.9"/>
    <n v="13.79"/>
    <s v="15"/>
    <s v="a07"/>
    <s v="N"/>
    <x v="2"/>
    <x v="1"/>
    <x v="1"/>
    <x v="0"/>
    <n v="0"/>
    <x v="0"/>
    <n v="0"/>
  </r>
  <r>
    <s v="b'15b01Ec.wav'"/>
    <n v="0"/>
    <n v="4.3499999999999996"/>
    <n v="2.17"/>
    <n v="0"/>
    <n v="86.96"/>
    <n v="6.52"/>
    <s v="15"/>
    <s v="b01"/>
    <s v="E"/>
    <x v="4"/>
    <x v="1"/>
    <x v="0"/>
    <x v="0"/>
    <n v="0"/>
    <x v="1"/>
    <n v="0"/>
  </r>
  <r>
    <s v="b'15b01Lb.wav'"/>
    <n v="0"/>
    <n v="61.11"/>
    <n v="25"/>
    <n v="0"/>
    <n v="2.78"/>
    <n v="11.11"/>
    <s v="15"/>
    <s v="b01"/>
    <s v="L"/>
    <x v="5"/>
    <x v="1"/>
    <x v="1"/>
    <x v="0"/>
    <n v="0"/>
    <x v="0"/>
    <n v="0"/>
  </r>
  <r>
    <s v="b'15b01Na.wav'"/>
    <n v="0"/>
    <n v="0"/>
    <n v="11.11"/>
    <n v="0"/>
    <n v="77.78"/>
    <n v="11.11"/>
    <s v="15"/>
    <s v="b01"/>
    <s v="N"/>
    <x v="2"/>
    <x v="1"/>
    <x v="0"/>
    <x v="0"/>
    <n v="0"/>
    <x v="1"/>
    <n v="0"/>
  </r>
  <r>
    <s v="b'14a02Fd.wav'"/>
    <n v="0"/>
    <n v="0"/>
    <n v="0"/>
    <n v="3.85"/>
    <n v="88.46"/>
    <n v="7.6899999999999897"/>
    <s v="14"/>
    <s v="a02"/>
    <s v="F"/>
    <x v="0"/>
    <x v="1"/>
    <x v="0"/>
    <x v="0"/>
    <n v="0"/>
    <x v="1"/>
    <n v="0"/>
  </r>
  <r>
    <s v="b'15b02Aa.wav'"/>
    <n v="8.6999999999999993"/>
    <n v="0"/>
    <n v="4.3499999999999996"/>
    <n v="0"/>
    <n v="78.259999999999906"/>
    <n v="8.6999999999999993"/>
    <s v="15"/>
    <s v="b02"/>
    <s v="A"/>
    <x v="3"/>
    <x v="1"/>
    <x v="0"/>
    <x v="0"/>
    <n v="0"/>
    <x v="1"/>
    <n v="0"/>
  </r>
  <r>
    <s v="b'15b02Lb.wav'"/>
    <n v="0"/>
    <n v="41.3"/>
    <n v="15.22"/>
    <n v="0"/>
    <n v="0"/>
    <n v="43.48"/>
    <s v="15"/>
    <s v="b02"/>
    <s v="L"/>
    <x v="5"/>
    <x v="1"/>
    <x v="0"/>
    <x v="0"/>
    <n v="0"/>
    <x v="0"/>
    <n v="1"/>
  </r>
  <r>
    <s v="b'15b02Nd.wav'"/>
    <n v="0"/>
    <n v="37.21"/>
    <n v="41.86"/>
    <n v="0"/>
    <n v="4.6500000000000004"/>
    <n v="16.28"/>
    <s v="15"/>
    <s v="b02"/>
    <s v="N"/>
    <x v="2"/>
    <x v="1"/>
    <x v="0"/>
    <x v="1"/>
    <n v="0"/>
    <x v="0"/>
    <n v="0"/>
  </r>
  <r>
    <s v="b'15b02Tc.wav'"/>
    <n v="5"/>
    <n v="61.67"/>
    <n v="10"/>
    <n v="0"/>
    <n v="0"/>
    <n v="23.33"/>
    <s v="15"/>
    <s v="b02"/>
    <s v="T"/>
    <x v="6"/>
    <x v="1"/>
    <x v="1"/>
    <x v="0"/>
    <n v="0"/>
    <x v="0"/>
    <n v="0"/>
  </r>
  <r>
    <s v="b'14a05Fa.wav'"/>
    <n v="20"/>
    <n v="0"/>
    <n v="0"/>
    <n v="2"/>
    <n v="72"/>
    <n v="6"/>
    <s v="14"/>
    <s v="a05"/>
    <s v="F"/>
    <x v="0"/>
    <x v="1"/>
    <x v="0"/>
    <x v="0"/>
    <n v="0"/>
    <x v="1"/>
    <n v="0"/>
  </r>
  <r>
    <s v="b'14a05Fb.wav'"/>
    <n v="0"/>
    <n v="0"/>
    <n v="2.08"/>
    <n v="6.25"/>
    <n v="89.58"/>
    <n v="2.08"/>
    <s v="14"/>
    <s v="a05"/>
    <s v="F"/>
    <x v="0"/>
    <x v="1"/>
    <x v="0"/>
    <x v="0"/>
    <n v="0"/>
    <x v="1"/>
    <n v="0"/>
  </r>
  <r>
    <s v="b'15b03Aa.wav'"/>
    <n v="0"/>
    <n v="26.83"/>
    <n v="31.71"/>
    <n v="0"/>
    <n v="34.15"/>
    <n v="7.32"/>
    <s v="15"/>
    <s v="b03"/>
    <s v="A"/>
    <x v="3"/>
    <x v="1"/>
    <x v="0"/>
    <x v="0"/>
    <n v="0"/>
    <x v="1"/>
    <n v="0"/>
  </r>
  <r>
    <s v="b'15b03Lc.wav'"/>
    <n v="15.79"/>
    <n v="15.79"/>
    <n v="38.6"/>
    <n v="0"/>
    <n v="10.53"/>
    <n v="19.3"/>
    <s v="15"/>
    <s v="b03"/>
    <s v="L"/>
    <x v="5"/>
    <x v="1"/>
    <x v="0"/>
    <x v="1"/>
    <n v="0"/>
    <x v="0"/>
    <n v="0"/>
  </r>
  <r>
    <s v="b'15b03Nb.wav'"/>
    <n v="0"/>
    <n v="60"/>
    <n v="26"/>
    <n v="0"/>
    <n v="4"/>
    <n v="10"/>
    <s v="15"/>
    <s v="b03"/>
    <s v="N"/>
    <x v="2"/>
    <x v="1"/>
    <x v="1"/>
    <x v="0"/>
    <n v="0"/>
    <x v="0"/>
    <n v="0"/>
  </r>
  <r>
    <s v="b'15b03Tc.wav'"/>
    <n v="0"/>
    <n v="50.6"/>
    <n v="12.049999999999899"/>
    <n v="0"/>
    <n v="0"/>
    <n v="37.35"/>
    <s v="15"/>
    <s v="b03"/>
    <s v="T"/>
    <x v="6"/>
    <x v="1"/>
    <x v="1"/>
    <x v="0"/>
    <n v="0"/>
    <x v="0"/>
    <n v="0"/>
  </r>
  <r>
    <s v="b'14a07Fd.wav'"/>
    <n v="40.619999999999997"/>
    <n v="0"/>
    <n v="0"/>
    <n v="12.5"/>
    <n v="46.88"/>
    <n v="0"/>
    <s v="14"/>
    <s v="a07"/>
    <s v="F"/>
    <x v="0"/>
    <x v="1"/>
    <x v="0"/>
    <x v="0"/>
    <n v="0"/>
    <x v="1"/>
    <n v="0"/>
  </r>
  <r>
    <s v="b'14b01Fa.wav'"/>
    <n v="5"/>
    <n v="0"/>
    <n v="5"/>
    <n v="5"/>
    <n v="85"/>
    <n v="0"/>
    <s v="14"/>
    <s v="b01"/>
    <s v="F"/>
    <x v="0"/>
    <x v="1"/>
    <x v="0"/>
    <x v="0"/>
    <n v="0"/>
    <x v="1"/>
    <n v="0"/>
  </r>
  <r>
    <s v="b'15b09Ac.wav'"/>
    <n v="0"/>
    <n v="5.41"/>
    <n v="8.11"/>
    <n v="0"/>
    <n v="83.78"/>
    <n v="2.7"/>
    <s v="15"/>
    <s v="b09"/>
    <s v="A"/>
    <x v="3"/>
    <x v="1"/>
    <x v="0"/>
    <x v="0"/>
    <n v="0"/>
    <x v="1"/>
    <n v="0"/>
  </r>
  <r>
    <s v="b'14b02Fb.wav'"/>
    <n v="4.55"/>
    <n v="2.27"/>
    <n v="0"/>
    <n v="2.27"/>
    <n v="79.55"/>
    <n v="11.36"/>
    <s v="14"/>
    <s v="b02"/>
    <s v="F"/>
    <x v="0"/>
    <x v="1"/>
    <x v="0"/>
    <x v="0"/>
    <n v="0"/>
    <x v="1"/>
    <n v="0"/>
  </r>
  <r>
    <s v="b'15b09La.wav'"/>
    <n v="4"/>
    <n v="8"/>
    <n v="30"/>
    <n v="0"/>
    <n v="32"/>
    <n v="26"/>
    <s v="15"/>
    <s v="b09"/>
    <s v="L"/>
    <x v="5"/>
    <x v="1"/>
    <x v="0"/>
    <x v="0"/>
    <n v="0"/>
    <x v="1"/>
    <n v="0"/>
  </r>
  <r>
    <s v="b'15b09Nb.wav'"/>
    <n v="7.89"/>
    <n v="0"/>
    <n v="57.89"/>
    <n v="0"/>
    <n v="18.420000000000002"/>
    <n v="15.79"/>
    <s v="15"/>
    <s v="b09"/>
    <s v="N"/>
    <x v="2"/>
    <x v="1"/>
    <x v="0"/>
    <x v="1"/>
    <n v="0"/>
    <x v="0"/>
    <n v="0"/>
  </r>
  <r>
    <s v="b'15b09Ta.wav'"/>
    <n v="0"/>
    <n v="19.350000000000001"/>
    <n v="48.39"/>
    <n v="0"/>
    <n v="3.23"/>
    <n v="29.03"/>
    <s v="15"/>
    <s v="b09"/>
    <s v="T"/>
    <x v="6"/>
    <x v="1"/>
    <x v="0"/>
    <x v="1"/>
    <n v="0"/>
    <x v="0"/>
    <n v="0"/>
  </r>
  <r>
    <s v="b'14b09Fc.wav'"/>
    <n v="0"/>
    <n v="0"/>
    <n v="10.26"/>
    <n v="2.56"/>
    <n v="87.18"/>
    <n v="0"/>
    <s v="14"/>
    <s v="b09"/>
    <s v="F"/>
    <x v="0"/>
    <x v="1"/>
    <x v="0"/>
    <x v="0"/>
    <n v="0"/>
    <x v="1"/>
    <n v="0"/>
  </r>
  <r>
    <s v="b'15b10Ac.wav'"/>
    <n v="0"/>
    <n v="3.23"/>
    <n v="9.68"/>
    <n v="0"/>
    <n v="83.87"/>
    <n v="3.23"/>
    <s v="15"/>
    <s v="b10"/>
    <s v="A"/>
    <x v="3"/>
    <x v="1"/>
    <x v="0"/>
    <x v="0"/>
    <n v="0"/>
    <x v="1"/>
    <n v="0"/>
  </r>
  <r>
    <s v="b'15b10Lc.wav'"/>
    <n v="2.63"/>
    <n v="0"/>
    <n v="55.26"/>
    <n v="0"/>
    <n v="21.05"/>
    <n v="21.05"/>
    <s v="15"/>
    <s v="b10"/>
    <s v="L"/>
    <x v="5"/>
    <x v="1"/>
    <x v="0"/>
    <x v="1"/>
    <n v="0"/>
    <x v="0"/>
    <n v="0"/>
  </r>
  <r>
    <s v="b'15b10Nb.wav'"/>
    <n v="0"/>
    <n v="8.82"/>
    <n v="67.650000000000006"/>
    <n v="0"/>
    <n v="0"/>
    <n v="23.53"/>
    <s v="15"/>
    <s v="b10"/>
    <s v="N"/>
    <x v="2"/>
    <x v="1"/>
    <x v="0"/>
    <x v="1"/>
    <n v="0"/>
    <x v="0"/>
    <n v="0"/>
  </r>
  <r>
    <s v="b'15b10Nc.wav'"/>
    <n v="0"/>
    <n v="0"/>
    <n v="41.18"/>
    <n v="0"/>
    <n v="29.409999999999901"/>
    <n v="29.409999999999901"/>
    <s v="15"/>
    <s v="b10"/>
    <s v="N"/>
    <x v="2"/>
    <x v="1"/>
    <x v="0"/>
    <x v="1"/>
    <n v="0"/>
    <x v="0"/>
    <n v="0"/>
  </r>
  <r>
    <s v="b'16a01Ec.wav'"/>
    <n v="5.41"/>
    <n v="0"/>
    <n v="0"/>
    <n v="0"/>
    <n v="86.49"/>
    <n v="8.11"/>
    <s v="16"/>
    <s v="a01"/>
    <s v="E"/>
    <x v="4"/>
    <x v="1"/>
    <x v="0"/>
    <x v="0"/>
    <n v="0"/>
    <x v="1"/>
    <n v="0"/>
  </r>
  <r>
    <s v="b'16a01Lb.wav'"/>
    <n v="0"/>
    <n v="0"/>
    <n v="0"/>
    <n v="0"/>
    <n v="96.77"/>
    <n v="3.23"/>
    <s v="16"/>
    <s v="a01"/>
    <s v="L"/>
    <x v="5"/>
    <x v="1"/>
    <x v="0"/>
    <x v="0"/>
    <n v="0"/>
    <x v="1"/>
    <n v="0"/>
  </r>
  <r>
    <s v="b'16a01Nc.wav'"/>
    <n v="0"/>
    <n v="0"/>
    <n v="48.15"/>
    <n v="0"/>
    <n v="44.44"/>
    <n v="7.41"/>
    <s v="16"/>
    <s v="a01"/>
    <s v="N"/>
    <x v="2"/>
    <x v="1"/>
    <x v="0"/>
    <x v="1"/>
    <n v="0"/>
    <x v="0"/>
    <n v="0"/>
  </r>
  <r>
    <s v="b'16a01Tb.wav'"/>
    <n v="0"/>
    <n v="65"/>
    <n v="5"/>
    <n v="0"/>
    <n v="0"/>
    <n v="30"/>
    <s v="16"/>
    <s v="a01"/>
    <s v="T"/>
    <x v="6"/>
    <x v="1"/>
    <x v="1"/>
    <x v="0"/>
    <n v="0"/>
    <x v="0"/>
    <n v="0"/>
  </r>
  <r>
    <s v="b'16a02Ea.wav'"/>
    <n v="32.61"/>
    <n v="0"/>
    <n v="0"/>
    <n v="10.87"/>
    <n v="43.48"/>
    <n v="13.04"/>
    <s v="16"/>
    <s v="a02"/>
    <s v="E"/>
    <x v="4"/>
    <x v="1"/>
    <x v="0"/>
    <x v="0"/>
    <n v="0"/>
    <x v="1"/>
    <n v="0"/>
  </r>
  <r>
    <s v="b'16a02Ec.wav'"/>
    <n v="0"/>
    <n v="0"/>
    <n v="2.63"/>
    <n v="0"/>
    <n v="86.839999999999904"/>
    <n v="10.53"/>
    <s v="16"/>
    <s v="a02"/>
    <s v="E"/>
    <x v="4"/>
    <x v="1"/>
    <x v="0"/>
    <x v="0"/>
    <n v="0"/>
    <x v="1"/>
    <n v="0"/>
  </r>
  <r>
    <s v="b'16a02Lb.wav'"/>
    <n v="25"/>
    <n v="0"/>
    <n v="0"/>
    <n v="0"/>
    <n v="62.5"/>
    <n v="12.5"/>
    <s v="16"/>
    <s v="a02"/>
    <s v="L"/>
    <x v="5"/>
    <x v="1"/>
    <x v="0"/>
    <x v="0"/>
    <n v="0"/>
    <x v="1"/>
    <n v="0"/>
  </r>
  <r>
    <s v="b'16a02Nb.wav'"/>
    <n v="12"/>
    <n v="4"/>
    <n v="8"/>
    <n v="0"/>
    <n v="64"/>
    <n v="12"/>
    <s v="16"/>
    <s v="a02"/>
    <s v="N"/>
    <x v="2"/>
    <x v="1"/>
    <x v="0"/>
    <x v="0"/>
    <n v="0"/>
    <x v="1"/>
    <n v="0"/>
  </r>
  <r>
    <s v="b'16a02Tc.wav'"/>
    <n v="0"/>
    <n v="73.53"/>
    <n v="2.94"/>
    <n v="0"/>
    <n v="0"/>
    <n v="23.53"/>
    <s v="16"/>
    <s v="a02"/>
    <s v="T"/>
    <x v="6"/>
    <x v="1"/>
    <x v="1"/>
    <x v="0"/>
    <n v="0"/>
    <x v="0"/>
    <n v="0"/>
  </r>
  <r>
    <s v="b'15a01Fb.wav'"/>
    <n v="0"/>
    <n v="0"/>
    <n v="4"/>
    <n v="4"/>
    <n v="84"/>
    <n v="8"/>
    <s v="15"/>
    <s v="a01"/>
    <s v="F"/>
    <x v="0"/>
    <x v="1"/>
    <x v="0"/>
    <x v="0"/>
    <n v="0"/>
    <x v="1"/>
    <n v="0"/>
  </r>
  <r>
    <s v="b'16a04Ea.wav'"/>
    <n v="39.019999999999897"/>
    <n v="4.88"/>
    <n v="0"/>
    <n v="0"/>
    <n v="48.78"/>
    <n v="7.32"/>
    <s v="16"/>
    <s v="a04"/>
    <s v="E"/>
    <x v="4"/>
    <x v="1"/>
    <x v="0"/>
    <x v="0"/>
    <n v="0"/>
    <x v="1"/>
    <n v="0"/>
  </r>
  <r>
    <s v="b'15a04Fd.wav'"/>
    <n v="0"/>
    <n v="0"/>
    <n v="0"/>
    <n v="0"/>
    <n v="88.89"/>
    <n v="11.11"/>
    <s v="15"/>
    <s v="a04"/>
    <s v="F"/>
    <x v="0"/>
    <x v="1"/>
    <x v="0"/>
    <x v="0"/>
    <n v="0"/>
    <x v="1"/>
    <n v="0"/>
  </r>
  <r>
    <s v="b'16a04La.wav'"/>
    <n v="35.479999999999997"/>
    <n v="0"/>
    <n v="0"/>
    <n v="0"/>
    <n v="54.84"/>
    <n v="9.68"/>
    <s v="16"/>
    <s v="a04"/>
    <s v="L"/>
    <x v="5"/>
    <x v="1"/>
    <x v="0"/>
    <x v="0"/>
    <n v="0"/>
    <x v="1"/>
    <n v="0"/>
  </r>
  <r>
    <s v="b'16a04Lc.wav'"/>
    <n v="2.44"/>
    <n v="0"/>
    <n v="51.22"/>
    <n v="0"/>
    <n v="36.590000000000003"/>
    <n v="9.76"/>
    <s v="16"/>
    <s v="a04"/>
    <s v="L"/>
    <x v="5"/>
    <x v="1"/>
    <x v="0"/>
    <x v="1"/>
    <n v="0"/>
    <x v="0"/>
    <n v="0"/>
  </r>
  <r>
    <s v="b'16a04Nc.wav'"/>
    <n v="28.57"/>
    <n v="0"/>
    <n v="28.57"/>
    <n v="0"/>
    <n v="35.709999999999901"/>
    <n v="7.14"/>
    <s v="16"/>
    <s v="a04"/>
    <s v="N"/>
    <x v="2"/>
    <x v="1"/>
    <x v="0"/>
    <x v="0"/>
    <n v="0"/>
    <x v="1"/>
    <n v="0"/>
  </r>
  <r>
    <s v="b'16a04Tc.wav'"/>
    <n v="6.12"/>
    <n v="44.9"/>
    <n v="10.199999999999999"/>
    <n v="0"/>
    <n v="6.12"/>
    <n v="32.65"/>
    <s v="16"/>
    <s v="a04"/>
    <s v="T"/>
    <x v="6"/>
    <x v="1"/>
    <x v="1"/>
    <x v="0"/>
    <n v="0"/>
    <x v="0"/>
    <n v="0"/>
  </r>
  <r>
    <s v="b'16a05Ea.wav'"/>
    <n v="24.709999999999901"/>
    <n v="0"/>
    <n v="7.06"/>
    <n v="11.76"/>
    <n v="44.71"/>
    <n v="11.76"/>
    <s v="16"/>
    <s v="a05"/>
    <s v="E"/>
    <x v="4"/>
    <x v="1"/>
    <x v="0"/>
    <x v="0"/>
    <n v="0"/>
    <x v="1"/>
    <n v="0"/>
  </r>
  <r>
    <s v="b'16a05La.wav'"/>
    <n v="38.1"/>
    <n v="0"/>
    <n v="4.76"/>
    <n v="1.59"/>
    <n v="49.21"/>
    <n v="6.35"/>
    <s v="16"/>
    <s v="a05"/>
    <s v="L"/>
    <x v="5"/>
    <x v="1"/>
    <x v="0"/>
    <x v="0"/>
    <n v="0"/>
    <x v="1"/>
    <n v="0"/>
  </r>
  <r>
    <s v="b'16a05Tb.wav'"/>
    <n v="5.66"/>
    <n v="25.47"/>
    <n v="16.98"/>
    <n v="0"/>
    <n v="9.43"/>
    <n v="42.449999999999903"/>
    <s v="16"/>
    <s v="a05"/>
    <s v="T"/>
    <x v="6"/>
    <x v="1"/>
    <x v="0"/>
    <x v="0"/>
    <n v="0"/>
    <x v="0"/>
    <n v="1"/>
  </r>
  <r>
    <s v="b'15a05Fb.wav'"/>
    <n v="0"/>
    <n v="0"/>
    <n v="7.14"/>
    <n v="4.76"/>
    <n v="85.71"/>
    <n v="2.38"/>
    <s v="15"/>
    <s v="a05"/>
    <s v="F"/>
    <x v="0"/>
    <x v="1"/>
    <x v="0"/>
    <x v="0"/>
    <n v="0"/>
    <x v="1"/>
    <n v="0"/>
  </r>
  <r>
    <s v="b'16a07Td.wav'"/>
    <n v="0"/>
    <n v="58.62"/>
    <n v="1.72"/>
    <n v="0"/>
    <n v="0"/>
    <n v="39.659999999999997"/>
    <s v="16"/>
    <s v="a07"/>
    <s v="T"/>
    <x v="6"/>
    <x v="1"/>
    <x v="1"/>
    <x v="0"/>
    <n v="0"/>
    <x v="0"/>
    <n v="0"/>
  </r>
  <r>
    <s v="b'15a07Fa.wav'"/>
    <n v="33.33"/>
    <n v="0"/>
    <n v="0"/>
    <n v="6.67"/>
    <n v="56.67"/>
    <n v="3.33"/>
    <s v="15"/>
    <s v="a07"/>
    <s v="F"/>
    <x v="0"/>
    <x v="1"/>
    <x v="0"/>
    <x v="0"/>
    <n v="0"/>
    <x v="1"/>
    <n v="0"/>
  </r>
  <r>
    <s v="b'16b01Eb.wav'"/>
    <n v="0"/>
    <n v="0"/>
    <n v="7.55"/>
    <n v="1.89"/>
    <n v="84.91"/>
    <n v="5.66"/>
    <s v="16"/>
    <s v="b01"/>
    <s v="E"/>
    <x v="4"/>
    <x v="1"/>
    <x v="0"/>
    <x v="0"/>
    <n v="0"/>
    <x v="1"/>
    <n v="0"/>
  </r>
  <r>
    <s v="b'16b01Lc.wav'"/>
    <n v="0"/>
    <n v="2.63"/>
    <n v="28.95"/>
    <n v="0"/>
    <n v="65.790000000000006"/>
    <n v="2.63"/>
    <s v="16"/>
    <s v="b01"/>
    <s v="L"/>
    <x v="5"/>
    <x v="1"/>
    <x v="0"/>
    <x v="0"/>
    <n v="0"/>
    <x v="1"/>
    <n v="0"/>
  </r>
  <r>
    <s v="b'16b01Tb.wav'"/>
    <n v="4.41"/>
    <n v="57.35"/>
    <n v="1.47"/>
    <n v="0"/>
    <n v="2.94"/>
    <n v="33.82"/>
    <s v="16"/>
    <s v="b01"/>
    <s v="T"/>
    <x v="6"/>
    <x v="1"/>
    <x v="1"/>
    <x v="0"/>
    <n v="0"/>
    <x v="0"/>
    <n v="0"/>
  </r>
  <r>
    <s v="b'15a07Fb.wav'"/>
    <n v="6.67"/>
    <n v="6.67"/>
    <n v="3.33"/>
    <n v="0"/>
    <n v="73.33"/>
    <n v="10"/>
    <s v="15"/>
    <s v="a07"/>
    <s v="F"/>
    <x v="0"/>
    <x v="1"/>
    <x v="0"/>
    <x v="0"/>
    <n v="0"/>
    <x v="1"/>
    <n v="0"/>
  </r>
  <r>
    <s v="b'16b02Eb.wav'"/>
    <n v="13.85"/>
    <n v="0"/>
    <n v="4.62"/>
    <n v="0"/>
    <n v="72.31"/>
    <n v="9.2299999999999898"/>
    <s v="16"/>
    <s v="b02"/>
    <s v="E"/>
    <x v="4"/>
    <x v="1"/>
    <x v="0"/>
    <x v="0"/>
    <n v="0"/>
    <x v="1"/>
    <n v="0"/>
  </r>
  <r>
    <s v="b'15b09Fa.wav'"/>
    <n v="0"/>
    <n v="0"/>
    <n v="2.63"/>
    <n v="0"/>
    <n v="84.21"/>
    <n v="13.16"/>
    <s v="15"/>
    <s v="b09"/>
    <s v="F"/>
    <x v="0"/>
    <x v="1"/>
    <x v="0"/>
    <x v="0"/>
    <n v="0"/>
    <x v="1"/>
    <n v="0"/>
  </r>
  <r>
    <s v="b'16b03Ea.wav'"/>
    <n v="24.73"/>
    <n v="0"/>
    <n v="8.6"/>
    <n v="4.3"/>
    <n v="47.31"/>
    <n v="15.049999999999899"/>
    <s v="16"/>
    <s v="b03"/>
    <s v="E"/>
    <x v="4"/>
    <x v="1"/>
    <x v="0"/>
    <x v="0"/>
    <n v="0"/>
    <x v="1"/>
    <n v="0"/>
  </r>
  <r>
    <s v="b'16a04Fa.wav'"/>
    <n v="38.71"/>
    <n v="0"/>
    <n v="0"/>
    <n v="0"/>
    <n v="48.39"/>
    <n v="12.9"/>
    <s v="16"/>
    <s v="a04"/>
    <s v="F"/>
    <x v="0"/>
    <x v="1"/>
    <x v="0"/>
    <x v="0"/>
    <n v="0"/>
    <x v="1"/>
    <n v="0"/>
  </r>
  <r>
    <s v="b'16b03Nb.wav'"/>
    <n v="30"/>
    <n v="36.67"/>
    <n v="5"/>
    <n v="0"/>
    <n v="20"/>
    <n v="8.33"/>
    <s v="16"/>
    <s v="b03"/>
    <s v="N"/>
    <x v="2"/>
    <x v="1"/>
    <x v="1"/>
    <x v="0"/>
    <n v="0"/>
    <x v="0"/>
    <n v="0"/>
  </r>
  <r>
    <s v="b'16b09Eb.wav'"/>
    <n v="19.23"/>
    <n v="3.85"/>
    <n v="1.28"/>
    <n v="10.26"/>
    <n v="57.69"/>
    <n v="7.6899999999999897"/>
    <s v="16"/>
    <s v="b09"/>
    <s v="E"/>
    <x v="4"/>
    <x v="1"/>
    <x v="0"/>
    <x v="0"/>
    <n v="0"/>
    <x v="1"/>
    <n v="0"/>
  </r>
  <r>
    <s v="b'16b09La.wav'"/>
    <n v="19.149999999999999"/>
    <n v="2.13"/>
    <n v="0"/>
    <n v="0"/>
    <n v="68.089999999999904"/>
    <n v="10.639999999999899"/>
    <s v="16"/>
    <s v="b09"/>
    <s v="L"/>
    <x v="5"/>
    <x v="1"/>
    <x v="0"/>
    <x v="0"/>
    <n v="0"/>
    <x v="1"/>
    <n v="0"/>
  </r>
  <r>
    <s v="b'16a07Fb.wav'"/>
    <n v="35.14"/>
    <n v="0"/>
    <n v="0"/>
    <n v="0"/>
    <n v="45.95"/>
    <n v="18.920000000000002"/>
    <s v="16"/>
    <s v="a07"/>
    <s v="F"/>
    <x v="0"/>
    <x v="1"/>
    <x v="0"/>
    <x v="0"/>
    <n v="0"/>
    <x v="1"/>
    <n v="0"/>
  </r>
  <r>
    <s v="b'16b10Eb.wav'"/>
    <n v="28"/>
    <n v="0"/>
    <n v="0"/>
    <n v="2"/>
    <n v="66"/>
    <n v="4"/>
    <s v="16"/>
    <s v="b10"/>
    <s v="E"/>
    <x v="4"/>
    <x v="1"/>
    <x v="0"/>
    <x v="0"/>
    <n v="0"/>
    <x v="1"/>
    <n v="0"/>
  </r>
  <r>
    <s v="b'16b10Lb.wav'"/>
    <n v="9.43"/>
    <n v="0"/>
    <n v="37.74"/>
    <n v="0"/>
    <n v="43.4"/>
    <n v="9.43"/>
    <s v="16"/>
    <s v="b10"/>
    <s v="L"/>
    <x v="5"/>
    <x v="1"/>
    <x v="0"/>
    <x v="0"/>
    <n v="0"/>
    <x v="1"/>
    <n v="0"/>
  </r>
  <r>
    <s v="b'16b10Tb.wav'"/>
    <n v="35.19"/>
    <n v="1.8499999999999901"/>
    <n v="3.69999999999999"/>
    <n v="0"/>
    <n v="40.739999999999903"/>
    <n v="18.52"/>
    <s v="16"/>
    <s v="b10"/>
    <s v="T"/>
    <x v="6"/>
    <x v="1"/>
    <x v="0"/>
    <x v="0"/>
    <n v="0"/>
    <x v="1"/>
    <n v="0"/>
  </r>
  <r>
    <s v="b'16b10Td.wav'"/>
    <n v="1.64"/>
    <n v="31.15"/>
    <n v="36.07"/>
    <n v="0"/>
    <n v="1.64"/>
    <n v="29.509999999999899"/>
    <s v="16"/>
    <s v="b10"/>
    <s v="T"/>
    <x v="6"/>
    <x v="1"/>
    <x v="0"/>
    <x v="1"/>
    <n v="0"/>
    <x v="0"/>
    <n v="0"/>
  </r>
  <r>
    <s v="b'16b03Fd.wav'"/>
    <n v="31.58"/>
    <n v="0"/>
    <n v="0"/>
    <n v="7.02"/>
    <n v="54.39"/>
    <n v="7.02"/>
    <s v="16"/>
    <s v="b03"/>
    <s v="F"/>
    <x v="0"/>
    <x v="1"/>
    <x v="0"/>
    <x v="0"/>
    <n v="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Emotion DB">
  <location ref="A3:F10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0"/>
        <item x="5"/>
        <item x="2"/>
        <item x="6"/>
        <item x="1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happy_winner" fld="11" baseField="0" baseItem="0"/>
    <dataField name="Summe von tired_winner" fld="12" baseField="0" baseItem="0"/>
    <dataField name="Summe von neutral_winner" fld="13" baseField="0" baseItem="0"/>
    <dataField name="Summe von irritated_winner" fld="15" baseField="0" baseItem="0"/>
    <dataField name="Summe von no_speech_winner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happy">
  <location ref="A7:G9" firstHeaderRow="0" firstDataRow="1" firstDataCol="1"/>
  <pivotFields count="17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 defaultSubtotal="0">
      <items count="2">
        <item n="nicht erkannt" x="1"/>
        <item n="erkannt" x="0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happy_percentage" fld="1" subtotal="average" baseField="10" baseItem="0"/>
    <dataField name="Mittelwert von tired_percentage" fld="2" subtotal="average" baseField="10" baseItem="0"/>
    <dataField name="Mittelwert von neutral_percentage" fld="3" subtotal="average" baseField="11" baseItem="0"/>
    <dataField name="Mittelwert von silence_percentage" fld="4" subtotal="average" baseField="10" baseItem="0"/>
    <dataField name="Mittelwert von irritated_percentage" fld="5" subtotal="average" baseField="10" baseItem="0"/>
    <dataField name="Mittelwert von no_speech_percentage" fld="6" subtotal="average" baseField="10" baseItem="0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4"/>
          </reference>
          <reference field="11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9" cacheId="1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irritated">
  <location ref="A16:G18" firstHeaderRow="0" firstDataRow="1" firstDataCol="1"/>
  <pivotFields count="17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Row" showAll="0">
      <items count="3">
        <item n="nicht erkannt" x="0"/>
        <item n="erkannt" x="1"/>
        <item t="default"/>
      </items>
    </pivotField>
    <pivotField showAll="0"/>
  </pivotFields>
  <rowFields count="1">
    <field x="15"/>
  </rowFields>
  <rowItems count="2">
    <i>
      <x/>
    </i>
    <i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happy_percentage" fld="1" subtotal="average" baseField="10" baseItem="0"/>
    <dataField name="Mittelwert von tired_percentage" fld="2" subtotal="average" baseField="10" baseItem="0"/>
    <dataField name="Mittelwert von neutral_percentage" fld="3" subtotal="average" baseField="11" baseItem="0"/>
    <dataField name="Mittelwert von silence_percentage" fld="4" subtotal="average" baseField="10" baseItem="0"/>
    <dataField name="Mittelwert von irritated_percentage" fld="5" subtotal="average" baseField="10" baseItem="0"/>
    <dataField name="Mittelwert von no_speech_percentage" fld="6" subtotal="average" baseField="10" baseItem="0"/>
  </dataFields>
  <formats count="4">
    <format dxfId="6">
      <pivotArea outline="0" collapsedLevelsAreSubtotals="1" fieldPosition="0"/>
    </format>
    <format dxfId="5">
      <pivotArea collapsedLevelsAreSubtotals="1" fieldPosition="0">
        <references count="2">
          <reference field="4294967294" count="1" selected="0">
            <x v="4"/>
          </reference>
          <reference field="15" count="1"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15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8" cacheId="1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neutral">
  <location ref="A13:G15" firstHeaderRow="0" firstDataRow="1" firstDataCol="1"/>
  <pivotFields count="17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showAll="0"/>
    <pivotField axis="axisRow" showAll="0">
      <items count="3">
        <item n="nicht erkannt" x="0"/>
        <item n="erkannt" x="1"/>
        <item t="default"/>
      </items>
    </pivotField>
    <pivotField showAll="0"/>
    <pivotField showAll="0"/>
    <pivotField showAll="0"/>
  </pivotFields>
  <rowFields count="1">
    <field x="13"/>
  </rowFields>
  <rowItems count="2">
    <i>
      <x/>
    </i>
    <i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happy_percentage" fld="1" subtotal="average" baseField="10" baseItem="0"/>
    <dataField name="Mittelwert von tired_percentage" fld="2" subtotal="average" baseField="10" baseItem="0"/>
    <dataField name="Mittelwert von neutral_percentage" fld="3" subtotal="average" baseField="11" baseItem="0"/>
    <dataField name="Mittelwert von silence_percentage" fld="4" subtotal="average" baseField="10" baseItem="0"/>
    <dataField name="Mittelwert von irritated_percentage" fld="5" subtotal="average" baseField="10" baseItem="0"/>
    <dataField name="Mittelwert von no_speech_percentage" fld="6" subtotal="average" baseField="10" baseItem="0"/>
  </dataFields>
  <formats count="3">
    <format dxfId="9">
      <pivotArea outline="0" collapsedLevelsAreSubtotals="1" fieldPosition="0"/>
    </format>
    <format dxfId="8">
      <pivotArea collapsedLevelsAreSubtotals="1" fieldPosition="0">
        <references count="2">
          <reference field="4294967294" count="1" selected="0">
            <x v="4"/>
          </reference>
          <reference field="13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1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7" cacheId="1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tired">
  <location ref="A10:G12" firstHeaderRow="0" firstDataRow="1" firstDataCol="1"/>
  <pivotFields count="17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axis="axisRow" showAll="0">
      <items count="3">
        <item n="nicht erkannt" x="0"/>
        <item n="erkannt" x="1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2">
    <i>
      <x/>
    </i>
    <i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happy_percentage" fld="1" subtotal="average" baseField="10" baseItem="0"/>
    <dataField name="Mittelwert von tired_percentage" fld="2" subtotal="average" baseField="10" baseItem="0"/>
    <dataField name="Mittelwert von neutral_percentage" fld="3" subtotal="average" baseField="11" baseItem="0"/>
    <dataField name="Mittelwert von silence_percentage" fld="4" subtotal="average" baseField="10" baseItem="0"/>
    <dataField name="Mittelwert von irritated_percentage" fld="5" subtotal="average" baseField="10" baseItem="0"/>
    <dataField name="Mittelwert von no_speech_percentage" fld="6" subtotal="average" baseField="10" baseItem="0"/>
  </dataFields>
  <formats count="3">
    <format dxfId="12">
      <pivotArea outline="0" collapsedLevelsAreSubtotals="1" fieldPosition="0"/>
    </format>
    <format dxfId="11">
      <pivotArea collapsedLevelsAreSubtotals="1" fieldPosition="0">
        <references count="2">
          <reference field="4294967294" count="1" selected="0">
            <x v="1"/>
          </reference>
          <reference field="12" count="1">
            <x v="1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4"/>
          </reference>
          <reference field="1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6"/>
  <sheetViews>
    <sheetView workbookViewId="0">
      <selection activeCell="K2" sqref="K2"/>
    </sheetView>
  </sheetViews>
  <sheetFormatPr baseColWidth="10" defaultRowHeight="15" x14ac:dyDescent="0.25"/>
  <cols>
    <col min="1" max="1" width="15.28515625" bestFit="1" customWidth="1"/>
    <col min="2" max="2" width="19.85546875" bestFit="1" customWidth="1"/>
    <col min="3" max="3" width="18.7109375" bestFit="1" customWidth="1"/>
    <col min="4" max="4" width="20.85546875" bestFit="1" customWidth="1"/>
    <col min="5" max="5" width="20.7109375" bestFit="1" customWidth="1"/>
    <col min="6" max="6" width="21.7109375" bestFit="1" customWidth="1"/>
    <col min="7" max="7" width="24.140625" bestFit="1" customWidth="1"/>
    <col min="8" max="8" width="10.42578125" bestFit="1" customWidth="1"/>
    <col min="10" max="10" width="10.7109375" bestFit="1" customWidth="1"/>
    <col min="11" max="11" width="20" bestFit="1" customWidth="1"/>
    <col min="12" max="12" width="16" bestFit="1" customWidth="1"/>
    <col min="13" max="13" width="14.85546875" bestFit="1" customWidth="1"/>
    <col min="14" max="14" width="17" bestFit="1" customWidth="1"/>
    <col min="15" max="15" width="16.85546875" bestFit="1" customWidth="1"/>
    <col min="16" max="16" width="17.85546875" bestFit="1" customWidth="1"/>
    <col min="17" max="17" width="20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567</v>
      </c>
      <c r="E1" t="s">
        <v>3</v>
      </c>
      <c r="F1" t="s">
        <v>4</v>
      </c>
      <c r="G1" t="s">
        <v>5</v>
      </c>
      <c r="H1" t="s">
        <v>541</v>
      </c>
      <c r="I1" t="s">
        <v>542</v>
      </c>
      <c r="J1" t="s">
        <v>543</v>
      </c>
      <c r="K1" t="s">
        <v>572</v>
      </c>
      <c r="L1" t="s">
        <v>555</v>
      </c>
      <c r="M1" t="s">
        <v>556</v>
      </c>
      <c r="N1" t="s">
        <v>568</v>
      </c>
      <c r="O1" t="s">
        <v>557</v>
      </c>
      <c r="P1" t="s">
        <v>558</v>
      </c>
      <c r="Q1" t="s">
        <v>559</v>
      </c>
    </row>
    <row r="2" spans="1:17" x14ac:dyDescent="0.25">
      <c r="A2" t="s">
        <v>27</v>
      </c>
      <c r="B2">
        <v>47.37</v>
      </c>
      <c r="C2">
        <v>28.95</v>
      </c>
      <c r="D2">
        <v>2.63</v>
      </c>
      <c r="E2">
        <v>0</v>
      </c>
      <c r="F2">
        <v>18.420000000000002</v>
      </c>
      <c r="G2">
        <v>2.63</v>
      </c>
      <c r="H2" t="str">
        <f t="shared" ref="H2:H65" si="0">RIGHT(LEFT(A2,4),2)</f>
        <v>03</v>
      </c>
      <c r="I2" t="str">
        <f t="shared" ref="I2:I65" si="1">RIGHT(LEFT(A2,7),3)</f>
        <v>a07</v>
      </c>
      <c r="J2" t="str">
        <f t="shared" ref="J2:J65" si="2">RIGHT(LEFT(A2,8),1)</f>
        <v>F</v>
      </c>
      <c r="K2" t="str">
        <f>IF(J2="F","Freude",IF(J2="L","Langeweile",IF(J2="N","Neutral",IF(J2="W","Wut",IF(J2="T","Trauer",IF(J2="A","Aufregung",IF(J2="E","Ekel","No Speech")))))))</f>
        <v>Freude</v>
      </c>
      <c r="L2">
        <f t="shared" ref="L2:L65" si="3">IF(MAX(B2:G2)=B2,1,0)</f>
        <v>1</v>
      </c>
      <c r="M2">
        <f t="shared" ref="M2:M65" si="4">IF(MAX(B2:G2)=C2,1,0)</f>
        <v>0</v>
      </c>
      <c r="N2">
        <f t="shared" ref="N2:N65" si="5">IF(MAX(B2:G2)=D2,1,0)</f>
        <v>0</v>
      </c>
      <c r="O2">
        <f t="shared" ref="O2:O65" si="6">IF(MAX(B2:G2)=E2,1,0)</f>
        <v>0</v>
      </c>
      <c r="P2">
        <f t="shared" ref="P2:P65" si="7">IF(MAX(B2:G2)=F2,1,0)</f>
        <v>0</v>
      </c>
      <c r="Q2">
        <f t="shared" ref="Q2:Q65" si="8">IF(MAX(B2:G2)=G2,1,0)</f>
        <v>0</v>
      </c>
    </row>
    <row r="3" spans="1:17" x14ac:dyDescent="0.25">
      <c r="A3" t="s">
        <v>30</v>
      </c>
      <c r="B3">
        <v>50</v>
      </c>
      <c r="C3">
        <v>0</v>
      </c>
      <c r="D3">
        <v>0</v>
      </c>
      <c r="E3">
        <v>3.1199999999999899</v>
      </c>
      <c r="F3">
        <v>46.88</v>
      </c>
      <c r="G3">
        <v>0</v>
      </c>
      <c r="H3" t="str">
        <f t="shared" si="0"/>
        <v>03</v>
      </c>
      <c r="I3" t="str">
        <f t="shared" si="1"/>
        <v>a07</v>
      </c>
      <c r="J3" t="str">
        <f t="shared" si="2"/>
        <v>W</v>
      </c>
      <c r="K3" t="str">
        <f t="shared" ref="K3:K66" si="9">IF(J3="F","Freude",IF(J3="L","Langeweile",IF(J3="N","Neutral",IF(J3="W","Wut",IF(J3="T","Trauer",IF(J3="A","Aufregung",IF(J3="E","Ekel","No Speech")))))))</f>
        <v>Wut</v>
      </c>
      <c r="L3">
        <f t="shared" si="3"/>
        <v>1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>
        <f t="shared" si="8"/>
        <v>0</v>
      </c>
    </row>
    <row r="4" spans="1:17" x14ac:dyDescent="0.25">
      <c r="A4" t="s">
        <v>59</v>
      </c>
      <c r="B4">
        <v>48</v>
      </c>
      <c r="C4">
        <v>0</v>
      </c>
      <c r="D4">
        <v>0</v>
      </c>
      <c r="E4">
        <v>12</v>
      </c>
      <c r="F4">
        <v>32</v>
      </c>
      <c r="G4">
        <v>8</v>
      </c>
      <c r="H4" t="str">
        <f t="shared" si="0"/>
        <v>08</v>
      </c>
      <c r="I4" t="str">
        <f t="shared" si="1"/>
        <v>a01</v>
      </c>
      <c r="J4" t="str">
        <f t="shared" si="2"/>
        <v>W</v>
      </c>
      <c r="K4" t="str">
        <f t="shared" si="9"/>
        <v>Wut</v>
      </c>
      <c r="L4">
        <f t="shared" si="3"/>
        <v>1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>
        <f t="shared" si="8"/>
        <v>0</v>
      </c>
    </row>
    <row r="5" spans="1:17" x14ac:dyDescent="0.25">
      <c r="A5" t="s">
        <v>60</v>
      </c>
      <c r="B5">
        <v>34.619999999999997</v>
      </c>
      <c r="C5">
        <v>0</v>
      </c>
      <c r="D5">
        <v>0</v>
      </c>
      <c r="E5">
        <v>3.85</v>
      </c>
      <c r="F5">
        <v>34.619999999999997</v>
      </c>
      <c r="G5">
        <v>26.919999999999899</v>
      </c>
      <c r="H5" t="str">
        <f t="shared" si="0"/>
        <v>08</v>
      </c>
      <c r="I5" t="str">
        <f t="shared" si="1"/>
        <v>a01</v>
      </c>
      <c r="J5" t="str">
        <f t="shared" si="2"/>
        <v>W</v>
      </c>
      <c r="K5" t="str">
        <f t="shared" si="9"/>
        <v>Wut</v>
      </c>
      <c r="L5">
        <f t="shared" si="3"/>
        <v>1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1</v>
      </c>
      <c r="Q5">
        <f t="shared" si="8"/>
        <v>0</v>
      </c>
    </row>
    <row r="6" spans="1:17" x14ac:dyDescent="0.25">
      <c r="A6" t="s">
        <v>65</v>
      </c>
      <c r="B6">
        <v>44.44</v>
      </c>
      <c r="C6">
        <v>0</v>
      </c>
      <c r="D6">
        <v>29.63</v>
      </c>
      <c r="E6">
        <v>0</v>
      </c>
      <c r="F6">
        <v>11.11</v>
      </c>
      <c r="G6">
        <v>14.81</v>
      </c>
      <c r="H6" t="str">
        <f t="shared" si="0"/>
        <v>08</v>
      </c>
      <c r="I6" t="str">
        <f t="shared" si="1"/>
        <v>a02</v>
      </c>
      <c r="J6" t="str">
        <f t="shared" si="2"/>
        <v>N</v>
      </c>
      <c r="K6" t="str">
        <f t="shared" si="9"/>
        <v>Neutral</v>
      </c>
      <c r="L6">
        <f t="shared" si="3"/>
        <v>1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</row>
    <row r="7" spans="1:17" x14ac:dyDescent="0.25">
      <c r="A7" t="s">
        <v>78</v>
      </c>
      <c r="B7">
        <v>50</v>
      </c>
      <c r="C7">
        <v>0</v>
      </c>
      <c r="D7">
        <v>0</v>
      </c>
      <c r="E7">
        <v>0</v>
      </c>
      <c r="F7">
        <v>43.33</v>
      </c>
      <c r="G7">
        <v>6.67</v>
      </c>
      <c r="H7" t="str">
        <f t="shared" si="0"/>
        <v>08</v>
      </c>
      <c r="I7" t="str">
        <f t="shared" si="1"/>
        <v>a07</v>
      </c>
      <c r="J7" t="str">
        <f t="shared" si="2"/>
        <v>F</v>
      </c>
      <c r="K7" t="str">
        <f t="shared" si="9"/>
        <v>Freude</v>
      </c>
      <c r="L7">
        <f t="shared" si="3"/>
        <v>1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</row>
    <row r="8" spans="1:17" x14ac:dyDescent="0.25">
      <c r="A8" t="s">
        <v>80</v>
      </c>
      <c r="B8">
        <v>40.619999999999997</v>
      </c>
      <c r="C8">
        <v>0</v>
      </c>
      <c r="D8">
        <v>15.62</v>
      </c>
      <c r="E8">
        <v>0</v>
      </c>
      <c r="F8">
        <v>37.5</v>
      </c>
      <c r="G8">
        <v>6.25</v>
      </c>
      <c r="H8" t="str">
        <f t="shared" si="0"/>
        <v>08</v>
      </c>
      <c r="I8" t="str">
        <f t="shared" si="1"/>
        <v>a07</v>
      </c>
      <c r="J8" t="str">
        <f t="shared" si="2"/>
        <v>N</v>
      </c>
      <c r="K8" t="str">
        <f t="shared" si="9"/>
        <v>Neutral</v>
      </c>
      <c r="L8">
        <f t="shared" si="3"/>
        <v>1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</row>
    <row r="9" spans="1:17" x14ac:dyDescent="0.25">
      <c r="A9" t="s">
        <v>100</v>
      </c>
      <c r="B9">
        <v>38.78</v>
      </c>
      <c r="C9">
        <v>0</v>
      </c>
      <c r="D9">
        <v>2.04</v>
      </c>
      <c r="E9">
        <v>0</v>
      </c>
      <c r="F9">
        <v>34.69</v>
      </c>
      <c r="G9">
        <v>24.49</v>
      </c>
      <c r="H9" t="str">
        <f t="shared" si="0"/>
        <v>08</v>
      </c>
      <c r="I9" t="str">
        <f t="shared" si="1"/>
        <v>b09</v>
      </c>
      <c r="J9" t="str">
        <f t="shared" si="2"/>
        <v>A</v>
      </c>
      <c r="K9" t="str">
        <f t="shared" si="9"/>
        <v>Aufregung</v>
      </c>
      <c r="L9">
        <f t="shared" si="3"/>
        <v>1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</row>
    <row r="10" spans="1:17" x14ac:dyDescent="0.25">
      <c r="A10" t="s">
        <v>113</v>
      </c>
      <c r="B10">
        <v>62.5</v>
      </c>
      <c r="C10">
        <v>10</v>
      </c>
      <c r="D10">
        <v>2.5</v>
      </c>
      <c r="E10">
        <v>0</v>
      </c>
      <c r="F10">
        <v>7.5</v>
      </c>
      <c r="G10">
        <v>17.5</v>
      </c>
      <c r="H10" t="str">
        <f t="shared" si="0"/>
        <v>09</v>
      </c>
      <c r="I10" t="str">
        <f t="shared" si="1"/>
        <v>a01</v>
      </c>
      <c r="J10" t="str">
        <f t="shared" si="2"/>
        <v>E</v>
      </c>
      <c r="K10" t="str">
        <f t="shared" si="9"/>
        <v>Ekel</v>
      </c>
      <c r="L10">
        <f t="shared" si="3"/>
        <v>1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</row>
    <row r="11" spans="1:17" x14ac:dyDescent="0.25">
      <c r="A11" t="s">
        <v>117</v>
      </c>
      <c r="B11">
        <v>39.47</v>
      </c>
      <c r="C11">
        <v>2.63</v>
      </c>
      <c r="D11">
        <v>0</v>
      </c>
      <c r="E11">
        <v>5.26</v>
      </c>
      <c r="F11">
        <v>34.21</v>
      </c>
      <c r="G11">
        <v>18.420000000000002</v>
      </c>
      <c r="H11" t="str">
        <f t="shared" si="0"/>
        <v>09</v>
      </c>
      <c r="I11" t="str">
        <f t="shared" si="1"/>
        <v>a02</v>
      </c>
      <c r="J11" t="str">
        <f t="shared" si="2"/>
        <v>E</v>
      </c>
      <c r="K11" t="str">
        <f t="shared" si="9"/>
        <v>Ekel</v>
      </c>
      <c r="L11">
        <f t="shared" si="3"/>
        <v>1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</row>
    <row r="12" spans="1:17" x14ac:dyDescent="0.25">
      <c r="A12" t="s">
        <v>121</v>
      </c>
      <c r="B12">
        <v>60.87</v>
      </c>
      <c r="C12">
        <v>0</v>
      </c>
      <c r="D12">
        <v>0</v>
      </c>
      <c r="E12">
        <v>4.3499999999999996</v>
      </c>
      <c r="F12">
        <v>30.43</v>
      </c>
      <c r="G12">
        <v>4.3499999999999996</v>
      </c>
      <c r="H12" t="str">
        <f t="shared" si="0"/>
        <v>09</v>
      </c>
      <c r="I12" t="str">
        <f t="shared" si="1"/>
        <v>a04</v>
      </c>
      <c r="J12" t="str">
        <f t="shared" si="2"/>
        <v>F</v>
      </c>
      <c r="K12" t="str">
        <f t="shared" si="9"/>
        <v>Freude</v>
      </c>
      <c r="L12">
        <f t="shared" si="3"/>
        <v>1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</row>
    <row r="13" spans="1:17" x14ac:dyDescent="0.25">
      <c r="A13" t="s">
        <v>130</v>
      </c>
      <c r="B13">
        <v>44.9</v>
      </c>
      <c r="C13">
        <v>0</v>
      </c>
      <c r="D13">
        <v>0</v>
      </c>
      <c r="E13">
        <v>2.04</v>
      </c>
      <c r="F13">
        <v>44.9</v>
      </c>
      <c r="G13">
        <v>8.16</v>
      </c>
      <c r="H13" t="str">
        <f t="shared" si="0"/>
        <v>09</v>
      </c>
      <c r="I13" t="str">
        <f t="shared" si="1"/>
        <v>a05</v>
      </c>
      <c r="J13" t="str">
        <f t="shared" si="2"/>
        <v>W</v>
      </c>
      <c r="K13" t="str">
        <f t="shared" si="9"/>
        <v>Wut</v>
      </c>
      <c r="L13">
        <f t="shared" si="3"/>
        <v>1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1</v>
      </c>
      <c r="Q13">
        <f t="shared" si="8"/>
        <v>0</v>
      </c>
    </row>
    <row r="14" spans="1:17" x14ac:dyDescent="0.25">
      <c r="A14" t="s">
        <v>135</v>
      </c>
      <c r="B14">
        <v>44.44</v>
      </c>
      <c r="C14">
        <v>5.56</v>
      </c>
      <c r="D14">
        <v>5.56</v>
      </c>
      <c r="E14">
        <v>8.33</v>
      </c>
      <c r="F14">
        <v>36.11</v>
      </c>
      <c r="G14">
        <v>0</v>
      </c>
      <c r="H14" t="str">
        <f t="shared" si="0"/>
        <v>09</v>
      </c>
      <c r="I14" t="str">
        <f t="shared" si="1"/>
        <v>a07</v>
      </c>
      <c r="J14" t="str">
        <f t="shared" si="2"/>
        <v>W</v>
      </c>
      <c r="K14" t="str">
        <f t="shared" si="9"/>
        <v>Wut</v>
      </c>
      <c r="L14">
        <f t="shared" si="3"/>
        <v>1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</row>
    <row r="15" spans="1:17" x14ac:dyDescent="0.25">
      <c r="A15" t="s">
        <v>136</v>
      </c>
      <c r="B15">
        <v>72.41</v>
      </c>
      <c r="C15">
        <v>13.79</v>
      </c>
      <c r="D15">
        <v>5.17</v>
      </c>
      <c r="E15">
        <v>1.72</v>
      </c>
      <c r="F15">
        <v>3.45</v>
      </c>
      <c r="G15">
        <v>3.45</v>
      </c>
      <c r="H15" t="str">
        <f t="shared" si="0"/>
        <v>09</v>
      </c>
      <c r="I15" t="str">
        <f t="shared" si="1"/>
        <v>b01</v>
      </c>
      <c r="J15" t="str">
        <f t="shared" si="2"/>
        <v>E</v>
      </c>
      <c r="K15" t="str">
        <f t="shared" si="9"/>
        <v>Ekel</v>
      </c>
      <c r="L15">
        <f t="shared" si="3"/>
        <v>1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</row>
    <row r="16" spans="1:17" x14ac:dyDescent="0.25">
      <c r="A16" t="s">
        <v>141</v>
      </c>
      <c r="B16">
        <v>71.430000000000007</v>
      </c>
      <c r="C16">
        <v>0</v>
      </c>
      <c r="D16">
        <v>4.76</v>
      </c>
      <c r="E16">
        <v>0</v>
      </c>
      <c r="F16">
        <v>19.05</v>
      </c>
      <c r="G16">
        <v>4.76</v>
      </c>
      <c r="H16" t="str">
        <f t="shared" si="0"/>
        <v>09</v>
      </c>
      <c r="I16" t="str">
        <f t="shared" si="1"/>
        <v>b02</v>
      </c>
      <c r="J16" t="str">
        <f t="shared" si="2"/>
        <v>W</v>
      </c>
      <c r="K16" t="str">
        <f t="shared" si="9"/>
        <v>Wut</v>
      </c>
      <c r="L16">
        <f t="shared" si="3"/>
        <v>1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</row>
    <row r="17" spans="1:17" x14ac:dyDescent="0.25">
      <c r="A17" t="s">
        <v>143</v>
      </c>
      <c r="B17">
        <v>53.16</v>
      </c>
      <c r="C17">
        <v>0</v>
      </c>
      <c r="D17">
        <v>3.8</v>
      </c>
      <c r="E17">
        <v>3.8</v>
      </c>
      <c r="F17">
        <v>27.85</v>
      </c>
      <c r="G17">
        <v>11.39</v>
      </c>
      <c r="H17" t="str">
        <f t="shared" si="0"/>
        <v>09</v>
      </c>
      <c r="I17" t="str">
        <f t="shared" si="1"/>
        <v>b03</v>
      </c>
      <c r="J17" t="str">
        <f t="shared" si="2"/>
        <v>E</v>
      </c>
      <c r="K17" t="str">
        <f t="shared" si="9"/>
        <v>Ekel</v>
      </c>
      <c r="L17">
        <f t="shared" si="3"/>
        <v>1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</row>
    <row r="18" spans="1:17" x14ac:dyDescent="0.25">
      <c r="A18" t="s">
        <v>144</v>
      </c>
      <c r="B18">
        <v>53.059999999999903</v>
      </c>
      <c r="C18">
        <v>2.04</v>
      </c>
      <c r="D18">
        <v>0</v>
      </c>
      <c r="E18">
        <v>2.04</v>
      </c>
      <c r="F18">
        <v>16.329999999999998</v>
      </c>
      <c r="G18">
        <v>26.529999999999902</v>
      </c>
      <c r="H18" t="str">
        <f t="shared" si="0"/>
        <v>09</v>
      </c>
      <c r="I18" t="str">
        <f t="shared" si="1"/>
        <v>b03</v>
      </c>
      <c r="J18" t="str">
        <f t="shared" si="2"/>
        <v>F</v>
      </c>
      <c r="K18" t="str">
        <f t="shared" si="9"/>
        <v>Freude</v>
      </c>
      <c r="L18">
        <f t="shared" si="3"/>
        <v>1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</row>
    <row r="19" spans="1:17" x14ac:dyDescent="0.25">
      <c r="A19" t="s">
        <v>145</v>
      </c>
      <c r="B19">
        <v>66.67</v>
      </c>
      <c r="C19">
        <v>0</v>
      </c>
      <c r="D19">
        <v>0</v>
      </c>
      <c r="E19">
        <v>0</v>
      </c>
      <c r="F19">
        <v>25.49</v>
      </c>
      <c r="G19">
        <v>7.84</v>
      </c>
      <c r="H19" t="str">
        <f t="shared" si="0"/>
        <v>09</v>
      </c>
      <c r="I19" t="str">
        <f t="shared" si="1"/>
        <v>b03</v>
      </c>
      <c r="J19" t="str">
        <f t="shared" si="2"/>
        <v>F</v>
      </c>
      <c r="K19" t="str">
        <f t="shared" si="9"/>
        <v>Freude</v>
      </c>
      <c r="L19">
        <f t="shared" si="3"/>
        <v>1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</row>
    <row r="20" spans="1:17" x14ac:dyDescent="0.25">
      <c r="A20" t="s">
        <v>146</v>
      </c>
      <c r="B20">
        <v>39.340000000000003</v>
      </c>
      <c r="C20">
        <v>22.95</v>
      </c>
      <c r="D20">
        <v>32.79</v>
      </c>
      <c r="E20">
        <v>0</v>
      </c>
      <c r="F20">
        <v>0</v>
      </c>
      <c r="G20">
        <v>4.92</v>
      </c>
      <c r="H20" t="str">
        <f t="shared" si="0"/>
        <v>09</v>
      </c>
      <c r="I20" t="str">
        <f t="shared" si="1"/>
        <v>b03</v>
      </c>
      <c r="J20" t="str">
        <f t="shared" si="2"/>
        <v>L</v>
      </c>
      <c r="K20" t="str">
        <f t="shared" si="9"/>
        <v>Langeweile</v>
      </c>
      <c r="L20">
        <f t="shared" si="3"/>
        <v>1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</row>
    <row r="21" spans="1:17" x14ac:dyDescent="0.25">
      <c r="A21" t="s">
        <v>149</v>
      </c>
      <c r="B21">
        <v>47.37</v>
      </c>
      <c r="C21">
        <v>0</v>
      </c>
      <c r="D21">
        <v>0</v>
      </c>
      <c r="E21">
        <v>7.02</v>
      </c>
      <c r="F21">
        <v>42.11</v>
      </c>
      <c r="G21">
        <v>3.51</v>
      </c>
      <c r="H21" t="str">
        <f t="shared" si="0"/>
        <v>09</v>
      </c>
      <c r="I21" t="str">
        <f t="shared" si="1"/>
        <v>b03</v>
      </c>
      <c r="J21" t="str">
        <f t="shared" si="2"/>
        <v>W</v>
      </c>
      <c r="K21" t="str">
        <f t="shared" si="9"/>
        <v>Wut</v>
      </c>
      <c r="L21">
        <f t="shared" si="3"/>
        <v>1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</row>
    <row r="22" spans="1:17" x14ac:dyDescent="0.25">
      <c r="A22" t="s">
        <v>151</v>
      </c>
      <c r="B22">
        <v>38.1</v>
      </c>
      <c r="C22">
        <v>0</v>
      </c>
      <c r="D22">
        <v>26.19</v>
      </c>
      <c r="E22">
        <v>0</v>
      </c>
      <c r="F22">
        <v>26.19</v>
      </c>
      <c r="G22">
        <v>9.52</v>
      </c>
      <c r="H22" t="str">
        <f t="shared" si="0"/>
        <v>09</v>
      </c>
      <c r="I22" t="str">
        <f t="shared" si="1"/>
        <v>b09</v>
      </c>
      <c r="J22" t="str">
        <f t="shared" si="2"/>
        <v>N</v>
      </c>
      <c r="K22" t="str">
        <f t="shared" si="9"/>
        <v>Neutral</v>
      </c>
      <c r="L22">
        <f t="shared" si="3"/>
        <v>1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</row>
    <row r="23" spans="1:17" x14ac:dyDescent="0.25">
      <c r="A23" t="s">
        <v>153</v>
      </c>
      <c r="B23">
        <v>80</v>
      </c>
      <c r="C23">
        <v>4</v>
      </c>
      <c r="D23">
        <v>12</v>
      </c>
      <c r="E23">
        <v>0</v>
      </c>
      <c r="F23">
        <v>0</v>
      </c>
      <c r="G23">
        <v>4</v>
      </c>
      <c r="H23" t="str">
        <f t="shared" si="0"/>
        <v>09</v>
      </c>
      <c r="I23" t="str">
        <f t="shared" si="1"/>
        <v>b10</v>
      </c>
      <c r="J23" t="str">
        <f t="shared" si="2"/>
        <v>A</v>
      </c>
      <c r="K23" t="str">
        <f t="shared" si="9"/>
        <v>Aufregung</v>
      </c>
      <c r="L23">
        <f t="shared" si="3"/>
        <v>1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</row>
    <row r="24" spans="1:17" x14ac:dyDescent="0.25">
      <c r="A24" t="s">
        <v>155</v>
      </c>
      <c r="B24">
        <v>70.59</v>
      </c>
      <c r="C24">
        <v>0</v>
      </c>
      <c r="D24">
        <v>0</v>
      </c>
      <c r="E24">
        <v>0</v>
      </c>
      <c r="F24">
        <v>20.59</v>
      </c>
      <c r="G24">
        <v>8.82</v>
      </c>
      <c r="H24" t="str">
        <f t="shared" si="0"/>
        <v>09</v>
      </c>
      <c r="I24" t="str">
        <f t="shared" si="1"/>
        <v>b10</v>
      </c>
      <c r="J24" t="str">
        <f t="shared" si="2"/>
        <v>W</v>
      </c>
      <c r="K24" t="str">
        <f t="shared" si="9"/>
        <v>Wut</v>
      </c>
      <c r="L24">
        <f t="shared" si="3"/>
        <v>1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</row>
    <row r="25" spans="1:17" x14ac:dyDescent="0.25">
      <c r="A25" t="s">
        <v>172</v>
      </c>
      <c r="B25">
        <v>79.17</v>
      </c>
      <c r="C25">
        <v>4.17</v>
      </c>
      <c r="D25">
        <v>8.33</v>
      </c>
      <c r="E25">
        <v>0</v>
      </c>
      <c r="F25">
        <v>0</v>
      </c>
      <c r="G25">
        <v>8.33</v>
      </c>
      <c r="H25" t="str">
        <f t="shared" si="0"/>
        <v>10</v>
      </c>
      <c r="I25" t="str">
        <f t="shared" si="1"/>
        <v>a07</v>
      </c>
      <c r="J25" t="str">
        <f t="shared" si="2"/>
        <v>A</v>
      </c>
      <c r="K25" t="str">
        <f t="shared" si="9"/>
        <v>Aufregung</v>
      </c>
      <c r="L25">
        <f t="shared" si="3"/>
        <v>1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</row>
    <row r="26" spans="1:17" x14ac:dyDescent="0.25">
      <c r="A26" t="s">
        <v>204</v>
      </c>
      <c r="B26">
        <v>51.349999999999902</v>
      </c>
      <c r="C26">
        <v>0</v>
      </c>
      <c r="D26">
        <v>0</v>
      </c>
      <c r="E26">
        <v>2.7</v>
      </c>
      <c r="F26">
        <v>24.32</v>
      </c>
      <c r="G26">
        <v>21.62</v>
      </c>
      <c r="H26" t="str">
        <f t="shared" si="0"/>
        <v>11</v>
      </c>
      <c r="I26" t="str">
        <f t="shared" si="1"/>
        <v>a02</v>
      </c>
      <c r="J26" t="str">
        <f t="shared" si="2"/>
        <v>W</v>
      </c>
      <c r="K26" t="str">
        <f t="shared" si="9"/>
        <v>Wut</v>
      </c>
      <c r="L26">
        <f t="shared" si="3"/>
        <v>1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</row>
    <row r="27" spans="1:17" x14ac:dyDescent="0.25">
      <c r="A27" t="s">
        <v>209</v>
      </c>
      <c r="B27">
        <v>66.67</v>
      </c>
      <c r="C27">
        <v>0</v>
      </c>
      <c r="D27">
        <v>8.89</v>
      </c>
      <c r="E27">
        <v>2.2200000000000002</v>
      </c>
      <c r="F27">
        <v>13.33</v>
      </c>
      <c r="G27">
        <v>8.89</v>
      </c>
      <c r="H27" t="str">
        <f t="shared" si="0"/>
        <v>11</v>
      </c>
      <c r="I27" t="str">
        <f t="shared" si="1"/>
        <v>a05</v>
      </c>
      <c r="J27" t="str">
        <f t="shared" si="2"/>
        <v>A</v>
      </c>
      <c r="K27" t="str">
        <f t="shared" si="9"/>
        <v>Aufregung</v>
      </c>
      <c r="L27">
        <f t="shared" si="3"/>
        <v>1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</row>
    <row r="28" spans="1:17" x14ac:dyDescent="0.25">
      <c r="A28" t="s">
        <v>216</v>
      </c>
      <c r="B28">
        <v>58.62</v>
      </c>
      <c r="C28">
        <v>0</v>
      </c>
      <c r="D28">
        <v>6.9</v>
      </c>
      <c r="E28">
        <v>3.45</v>
      </c>
      <c r="F28">
        <v>27.5899999999999</v>
      </c>
      <c r="G28">
        <v>3.45</v>
      </c>
      <c r="H28" t="str">
        <f t="shared" si="0"/>
        <v>11</v>
      </c>
      <c r="I28" t="str">
        <f t="shared" si="1"/>
        <v>a07</v>
      </c>
      <c r="J28" t="str">
        <f t="shared" si="2"/>
        <v>A</v>
      </c>
      <c r="K28" t="str">
        <f t="shared" si="9"/>
        <v>Aufregung</v>
      </c>
      <c r="L28">
        <f t="shared" si="3"/>
        <v>1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</row>
    <row r="29" spans="1:17" x14ac:dyDescent="0.25">
      <c r="A29" t="s">
        <v>290</v>
      </c>
      <c r="B29">
        <v>66.67</v>
      </c>
      <c r="C29">
        <v>0</v>
      </c>
      <c r="D29">
        <v>0</v>
      </c>
      <c r="E29">
        <v>5.56</v>
      </c>
      <c r="F29">
        <v>19.439999999999898</v>
      </c>
      <c r="G29">
        <v>8.33</v>
      </c>
      <c r="H29" t="str">
        <f t="shared" si="0"/>
        <v>13</v>
      </c>
      <c r="I29" t="str">
        <f t="shared" si="1"/>
        <v>a01</v>
      </c>
      <c r="J29" t="str">
        <f t="shared" si="2"/>
        <v>W</v>
      </c>
      <c r="K29" t="str">
        <f t="shared" si="9"/>
        <v>Wut</v>
      </c>
      <c r="L29">
        <f t="shared" si="3"/>
        <v>1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</row>
    <row r="30" spans="1:17" x14ac:dyDescent="0.25">
      <c r="A30" t="s">
        <v>310</v>
      </c>
      <c r="B30">
        <v>87.1</v>
      </c>
      <c r="C30">
        <v>0</v>
      </c>
      <c r="D30">
        <v>3.23</v>
      </c>
      <c r="E30">
        <v>0</v>
      </c>
      <c r="F30">
        <v>3.23</v>
      </c>
      <c r="G30">
        <v>6.45</v>
      </c>
      <c r="H30" t="str">
        <f t="shared" si="0"/>
        <v>13</v>
      </c>
      <c r="I30" t="str">
        <f t="shared" si="1"/>
        <v>a07</v>
      </c>
      <c r="J30" t="str">
        <f t="shared" si="2"/>
        <v>F</v>
      </c>
      <c r="K30" t="str">
        <f t="shared" si="9"/>
        <v>Freude</v>
      </c>
      <c r="L30">
        <f t="shared" si="3"/>
        <v>1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</row>
    <row r="31" spans="1:17" x14ac:dyDescent="0.25">
      <c r="A31" t="s">
        <v>315</v>
      </c>
      <c r="B31">
        <v>82.35</v>
      </c>
      <c r="C31">
        <v>0</v>
      </c>
      <c r="D31">
        <v>2.94</v>
      </c>
      <c r="E31">
        <v>0</v>
      </c>
      <c r="F31">
        <v>2.94</v>
      </c>
      <c r="G31">
        <v>11.76</v>
      </c>
      <c r="H31" t="str">
        <f t="shared" si="0"/>
        <v>13</v>
      </c>
      <c r="I31" t="str">
        <f t="shared" si="1"/>
        <v>b01</v>
      </c>
      <c r="J31" t="str">
        <f t="shared" si="2"/>
        <v>A</v>
      </c>
      <c r="K31" t="str">
        <f t="shared" si="9"/>
        <v>Aufregung</v>
      </c>
      <c r="L31">
        <f t="shared" si="3"/>
        <v>1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</row>
    <row r="32" spans="1:17" x14ac:dyDescent="0.25">
      <c r="A32" t="s">
        <v>331</v>
      </c>
      <c r="B32">
        <v>46.43</v>
      </c>
      <c r="C32">
        <v>0</v>
      </c>
      <c r="D32">
        <v>0</v>
      </c>
      <c r="E32">
        <v>1.79</v>
      </c>
      <c r="F32">
        <v>39.29</v>
      </c>
      <c r="G32">
        <v>12.5</v>
      </c>
      <c r="H32" t="str">
        <f t="shared" si="0"/>
        <v>13</v>
      </c>
      <c r="I32" t="str">
        <f t="shared" si="1"/>
        <v>b03</v>
      </c>
      <c r="J32" t="str">
        <f t="shared" si="2"/>
        <v>W</v>
      </c>
      <c r="K32" t="str">
        <f t="shared" si="9"/>
        <v>Wut</v>
      </c>
      <c r="L32">
        <f t="shared" si="3"/>
        <v>1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</row>
    <row r="33" spans="1:17" x14ac:dyDescent="0.25">
      <c r="A33" t="s">
        <v>340</v>
      </c>
      <c r="B33">
        <v>66.67</v>
      </c>
      <c r="C33">
        <v>0</v>
      </c>
      <c r="D33">
        <v>0</v>
      </c>
      <c r="E33">
        <v>0</v>
      </c>
      <c r="F33">
        <v>27.27</v>
      </c>
      <c r="G33">
        <v>6.06</v>
      </c>
      <c r="H33" t="str">
        <f t="shared" si="0"/>
        <v>13</v>
      </c>
      <c r="I33" t="str">
        <f t="shared" si="1"/>
        <v>b10</v>
      </c>
      <c r="J33" t="str">
        <f t="shared" si="2"/>
        <v>F</v>
      </c>
      <c r="K33" t="str">
        <f t="shared" si="9"/>
        <v>Freude</v>
      </c>
      <c r="L33">
        <f t="shared" si="3"/>
        <v>1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</row>
    <row r="34" spans="1:17" x14ac:dyDescent="0.25">
      <c r="A34" t="s">
        <v>344</v>
      </c>
      <c r="B34">
        <v>80.489999999999995</v>
      </c>
      <c r="C34">
        <v>0</v>
      </c>
      <c r="D34">
        <v>0</v>
      </c>
      <c r="E34">
        <v>2.44</v>
      </c>
      <c r="F34">
        <v>2.44</v>
      </c>
      <c r="G34">
        <v>14.63</v>
      </c>
      <c r="H34" t="str">
        <f t="shared" si="0"/>
        <v>13</v>
      </c>
      <c r="I34" t="str">
        <f t="shared" si="1"/>
        <v>b10</v>
      </c>
      <c r="J34" t="str">
        <f t="shared" si="2"/>
        <v>W</v>
      </c>
      <c r="K34" t="str">
        <f t="shared" si="9"/>
        <v>Wut</v>
      </c>
      <c r="L34">
        <f t="shared" si="3"/>
        <v>1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</row>
    <row r="35" spans="1:17" x14ac:dyDescent="0.25">
      <c r="A35" t="s">
        <v>384</v>
      </c>
      <c r="B35">
        <v>41.67</v>
      </c>
      <c r="C35">
        <v>0</v>
      </c>
      <c r="D35">
        <v>2.78</v>
      </c>
      <c r="E35">
        <v>0</v>
      </c>
      <c r="F35">
        <v>41.67</v>
      </c>
      <c r="G35">
        <v>13.889999999999899</v>
      </c>
      <c r="H35" t="str">
        <f t="shared" si="0"/>
        <v>14</v>
      </c>
      <c r="I35" t="str">
        <f t="shared" si="1"/>
        <v>b01</v>
      </c>
      <c r="J35" t="str">
        <f t="shared" si="2"/>
        <v>A</v>
      </c>
      <c r="K35" t="str">
        <f t="shared" si="9"/>
        <v>Aufregung</v>
      </c>
      <c r="L35">
        <f t="shared" si="3"/>
        <v>1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1</v>
      </c>
      <c r="Q35">
        <f t="shared" si="8"/>
        <v>0</v>
      </c>
    </row>
    <row r="36" spans="1:17" x14ac:dyDescent="0.25">
      <c r="A36" t="s">
        <v>387</v>
      </c>
      <c r="B36">
        <v>53.849999999999902</v>
      </c>
      <c r="C36">
        <v>2.56</v>
      </c>
      <c r="D36">
        <v>0</v>
      </c>
      <c r="E36">
        <v>5.13</v>
      </c>
      <c r="F36">
        <v>35.9</v>
      </c>
      <c r="G36">
        <v>2.56</v>
      </c>
      <c r="H36" t="str">
        <f t="shared" si="0"/>
        <v>14</v>
      </c>
      <c r="I36" t="str">
        <f t="shared" si="1"/>
        <v>b01</v>
      </c>
      <c r="J36" t="str">
        <f t="shared" si="2"/>
        <v>F</v>
      </c>
      <c r="K36" t="str">
        <f t="shared" si="9"/>
        <v>Freude</v>
      </c>
      <c r="L36">
        <f t="shared" si="3"/>
        <v>1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</row>
    <row r="37" spans="1:17" x14ac:dyDescent="0.25">
      <c r="A37" t="s">
        <v>398</v>
      </c>
      <c r="B37">
        <v>41.82</v>
      </c>
      <c r="C37">
        <v>3.64</v>
      </c>
      <c r="D37">
        <v>40</v>
      </c>
      <c r="E37">
        <v>0</v>
      </c>
      <c r="F37">
        <v>5.45</v>
      </c>
      <c r="G37">
        <v>9.09</v>
      </c>
      <c r="H37" t="str">
        <f t="shared" si="0"/>
        <v>14</v>
      </c>
      <c r="I37" t="str">
        <f t="shared" si="1"/>
        <v>b03</v>
      </c>
      <c r="J37" t="str">
        <f t="shared" si="2"/>
        <v>L</v>
      </c>
      <c r="K37" t="str">
        <f t="shared" si="9"/>
        <v>Langeweile</v>
      </c>
      <c r="L37">
        <f t="shared" si="3"/>
        <v>1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</row>
    <row r="38" spans="1:17" x14ac:dyDescent="0.25">
      <c r="A38" t="s">
        <v>407</v>
      </c>
      <c r="B38">
        <v>58.14</v>
      </c>
      <c r="C38">
        <v>0</v>
      </c>
      <c r="D38">
        <v>0</v>
      </c>
      <c r="E38">
        <v>4.6500000000000004</v>
      </c>
      <c r="F38">
        <v>30.23</v>
      </c>
      <c r="G38">
        <v>6.98</v>
      </c>
      <c r="H38" t="str">
        <f t="shared" si="0"/>
        <v>14</v>
      </c>
      <c r="I38" t="str">
        <f t="shared" si="1"/>
        <v>b09</v>
      </c>
      <c r="J38" t="str">
        <f t="shared" si="2"/>
        <v>W</v>
      </c>
      <c r="K38" t="str">
        <f t="shared" si="9"/>
        <v>Wut</v>
      </c>
      <c r="L38">
        <f t="shared" si="3"/>
        <v>1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</row>
    <row r="39" spans="1:17" x14ac:dyDescent="0.25">
      <c r="A39" t="s">
        <v>424</v>
      </c>
      <c r="B39">
        <v>39.29</v>
      </c>
      <c r="C39">
        <v>0</v>
      </c>
      <c r="D39">
        <v>0</v>
      </c>
      <c r="E39">
        <v>7.14</v>
      </c>
      <c r="F39">
        <v>32.14</v>
      </c>
      <c r="G39">
        <v>21.43</v>
      </c>
      <c r="H39" t="str">
        <f t="shared" si="0"/>
        <v>15</v>
      </c>
      <c r="I39" t="str">
        <f t="shared" si="1"/>
        <v>a02</v>
      </c>
      <c r="J39" t="str">
        <f t="shared" si="2"/>
        <v>W</v>
      </c>
      <c r="K39" t="str">
        <f t="shared" si="9"/>
        <v>Wut</v>
      </c>
      <c r="L39">
        <f t="shared" si="3"/>
        <v>1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</row>
    <row r="40" spans="1:17" x14ac:dyDescent="0.25">
      <c r="A40" t="s">
        <v>469</v>
      </c>
      <c r="B40">
        <v>53.66</v>
      </c>
      <c r="C40">
        <v>0</v>
      </c>
      <c r="D40">
        <v>0</v>
      </c>
      <c r="E40">
        <v>4.88</v>
      </c>
      <c r="F40">
        <v>39.019999999999897</v>
      </c>
      <c r="G40">
        <v>2.44</v>
      </c>
      <c r="H40" t="str">
        <f t="shared" si="0"/>
        <v>15</v>
      </c>
      <c r="I40" t="str">
        <f t="shared" si="1"/>
        <v>b10</v>
      </c>
      <c r="J40" t="str">
        <f t="shared" si="2"/>
        <v>W</v>
      </c>
      <c r="K40" t="str">
        <f t="shared" si="9"/>
        <v>Wut</v>
      </c>
      <c r="L40">
        <f t="shared" si="3"/>
        <v>1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</row>
    <row r="41" spans="1:17" x14ac:dyDescent="0.25">
      <c r="A41" t="s">
        <v>471</v>
      </c>
      <c r="B41">
        <v>46.88</v>
      </c>
      <c r="C41">
        <v>0</v>
      </c>
      <c r="D41">
        <v>0</v>
      </c>
      <c r="E41">
        <v>0</v>
      </c>
      <c r="F41">
        <v>46.88</v>
      </c>
      <c r="G41">
        <v>6.25</v>
      </c>
      <c r="H41" t="str">
        <f t="shared" si="0"/>
        <v>16</v>
      </c>
      <c r="I41" t="str">
        <f t="shared" si="1"/>
        <v>a01</v>
      </c>
      <c r="J41" t="str">
        <f t="shared" si="2"/>
        <v>F</v>
      </c>
      <c r="K41" t="str">
        <f t="shared" si="9"/>
        <v>Freude</v>
      </c>
      <c r="L41">
        <f t="shared" si="3"/>
        <v>1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1</v>
      </c>
      <c r="Q41">
        <f t="shared" si="8"/>
        <v>0</v>
      </c>
    </row>
    <row r="42" spans="1:17" x14ac:dyDescent="0.25">
      <c r="A42" t="s">
        <v>475</v>
      </c>
      <c r="B42">
        <v>38.24</v>
      </c>
      <c r="C42">
        <v>0</v>
      </c>
      <c r="D42">
        <v>0</v>
      </c>
      <c r="E42">
        <v>2.94</v>
      </c>
      <c r="F42">
        <v>32.35</v>
      </c>
      <c r="G42">
        <v>26.47</v>
      </c>
      <c r="H42" t="str">
        <f t="shared" si="0"/>
        <v>16</v>
      </c>
      <c r="I42" t="str">
        <f t="shared" si="1"/>
        <v>a01</v>
      </c>
      <c r="J42" t="str">
        <f t="shared" si="2"/>
        <v>W</v>
      </c>
      <c r="K42" t="str">
        <f t="shared" si="9"/>
        <v>Wut</v>
      </c>
      <c r="L42">
        <f t="shared" si="3"/>
        <v>1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</row>
    <row r="43" spans="1:17" x14ac:dyDescent="0.25">
      <c r="A43" t="s">
        <v>482</v>
      </c>
      <c r="B43">
        <v>47.83</v>
      </c>
      <c r="C43">
        <v>0</v>
      </c>
      <c r="D43">
        <v>0</v>
      </c>
      <c r="E43">
        <v>0</v>
      </c>
      <c r="F43">
        <v>43.48</v>
      </c>
      <c r="G43">
        <v>8.6999999999999993</v>
      </c>
      <c r="H43" t="str">
        <f t="shared" si="0"/>
        <v>16</v>
      </c>
      <c r="I43" t="str">
        <f t="shared" si="1"/>
        <v>a04</v>
      </c>
      <c r="J43" t="str">
        <f t="shared" si="2"/>
        <v>A</v>
      </c>
      <c r="K43" t="str">
        <f t="shared" si="9"/>
        <v>Aufregung</v>
      </c>
      <c r="L43">
        <f t="shared" si="3"/>
        <v>1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</row>
    <row r="44" spans="1:17" x14ac:dyDescent="0.25">
      <c r="A44" t="s">
        <v>489</v>
      </c>
      <c r="B44">
        <v>42.5</v>
      </c>
      <c r="C44">
        <v>0</v>
      </c>
      <c r="D44">
        <v>0</v>
      </c>
      <c r="E44">
        <v>5</v>
      </c>
      <c r="F44">
        <v>15</v>
      </c>
      <c r="G44">
        <v>37.5</v>
      </c>
      <c r="H44" t="str">
        <f t="shared" si="0"/>
        <v>16</v>
      </c>
      <c r="I44" t="str">
        <f t="shared" si="1"/>
        <v>a04</v>
      </c>
      <c r="J44" t="str">
        <f t="shared" si="2"/>
        <v>W</v>
      </c>
      <c r="K44" t="str">
        <f t="shared" si="9"/>
        <v>Wut</v>
      </c>
      <c r="L44">
        <f t="shared" si="3"/>
        <v>1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</row>
    <row r="45" spans="1:17" x14ac:dyDescent="0.25">
      <c r="A45" t="s">
        <v>490</v>
      </c>
      <c r="B45">
        <v>63.33</v>
      </c>
      <c r="C45">
        <v>0</v>
      </c>
      <c r="D45">
        <v>0</v>
      </c>
      <c r="E45">
        <v>6.67</v>
      </c>
      <c r="F45">
        <v>10</v>
      </c>
      <c r="G45">
        <v>20</v>
      </c>
      <c r="H45" t="str">
        <f t="shared" si="0"/>
        <v>16</v>
      </c>
      <c r="I45" t="str">
        <f t="shared" si="1"/>
        <v>a04</v>
      </c>
      <c r="J45" t="str">
        <f t="shared" si="2"/>
        <v>W</v>
      </c>
      <c r="K45" t="str">
        <f t="shared" si="9"/>
        <v>Wut</v>
      </c>
      <c r="L45">
        <f t="shared" si="3"/>
        <v>1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</row>
    <row r="46" spans="1:17" x14ac:dyDescent="0.25">
      <c r="A46" t="s">
        <v>491</v>
      </c>
      <c r="B46">
        <v>95.56</v>
      </c>
      <c r="C46">
        <v>0</v>
      </c>
      <c r="D46">
        <v>0</v>
      </c>
      <c r="E46">
        <v>2.2200000000000002</v>
      </c>
      <c r="F46">
        <v>0</v>
      </c>
      <c r="G46">
        <v>2.2200000000000002</v>
      </c>
      <c r="H46" t="str">
        <f t="shared" si="0"/>
        <v>16</v>
      </c>
      <c r="I46" t="str">
        <f t="shared" si="1"/>
        <v>a05</v>
      </c>
      <c r="J46" t="str">
        <f t="shared" si="2"/>
        <v>A</v>
      </c>
      <c r="K46" t="str">
        <f t="shared" si="9"/>
        <v>Aufregung</v>
      </c>
      <c r="L46">
        <f t="shared" si="3"/>
        <v>1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</row>
    <row r="47" spans="1:17" x14ac:dyDescent="0.25">
      <c r="A47" t="s">
        <v>493</v>
      </c>
      <c r="B47">
        <v>69.64</v>
      </c>
      <c r="C47">
        <v>0</v>
      </c>
      <c r="D47">
        <v>0</v>
      </c>
      <c r="E47">
        <v>3.57</v>
      </c>
      <c r="F47">
        <v>26.79</v>
      </c>
      <c r="G47">
        <v>0</v>
      </c>
      <c r="H47" t="str">
        <f t="shared" si="0"/>
        <v>16</v>
      </c>
      <c r="I47" t="str">
        <f t="shared" si="1"/>
        <v>a05</v>
      </c>
      <c r="J47" t="str">
        <f t="shared" si="2"/>
        <v>F</v>
      </c>
      <c r="K47" t="str">
        <f t="shared" si="9"/>
        <v>Freude</v>
      </c>
      <c r="L47">
        <f t="shared" si="3"/>
        <v>1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</row>
    <row r="48" spans="1:17" x14ac:dyDescent="0.25">
      <c r="A48" t="s">
        <v>496</v>
      </c>
      <c r="B48">
        <v>72.41</v>
      </c>
      <c r="C48">
        <v>0</v>
      </c>
      <c r="D48">
        <v>0</v>
      </c>
      <c r="E48">
        <v>0</v>
      </c>
      <c r="F48">
        <v>20.69</v>
      </c>
      <c r="G48">
        <v>6.9</v>
      </c>
      <c r="H48" t="str">
        <f t="shared" si="0"/>
        <v>16</v>
      </c>
      <c r="I48" t="str">
        <f t="shared" si="1"/>
        <v>a05</v>
      </c>
      <c r="J48" t="str">
        <f t="shared" si="2"/>
        <v>W</v>
      </c>
      <c r="K48" t="str">
        <f t="shared" si="9"/>
        <v>Wut</v>
      </c>
      <c r="L48">
        <f t="shared" si="3"/>
        <v>1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</row>
    <row r="49" spans="1:17" x14ac:dyDescent="0.25">
      <c r="A49" t="s">
        <v>497</v>
      </c>
      <c r="B49">
        <v>49.15</v>
      </c>
      <c r="C49">
        <v>0</v>
      </c>
      <c r="D49">
        <v>5.08</v>
      </c>
      <c r="E49">
        <v>1.69</v>
      </c>
      <c r="F49">
        <v>22.03</v>
      </c>
      <c r="G49">
        <v>22.03</v>
      </c>
      <c r="H49" t="str">
        <f t="shared" si="0"/>
        <v>16</v>
      </c>
      <c r="I49" t="str">
        <f t="shared" si="1"/>
        <v>a05</v>
      </c>
      <c r="J49" t="str">
        <f t="shared" si="2"/>
        <v>W</v>
      </c>
      <c r="K49" t="str">
        <f t="shared" si="9"/>
        <v>Wut</v>
      </c>
      <c r="L49">
        <f t="shared" si="3"/>
        <v>1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</row>
    <row r="50" spans="1:17" x14ac:dyDescent="0.25">
      <c r="A50" t="s">
        <v>498</v>
      </c>
      <c r="B50">
        <v>63.04</v>
      </c>
      <c r="C50">
        <v>0</v>
      </c>
      <c r="D50">
        <v>0</v>
      </c>
      <c r="E50">
        <v>4.3499999999999996</v>
      </c>
      <c r="F50">
        <v>32.61</v>
      </c>
      <c r="G50">
        <v>0</v>
      </c>
      <c r="H50" t="str">
        <f t="shared" si="0"/>
        <v>16</v>
      </c>
      <c r="I50" t="str">
        <f t="shared" si="1"/>
        <v>a07</v>
      </c>
      <c r="J50" t="str">
        <f t="shared" si="2"/>
        <v>E</v>
      </c>
      <c r="K50" t="str">
        <f t="shared" si="9"/>
        <v>Ekel</v>
      </c>
      <c r="L50">
        <f t="shared" si="3"/>
        <v>1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</row>
    <row r="51" spans="1:17" x14ac:dyDescent="0.25">
      <c r="A51" t="s">
        <v>499</v>
      </c>
      <c r="B51">
        <v>59.46</v>
      </c>
      <c r="C51">
        <v>0</v>
      </c>
      <c r="D51">
        <v>0</v>
      </c>
      <c r="E51">
        <v>0</v>
      </c>
      <c r="F51">
        <v>37.840000000000003</v>
      </c>
      <c r="G51">
        <v>2.7</v>
      </c>
      <c r="H51" t="str">
        <f t="shared" si="0"/>
        <v>16</v>
      </c>
      <c r="I51" t="str">
        <f t="shared" si="1"/>
        <v>a07</v>
      </c>
      <c r="J51" t="str">
        <f t="shared" si="2"/>
        <v>F</v>
      </c>
      <c r="K51" t="str">
        <f t="shared" si="9"/>
        <v>Freude</v>
      </c>
      <c r="L51">
        <f t="shared" si="3"/>
        <v>1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</row>
    <row r="52" spans="1:17" x14ac:dyDescent="0.25">
      <c r="A52" t="s">
        <v>501</v>
      </c>
      <c r="B52">
        <v>84.38</v>
      </c>
      <c r="C52">
        <v>3.1199999999999899</v>
      </c>
      <c r="D52">
        <v>3.1199999999999899</v>
      </c>
      <c r="E52">
        <v>0</v>
      </c>
      <c r="F52">
        <v>3.1199999999999899</v>
      </c>
      <c r="G52">
        <v>6.25</v>
      </c>
      <c r="H52" t="str">
        <f t="shared" si="0"/>
        <v>16</v>
      </c>
      <c r="I52" t="str">
        <f t="shared" si="1"/>
        <v>a07</v>
      </c>
      <c r="J52" t="str">
        <f t="shared" si="2"/>
        <v>L</v>
      </c>
      <c r="K52" t="str">
        <f t="shared" si="9"/>
        <v>Langeweile</v>
      </c>
      <c r="L52">
        <f t="shared" si="3"/>
        <v>1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</row>
    <row r="53" spans="1:17" x14ac:dyDescent="0.25">
      <c r="A53" t="s">
        <v>502</v>
      </c>
      <c r="B53">
        <v>48.48</v>
      </c>
      <c r="C53">
        <v>9.09</v>
      </c>
      <c r="D53">
        <v>3.03</v>
      </c>
      <c r="E53">
        <v>0</v>
      </c>
      <c r="F53">
        <v>33.33</v>
      </c>
      <c r="G53">
        <v>6.06</v>
      </c>
      <c r="H53" t="str">
        <f t="shared" si="0"/>
        <v>16</v>
      </c>
      <c r="I53" t="str">
        <f t="shared" si="1"/>
        <v>a07</v>
      </c>
      <c r="J53" t="str">
        <f t="shared" si="2"/>
        <v>L</v>
      </c>
      <c r="K53" t="str">
        <f t="shared" si="9"/>
        <v>Langeweile</v>
      </c>
      <c r="L53">
        <f t="shared" si="3"/>
        <v>1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</row>
    <row r="54" spans="1:17" x14ac:dyDescent="0.25">
      <c r="A54" t="s">
        <v>503</v>
      </c>
      <c r="B54">
        <v>74.19</v>
      </c>
      <c r="C54">
        <v>3.23</v>
      </c>
      <c r="D54">
        <v>6.45</v>
      </c>
      <c r="E54">
        <v>0</v>
      </c>
      <c r="F54">
        <v>12.9</v>
      </c>
      <c r="G54">
        <v>3.23</v>
      </c>
      <c r="H54" t="str">
        <f t="shared" si="0"/>
        <v>16</v>
      </c>
      <c r="I54" t="str">
        <f t="shared" si="1"/>
        <v>a07</v>
      </c>
      <c r="J54" t="str">
        <f t="shared" si="2"/>
        <v>N</v>
      </c>
      <c r="K54" t="str">
        <f t="shared" si="9"/>
        <v>Neutral</v>
      </c>
      <c r="L54">
        <f t="shared" si="3"/>
        <v>1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</row>
    <row r="55" spans="1:17" x14ac:dyDescent="0.25">
      <c r="A55" t="s">
        <v>506</v>
      </c>
      <c r="B55">
        <v>43.75</v>
      </c>
      <c r="C55">
        <v>0</v>
      </c>
      <c r="D55">
        <v>0</v>
      </c>
      <c r="E55">
        <v>0</v>
      </c>
      <c r="F55">
        <v>43.75</v>
      </c>
      <c r="G55">
        <v>12.5</v>
      </c>
      <c r="H55" t="str">
        <f t="shared" si="0"/>
        <v>16</v>
      </c>
      <c r="I55" t="str">
        <f t="shared" si="1"/>
        <v>b01</v>
      </c>
      <c r="J55" t="str">
        <f t="shared" si="2"/>
        <v>A</v>
      </c>
      <c r="K55" t="str">
        <f t="shared" si="9"/>
        <v>Aufregung</v>
      </c>
      <c r="L55">
        <f t="shared" si="3"/>
        <v>1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1</v>
      </c>
      <c r="Q55">
        <f t="shared" si="8"/>
        <v>0</v>
      </c>
    </row>
    <row r="56" spans="1:17" x14ac:dyDescent="0.25">
      <c r="A56" t="s">
        <v>508</v>
      </c>
      <c r="B56">
        <v>70.73</v>
      </c>
      <c r="C56">
        <v>0</v>
      </c>
      <c r="D56">
        <v>0</v>
      </c>
      <c r="E56">
        <v>4.88</v>
      </c>
      <c r="F56">
        <v>4.88</v>
      </c>
      <c r="G56">
        <v>19.509999999999899</v>
      </c>
      <c r="H56" t="str">
        <f t="shared" si="0"/>
        <v>16</v>
      </c>
      <c r="I56" t="str">
        <f t="shared" si="1"/>
        <v>b01</v>
      </c>
      <c r="J56" t="str">
        <f t="shared" si="2"/>
        <v>F</v>
      </c>
      <c r="K56" t="str">
        <f t="shared" si="9"/>
        <v>Freude</v>
      </c>
      <c r="L56">
        <f t="shared" si="3"/>
        <v>1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</row>
    <row r="57" spans="1:17" x14ac:dyDescent="0.25">
      <c r="A57" t="s">
        <v>509</v>
      </c>
      <c r="B57">
        <v>40</v>
      </c>
      <c r="C57">
        <v>2.2200000000000002</v>
      </c>
      <c r="D57">
        <v>17.78</v>
      </c>
      <c r="E57">
        <v>0</v>
      </c>
      <c r="F57">
        <v>28.89</v>
      </c>
      <c r="G57">
        <v>11.11</v>
      </c>
      <c r="H57" t="str">
        <f t="shared" si="0"/>
        <v>16</v>
      </c>
      <c r="I57" t="str">
        <f t="shared" si="1"/>
        <v>b01</v>
      </c>
      <c r="J57" t="str">
        <f t="shared" si="2"/>
        <v>L</v>
      </c>
      <c r="K57" t="str">
        <f t="shared" si="9"/>
        <v>Langeweile</v>
      </c>
      <c r="L57">
        <f t="shared" si="3"/>
        <v>1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</row>
    <row r="58" spans="1:17" x14ac:dyDescent="0.25">
      <c r="A58" t="s">
        <v>513</v>
      </c>
      <c r="B58">
        <v>51.22</v>
      </c>
      <c r="C58">
        <v>0</v>
      </c>
      <c r="D58">
        <v>0</v>
      </c>
      <c r="E58">
        <v>2.44</v>
      </c>
      <c r="F58">
        <v>43.9</v>
      </c>
      <c r="G58">
        <v>2.44</v>
      </c>
      <c r="H58" t="str">
        <f t="shared" si="0"/>
        <v>16</v>
      </c>
      <c r="I58" t="str">
        <f t="shared" si="1"/>
        <v>b01</v>
      </c>
      <c r="J58" t="str">
        <f t="shared" si="2"/>
        <v>W</v>
      </c>
      <c r="K58" t="str">
        <f t="shared" si="9"/>
        <v>Wut</v>
      </c>
      <c r="L58">
        <f t="shared" si="3"/>
        <v>1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</row>
    <row r="59" spans="1:17" x14ac:dyDescent="0.25">
      <c r="A59" t="s">
        <v>514</v>
      </c>
      <c r="B59">
        <v>76.09</v>
      </c>
      <c r="C59">
        <v>0</v>
      </c>
      <c r="D59">
        <v>0</v>
      </c>
      <c r="E59">
        <v>0</v>
      </c>
      <c r="F59">
        <v>8.6999999999999993</v>
      </c>
      <c r="G59">
        <v>15.22</v>
      </c>
      <c r="H59" t="str">
        <f t="shared" si="0"/>
        <v>16</v>
      </c>
      <c r="I59" t="str">
        <f t="shared" si="1"/>
        <v>b02</v>
      </c>
      <c r="J59" t="str">
        <f t="shared" si="2"/>
        <v>A</v>
      </c>
      <c r="K59" t="str">
        <f t="shared" si="9"/>
        <v>Aufregung</v>
      </c>
      <c r="L59">
        <f t="shared" si="3"/>
        <v>1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</row>
    <row r="60" spans="1:17" x14ac:dyDescent="0.25">
      <c r="A60" t="s">
        <v>516</v>
      </c>
      <c r="B60">
        <v>69.089999999999904</v>
      </c>
      <c r="C60">
        <v>0</v>
      </c>
      <c r="D60">
        <v>1.82</v>
      </c>
      <c r="E60">
        <v>1.82</v>
      </c>
      <c r="F60">
        <v>16.36</v>
      </c>
      <c r="G60">
        <v>10.91</v>
      </c>
      <c r="H60" t="str">
        <f t="shared" si="0"/>
        <v>16</v>
      </c>
      <c r="I60" t="str">
        <f t="shared" si="1"/>
        <v>b02</v>
      </c>
      <c r="J60" t="str">
        <f t="shared" si="2"/>
        <v>F</v>
      </c>
      <c r="K60" t="str">
        <f t="shared" si="9"/>
        <v>Freude</v>
      </c>
      <c r="L60">
        <f t="shared" si="3"/>
        <v>1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</row>
    <row r="61" spans="1:17" x14ac:dyDescent="0.25">
      <c r="A61" t="s">
        <v>517</v>
      </c>
      <c r="B61">
        <v>49.059999999999903</v>
      </c>
      <c r="C61">
        <v>0</v>
      </c>
      <c r="D61">
        <v>5.66</v>
      </c>
      <c r="E61">
        <v>0</v>
      </c>
      <c r="F61">
        <v>39.619999999999997</v>
      </c>
      <c r="G61">
        <v>5.66</v>
      </c>
      <c r="H61" t="str">
        <f t="shared" si="0"/>
        <v>16</v>
      </c>
      <c r="I61" t="str">
        <f t="shared" si="1"/>
        <v>b02</v>
      </c>
      <c r="J61" t="str">
        <f t="shared" si="2"/>
        <v>L</v>
      </c>
      <c r="K61" t="str">
        <f t="shared" si="9"/>
        <v>Langeweile</v>
      </c>
      <c r="L61">
        <f t="shared" si="3"/>
        <v>1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</row>
    <row r="62" spans="1:17" x14ac:dyDescent="0.25">
      <c r="A62" t="s">
        <v>519</v>
      </c>
      <c r="B62">
        <v>82</v>
      </c>
      <c r="C62">
        <v>0</v>
      </c>
      <c r="D62">
        <v>0</v>
      </c>
      <c r="E62">
        <v>2</v>
      </c>
      <c r="F62">
        <v>10</v>
      </c>
      <c r="G62">
        <v>6</v>
      </c>
      <c r="H62" t="str">
        <f t="shared" si="0"/>
        <v>16</v>
      </c>
      <c r="I62" t="str">
        <f t="shared" si="1"/>
        <v>b03</v>
      </c>
      <c r="J62" t="str">
        <f t="shared" si="2"/>
        <v>A</v>
      </c>
      <c r="K62" t="str">
        <f t="shared" si="9"/>
        <v>Aufregung</v>
      </c>
      <c r="L62">
        <f t="shared" si="3"/>
        <v>1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</row>
    <row r="63" spans="1:17" x14ac:dyDescent="0.25">
      <c r="A63" t="s">
        <v>521</v>
      </c>
      <c r="B63">
        <v>43.33</v>
      </c>
      <c r="C63">
        <v>0</v>
      </c>
      <c r="D63">
        <v>0</v>
      </c>
      <c r="E63">
        <v>6.67</v>
      </c>
      <c r="F63">
        <v>33.33</v>
      </c>
      <c r="G63">
        <v>16.669999999999899</v>
      </c>
      <c r="H63" t="str">
        <f t="shared" si="0"/>
        <v>16</v>
      </c>
      <c r="I63" t="str">
        <f t="shared" si="1"/>
        <v>b03</v>
      </c>
      <c r="J63" t="str">
        <f t="shared" si="2"/>
        <v>F</v>
      </c>
      <c r="K63" t="str">
        <f t="shared" si="9"/>
        <v>Freude</v>
      </c>
      <c r="L63">
        <f t="shared" si="3"/>
        <v>1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</row>
    <row r="64" spans="1:17" x14ac:dyDescent="0.25">
      <c r="A64" t="s">
        <v>523</v>
      </c>
      <c r="B64">
        <v>53.97</v>
      </c>
      <c r="C64">
        <v>0</v>
      </c>
      <c r="D64">
        <v>22.22</v>
      </c>
      <c r="E64">
        <v>0</v>
      </c>
      <c r="F64">
        <v>15.87</v>
      </c>
      <c r="G64">
        <v>7.9399999999999897</v>
      </c>
      <c r="H64" t="str">
        <f t="shared" si="0"/>
        <v>16</v>
      </c>
      <c r="I64" t="str">
        <f t="shared" si="1"/>
        <v>b03</v>
      </c>
      <c r="J64" t="str">
        <f t="shared" si="2"/>
        <v>L</v>
      </c>
      <c r="K64" t="str">
        <f t="shared" si="9"/>
        <v>Langeweile</v>
      </c>
      <c r="L64">
        <f t="shared" si="3"/>
        <v>1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</row>
    <row r="65" spans="1:17" x14ac:dyDescent="0.25">
      <c r="A65" t="s">
        <v>525</v>
      </c>
      <c r="B65">
        <v>35.479999999999997</v>
      </c>
      <c r="C65">
        <v>5.38</v>
      </c>
      <c r="D65">
        <v>33.33</v>
      </c>
      <c r="E65">
        <v>0</v>
      </c>
      <c r="F65">
        <v>0</v>
      </c>
      <c r="G65">
        <v>25.81</v>
      </c>
      <c r="H65" t="str">
        <f t="shared" si="0"/>
        <v>16</v>
      </c>
      <c r="I65" t="str">
        <f t="shared" si="1"/>
        <v>b03</v>
      </c>
      <c r="J65" t="str">
        <f t="shared" si="2"/>
        <v>T</v>
      </c>
      <c r="K65" t="str">
        <f t="shared" si="9"/>
        <v>Trauer</v>
      </c>
      <c r="L65">
        <f t="shared" si="3"/>
        <v>1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</row>
    <row r="66" spans="1:17" x14ac:dyDescent="0.25">
      <c r="A66" t="s">
        <v>526</v>
      </c>
      <c r="B66">
        <v>42.62</v>
      </c>
      <c r="C66">
        <v>0</v>
      </c>
      <c r="D66">
        <v>0</v>
      </c>
      <c r="E66">
        <v>4.92</v>
      </c>
      <c r="F66">
        <v>27.87</v>
      </c>
      <c r="G66">
        <v>24.59</v>
      </c>
      <c r="H66" t="str">
        <f t="shared" ref="H66:H129" si="10">RIGHT(LEFT(A66,4),2)</f>
        <v>16</v>
      </c>
      <c r="I66" t="str">
        <f t="shared" ref="I66:I129" si="11">RIGHT(LEFT(A66,7),3)</f>
        <v>b03</v>
      </c>
      <c r="J66" t="str">
        <f t="shared" ref="J66:J129" si="12">RIGHT(LEFT(A66,8),1)</f>
        <v>W</v>
      </c>
      <c r="K66" t="str">
        <f t="shared" si="9"/>
        <v>Wut</v>
      </c>
      <c r="L66">
        <f t="shared" ref="L66:L129" si="13">IF(MAX(B66:G66)=B66,1,0)</f>
        <v>1</v>
      </c>
      <c r="M66">
        <f t="shared" ref="M66:M129" si="14">IF(MAX(B66:G66)=C66,1,0)</f>
        <v>0</v>
      </c>
      <c r="N66">
        <f t="shared" ref="N66:N129" si="15">IF(MAX(B66:G66)=D66,1,0)</f>
        <v>0</v>
      </c>
      <c r="O66">
        <f t="shared" ref="O66:O129" si="16">IF(MAX(B66:G66)=E66,1,0)</f>
        <v>0</v>
      </c>
      <c r="P66">
        <f t="shared" ref="P66:P129" si="17">IF(MAX(B66:G66)=F66,1,0)</f>
        <v>0</v>
      </c>
      <c r="Q66">
        <f t="shared" ref="Q66:Q129" si="18">IF(MAX(B66:G66)=G66,1,0)</f>
        <v>0</v>
      </c>
    </row>
    <row r="67" spans="1:17" x14ac:dyDescent="0.25">
      <c r="A67" t="s">
        <v>527</v>
      </c>
      <c r="B67">
        <v>62.5</v>
      </c>
      <c r="C67">
        <v>0</v>
      </c>
      <c r="D67">
        <v>0</v>
      </c>
      <c r="E67">
        <v>3.1199999999999899</v>
      </c>
      <c r="F67">
        <v>28.12</v>
      </c>
      <c r="G67">
        <v>6.25</v>
      </c>
      <c r="H67" t="str">
        <f t="shared" si="10"/>
        <v>16</v>
      </c>
      <c r="I67" t="str">
        <f t="shared" si="11"/>
        <v>b09</v>
      </c>
      <c r="J67" t="str">
        <f t="shared" si="12"/>
        <v>A</v>
      </c>
      <c r="K67" t="str">
        <f t="shared" ref="K67:K130" si="19">IF(J67="F","Freude",IF(J67="L","Langeweile",IF(J67="N","Neutral",IF(J67="W","Wut",IF(J67="T","Trauer",IF(J67="A","Aufregung",IF(J67="E","Ekel","No Speech")))))))</f>
        <v>Aufregung</v>
      </c>
      <c r="L67">
        <f t="shared" si="13"/>
        <v>1</v>
      </c>
      <c r="M67">
        <f t="shared" si="14"/>
        <v>0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0</v>
      </c>
    </row>
    <row r="68" spans="1:17" x14ac:dyDescent="0.25">
      <c r="A68" t="s">
        <v>529</v>
      </c>
      <c r="B68">
        <v>55.559999999999903</v>
      </c>
      <c r="C68">
        <v>0</v>
      </c>
      <c r="D68">
        <v>3.69999999999999</v>
      </c>
      <c r="E68">
        <v>5.56</v>
      </c>
      <c r="F68">
        <v>18.52</v>
      </c>
      <c r="G68">
        <v>16.669999999999899</v>
      </c>
      <c r="H68" t="str">
        <f t="shared" si="10"/>
        <v>16</v>
      </c>
      <c r="I68" t="str">
        <f t="shared" si="11"/>
        <v>b09</v>
      </c>
      <c r="J68" t="str">
        <f t="shared" si="12"/>
        <v>F</v>
      </c>
      <c r="K68" t="str">
        <f t="shared" si="19"/>
        <v>Freude</v>
      </c>
      <c r="L68">
        <f t="shared" si="13"/>
        <v>1</v>
      </c>
      <c r="M68">
        <f t="shared" si="14"/>
        <v>0</v>
      </c>
      <c r="N68">
        <f t="shared" si="15"/>
        <v>0</v>
      </c>
      <c r="O68">
        <f t="shared" si="16"/>
        <v>0</v>
      </c>
      <c r="P68">
        <f t="shared" si="17"/>
        <v>0</v>
      </c>
      <c r="Q68">
        <f t="shared" si="18"/>
        <v>0</v>
      </c>
    </row>
    <row r="69" spans="1:17" x14ac:dyDescent="0.25">
      <c r="A69" t="s">
        <v>531</v>
      </c>
      <c r="B69">
        <v>53.059999999999903</v>
      </c>
      <c r="C69">
        <v>0</v>
      </c>
      <c r="D69">
        <v>10.199999999999999</v>
      </c>
      <c r="E69">
        <v>2.04</v>
      </c>
      <c r="F69">
        <v>24.49</v>
      </c>
      <c r="G69">
        <v>10.199999999999999</v>
      </c>
      <c r="H69" t="str">
        <f t="shared" si="10"/>
        <v>16</v>
      </c>
      <c r="I69" t="str">
        <f t="shared" si="11"/>
        <v>b09</v>
      </c>
      <c r="J69" t="str">
        <f t="shared" si="12"/>
        <v>L</v>
      </c>
      <c r="K69" t="str">
        <f t="shared" si="19"/>
        <v>Langeweile</v>
      </c>
      <c r="L69">
        <f t="shared" si="13"/>
        <v>1</v>
      </c>
      <c r="M69">
        <f t="shared" si="14"/>
        <v>0</v>
      </c>
      <c r="N69">
        <f t="shared" si="15"/>
        <v>0</v>
      </c>
      <c r="O69">
        <f t="shared" si="16"/>
        <v>0</v>
      </c>
      <c r="P69">
        <f t="shared" si="17"/>
        <v>0</v>
      </c>
      <c r="Q69">
        <f t="shared" si="18"/>
        <v>0</v>
      </c>
    </row>
    <row r="70" spans="1:17" x14ac:dyDescent="0.25">
      <c r="A70" t="s">
        <v>533</v>
      </c>
      <c r="B70">
        <v>75</v>
      </c>
      <c r="C70">
        <v>0</v>
      </c>
      <c r="D70">
        <v>5</v>
      </c>
      <c r="E70">
        <v>0</v>
      </c>
      <c r="F70">
        <v>5</v>
      </c>
      <c r="G70">
        <v>15</v>
      </c>
      <c r="H70" t="str">
        <f t="shared" si="10"/>
        <v>16</v>
      </c>
      <c r="I70" t="str">
        <f t="shared" si="11"/>
        <v>b10</v>
      </c>
      <c r="J70" t="str">
        <f t="shared" si="12"/>
        <v>A</v>
      </c>
      <c r="K70" t="str">
        <f t="shared" si="19"/>
        <v>Aufregung</v>
      </c>
      <c r="L70">
        <f t="shared" si="13"/>
        <v>1</v>
      </c>
      <c r="M70">
        <f t="shared" si="14"/>
        <v>0</v>
      </c>
      <c r="N70">
        <f t="shared" si="15"/>
        <v>0</v>
      </c>
      <c r="O70">
        <f t="shared" si="16"/>
        <v>0</v>
      </c>
      <c r="P70">
        <f t="shared" si="17"/>
        <v>0</v>
      </c>
      <c r="Q70">
        <f t="shared" si="18"/>
        <v>0</v>
      </c>
    </row>
    <row r="71" spans="1:17" x14ac:dyDescent="0.25">
      <c r="A71" t="s">
        <v>535</v>
      </c>
      <c r="B71">
        <v>55</v>
      </c>
      <c r="C71">
        <v>0</v>
      </c>
      <c r="D71">
        <v>0</v>
      </c>
      <c r="E71">
        <v>2.5</v>
      </c>
      <c r="F71">
        <v>25</v>
      </c>
      <c r="G71">
        <v>17.5</v>
      </c>
      <c r="H71" t="str">
        <f t="shared" si="10"/>
        <v>16</v>
      </c>
      <c r="I71" t="str">
        <f t="shared" si="11"/>
        <v>b10</v>
      </c>
      <c r="J71" t="str">
        <f t="shared" si="12"/>
        <v>F</v>
      </c>
      <c r="K71" t="str">
        <f t="shared" si="19"/>
        <v>Freude</v>
      </c>
      <c r="L71">
        <f t="shared" si="13"/>
        <v>1</v>
      </c>
      <c r="M71">
        <f t="shared" si="14"/>
        <v>0</v>
      </c>
      <c r="N71">
        <f t="shared" si="15"/>
        <v>0</v>
      </c>
      <c r="O71">
        <f t="shared" si="16"/>
        <v>0</v>
      </c>
      <c r="P71">
        <f t="shared" si="17"/>
        <v>0</v>
      </c>
      <c r="Q71">
        <f t="shared" si="18"/>
        <v>0</v>
      </c>
    </row>
    <row r="72" spans="1:17" x14ac:dyDescent="0.25">
      <c r="A72" t="s">
        <v>540</v>
      </c>
      <c r="B72">
        <v>41.03</v>
      </c>
      <c r="C72">
        <v>0</v>
      </c>
      <c r="D72">
        <v>0</v>
      </c>
      <c r="E72">
        <v>2.56</v>
      </c>
      <c r="F72">
        <v>30.7699999999999</v>
      </c>
      <c r="G72">
        <v>25.64</v>
      </c>
      <c r="H72" t="str">
        <f t="shared" si="10"/>
        <v>16</v>
      </c>
      <c r="I72" t="str">
        <f t="shared" si="11"/>
        <v>b10</v>
      </c>
      <c r="J72" t="str">
        <f t="shared" si="12"/>
        <v>W</v>
      </c>
      <c r="K72" t="str">
        <f t="shared" si="19"/>
        <v>Wut</v>
      </c>
      <c r="L72">
        <f t="shared" si="13"/>
        <v>1</v>
      </c>
      <c r="M72">
        <f t="shared" si="14"/>
        <v>0</v>
      </c>
      <c r="N72">
        <f t="shared" si="15"/>
        <v>0</v>
      </c>
      <c r="O72">
        <f t="shared" si="16"/>
        <v>0</v>
      </c>
      <c r="P72">
        <f t="shared" si="17"/>
        <v>0</v>
      </c>
      <c r="Q72">
        <f t="shared" si="18"/>
        <v>0</v>
      </c>
    </row>
    <row r="73" spans="1:17" x14ac:dyDescent="0.25">
      <c r="A73" t="s">
        <v>8</v>
      </c>
      <c r="B73">
        <v>6.9</v>
      </c>
      <c r="C73">
        <v>0</v>
      </c>
      <c r="D73">
        <v>0</v>
      </c>
      <c r="E73">
        <v>10.34</v>
      </c>
      <c r="F73">
        <v>79.31</v>
      </c>
      <c r="G73">
        <v>3.45</v>
      </c>
      <c r="H73" t="str">
        <f t="shared" si="10"/>
        <v>03</v>
      </c>
      <c r="I73" t="str">
        <f t="shared" si="11"/>
        <v>a01</v>
      </c>
      <c r="J73" t="str">
        <f t="shared" si="12"/>
        <v>W</v>
      </c>
      <c r="K73" t="str">
        <f t="shared" si="19"/>
        <v>Wut</v>
      </c>
      <c r="L73">
        <f t="shared" si="13"/>
        <v>0</v>
      </c>
      <c r="M73">
        <f t="shared" si="14"/>
        <v>0</v>
      </c>
      <c r="N73">
        <f t="shared" si="15"/>
        <v>0</v>
      </c>
      <c r="O73">
        <f t="shared" si="16"/>
        <v>0</v>
      </c>
      <c r="P73">
        <f t="shared" si="17"/>
        <v>1</v>
      </c>
      <c r="Q73">
        <f t="shared" si="18"/>
        <v>0</v>
      </c>
    </row>
    <row r="74" spans="1:17" x14ac:dyDescent="0.25">
      <c r="A74" t="s">
        <v>7</v>
      </c>
      <c r="B74">
        <v>24</v>
      </c>
      <c r="C74">
        <v>0</v>
      </c>
      <c r="D74">
        <v>24</v>
      </c>
      <c r="E74">
        <v>0</v>
      </c>
      <c r="F74">
        <v>36</v>
      </c>
      <c r="G74">
        <v>16</v>
      </c>
      <c r="H74" t="str">
        <f t="shared" si="10"/>
        <v>03</v>
      </c>
      <c r="I74" t="str">
        <f t="shared" si="11"/>
        <v>a01</v>
      </c>
      <c r="J74" t="str">
        <f t="shared" si="12"/>
        <v>N</v>
      </c>
      <c r="K74" t="str">
        <f t="shared" si="19"/>
        <v>Neutral</v>
      </c>
      <c r="L74">
        <f t="shared" si="13"/>
        <v>0</v>
      </c>
      <c r="M74">
        <f t="shared" si="14"/>
        <v>0</v>
      </c>
      <c r="N74">
        <f t="shared" si="15"/>
        <v>0</v>
      </c>
      <c r="O74">
        <f t="shared" si="16"/>
        <v>0</v>
      </c>
      <c r="P74">
        <f t="shared" si="17"/>
        <v>1</v>
      </c>
      <c r="Q74">
        <f t="shared" si="18"/>
        <v>0</v>
      </c>
    </row>
    <row r="75" spans="1:17" x14ac:dyDescent="0.25">
      <c r="A75" t="s">
        <v>12</v>
      </c>
      <c r="B75">
        <v>6.06</v>
      </c>
      <c r="C75">
        <v>0</v>
      </c>
      <c r="D75">
        <v>0</v>
      </c>
      <c r="E75">
        <v>3.03</v>
      </c>
      <c r="F75">
        <v>75.760000000000005</v>
      </c>
      <c r="G75">
        <v>15.15</v>
      </c>
      <c r="H75" t="str">
        <f t="shared" si="10"/>
        <v>03</v>
      </c>
      <c r="I75" t="str">
        <f t="shared" si="11"/>
        <v>a02</v>
      </c>
      <c r="J75" t="str">
        <f t="shared" si="12"/>
        <v>W</v>
      </c>
      <c r="K75" t="str">
        <f t="shared" si="19"/>
        <v>Wut</v>
      </c>
      <c r="L75">
        <f t="shared" si="13"/>
        <v>0</v>
      </c>
      <c r="M75">
        <f t="shared" si="14"/>
        <v>0</v>
      </c>
      <c r="N75">
        <f t="shared" si="15"/>
        <v>0</v>
      </c>
      <c r="O75">
        <f t="shared" si="16"/>
        <v>0</v>
      </c>
      <c r="P75">
        <f t="shared" si="17"/>
        <v>1</v>
      </c>
      <c r="Q75">
        <f t="shared" si="18"/>
        <v>0</v>
      </c>
    </row>
    <row r="76" spans="1:17" x14ac:dyDescent="0.25">
      <c r="A76" t="s">
        <v>13</v>
      </c>
      <c r="B76">
        <v>0</v>
      </c>
      <c r="C76">
        <v>0</v>
      </c>
      <c r="D76">
        <v>0</v>
      </c>
      <c r="E76">
        <v>8.6999999999999993</v>
      </c>
      <c r="F76">
        <v>82.61</v>
      </c>
      <c r="G76">
        <v>8.6999999999999993</v>
      </c>
      <c r="H76" t="str">
        <f t="shared" si="10"/>
        <v>03</v>
      </c>
      <c r="I76" t="str">
        <f t="shared" si="11"/>
        <v>a02</v>
      </c>
      <c r="J76" t="str">
        <f t="shared" si="12"/>
        <v>W</v>
      </c>
      <c r="K76" t="str">
        <f t="shared" si="19"/>
        <v>Wut</v>
      </c>
      <c r="L76">
        <f t="shared" si="13"/>
        <v>0</v>
      </c>
      <c r="M76">
        <f t="shared" si="14"/>
        <v>0</v>
      </c>
      <c r="N76">
        <f t="shared" si="15"/>
        <v>0</v>
      </c>
      <c r="O76">
        <f t="shared" si="16"/>
        <v>0</v>
      </c>
      <c r="P76">
        <f t="shared" si="17"/>
        <v>1</v>
      </c>
      <c r="Q76">
        <f t="shared" si="18"/>
        <v>0</v>
      </c>
    </row>
    <row r="77" spans="1:17" x14ac:dyDescent="0.25">
      <c r="A77" t="s">
        <v>10</v>
      </c>
      <c r="B77">
        <v>0</v>
      </c>
      <c r="C77">
        <v>0</v>
      </c>
      <c r="D77">
        <v>27.27</v>
      </c>
      <c r="E77">
        <v>0</v>
      </c>
      <c r="F77">
        <v>59.089999999999897</v>
      </c>
      <c r="G77">
        <v>13.639999999999899</v>
      </c>
      <c r="H77" t="str">
        <f t="shared" si="10"/>
        <v>03</v>
      </c>
      <c r="I77" t="str">
        <f t="shared" si="11"/>
        <v>a02</v>
      </c>
      <c r="J77" t="str">
        <f t="shared" si="12"/>
        <v>N</v>
      </c>
      <c r="K77" t="str">
        <f t="shared" si="19"/>
        <v>Neutral</v>
      </c>
      <c r="L77">
        <f t="shared" si="13"/>
        <v>0</v>
      </c>
      <c r="M77">
        <f t="shared" si="14"/>
        <v>0</v>
      </c>
      <c r="N77">
        <f t="shared" si="15"/>
        <v>0</v>
      </c>
      <c r="O77">
        <f t="shared" si="16"/>
        <v>0</v>
      </c>
      <c r="P77">
        <f t="shared" si="17"/>
        <v>1</v>
      </c>
      <c r="Q77">
        <f t="shared" si="18"/>
        <v>0</v>
      </c>
    </row>
    <row r="78" spans="1:17" x14ac:dyDescent="0.25">
      <c r="A78" t="s">
        <v>11</v>
      </c>
      <c r="B78">
        <v>0</v>
      </c>
      <c r="C78">
        <v>48.15</v>
      </c>
      <c r="D78">
        <v>25.9299999999999</v>
      </c>
      <c r="E78">
        <v>0</v>
      </c>
      <c r="F78">
        <v>0</v>
      </c>
      <c r="G78">
        <v>25.9299999999999</v>
      </c>
      <c r="H78" t="str">
        <f t="shared" si="10"/>
        <v>03</v>
      </c>
      <c r="I78" t="str">
        <f t="shared" si="11"/>
        <v>a02</v>
      </c>
      <c r="J78" t="str">
        <f t="shared" si="12"/>
        <v>T</v>
      </c>
      <c r="K78" t="str">
        <f t="shared" si="19"/>
        <v>Trauer</v>
      </c>
      <c r="L78">
        <f t="shared" si="13"/>
        <v>0</v>
      </c>
      <c r="M78">
        <f t="shared" si="14"/>
        <v>1</v>
      </c>
      <c r="N78">
        <f t="shared" si="15"/>
        <v>0</v>
      </c>
      <c r="O78">
        <f t="shared" si="16"/>
        <v>0</v>
      </c>
      <c r="P78">
        <f t="shared" si="17"/>
        <v>0</v>
      </c>
      <c r="Q78">
        <f t="shared" si="18"/>
        <v>0</v>
      </c>
    </row>
    <row r="79" spans="1:17" x14ac:dyDescent="0.25">
      <c r="A79" t="s">
        <v>19</v>
      </c>
      <c r="B79">
        <v>29.03</v>
      </c>
      <c r="C79">
        <v>0</v>
      </c>
      <c r="D79">
        <v>0</v>
      </c>
      <c r="E79">
        <v>3.23</v>
      </c>
      <c r="F79">
        <v>64.52</v>
      </c>
      <c r="G79">
        <v>3.23</v>
      </c>
      <c r="H79" t="str">
        <f t="shared" si="10"/>
        <v>03</v>
      </c>
      <c r="I79" t="str">
        <f t="shared" si="11"/>
        <v>a04</v>
      </c>
      <c r="J79" t="str">
        <f t="shared" si="12"/>
        <v>W</v>
      </c>
      <c r="K79" t="str">
        <f t="shared" si="19"/>
        <v>Wut</v>
      </c>
      <c r="L79">
        <f t="shared" si="13"/>
        <v>0</v>
      </c>
      <c r="M79">
        <f t="shared" si="14"/>
        <v>0</v>
      </c>
      <c r="N79">
        <f t="shared" si="15"/>
        <v>0</v>
      </c>
      <c r="O79">
        <f t="shared" si="16"/>
        <v>0</v>
      </c>
      <c r="P79">
        <f t="shared" si="17"/>
        <v>1</v>
      </c>
      <c r="Q79">
        <f t="shared" si="18"/>
        <v>0</v>
      </c>
    </row>
    <row r="80" spans="1:17" x14ac:dyDescent="0.25">
      <c r="A80" t="s">
        <v>24</v>
      </c>
      <c r="B80">
        <v>0</v>
      </c>
      <c r="C80">
        <v>0</v>
      </c>
      <c r="D80">
        <v>0</v>
      </c>
      <c r="E80">
        <v>1.89</v>
      </c>
      <c r="F80">
        <v>92.45</v>
      </c>
      <c r="G80">
        <v>5.66</v>
      </c>
      <c r="H80" t="str">
        <f t="shared" si="10"/>
        <v>03</v>
      </c>
      <c r="I80" t="str">
        <f t="shared" si="11"/>
        <v>a05</v>
      </c>
      <c r="J80" t="str">
        <f t="shared" si="12"/>
        <v>W</v>
      </c>
      <c r="K80" t="str">
        <f t="shared" si="19"/>
        <v>Wut</v>
      </c>
      <c r="L80">
        <f t="shared" si="13"/>
        <v>0</v>
      </c>
      <c r="M80">
        <f t="shared" si="14"/>
        <v>0</v>
      </c>
      <c r="N80">
        <f t="shared" si="15"/>
        <v>0</v>
      </c>
      <c r="O80">
        <f t="shared" si="16"/>
        <v>0</v>
      </c>
      <c r="P80">
        <f t="shared" si="17"/>
        <v>1</v>
      </c>
      <c r="Q80">
        <f t="shared" si="18"/>
        <v>0</v>
      </c>
    </row>
    <row r="81" spans="1:17" x14ac:dyDescent="0.25">
      <c r="A81" t="s">
        <v>14</v>
      </c>
      <c r="B81">
        <v>21.74</v>
      </c>
      <c r="C81">
        <v>0</v>
      </c>
      <c r="D81">
        <v>4.3499999999999996</v>
      </c>
      <c r="E81">
        <v>0</v>
      </c>
      <c r="F81">
        <v>65.22</v>
      </c>
      <c r="G81">
        <v>8.6999999999999993</v>
      </c>
      <c r="H81" t="str">
        <f t="shared" si="10"/>
        <v>03</v>
      </c>
      <c r="I81" t="str">
        <f t="shared" si="11"/>
        <v>a04</v>
      </c>
      <c r="J81" t="str">
        <f t="shared" si="12"/>
        <v>A</v>
      </c>
      <c r="K81" t="str">
        <f t="shared" si="19"/>
        <v>Aufregung</v>
      </c>
      <c r="L81">
        <f t="shared" si="13"/>
        <v>0</v>
      </c>
      <c r="M81">
        <f t="shared" si="14"/>
        <v>0</v>
      </c>
      <c r="N81">
        <f t="shared" si="15"/>
        <v>0</v>
      </c>
      <c r="O81">
        <f t="shared" si="16"/>
        <v>0</v>
      </c>
      <c r="P81">
        <f t="shared" si="17"/>
        <v>1</v>
      </c>
      <c r="Q81">
        <f t="shared" si="18"/>
        <v>0</v>
      </c>
    </row>
    <row r="82" spans="1:17" x14ac:dyDescent="0.25">
      <c r="A82" t="s">
        <v>25</v>
      </c>
      <c r="B82">
        <v>8.6999999999999993</v>
      </c>
      <c r="C82">
        <v>0</v>
      </c>
      <c r="D82">
        <v>0</v>
      </c>
      <c r="E82">
        <v>2.17</v>
      </c>
      <c r="F82">
        <v>84.78</v>
      </c>
      <c r="G82">
        <v>4.3499999999999996</v>
      </c>
      <c r="H82" t="str">
        <f t="shared" si="10"/>
        <v>03</v>
      </c>
      <c r="I82" t="str">
        <f t="shared" si="11"/>
        <v>a05</v>
      </c>
      <c r="J82" t="str">
        <f t="shared" si="12"/>
        <v>W</v>
      </c>
      <c r="K82" t="str">
        <f t="shared" si="19"/>
        <v>Wut</v>
      </c>
      <c r="L82">
        <f t="shared" si="13"/>
        <v>0</v>
      </c>
      <c r="M82">
        <f t="shared" si="14"/>
        <v>0</v>
      </c>
      <c r="N82">
        <f t="shared" si="15"/>
        <v>0</v>
      </c>
      <c r="O82">
        <f t="shared" si="16"/>
        <v>0</v>
      </c>
      <c r="P82">
        <f t="shared" si="17"/>
        <v>1</v>
      </c>
      <c r="Q82">
        <f t="shared" si="18"/>
        <v>0</v>
      </c>
    </row>
    <row r="83" spans="1:17" x14ac:dyDescent="0.25">
      <c r="A83" t="s">
        <v>16</v>
      </c>
      <c r="B83">
        <v>0</v>
      </c>
      <c r="C83">
        <v>20</v>
      </c>
      <c r="D83">
        <v>6.67</v>
      </c>
      <c r="E83">
        <v>0</v>
      </c>
      <c r="F83">
        <v>66.67</v>
      </c>
      <c r="G83">
        <v>6.67</v>
      </c>
      <c r="H83" t="str">
        <f t="shared" si="10"/>
        <v>03</v>
      </c>
      <c r="I83" t="str">
        <f t="shared" si="11"/>
        <v>a04</v>
      </c>
      <c r="J83" t="str">
        <f t="shared" si="12"/>
        <v>L</v>
      </c>
      <c r="K83" t="str">
        <f t="shared" si="19"/>
        <v>Langeweile</v>
      </c>
      <c r="L83">
        <f t="shared" si="13"/>
        <v>0</v>
      </c>
      <c r="M83">
        <f t="shared" si="14"/>
        <v>0</v>
      </c>
      <c r="N83">
        <f t="shared" si="15"/>
        <v>0</v>
      </c>
      <c r="O83">
        <f t="shared" si="16"/>
        <v>0</v>
      </c>
      <c r="P83">
        <f t="shared" si="17"/>
        <v>1</v>
      </c>
      <c r="Q83">
        <f t="shared" si="18"/>
        <v>0</v>
      </c>
    </row>
    <row r="84" spans="1:17" x14ac:dyDescent="0.25">
      <c r="A84" t="s">
        <v>17</v>
      </c>
      <c r="B84">
        <v>0</v>
      </c>
      <c r="C84">
        <v>0</v>
      </c>
      <c r="D84">
        <v>4.17</v>
      </c>
      <c r="E84">
        <v>0</v>
      </c>
      <c r="F84">
        <v>91.67</v>
      </c>
      <c r="G84">
        <v>4.17</v>
      </c>
      <c r="H84" t="str">
        <f t="shared" si="10"/>
        <v>03</v>
      </c>
      <c r="I84" t="str">
        <f t="shared" si="11"/>
        <v>a04</v>
      </c>
      <c r="J84" t="str">
        <f t="shared" si="12"/>
        <v>N</v>
      </c>
      <c r="K84" t="str">
        <f t="shared" si="19"/>
        <v>Neutral</v>
      </c>
      <c r="L84">
        <f t="shared" si="13"/>
        <v>0</v>
      </c>
      <c r="M84">
        <f t="shared" si="14"/>
        <v>0</v>
      </c>
      <c r="N84">
        <f t="shared" si="15"/>
        <v>0</v>
      </c>
      <c r="O84">
        <f t="shared" si="16"/>
        <v>0</v>
      </c>
      <c r="P84">
        <f t="shared" si="17"/>
        <v>1</v>
      </c>
      <c r="Q84">
        <f t="shared" si="18"/>
        <v>0</v>
      </c>
    </row>
    <row r="85" spans="1:17" x14ac:dyDescent="0.25">
      <c r="A85" t="s">
        <v>18</v>
      </c>
      <c r="B85">
        <v>0</v>
      </c>
      <c r="C85">
        <v>62.5</v>
      </c>
      <c r="D85">
        <v>12.5</v>
      </c>
      <c r="E85">
        <v>0</v>
      </c>
      <c r="F85">
        <v>3.1199999999999899</v>
      </c>
      <c r="G85">
        <v>21.88</v>
      </c>
      <c r="H85" t="str">
        <f t="shared" si="10"/>
        <v>03</v>
      </c>
      <c r="I85" t="str">
        <f t="shared" si="11"/>
        <v>a04</v>
      </c>
      <c r="J85" t="str">
        <f t="shared" si="12"/>
        <v>T</v>
      </c>
      <c r="K85" t="str">
        <f t="shared" si="19"/>
        <v>Trauer</v>
      </c>
      <c r="L85">
        <f t="shared" si="13"/>
        <v>0</v>
      </c>
      <c r="M85">
        <f t="shared" si="14"/>
        <v>1</v>
      </c>
      <c r="N85">
        <f t="shared" si="15"/>
        <v>0</v>
      </c>
      <c r="O85">
        <f t="shared" si="16"/>
        <v>0</v>
      </c>
      <c r="P85">
        <f t="shared" si="17"/>
        <v>0</v>
      </c>
      <c r="Q85">
        <f t="shared" si="18"/>
        <v>0</v>
      </c>
    </row>
    <row r="86" spans="1:17" x14ac:dyDescent="0.25">
      <c r="A86" t="s">
        <v>35</v>
      </c>
      <c r="B86">
        <v>0</v>
      </c>
      <c r="C86">
        <v>0</v>
      </c>
      <c r="D86">
        <v>0</v>
      </c>
      <c r="E86">
        <v>2.94</v>
      </c>
      <c r="F86">
        <v>91.18</v>
      </c>
      <c r="G86">
        <v>5.88</v>
      </c>
      <c r="H86" t="str">
        <f t="shared" si="10"/>
        <v>03</v>
      </c>
      <c r="I86" t="str">
        <f t="shared" si="11"/>
        <v>b01</v>
      </c>
      <c r="J86" t="str">
        <f t="shared" si="12"/>
        <v>W</v>
      </c>
      <c r="K86" t="str">
        <f t="shared" si="19"/>
        <v>Wut</v>
      </c>
      <c r="L86">
        <f t="shared" si="13"/>
        <v>0</v>
      </c>
      <c r="M86">
        <f t="shared" si="14"/>
        <v>0</v>
      </c>
      <c r="N86">
        <f t="shared" si="15"/>
        <v>0</v>
      </c>
      <c r="O86">
        <f t="shared" si="16"/>
        <v>0</v>
      </c>
      <c r="P86">
        <f t="shared" si="17"/>
        <v>1</v>
      </c>
      <c r="Q86">
        <f t="shared" si="18"/>
        <v>0</v>
      </c>
    </row>
    <row r="87" spans="1:17" x14ac:dyDescent="0.25">
      <c r="A87" t="s">
        <v>20</v>
      </c>
      <c r="B87">
        <v>0</v>
      </c>
      <c r="C87">
        <v>0</v>
      </c>
      <c r="D87">
        <v>6.25</v>
      </c>
      <c r="E87">
        <v>0</v>
      </c>
      <c r="F87">
        <v>91.67</v>
      </c>
      <c r="G87">
        <v>2.08</v>
      </c>
      <c r="H87" t="str">
        <f t="shared" si="10"/>
        <v>03</v>
      </c>
      <c r="I87" t="str">
        <f t="shared" si="11"/>
        <v>a05</v>
      </c>
      <c r="J87" t="str">
        <f t="shared" si="12"/>
        <v>A</v>
      </c>
      <c r="K87" t="str">
        <f t="shared" si="19"/>
        <v>Aufregung</v>
      </c>
      <c r="L87">
        <f t="shared" si="13"/>
        <v>0</v>
      </c>
      <c r="M87">
        <f t="shared" si="14"/>
        <v>0</v>
      </c>
      <c r="N87">
        <f t="shared" si="15"/>
        <v>0</v>
      </c>
      <c r="O87">
        <f t="shared" si="16"/>
        <v>0</v>
      </c>
      <c r="P87">
        <f t="shared" si="17"/>
        <v>1</v>
      </c>
      <c r="Q87">
        <f t="shared" si="18"/>
        <v>0</v>
      </c>
    </row>
    <row r="88" spans="1:17" x14ac:dyDescent="0.25">
      <c r="A88" t="s">
        <v>36</v>
      </c>
      <c r="B88">
        <v>0</v>
      </c>
      <c r="C88">
        <v>0</v>
      </c>
      <c r="D88">
        <v>0</v>
      </c>
      <c r="E88">
        <v>2.2200000000000002</v>
      </c>
      <c r="F88">
        <v>95.56</v>
      </c>
      <c r="G88">
        <v>2.2200000000000002</v>
      </c>
      <c r="H88" t="str">
        <f t="shared" si="10"/>
        <v>03</v>
      </c>
      <c r="I88" t="str">
        <f t="shared" si="11"/>
        <v>b01</v>
      </c>
      <c r="J88" t="str">
        <f t="shared" si="12"/>
        <v>W</v>
      </c>
      <c r="K88" t="str">
        <f t="shared" si="19"/>
        <v>Wut</v>
      </c>
      <c r="L88">
        <f t="shared" si="13"/>
        <v>0</v>
      </c>
      <c r="M88">
        <f t="shared" si="14"/>
        <v>0</v>
      </c>
      <c r="N88">
        <f t="shared" si="15"/>
        <v>0</v>
      </c>
      <c r="O88">
        <f t="shared" si="16"/>
        <v>0</v>
      </c>
      <c r="P88">
        <f t="shared" si="17"/>
        <v>1</v>
      </c>
      <c r="Q88">
        <f t="shared" si="18"/>
        <v>0</v>
      </c>
    </row>
    <row r="89" spans="1:17" x14ac:dyDescent="0.25">
      <c r="A89" t="s">
        <v>22</v>
      </c>
      <c r="B89">
        <v>6.12</v>
      </c>
      <c r="C89">
        <v>2.04</v>
      </c>
      <c r="D89">
        <v>14.29</v>
      </c>
      <c r="E89">
        <v>0</v>
      </c>
      <c r="F89">
        <v>71.430000000000007</v>
      </c>
      <c r="G89">
        <v>6.12</v>
      </c>
      <c r="H89" t="str">
        <f t="shared" si="10"/>
        <v>03</v>
      </c>
      <c r="I89" t="str">
        <f t="shared" si="11"/>
        <v>a05</v>
      </c>
      <c r="J89" t="str">
        <f t="shared" si="12"/>
        <v>N</v>
      </c>
      <c r="K89" t="str">
        <f t="shared" si="19"/>
        <v>Neutral</v>
      </c>
      <c r="L89">
        <f t="shared" si="13"/>
        <v>0</v>
      </c>
      <c r="M89">
        <f t="shared" si="14"/>
        <v>0</v>
      </c>
      <c r="N89">
        <f t="shared" si="15"/>
        <v>0</v>
      </c>
      <c r="O89">
        <f t="shared" si="16"/>
        <v>0</v>
      </c>
      <c r="P89">
        <f t="shared" si="17"/>
        <v>1</v>
      </c>
      <c r="Q89">
        <f t="shared" si="18"/>
        <v>0</v>
      </c>
    </row>
    <row r="90" spans="1:17" x14ac:dyDescent="0.25">
      <c r="A90" t="s">
        <v>23</v>
      </c>
      <c r="B90">
        <v>0</v>
      </c>
      <c r="C90">
        <v>68.52</v>
      </c>
      <c r="D90">
        <v>5.56</v>
      </c>
      <c r="E90">
        <v>0</v>
      </c>
      <c r="F90">
        <v>12.9599999999999</v>
      </c>
      <c r="G90">
        <v>12.9599999999999</v>
      </c>
      <c r="H90" t="str">
        <f t="shared" si="10"/>
        <v>03</v>
      </c>
      <c r="I90" t="str">
        <f t="shared" si="11"/>
        <v>a05</v>
      </c>
      <c r="J90" t="str">
        <f t="shared" si="12"/>
        <v>T</v>
      </c>
      <c r="K90" t="str">
        <f t="shared" si="19"/>
        <v>Trauer</v>
      </c>
      <c r="L90">
        <f t="shared" si="13"/>
        <v>0</v>
      </c>
      <c r="M90">
        <f t="shared" si="14"/>
        <v>1</v>
      </c>
      <c r="N90">
        <f t="shared" si="15"/>
        <v>0</v>
      </c>
      <c r="O90">
        <f t="shared" si="16"/>
        <v>0</v>
      </c>
      <c r="P90">
        <f t="shared" si="17"/>
        <v>0</v>
      </c>
      <c r="Q90">
        <f t="shared" si="18"/>
        <v>0</v>
      </c>
    </row>
    <row r="91" spans="1:17" x14ac:dyDescent="0.25">
      <c r="A91" t="s">
        <v>41</v>
      </c>
      <c r="B91">
        <v>2.04</v>
      </c>
      <c r="C91">
        <v>0</v>
      </c>
      <c r="D91">
        <v>4.08</v>
      </c>
      <c r="E91">
        <v>6.12</v>
      </c>
      <c r="F91">
        <v>77.55</v>
      </c>
      <c r="G91">
        <v>10.199999999999999</v>
      </c>
      <c r="H91" t="str">
        <f t="shared" si="10"/>
        <v>03</v>
      </c>
      <c r="I91" t="str">
        <f t="shared" si="11"/>
        <v>b02</v>
      </c>
      <c r="J91" t="str">
        <f t="shared" si="12"/>
        <v>W</v>
      </c>
      <c r="K91" t="str">
        <f t="shared" si="19"/>
        <v>Wut</v>
      </c>
      <c r="L91">
        <f t="shared" si="13"/>
        <v>0</v>
      </c>
      <c r="M91">
        <f t="shared" si="14"/>
        <v>0</v>
      </c>
      <c r="N91">
        <f t="shared" si="15"/>
        <v>0</v>
      </c>
      <c r="O91">
        <f t="shared" si="16"/>
        <v>0</v>
      </c>
      <c r="P91">
        <f t="shared" si="17"/>
        <v>1</v>
      </c>
      <c r="Q91">
        <f t="shared" si="18"/>
        <v>0</v>
      </c>
    </row>
    <row r="92" spans="1:17" x14ac:dyDescent="0.25">
      <c r="A92" t="s">
        <v>44</v>
      </c>
      <c r="B92">
        <v>0</v>
      </c>
      <c r="C92">
        <v>0</v>
      </c>
      <c r="D92">
        <v>0</v>
      </c>
      <c r="E92">
        <v>3.33</v>
      </c>
      <c r="F92">
        <v>91.67</v>
      </c>
      <c r="G92">
        <v>5</v>
      </c>
      <c r="H92" t="str">
        <f t="shared" si="10"/>
        <v>03</v>
      </c>
      <c r="I92" t="str">
        <f t="shared" si="11"/>
        <v>b03</v>
      </c>
      <c r="J92" t="str">
        <f t="shared" si="12"/>
        <v>W</v>
      </c>
      <c r="K92" t="str">
        <f t="shared" si="19"/>
        <v>Wut</v>
      </c>
      <c r="L92">
        <f t="shared" si="13"/>
        <v>0</v>
      </c>
      <c r="M92">
        <f t="shared" si="14"/>
        <v>0</v>
      </c>
      <c r="N92">
        <f t="shared" si="15"/>
        <v>0</v>
      </c>
      <c r="O92">
        <f t="shared" si="16"/>
        <v>0</v>
      </c>
      <c r="P92">
        <f t="shared" si="17"/>
        <v>1</v>
      </c>
      <c r="Q92">
        <f t="shared" si="18"/>
        <v>0</v>
      </c>
    </row>
    <row r="93" spans="1:17" x14ac:dyDescent="0.25">
      <c r="A93" t="s">
        <v>48</v>
      </c>
      <c r="B93">
        <v>0</v>
      </c>
      <c r="C93">
        <v>0</v>
      </c>
      <c r="D93">
        <v>4.4400000000000004</v>
      </c>
      <c r="E93">
        <v>2.2200000000000002</v>
      </c>
      <c r="F93">
        <v>86.67</v>
      </c>
      <c r="G93">
        <v>6.67</v>
      </c>
      <c r="H93" t="str">
        <f t="shared" si="10"/>
        <v>03</v>
      </c>
      <c r="I93" t="str">
        <f t="shared" si="11"/>
        <v>b09</v>
      </c>
      <c r="J93" t="str">
        <f t="shared" si="12"/>
        <v>W</v>
      </c>
      <c r="K93" t="str">
        <f t="shared" si="19"/>
        <v>Wut</v>
      </c>
      <c r="L93">
        <f t="shared" si="13"/>
        <v>0</v>
      </c>
      <c r="M93">
        <f t="shared" si="14"/>
        <v>0</v>
      </c>
      <c r="N93">
        <f t="shared" si="15"/>
        <v>0</v>
      </c>
      <c r="O93">
        <f t="shared" si="16"/>
        <v>0</v>
      </c>
      <c r="P93">
        <f t="shared" si="17"/>
        <v>1</v>
      </c>
      <c r="Q93">
        <f t="shared" si="18"/>
        <v>0</v>
      </c>
    </row>
    <row r="94" spans="1:17" x14ac:dyDescent="0.25">
      <c r="A94" t="s">
        <v>28</v>
      </c>
      <c r="B94">
        <v>0</v>
      </c>
      <c r="C94">
        <v>48.65</v>
      </c>
      <c r="D94">
        <v>16.22</v>
      </c>
      <c r="E94">
        <v>0</v>
      </c>
      <c r="F94">
        <v>32.43</v>
      </c>
      <c r="G94">
        <v>2.7</v>
      </c>
      <c r="H94" t="str">
        <f t="shared" si="10"/>
        <v>03</v>
      </c>
      <c r="I94" t="str">
        <f t="shared" si="11"/>
        <v>a07</v>
      </c>
      <c r="J94" t="str">
        <f t="shared" si="12"/>
        <v>L</v>
      </c>
      <c r="K94" t="str">
        <f t="shared" si="19"/>
        <v>Langeweile</v>
      </c>
      <c r="L94">
        <f t="shared" si="13"/>
        <v>0</v>
      </c>
      <c r="M94">
        <f t="shared" si="14"/>
        <v>1</v>
      </c>
      <c r="N94">
        <f t="shared" si="15"/>
        <v>0</v>
      </c>
      <c r="O94">
        <f t="shared" si="16"/>
        <v>0</v>
      </c>
      <c r="P94">
        <f t="shared" si="17"/>
        <v>0</v>
      </c>
      <c r="Q94">
        <f t="shared" si="18"/>
        <v>0</v>
      </c>
    </row>
    <row r="95" spans="1:17" x14ac:dyDescent="0.25">
      <c r="A95" t="s">
        <v>29</v>
      </c>
      <c r="B95">
        <v>3.69999999999999</v>
      </c>
      <c r="C95">
        <v>7.41</v>
      </c>
      <c r="D95">
        <v>3.69999999999999</v>
      </c>
      <c r="E95">
        <v>0</v>
      </c>
      <c r="F95">
        <v>77.78</v>
      </c>
      <c r="G95">
        <v>7.41</v>
      </c>
      <c r="H95" t="str">
        <f t="shared" si="10"/>
        <v>03</v>
      </c>
      <c r="I95" t="str">
        <f t="shared" si="11"/>
        <v>a07</v>
      </c>
      <c r="J95" t="str">
        <f t="shared" si="12"/>
        <v>N</v>
      </c>
      <c r="K95" t="str">
        <f t="shared" si="19"/>
        <v>Neutral</v>
      </c>
      <c r="L95">
        <f t="shared" si="13"/>
        <v>0</v>
      </c>
      <c r="M95">
        <f t="shared" si="14"/>
        <v>0</v>
      </c>
      <c r="N95">
        <f t="shared" si="15"/>
        <v>0</v>
      </c>
      <c r="O95">
        <f t="shared" si="16"/>
        <v>0</v>
      </c>
      <c r="P95">
        <f t="shared" si="17"/>
        <v>1</v>
      </c>
      <c r="Q95">
        <f t="shared" si="18"/>
        <v>0</v>
      </c>
    </row>
    <row r="96" spans="1:17" x14ac:dyDescent="0.25">
      <c r="A96" t="s">
        <v>53</v>
      </c>
      <c r="B96">
        <v>0</v>
      </c>
      <c r="C96">
        <v>0</v>
      </c>
      <c r="D96">
        <v>3.03</v>
      </c>
      <c r="E96">
        <v>3.03</v>
      </c>
      <c r="F96">
        <v>90.91</v>
      </c>
      <c r="G96">
        <v>3.03</v>
      </c>
      <c r="H96" t="str">
        <f t="shared" si="10"/>
        <v>03</v>
      </c>
      <c r="I96" t="str">
        <f t="shared" si="11"/>
        <v>b10</v>
      </c>
      <c r="J96" t="str">
        <f t="shared" si="12"/>
        <v>W</v>
      </c>
      <c r="K96" t="str">
        <f t="shared" si="19"/>
        <v>Wut</v>
      </c>
      <c r="L96">
        <f t="shared" si="13"/>
        <v>0</v>
      </c>
      <c r="M96">
        <f t="shared" si="14"/>
        <v>0</v>
      </c>
      <c r="N96">
        <f t="shared" si="15"/>
        <v>0</v>
      </c>
      <c r="O96">
        <f t="shared" si="16"/>
        <v>0</v>
      </c>
      <c r="P96">
        <f t="shared" si="17"/>
        <v>1</v>
      </c>
      <c r="Q96">
        <f t="shared" si="18"/>
        <v>0</v>
      </c>
    </row>
    <row r="97" spans="1:17" x14ac:dyDescent="0.25">
      <c r="A97" t="s">
        <v>32</v>
      </c>
      <c r="B97">
        <v>6.8199999999999896</v>
      </c>
      <c r="C97">
        <v>15.909999999999901</v>
      </c>
      <c r="D97">
        <v>6.8199999999999896</v>
      </c>
      <c r="E97">
        <v>0</v>
      </c>
      <c r="F97">
        <v>63.639999999999901</v>
      </c>
      <c r="G97">
        <v>6.8199999999999896</v>
      </c>
      <c r="H97" t="str">
        <f t="shared" si="10"/>
        <v>03</v>
      </c>
      <c r="I97" t="str">
        <f t="shared" si="11"/>
        <v>b01</v>
      </c>
      <c r="J97" t="str">
        <f t="shared" si="12"/>
        <v>L</v>
      </c>
      <c r="K97" t="str">
        <f t="shared" si="19"/>
        <v>Langeweile</v>
      </c>
      <c r="L97">
        <f t="shared" si="13"/>
        <v>0</v>
      </c>
      <c r="M97">
        <f t="shared" si="14"/>
        <v>0</v>
      </c>
      <c r="N97">
        <f t="shared" si="15"/>
        <v>0</v>
      </c>
      <c r="O97">
        <f t="shared" si="16"/>
        <v>0</v>
      </c>
      <c r="P97">
        <f t="shared" si="17"/>
        <v>1</v>
      </c>
      <c r="Q97">
        <f t="shared" si="18"/>
        <v>0</v>
      </c>
    </row>
    <row r="98" spans="1:17" x14ac:dyDescent="0.25">
      <c r="A98" t="s">
        <v>33</v>
      </c>
      <c r="B98">
        <v>32.43</v>
      </c>
      <c r="C98">
        <v>0</v>
      </c>
      <c r="D98">
        <v>10.81</v>
      </c>
      <c r="E98">
        <v>0</v>
      </c>
      <c r="F98">
        <v>51.349999999999902</v>
      </c>
      <c r="G98">
        <v>5.41</v>
      </c>
      <c r="H98" t="str">
        <f t="shared" si="10"/>
        <v>03</v>
      </c>
      <c r="I98" t="str">
        <f t="shared" si="11"/>
        <v>b01</v>
      </c>
      <c r="J98" t="str">
        <f t="shared" si="12"/>
        <v>N</v>
      </c>
      <c r="K98" t="str">
        <f t="shared" si="19"/>
        <v>Neutral</v>
      </c>
      <c r="L98">
        <f t="shared" si="13"/>
        <v>0</v>
      </c>
      <c r="M98">
        <f t="shared" si="14"/>
        <v>0</v>
      </c>
      <c r="N98">
        <f t="shared" si="15"/>
        <v>0</v>
      </c>
      <c r="O98">
        <f t="shared" si="16"/>
        <v>0</v>
      </c>
      <c r="P98">
        <f t="shared" si="17"/>
        <v>1</v>
      </c>
      <c r="Q98">
        <f t="shared" si="18"/>
        <v>0</v>
      </c>
    </row>
    <row r="99" spans="1:17" x14ac:dyDescent="0.25">
      <c r="A99" t="s">
        <v>34</v>
      </c>
      <c r="B99">
        <v>0</v>
      </c>
      <c r="C99">
        <v>34.619999999999997</v>
      </c>
      <c r="D99">
        <v>40.380000000000003</v>
      </c>
      <c r="E99">
        <v>0</v>
      </c>
      <c r="F99">
        <v>0</v>
      </c>
      <c r="G99">
        <v>25</v>
      </c>
      <c r="H99" t="str">
        <f t="shared" si="10"/>
        <v>03</v>
      </c>
      <c r="I99" t="str">
        <f t="shared" si="11"/>
        <v>b01</v>
      </c>
      <c r="J99" t="str">
        <f t="shared" si="12"/>
        <v>T</v>
      </c>
      <c r="K99" t="str">
        <f t="shared" si="19"/>
        <v>Trauer</v>
      </c>
      <c r="L99">
        <f t="shared" si="13"/>
        <v>0</v>
      </c>
      <c r="M99">
        <f t="shared" si="14"/>
        <v>0</v>
      </c>
      <c r="N99">
        <f t="shared" si="15"/>
        <v>1</v>
      </c>
      <c r="O99">
        <f t="shared" si="16"/>
        <v>0</v>
      </c>
      <c r="P99">
        <f t="shared" si="17"/>
        <v>0</v>
      </c>
      <c r="Q99">
        <f t="shared" si="18"/>
        <v>0</v>
      </c>
    </row>
    <row r="100" spans="1:17" x14ac:dyDescent="0.25">
      <c r="A100" t="s">
        <v>54</v>
      </c>
      <c r="B100">
        <v>21.05</v>
      </c>
      <c r="C100">
        <v>0</v>
      </c>
      <c r="D100">
        <v>0</v>
      </c>
      <c r="E100">
        <v>2.63</v>
      </c>
      <c r="F100">
        <v>73.680000000000007</v>
      </c>
      <c r="G100">
        <v>2.63</v>
      </c>
      <c r="H100" t="str">
        <f t="shared" si="10"/>
        <v>03</v>
      </c>
      <c r="I100" t="str">
        <f t="shared" si="11"/>
        <v>b10</v>
      </c>
      <c r="J100" t="str">
        <f t="shared" si="12"/>
        <v>W</v>
      </c>
      <c r="K100" t="str">
        <f t="shared" si="19"/>
        <v>Wut</v>
      </c>
      <c r="L100">
        <f t="shared" si="13"/>
        <v>0</v>
      </c>
      <c r="M100">
        <f t="shared" si="14"/>
        <v>0</v>
      </c>
      <c r="N100">
        <f t="shared" si="15"/>
        <v>0</v>
      </c>
      <c r="O100">
        <f t="shared" si="16"/>
        <v>0</v>
      </c>
      <c r="P100">
        <f t="shared" si="17"/>
        <v>1</v>
      </c>
      <c r="Q100">
        <f t="shared" si="18"/>
        <v>0</v>
      </c>
    </row>
    <row r="101" spans="1:17" x14ac:dyDescent="0.25">
      <c r="A101" t="s">
        <v>67</v>
      </c>
      <c r="B101">
        <v>6.9</v>
      </c>
      <c r="C101">
        <v>0</v>
      </c>
      <c r="D101">
        <v>0</v>
      </c>
      <c r="E101">
        <v>10.34</v>
      </c>
      <c r="F101">
        <v>58.62</v>
      </c>
      <c r="G101">
        <v>24.14</v>
      </c>
      <c r="H101" t="str">
        <f t="shared" si="10"/>
        <v>08</v>
      </c>
      <c r="I101" t="str">
        <f t="shared" si="11"/>
        <v>a02</v>
      </c>
      <c r="J101" t="str">
        <f t="shared" si="12"/>
        <v>W</v>
      </c>
      <c r="K101" t="str">
        <f t="shared" si="19"/>
        <v>Wut</v>
      </c>
      <c r="L101">
        <f t="shared" si="13"/>
        <v>0</v>
      </c>
      <c r="M101">
        <f t="shared" si="14"/>
        <v>0</v>
      </c>
      <c r="N101">
        <f t="shared" si="15"/>
        <v>0</v>
      </c>
      <c r="O101">
        <f t="shared" si="16"/>
        <v>0</v>
      </c>
      <c r="P101">
        <f t="shared" si="17"/>
        <v>1</v>
      </c>
      <c r="Q101">
        <f t="shared" si="18"/>
        <v>0</v>
      </c>
    </row>
    <row r="102" spans="1:17" x14ac:dyDescent="0.25">
      <c r="A102" t="s">
        <v>37</v>
      </c>
      <c r="B102">
        <v>25</v>
      </c>
      <c r="C102">
        <v>2.08</v>
      </c>
      <c r="D102">
        <v>10.42</v>
      </c>
      <c r="E102">
        <v>0</v>
      </c>
      <c r="F102">
        <v>56.25</v>
      </c>
      <c r="G102">
        <v>6.25</v>
      </c>
      <c r="H102" t="str">
        <f t="shared" si="10"/>
        <v>03</v>
      </c>
      <c r="I102" t="str">
        <f t="shared" si="11"/>
        <v>b02</v>
      </c>
      <c r="J102" t="str">
        <f t="shared" si="12"/>
        <v>A</v>
      </c>
      <c r="K102" t="str">
        <f t="shared" si="19"/>
        <v>Aufregung</v>
      </c>
      <c r="L102">
        <f t="shared" si="13"/>
        <v>0</v>
      </c>
      <c r="M102">
        <f t="shared" si="14"/>
        <v>0</v>
      </c>
      <c r="N102">
        <f t="shared" si="15"/>
        <v>0</v>
      </c>
      <c r="O102">
        <f t="shared" si="16"/>
        <v>0</v>
      </c>
      <c r="P102">
        <f t="shared" si="17"/>
        <v>1</v>
      </c>
      <c r="Q102">
        <f t="shared" si="18"/>
        <v>0</v>
      </c>
    </row>
    <row r="103" spans="1:17" x14ac:dyDescent="0.25">
      <c r="A103" t="s">
        <v>38</v>
      </c>
      <c r="B103">
        <v>0</v>
      </c>
      <c r="C103">
        <v>81.479999999999905</v>
      </c>
      <c r="D103">
        <v>9.26</v>
      </c>
      <c r="E103">
        <v>0</v>
      </c>
      <c r="F103">
        <v>0</v>
      </c>
      <c r="G103">
        <v>9.26</v>
      </c>
      <c r="H103" t="str">
        <f t="shared" si="10"/>
        <v>03</v>
      </c>
      <c r="I103" t="str">
        <f t="shared" si="11"/>
        <v>b02</v>
      </c>
      <c r="J103" t="str">
        <f t="shared" si="12"/>
        <v>L</v>
      </c>
      <c r="K103" t="str">
        <f t="shared" si="19"/>
        <v>Langeweile</v>
      </c>
      <c r="L103">
        <f t="shared" si="13"/>
        <v>0</v>
      </c>
      <c r="M103">
        <f t="shared" si="14"/>
        <v>1</v>
      </c>
      <c r="N103">
        <f t="shared" si="15"/>
        <v>0</v>
      </c>
      <c r="O103">
        <f t="shared" si="16"/>
        <v>0</v>
      </c>
      <c r="P103">
        <f t="shared" si="17"/>
        <v>0</v>
      </c>
      <c r="Q103">
        <f t="shared" si="18"/>
        <v>0</v>
      </c>
    </row>
    <row r="104" spans="1:17" x14ac:dyDescent="0.25">
      <c r="A104" t="s">
        <v>39</v>
      </c>
      <c r="B104">
        <v>4.3499999999999996</v>
      </c>
      <c r="C104">
        <v>6.52</v>
      </c>
      <c r="D104">
        <v>32.61</v>
      </c>
      <c r="E104">
        <v>0</v>
      </c>
      <c r="F104">
        <v>50</v>
      </c>
      <c r="G104">
        <v>6.52</v>
      </c>
      <c r="H104" t="str">
        <f t="shared" si="10"/>
        <v>03</v>
      </c>
      <c r="I104" t="str">
        <f t="shared" si="11"/>
        <v>b02</v>
      </c>
      <c r="J104" t="str">
        <f t="shared" si="12"/>
        <v>N</v>
      </c>
      <c r="K104" t="str">
        <f t="shared" si="19"/>
        <v>Neutral</v>
      </c>
      <c r="L104">
        <f t="shared" si="13"/>
        <v>0</v>
      </c>
      <c r="M104">
        <f t="shared" si="14"/>
        <v>0</v>
      </c>
      <c r="N104">
        <f t="shared" si="15"/>
        <v>0</v>
      </c>
      <c r="O104">
        <f t="shared" si="16"/>
        <v>0</v>
      </c>
      <c r="P104">
        <f t="shared" si="17"/>
        <v>1</v>
      </c>
      <c r="Q104">
        <f t="shared" si="18"/>
        <v>0</v>
      </c>
    </row>
    <row r="105" spans="1:17" x14ac:dyDescent="0.25">
      <c r="A105" t="s">
        <v>40</v>
      </c>
      <c r="B105">
        <v>0</v>
      </c>
      <c r="C105">
        <v>50</v>
      </c>
      <c r="D105">
        <v>5</v>
      </c>
      <c r="E105">
        <v>0</v>
      </c>
      <c r="F105">
        <v>5</v>
      </c>
      <c r="G105">
        <v>40</v>
      </c>
      <c r="H105" t="str">
        <f t="shared" si="10"/>
        <v>03</v>
      </c>
      <c r="I105" t="str">
        <f t="shared" si="11"/>
        <v>b02</v>
      </c>
      <c r="J105" t="str">
        <f t="shared" si="12"/>
        <v>T</v>
      </c>
      <c r="K105" t="str">
        <f t="shared" si="19"/>
        <v>Trauer</v>
      </c>
      <c r="L105">
        <f t="shared" si="13"/>
        <v>0</v>
      </c>
      <c r="M105">
        <f t="shared" si="14"/>
        <v>1</v>
      </c>
      <c r="N105">
        <f t="shared" si="15"/>
        <v>0</v>
      </c>
      <c r="O105">
        <f t="shared" si="16"/>
        <v>0</v>
      </c>
      <c r="P105">
        <f t="shared" si="17"/>
        <v>0</v>
      </c>
      <c r="Q105">
        <f t="shared" si="18"/>
        <v>0</v>
      </c>
    </row>
    <row r="106" spans="1:17" x14ac:dyDescent="0.25">
      <c r="A106" t="s">
        <v>72</v>
      </c>
      <c r="B106">
        <v>14.29</v>
      </c>
      <c r="C106">
        <v>0</v>
      </c>
      <c r="D106">
        <v>0</v>
      </c>
      <c r="E106">
        <v>3.57</v>
      </c>
      <c r="F106">
        <v>67.86</v>
      </c>
      <c r="G106">
        <v>14.29</v>
      </c>
      <c r="H106" t="str">
        <f t="shared" si="10"/>
        <v>08</v>
      </c>
      <c r="I106" t="str">
        <f t="shared" si="11"/>
        <v>a04</v>
      </c>
      <c r="J106" t="str">
        <f t="shared" si="12"/>
        <v>W</v>
      </c>
      <c r="K106" t="str">
        <f t="shared" si="19"/>
        <v>Wut</v>
      </c>
      <c r="L106">
        <f t="shared" si="13"/>
        <v>0</v>
      </c>
      <c r="M106">
        <f t="shared" si="14"/>
        <v>0</v>
      </c>
      <c r="N106">
        <f t="shared" si="15"/>
        <v>0</v>
      </c>
      <c r="O106">
        <f t="shared" si="16"/>
        <v>0</v>
      </c>
      <c r="P106">
        <f t="shared" si="17"/>
        <v>1</v>
      </c>
      <c r="Q106">
        <f t="shared" si="18"/>
        <v>0</v>
      </c>
    </row>
    <row r="107" spans="1:17" x14ac:dyDescent="0.25">
      <c r="A107" t="s">
        <v>42</v>
      </c>
      <c r="B107">
        <v>3.57</v>
      </c>
      <c r="C107">
        <v>0</v>
      </c>
      <c r="D107">
        <v>5.36</v>
      </c>
      <c r="E107">
        <v>0</v>
      </c>
      <c r="F107">
        <v>85.71</v>
      </c>
      <c r="G107">
        <v>5.36</v>
      </c>
      <c r="H107" t="str">
        <f t="shared" si="10"/>
        <v>03</v>
      </c>
      <c r="I107" t="str">
        <f t="shared" si="11"/>
        <v>b03</v>
      </c>
      <c r="J107" t="str">
        <f t="shared" si="12"/>
        <v>N</v>
      </c>
      <c r="K107" t="str">
        <f t="shared" si="19"/>
        <v>Neutral</v>
      </c>
      <c r="L107">
        <f t="shared" si="13"/>
        <v>0</v>
      </c>
      <c r="M107">
        <f t="shared" si="14"/>
        <v>0</v>
      </c>
      <c r="N107">
        <f t="shared" si="15"/>
        <v>0</v>
      </c>
      <c r="O107">
        <f t="shared" si="16"/>
        <v>0</v>
      </c>
      <c r="P107">
        <f t="shared" si="17"/>
        <v>1</v>
      </c>
      <c r="Q107">
        <f t="shared" si="18"/>
        <v>0</v>
      </c>
    </row>
    <row r="108" spans="1:17" x14ac:dyDescent="0.25">
      <c r="A108" t="s">
        <v>43</v>
      </c>
      <c r="B108">
        <v>0</v>
      </c>
      <c r="C108">
        <v>58.54</v>
      </c>
      <c r="D108">
        <v>9.76</v>
      </c>
      <c r="E108">
        <v>0</v>
      </c>
      <c r="F108">
        <v>0</v>
      </c>
      <c r="G108">
        <v>31.71</v>
      </c>
      <c r="H108" t="str">
        <f t="shared" si="10"/>
        <v>03</v>
      </c>
      <c r="I108" t="str">
        <f t="shared" si="11"/>
        <v>b03</v>
      </c>
      <c r="J108" t="str">
        <f t="shared" si="12"/>
        <v>T</v>
      </c>
      <c r="K108" t="str">
        <f t="shared" si="19"/>
        <v>Trauer</v>
      </c>
      <c r="L108">
        <f t="shared" si="13"/>
        <v>0</v>
      </c>
      <c r="M108">
        <f t="shared" si="14"/>
        <v>1</v>
      </c>
      <c r="N108">
        <f t="shared" si="15"/>
        <v>0</v>
      </c>
      <c r="O108">
        <f t="shared" si="16"/>
        <v>0</v>
      </c>
      <c r="P108">
        <f t="shared" si="17"/>
        <v>0</v>
      </c>
      <c r="Q108">
        <f t="shared" si="18"/>
        <v>0</v>
      </c>
    </row>
    <row r="109" spans="1:17" x14ac:dyDescent="0.25">
      <c r="A109" t="s">
        <v>77</v>
      </c>
      <c r="B109">
        <v>0</v>
      </c>
      <c r="C109">
        <v>0</v>
      </c>
      <c r="D109">
        <v>0</v>
      </c>
      <c r="E109">
        <v>2.2200000000000002</v>
      </c>
      <c r="F109">
        <v>95.56</v>
      </c>
      <c r="G109">
        <v>2.2200000000000002</v>
      </c>
      <c r="H109" t="str">
        <f t="shared" si="10"/>
        <v>08</v>
      </c>
      <c r="I109" t="str">
        <f t="shared" si="11"/>
        <v>a05</v>
      </c>
      <c r="J109" t="str">
        <f t="shared" si="12"/>
        <v>W</v>
      </c>
      <c r="K109" t="str">
        <f t="shared" si="19"/>
        <v>Wut</v>
      </c>
      <c r="L109">
        <f t="shared" si="13"/>
        <v>0</v>
      </c>
      <c r="M109">
        <f t="shared" si="14"/>
        <v>0</v>
      </c>
      <c r="N109">
        <f t="shared" si="15"/>
        <v>0</v>
      </c>
      <c r="O109">
        <f t="shared" si="16"/>
        <v>0</v>
      </c>
      <c r="P109">
        <f t="shared" si="17"/>
        <v>1</v>
      </c>
      <c r="Q109">
        <f t="shared" si="18"/>
        <v>0</v>
      </c>
    </row>
    <row r="110" spans="1:17" x14ac:dyDescent="0.25">
      <c r="A110" t="s">
        <v>45</v>
      </c>
      <c r="B110">
        <v>18.75</v>
      </c>
      <c r="C110">
        <v>25</v>
      </c>
      <c r="D110">
        <v>4.17</v>
      </c>
      <c r="E110">
        <v>0</v>
      </c>
      <c r="F110">
        <v>45.83</v>
      </c>
      <c r="G110">
        <v>6.25</v>
      </c>
      <c r="H110" t="str">
        <f t="shared" si="10"/>
        <v>03</v>
      </c>
      <c r="I110" t="str">
        <f t="shared" si="11"/>
        <v>b09</v>
      </c>
      <c r="J110" t="str">
        <f t="shared" si="12"/>
        <v>L</v>
      </c>
      <c r="K110" t="str">
        <f t="shared" si="19"/>
        <v>Langeweile</v>
      </c>
      <c r="L110">
        <f t="shared" si="13"/>
        <v>0</v>
      </c>
      <c r="M110">
        <f t="shared" si="14"/>
        <v>0</v>
      </c>
      <c r="N110">
        <f t="shared" si="15"/>
        <v>0</v>
      </c>
      <c r="O110">
        <f t="shared" si="16"/>
        <v>0</v>
      </c>
      <c r="P110">
        <f t="shared" si="17"/>
        <v>1</v>
      </c>
      <c r="Q110">
        <f t="shared" si="18"/>
        <v>0</v>
      </c>
    </row>
    <row r="111" spans="1:17" x14ac:dyDescent="0.25">
      <c r="A111" t="s">
        <v>46</v>
      </c>
      <c r="B111">
        <v>0</v>
      </c>
      <c r="C111">
        <v>2.5</v>
      </c>
      <c r="D111">
        <v>2.5</v>
      </c>
      <c r="E111">
        <v>0</v>
      </c>
      <c r="F111">
        <v>87.5</v>
      </c>
      <c r="G111">
        <v>7.5</v>
      </c>
      <c r="H111" t="str">
        <f t="shared" si="10"/>
        <v>03</v>
      </c>
      <c r="I111" t="str">
        <f t="shared" si="11"/>
        <v>b09</v>
      </c>
      <c r="J111" t="str">
        <f t="shared" si="12"/>
        <v>N</v>
      </c>
      <c r="K111" t="str">
        <f t="shared" si="19"/>
        <v>Neutral</v>
      </c>
      <c r="L111">
        <f t="shared" si="13"/>
        <v>0</v>
      </c>
      <c r="M111">
        <f t="shared" si="14"/>
        <v>0</v>
      </c>
      <c r="N111">
        <f t="shared" si="15"/>
        <v>0</v>
      </c>
      <c r="O111">
        <f t="shared" si="16"/>
        <v>0</v>
      </c>
      <c r="P111">
        <f t="shared" si="17"/>
        <v>1</v>
      </c>
      <c r="Q111">
        <f t="shared" si="18"/>
        <v>0</v>
      </c>
    </row>
    <row r="112" spans="1:17" x14ac:dyDescent="0.25">
      <c r="A112" t="s">
        <v>47</v>
      </c>
      <c r="B112">
        <v>1.64</v>
      </c>
      <c r="C112">
        <v>54.1</v>
      </c>
      <c r="D112">
        <v>0</v>
      </c>
      <c r="E112">
        <v>0</v>
      </c>
      <c r="F112">
        <v>22.95</v>
      </c>
      <c r="G112">
        <v>21.31</v>
      </c>
      <c r="H112" t="str">
        <f t="shared" si="10"/>
        <v>03</v>
      </c>
      <c r="I112" t="str">
        <f t="shared" si="11"/>
        <v>b09</v>
      </c>
      <c r="J112" t="str">
        <f t="shared" si="12"/>
        <v>T</v>
      </c>
      <c r="K112" t="str">
        <f t="shared" si="19"/>
        <v>Trauer</v>
      </c>
      <c r="L112">
        <f t="shared" si="13"/>
        <v>0</v>
      </c>
      <c r="M112">
        <f t="shared" si="14"/>
        <v>1</v>
      </c>
      <c r="N112">
        <f t="shared" si="15"/>
        <v>0</v>
      </c>
      <c r="O112">
        <f t="shared" si="16"/>
        <v>0</v>
      </c>
      <c r="P112">
        <f t="shared" si="17"/>
        <v>0</v>
      </c>
      <c r="Q112">
        <f t="shared" si="18"/>
        <v>0</v>
      </c>
    </row>
    <row r="113" spans="1:17" x14ac:dyDescent="0.25">
      <c r="A113" t="s">
        <v>83</v>
      </c>
      <c r="B113">
        <v>20.59</v>
      </c>
      <c r="C113">
        <v>5.88</v>
      </c>
      <c r="D113">
        <v>2.94</v>
      </c>
      <c r="E113">
        <v>2.94</v>
      </c>
      <c r="F113">
        <v>61.76</v>
      </c>
      <c r="G113">
        <v>5.88</v>
      </c>
      <c r="H113" t="str">
        <f t="shared" si="10"/>
        <v>08</v>
      </c>
      <c r="I113" t="str">
        <f t="shared" si="11"/>
        <v>a07</v>
      </c>
      <c r="J113" t="str">
        <f t="shared" si="12"/>
        <v>W</v>
      </c>
      <c r="K113" t="str">
        <f t="shared" si="19"/>
        <v>Wut</v>
      </c>
      <c r="L113">
        <f t="shared" si="13"/>
        <v>0</v>
      </c>
      <c r="M113">
        <f t="shared" si="14"/>
        <v>0</v>
      </c>
      <c r="N113">
        <f t="shared" si="15"/>
        <v>0</v>
      </c>
      <c r="O113">
        <f t="shared" si="16"/>
        <v>0</v>
      </c>
      <c r="P113">
        <f t="shared" si="17"/>
        <v>1</v>
      </c>
      <c r="Q113">
        <f t="shared" si="18"/>
        <v>0</v>
      </c>
    </row>
    <row r="114" spans="1:17" x14ac:dyDescent="0.25">
      <c r="A114" t="s">
        <v>49</v>
      </c>
      <c r="B114">
        <v>25</v>
      </c>
      <c r="C114">
        <v>4.55</v>
      </c>
      <c r="D114">
        <v>0</v>
      </c>
      <c r="E114">
        <v>15.909999999999901</v>
      </c>
      <c r="F114">
        <v>47.73</v>
      </c>
      <c r="G114">
        <v>6.8199999999999896</v>
      </c>
      <c r="H114" t="str">
        <f t="shared" si="10"/>
        <v>03</v>
      </c>
      <c r="I114" t="str">
        <f t="shared" si="11"/>
        <v>b10</v>
      </c>
      <c r="J114" t="str">
        <f t="shared" si="12"/>
        <v>A</v>
      </c>
      <c r="K114" t="str">
        <f t="shared" si="19"/>
        <v>Aufregung</v>
      </c>
      <c r="L114">
        <f t="shared" si="13"/>
        <v>0</v>
      </c>
      <c r="M114">
        <f t="shared" si="14"/>
        <v>0</v>
      </c>
      <c r="N114">
        <f t="shared" si="15"/>
        <v>0</v>
      </c>
      <c r="O114">
        <f t="shared" si="16"/>
        <v>0</v>
      </c>
      <c r="P114">
        <f t="shared" si="17"/>
        <v>1</v>
      </c>
      <c r="Q114">
        <f t="shared" si="18"/>
        <v>0</v>
      </c>
    </row>
    <row r="115" spans="1:17" x14ac:dyDescent="0.25">
      <c r="A115" t="s">
        <v>50</v>
      </c>
      <c r="B115">
        <v>2</v>
      </c>
      <c r="C115">
        <v>0</v>
      </c>
      <c r="D115">
        <v>4</v>
      </c>
      <c r="E115">
        <v>0</v>
      </c>
      <c r="F115">
        <v>88</v>
      </c>
      <c r="G115">
        <v>6</v>
      </c>
      <c r="H115" t="str">
        <f t="shared" si="10"/>
        <v>03</v>
      </c>
      <c r="I115" t="str">
        <f t="shared" si="11"/>
        <v>b10</v>
      </c>
      <c r="J115" t="str">
        <f t="shared" si="12"/>
        <v>E</v>
      </c>
      <c r="K115" t="str">
        <f t="shared" si="19"/>
        <v>Ekel</v>
      </c>
      <c r="L115">
        <f t="shared" si="13"/>
        <v>0</v>
      </c>
      <c r="M115">
        <f t="shared" si="14"/>
        <v>0</v>
      </c>
      <c r="N115">
        <f t="shared" si="15"/>
        <v>0</v>
      </c>
      <c r="O115">
        <f t="shared" si="16"/>
        <v>0</v>
      </c>
      <c r="P115">
        <f t="shared" si="17"/>
        <v>1</v>
      </c>
      <c r="Q115">
        <f t="shared" si="18"/>
        <v>0</v>
      </c>
    </row>
    <row r="116" spans="1:17" x14ac:dyDescent="0.25">
      <c r="A116" t="s">
        <v>51</v>
      </c>
      <c r="B116">
        <v>5.71</v>
      </c>
      <c r="C116">
        <v>0</v>
      </c>
      <c r="D116">
        <v>0</v>
      </c>
      <c r="E116">
        <v>0</v>
      </c>
      <c r="F116">
        <v>91.43</v>
      </c>
      <c r="G116">
        <v>2.86</v>
      </c>
      <c r="H116" t="str">
        <f t="shared" si="10"/>
        <v>03</v>
      </c>
      <c r="I116" t="str">
        <f t="shared" si="11"/>
        <v>b10</v>
      </c>
      <c r="J116" t="str">
        <f t="shared" si="12"/>
        <v>N</v>
      </c>
      <c r="K116" t="str">
        <f t="shared" si="19"/>
        <v>Neutral</v>
      </c>
      <c r="L116">
        <f t="shared" si="13"/>
        <v>0</v>
      </c>
      <c r="M116">
        <f t="shared" si="14"/>
        <v>0</v>
      </c>
      <c r="N116">
        <f t="shared" si="15"/>
        <v>0</v>
      </c>
      <c r="O116">
        <f t="shared" si="16"/>
        <v>0</v>
      </c>
      <c r="P116">
        <f t="shared" si="17"/>
        <v>1</v>
      </c>
      <c r="Q116">
        <f t="shared" si="18"/>
        <v>0</v>
      </c>
    </row>
    <row r="117" spans="1:17" x14ac:dyDescent="0.25">
      <c r="A117" t="s">
        <v>52</v>
      </c>
      <c r="B117">
        <v>0</v>
      </c>
      <c r="C117">
        <v>0</v>
      </c>
      <c r="D117">
        <v>8.82</v>
      </c>
      <c r="E117">
        <v>0</v>
      </c>
      <c r="F117">
        <v>88.24</v>
      </c>
      <c r="G117">
        <v>2.94</v>
      </c>
      <c r="H117" t="str">
        <f t="shared" si="10"/>
        <v>03</v>
      </c>
      <c r="I117" t="str">
        <f t="shared" si="11"/>
        <v>b10</v>
      </c>
      <c r="J117" t="str">
        <f t="shared" si="12"/>
        <v>N</v>
      </c>
      <c r="K117" t="str">
        <f t="shared" si="19"/>
        <v>Neutral</v>
      </c>
      <c r="L117">
        <f t="shared" si="13"/>
        <v>0</v>
      </c>
      <c r="M117">
        <f t="shared" si="14"/>
        <v>0</v>
      </c>
      <c r="N117">
        <f t="shared" si="15"/>
        <v>0</v>
      </c>
      <c r="O117">
        <f t="shared" si="16"/>
        <v>0</v>
      </c>
      <c r="P117">
        <f t="shared" si="17"/>
        <v>1</v>
      </c>
      <c r="Q117">
        <f t="shared" si="18"/>
        <v>0</v>
      </c>
    </row>
    <row r="118" spans="1:17" x14ac:dyDescent="0.25">
      <c r="A118" t="s">
        <v>89</v>
      </c>
      <c r="B118">
        <v>0</v>
      </c>
      <c r="C118">
        <v>1.96</v>
      </c>
      <c r="D118">
        <v>0</v>
      </c>
      <c r="E118">
        <v>5.88</v>
      </c>
      <c r="F118">
        <v>80.39</v>
      </c>
      <c r="G118">
        <v>11.76</v>
      </c>
      <c r="H118" t="str">
        <f t="shared" si="10"/>
        <v>08</v>
      </c>
      <c r="I118" t="str">
        <f t="shared" si="11"/>
        <v>b01</v>
      </c>
      <c r="J118" t="str">
        <f t="shared" si="12"/>
        <v>W</v>
      </c>
      <c r="K118" t="str">
        <f t="shared" si="19"/>
        <v>Wut</v>
      </c>
      <c r="L118">
        <f t="shared" si="13"/>
        <v>0</v>
      </c>
      <c r="M118">
        <f t="shared" si="14"/>
        <v>0</v>
      </c>
      <c r="N118">
        <f t="shared" si="15"/>
        <v>0</v>
      </c>
      <c r="O118">
        <f t="shared" si="16"/>
        <v>0</v>
      </c>
      <c r="P118">
        <f t="shared" si="17"/>
        <v>1</v>
      </c>
      <c r="Q118">
        <f t="shared" si="18"/>
        <v>0</v>
      </c>
    </row>
    <row r="119" spans="1:17" x14ac:dyDescent="0.25">
      <c r="A119" t="s">
        <v>94</v>
      </c>
      <c r="B119">
        <v>32.14</v>
      </c>
      <c r="C119">
        <v>0</v>
      </c>
      <c r="D119">
        <v>0</v>
      </c>
      <c r="E119">
        <v>8.93</v>
      </c>
      <c r="F119">
        <v>51.79</v>
      </c>
      <c r="G119">
        <v>7.14</v>
      </c>
      <c r="H119" t="str">
        <f t="shared" si="10"/>
        <v>08</v>
      </c>
      <c r="I119" t="str">
        <f t="shared" si="11"/>
        <v>b02</v>
      </c>
      <c r="J119" t="str">
        <f t="shared" si="12"/>
        <v>W</v>
      </c>
      <c r="K119" t="str">
        <f t="shared" si="19"/>
        <v>Wut</v>
      </c>
      <c r="L119">
        <f t="shared" si="13"/>
        <v>0</v>
      </c>
      <c r="M119">
        <f t="shared" si="14"/>
        <v>0</v>
      </c>
      <c r="N119">
        <f t="shared" si="15"/>
        <v>0</v>
      </c>
      <c r="O119">
        <f t="shared" si="16"/>
        <v>0</v>
      </c>
      <c r="P119">
        <f t="shared" si="17"/>
        <v>1</v>
      </c>
      <c r="Q119">
        <f t="shared" si="18"/>
        <v>0</v>
      </c>
    </row>
    <row r="120" spans="1:17" x14ac:dyDescent="0.25">
      <c r="A120" t="s">
        <v>55</v>
      </c>
      <c r="B120">
        <v>28.57</v>
      </c>
      <c r="C120">
        <v>0</v>
      </c>
      <c r="D120">
        <v>0</v>
      </c>
      <c r="E120">
        <v>0</v>
      </c>
      <c r="F120">
        <v>64.290000000000006</v>
      </c>
      <c r="G120">
        <v>7.14</v>
      </c>
      <c r="H120" t="str">
        <f t="shared" si="10"/>
        <v>08</v>
      </c>
      <c r="I120" t="str">
        <f t="shared" si="11"/>
        <v>a01</v>
      </c>
      <c r="J120" t="str">
        <f t="shared" si="12"/>
        <v>A</v>
      </c>
      <c r="K120" t="str">
        <f t="shared" si="19"/>
        <v>Aufregung</v>
      </c>
      <c r="L120">
        <f t="shared" si="13"/>
        <v>0</v>
      </c>
      <c r="M120">
        <f t="shared" si="14"/>
        <v>0</v>
      </c>
      <c r="N120">
        <f t="shared" si="15"/>
        <v>0</v>
      </c>
      <c r="O120">
        <f t="shared" si="16"/>
        <v>0</v>
      </c>
      <c r="P120">
        <f t="shared" si="17"/>
        <v>1</v>
      </c>
      <c r="Q120">
        <f t="shared" si="18"/>
        <v>0</v>
      </c>
    </row>
    <row r="121" spans="1:17" x14ac:dyDescent="0.25">
      <c r="A121" t="s">
        <v>99</v>
      </c>
      <c r="B121">
        <v>1.59</v>
      </c>
      <c r="C121">
        <v>4.76</v>
      </c>
      <c r="D121">
        <v>0</v>
      </c>
      <c r="E121">
        <v>3.17</v>
      </c>
      <c r="F121">
        <v>71.430000000000007</v>
      </c>
      <c r="G121">
        <v>19.05</v>
      </c>
      <c r="H121" t="str">
        <f t="shared" si="10"/>
        <v>08</v>
      </c>
      <c r="I121" t="str">
        <f t="shared" si="11"/>
        <v>b03</v>
      </c>
      <c r="J121" t="str">
        <f t="shared" si="12"/>
        <v>W</v>
      </c>
      <c r="K121" t="str">
        <f t="shared" si="19"/>
        <v>Wut</v>
      </c>
      <c r="L121">
        <f t="shared" si="13"/>
        <v>0</v>
      </c>
      <c r="M121">
        <f t="shared" si="14"/>
        <v>0</v>
      </c>
      <c r="N121">
        <f t="shared" si="15"/>
        <v>0</v>
      </c>
      <c r="O121">
        <f t="shared" si="16"/>
        <v>0</v>
      </c>
      <c r="P121">
        <f t="shared" si="17"/>
        <v>1</v>
      </c>
      <c r="Q121">
        <f t="shared" si="18"/>
        <v>0</v>
      </c>
    </row>
    <row r="122" spans="1:17" x14ac:dyDescent="0.25">
      <c r="A122" t="s">
        <v>57</v>
      </c>
      <c r="B122">
        <v>6.45</v>
      </c>
      <c r="C122">
        <v>0</v>
      </c>
      <c r="D122">
        <v>12.9</v>
      </c>
      <c r="E122">
        <v>0</v>
      </c>
      <c r="F122">
        <v>64.52</v>
      </c>
      <c r="G122">
        <v>16.13</v>
      </c>
      <c r="H122" t="str">
        <f t="shared" si="10"/>
        <v>08</v>
      </c>
      <c r="I122" t="str">
        <f t="shared" si="11"/>
        <v>a01</v>
      </c>
      <c r="J122" t="str">
        <f t="shared" si="12"/>
        <v>L</v>
      </c>
      <c r="K122" t="str">
        <f t="shared" si="19"/>
        <v>Langeweile</v>
      </c>
      <c r="L122">
        <f t="shared" si="13"/>
        <v>0</v>
      </c>
      <c r="M122">
        <f t="shared" si="14"/>
        <v>0</v>
      </c>
      <c r="N122">
        <f t="shared" si="15"/>
        <v>0</v>
      </c>
      <c r="O122">
        <f t="shared" si="16"/>
        <v>0</v>
      </c>
      <c r="P122">
        <f t="shared" si="17"/>
        <v>1</v>
      </c>
      <c r="Q122">
        <f t="shared" si="18"/>
        <v>0</v>
      </c>
    </row>
    <row r="123" spans="1:17" x14ac:dyDescent="0.25">
      <c r="A123" t="s">
        <v>58</v>
      </c>
      <c r="B123">
        <v>11.11</v>
      </c>
      <c r="C123">
        <v>0</v>
      </c>
      <c r="D123">
        <v>70.37</v>
      </c>
      <c r="E123">
        <v>0</v>
      </c>
      <c r="F123">
        <v>3.69999999999999</v>
      </c>
      <c r="G123">
        <v>14.81</v>
      </c>
      <c r="H123" t="str">
        <f t="shared" si="10"/>
        <v>08</v>
      </c>
      <c r="I123" t="str">
        <f t="shared" si="11"/>
        <v>a01</v>
      </c>
      <c r="J123" t="str">
        <f t="shared" si="12"/>
        <v>N</v>
      </c>
      <c r="K123" t="str">
        <f t="shared" si="19"/>
        <v>Neutral</v>
      </c>
      <c r="L123">
        <f t="shared" si="13"/>
        <v>0</v>
      </c>
      <c r="M123">
        <f t="shared" si="14"/>
        <v>0</v>
      </c>
      <c r="N123">
        <f t="shared" si="15"/>
        <v>1</v>
      </c>
      <c r="O123">
        <f t="shared" si="16"/>
        <v>0</v>
      </c>
      <c r="P123">
        <f t="shared" si="17"/>
        <v>0</v>
      </c>
      <c r="Q123">
        <f t="shared" si="18"/>
        <v>0</v>
      </c>
    </row>
    <row r="124" spans="1:17" x14ac:dyDescent="0.25">
      <c r="A124" t="s">
        <v>61</v>
      </c>
      <c r="B124">
        <v>12.5</v>
      </c>
      <c r="C124">
        <v>0</v>
      </c>
      <c r="D124">
        <v>4.17</v>
      </c>
      <c r="E124">
        <v>0</v>
      </c>
      <c r="F124">
        <v>75</v>
      </c>
      <c r="G124">
        <v>8.33</v>
      </c>
      <c r="H124" t="str">
        <f t="shared" si="10"/>
        <v>08</v>
      </c>
      <c r="I124" t="str">
        <f t="shared" si="11"/>
        <v>a02</v>
      </c>
      <c r="J124" t="str">
        <f t="shared" si="12"/>
        <v>A</v>
      </c>
      <c r="K124" t="str">
        <f t="shared" si="19"/>
        <v>Aufregung</v>
      </c>
      <c r="L124">
        <f t="shared" si="13"/>
        <v>0</v>
      </c>
      <c r="M124">
        <f t="shared" si="14"/>
        <v>0</v>
      </c>
      <c r="N124">
        <f t="shared" si="15"/>
        <v>0</v>
      </c>
      <c r="O124">
        <f t="shared" si="16"/>
        <v>0</v>
      </c>
      <c r="P124">
        <f t="shared" si="17"/>
        <v>1</v>
      </c>
      <c r="Q124">
        <f t="shared" si="18"/>
        <v>0</v>
      </c>
    </row>
    <row r="125" spans="1:17" x14ac:dyDescent="0.25">
      <c r="A125" t="s">
        <v>62</v>
      </c>
      <c r="B125">
        <v>11.54</v>
      </c>
      <c r="C125">
        <v>0</v>
      </c>
      <c r="D125">
        <v>0</v>
      </c>
      <c r="E125">
        <v>0</v>
      </c>
      <c r="F125">
        <v>61.5399999999999</v>
      </c>
      <c r="G125">
        <v>26.919999999999899</v>
      </c>
      <c r="H125" t="str">
        <f t="shared" si="10"/>
        <v>08</v>
      </c>
      <c r="I125" t="str">
        <f t="shared" si="11"/>
        <v>a02</v>
      </c>
      <c r="J125" t="str">
        <f t="shared" si="12"/>
        <v>A</v>
      </c>
      <c r="K125" t="str">
        <f t="shared" si="19"/>
        <v>Aufregung</v>
      </c>
      <c r="L125">
        <f t="shared" si="13"/>
        <v>0</v>
      </c>
      <c r="M125">
        <f t="shared" si="14"/>
        <v>0</v>
      </c>
      <c r="N125">
        <f t="shared" si="15"/>
        <v>0</v>
      </c>
      <c r="O125">
        <f t="shared" si="16"/>
        <v>0</v>
      </c>
      <c r="P125">
        <f t="shared" si="17"/>
        <v>1</v>
      </c>
      <c r="Q125">
        <f t="shared" si="18"/>
        <v>0</v>
      </c>
    </row>
    <row r="126" spans="1:17" x14ac:dyDescent="0.25">
      <c r="A126" t="s">
        <v>105</v>
      </c>
      <c r="B126">
        <v>26.529999999999902</v>
      </c>
      <c r="C126">
        <v>8.16</v>
      </c>
      <c r="D126">
        <v>0</v>
      </c>
      <c r="E126">
        <v>6.12</v>
      </c>
      <c r="F126">
        <v>44.9</v>
      </c>
      <c r="G126">
        <v>14.29</v>
      </c>
      <c r="H126" t="str">
        <f t="shared" si="10"/>
        <v>08</v>
      </c>
      <c r="I126" t="str">
        <f t="shared" si="11"/>
        <v>b09</v>
      </c>
      <c r="J126" t="str">
        <f t="shared" si="12"/>
        <v>W</v>
      </c>
      <c r="K126" t="str">
        <f t="shared" si="19"/>
        <v>Wut</v>
      </c>
      <c r="L126">
        <f t="shared" si="13"/>
        <v>0</v>
      </c>
      <c r="M126">
        <f t="shared" si="14"/>
        <v>0</v>
      </c>
      <c r="N126">
        <f t="shared" si="15"/>
        <v>0</v>
      </c>
      <c r="O126">
        <f t="shared" si="16"/>
        <v>0</v>
      </c>
      <c r="P126">
        <f t="shared" si="17"/>
        <v>1</v>
      </c>
      <c r="Q126">
        <f t="shared" si="18"/>
        <v>0</v>
      </c>
    </row>
    <row r="127" spans="1:17" x14ac:dyDescent="0.25">
      <c r="A127" t="s">
        <v>64</v>
      </c>
      <c r="B127">
        <v>7.41</v>
      </c>
      <c r="C127">
        <v>0</v>
      </c>
      <c r="D127">
        <v>0</v>
      </c>
      <c r="E127">
        <v>0</v>
      </c>
      <c r="F127">
        <v>81.479999999999905</v>
      </c>
      <c r="G127">
        <v>11.11</v>
      </c>
      <c r="H127" t="str">
        <f t="shared" si="10"/>
        <v>08</v>
      </c>
      <c r="I127" t="str">
        <f t="shared" si="11"/>
        <v>a02</v>
      </c>
      <c r="J127" t="str">
        <f t="shared" si="12"/>
        <v>L</v>
      </c>
      <c r="K127" t="str">
        <f t="shared" si="19"/>
        <v>Langeweile</v>
      </c>
      <c r="L127">
        <f t="shared" si="13"/>
        <v>0</v>
      </c>
      <c r="M127">
        <f t="shared" si="14"/>
        <v>0</v>
      </c>
      <c r="N127">
        <f t="shared" si="15"/>
        <v>0</v>
      </c>
      <c r="O127">
        <f t="shared" si="16"/>
        <v>0</v>
      </c>
      <c r="P127">
        <f t="shared" si="17"/>
        <v>1</v>
      </c>
      <c r="Q127">
        <f t="shared" si="18"/>
        <v>0</v>
      </c>
    </row>
    <row r="128" spans="1:17" x14ac:dyDescent="0.25">
      <c r="A128" t="s">
        <v>66</v>
      </c>
      <c r="B128">
        <v>10.639999999999899</v>
      </c>
      <c r="C128">
        <v>38.299999999999997</v>
      </c>
      <c r="D128">
        <v>12.77</v>
      </c>
      <c r="E128">
        <v>0</v>
      </c>
      <c r="F128">
        <v>0</v>
      </c>
      <c r="G128">
        <v>38.299999999999997</v>
      </c>
      <c r="H128" t="str">
        <f t="shared" si="10"/>
        <v>08</v>
      </c>
      <c r="I128" t="str">
        <f t="shared" si="11"/>
        <v>a02</v>
      </c>
      <c r="J128" t="str">
        <f t="shared" si="12"/>
        <v>T</v>
      </c>
      <c r="K128" t="str">
        <f t="shared" si="19"/>
        <v>Trauer</v>
      </c>
      <c r="L128">
        <f t="shared" si="13"/>
        <v>0</v>
      </c>
      <c r="M128">
        <f t="shared" si="14"/>
        <v>1</v>
      </c>
      <c r="N128">
        <f t="shared" si="15"/>
        <v>0</v>
      </c>
      <c r="O128">
        <f t="shared" si="16"/>
        <v>0</v>
      </c>
      <c r="P128">
        <f t="shared" si="17"/>
        <v>0</v>
      </c>
      <c r="Q128">
        <f t="shared" si="18"/>
        <v>1</v>
      </c>
    </row>
    <row r="129" spans="1:17" x14ac:dyDescent="0.25">
      <c r="A129" t="s">
        <v>106</v>
      </c>
      <c r="B129">
        <v>11.76</v>
      </c>
      <c r="C129">
        <v>9.8000000000000007</v>
      </c>
      <c r="D129">
        <v>7.84</v>
      </c>
      <c r="E129">
        <v>5.88</v>
      </c>
      <c r="F129">
        <v>52.94</v>
      </c>
      <c r="G129">
        <v>11.76</v>
      </c>
      <c r="H129" t="str">
        <f t="shared" si="10"/>
        <v>08</v>
      </c>
      <c r="I129" t="str">
        <f t="shared" si="11"/>
        <v>b09</v>
      </c>
      <c r="J129" t="str">
        <f t="shared" si="12"/>
        <v>W</v>
      </c>
      <c r="K129" t="str">
        <f t="shared" si="19"/>
        <v>Wut</v>
      </c>
      <c r="L129">
        <f t="shared" si="13"/>
        <v>0</v>
      </c>
      <c r="M129">
        <f t="shared" si="14"/>
        <v>0</v>
      </c>
      <c r="N129">
        <f t="shared" si="15"/>
        <v>0</v>
      </c>
      <c r="O129">
        <f t="shared" si="16"/>
        <v>0</v>
      </c>
      <c r="P129">
        <f t="shared" si="17"/>
        <v>1</v>
      </c>
      <c r="Q129">
        <f t="shared" si="18"/>
        <v>0</v>
      </c>
    </row>
    <row r="130" spans="1:17" x14ac:dyDescent="0.25">
      <c r="A130" t="s">
        <v>112</v>
      </c>
      <c r="B130">
        <v>18.75</v>
      </c>
      <c r="C130">
        <v>2.08</v>
      </c>
      <c r="D130">
        <v>2.08</v>
      </c>
      <c r="E130">
        <v>6.25</v>
      </c>
      <c r="F130">
        <v>66.67</v>
      </c>
      <c r="G130">
        <v>4.17</v>
      </c>
      <c r="H130" t="str">
        <f t="shared" ref="H130:H193" si="20">RIGHT(LEFT(A130,4),2)</f>
        <v>08</v>
      </c>
      <c r="I130" t="str">
        <f t="shared" ref="I130:I193" si="21">RIGHT(LEFT(A130,7),3)</f>
        <v>b10</v>
      </c>
      <c r="J130" t="str">
        <f t="shared" ref="J130:J193" si="22">RIGHT(LEFT(A130,8),1)</f>
        <v>W</v>
      </c>
      <c r="K130" t="str">
        <f t="shared" si="19"/>
        <v>Wut</v>
      </c>
      <c r="L130">
        <f t="shared" ref="L130:L193" si="23">IF(MAX(B130:G130)=B130,1,0)</f>
        <v>0</v>
      </c>
      <c r="M130">
        <f t="shared" ref="M130:M193" si="24">IF(MAX(B130:G130)=C130,1,0)</f>
        <v>0</v>
      </c>
      <c r="N130">
        <f t="shared" ref="N130:N193" si="25">IF(MAX(B130:G130)=D130,1,0)</f>
        <v>0</v>
      </c>
      <c r="O130">
        <f t="shared" ref="O130:O193" si="26">IF(MAX(B130:G130)=E130,1,0)</f>
        <v>0</v>
      </c>
      <c r="P130">
        <f t="shared" ref="P130:P193" si="27">IF(MAX(B130:G130)=F130,1,0)</f>
        <v>1</v>
      </c>
      <c r="Q130">
        <f t="shared" ref="Q130:Q193" si="28">IF(MAX(B130:G130)=G130,1,0)</f>
        <v>0</v>
      </c>
    </row>
    <row r="131" spans="1:17" x14ac:dyDescent="0.25">
      <c r="A131" t="s">
        <v>69</v>
      </c>
      <c r="B131">
        <v>15.62</v>
      </c>
      <c r="C131">
        <v>0</v>
      </c>
      <c r="D131">
        <v>0</v>
      </c>
      <c r="E131">
        <v>0</v>
      </c>
      <c r="F131">
        <v>78.12</v>
      </c>
      <c r="G131">
        <v>6.25</v>
      </c>
      <c r="H131" t="str">
        <f t="shared" si="20"/>
        <v>08</v>
      </c>
      <c r="I131" t="str">
        <f t="shared" si="21"/>
        <v>a04</v>
      </c>
      <c r="J131" t="str">
        <f t="shared" si="22"/>
        <v>L</v>
      </c>
      <c r="K131" t="str">
        <f t="shared" ref="K131:K194" si="29">IF(J131="F","Freude",IF(J131="L","Langeweile",IF(J131="N","Neutral",IF(J131="W","Wut",IF(J131="T","Trauer",IF(J131="A","Aufregung",IF(J131="E","Ekel","No Speech")))))))</f>
        <v>Langeweile</v>
      </c>
      <c r="L131">
        <f t="shared" si="23"/>
        <v>0</v>
      </c>
      <c r="M131">
        <f t="shared" si="24"/>
        <v>0</v>
      </c>
      <c r="N131">
        <f t="shared" si="25"/>
        <v>0</v>
      </c>
      <c r="O131">
        <f t="shared" si="26"/>
        <v>0</v>
      </c>
      <c r="P131">
        <f t="shared" si="27"/>
        <v>1</v>
      </c>
      <c r="Q131">
        <f t="shared" si="28"/>
        <v>0</v>
      </c>
    </row>
    <row r="132" spans="1:17" x14ac:dyDescent="0.25">
      <c r="A132" t="s">
        <v>70</v>
      </c>
      <c r="B132">
        <v>3.23</v>
      </c>
      <c r="C132">
        <v>0</v>
      </c>
      <c r="D132">
        <v>3.23</v>
      </c>
      <c r="E132">
        <v>0</v>
      </c>
      <c r="F132">
        <v>87.1</v>
      </c>
      <c r="G132">
        <v>6.45</v>
      </c>
      <c r="H132" t="str">
        <f t="shared" si="20"/>
        <v>08</v>
      </c>
      <c r="I132" t="str">
        <f t="shared" si="21"/>
        <v>a04</v>
      </c>
      <c r="J132" t="str">
        <f t="shared" si="22"/>
        <v>N</v>
      </c>
      <c r="K132" t="str">
        <f t="shared" si="29"/>
        <v>Neutral</v>
      </c>
      <c r="L132">
        <f t="shared" si="23"/>
        <v>0</v>
      </c>
      <c r="M132">
        <f t="shared" si="24"/>
        <v>0</v>
      </c>
      <c r="N132">
        <f t="shared" si="25"/>
        <v>0</v>
      </c>
      <c r="O132">
        <f t="shared" si="26"/>
        <v>0</v>
      </c>
      <c r="P132">
        <f t="shared" si="27"/>
        <v>1</v>
      </c>
      <c r="Q132">
        <f t="shared" si="28"/>
        <v>0</v>
      </c>
    </row>
    <row r="133" spans="1:17" x14ac:dyDescent="0.25">
      <c r="A133" t="s">
        <v>71</v>
      </c>
      <c r="B133">
        <v>0</v>
      </c>
      <c r="C133">
        <v>13.56</v>
      </c>
      <c r="D133">
        <v>35.589999999999897</v>
      </c>
      <c r="E133">
        <v>0</v>
      </c>
      <c r="F133">
        <v>0</v>
      </c>
      <c r="G133">
        <v>50.849999999999902</v>
      </c>
      <c r="H133" t="str">
        <f t="shared" si="20"/>
        <v>08</v>
      </c>
      <c r="I133" t="str">
        <f t="shared" si="21"/>
        <v>a04</v>
      </c>
      <c r="J133" t="str">
        <f t="shared" si="22"/>
        <v>T</v>
      </c>
      <c r="K133" t="str">
        <f t="shared" si="29"/>
        <v>Trauer</v>
      </c>
      <c r="L133">
        <f t="shared" si="23"/>
        <v>0</v>
      </c>
      <c r="M133">
        <f t="shared" si="24"/>
        <v>0</v>
      </c>
      <c r="N133">
        <f t="shared" si="25"/>
        <v>0</v>
      </c>
      <c r="O133">
        <f t="shared" si="26"/>
        <v>0</v>
      </c>
      <c r="P133">
        <f t="shared" si="27"/>
        <v>0</v>
      </c>
      <c r="Q133">
        <f t="shared" si="28"/>
        <v>1</v>
      </c>
    </row>
    <row r="134" spans="1:17" x14ac:dyDescent="0.25">
      <c r="A134" t="s">
        <v>116</v>
      </c>
      <c r="B134">
        <v>15.3799999999999</v>
      </c>
      <c r="C134">
        <v>3.85</v>
      </c>
      <c r="D134">
        <v>3.85</v>
      </c>
      <c r="E134">
        <v>7.6899999999999897</v>
      </c>
      <c r="F134">
        <v>65.38</v>
      </c>
      <c r="G134">
        <v>3.85</v>
      </c>
      <c r="H134" t="str">
        <f t="shared" si="20"/>
        <v>09</v>
      </c>
      <c r="I134" t="str">
        <f t="shared" si="21"/>
        <v>a01</v>
      </c>
      <c r="J134" t="str">
        <f t="shared" si="22"/>
        <v>W</v>
      </c>
      <c r="K134" t="str">
        <f t="shared" si="29"/>
        <v>Wut</v>
      </c>
      <c r="L134">
        <f t="shared" si="23"/>
        <v>0</v>
      </c>
      <c r="M134">
        <f t="shared" si="24"/>
        <v>0</v>
      </c>
      <c r="N134">
        <f t="shared" si="25"/>
        <v>0</v>
      </c>
      <c r="O134">
        <f t="shared" si="26"/>
        <v>0</v>
      </c>
      <c r="P134">
        <f t="shared" si="27"/>
        <v>1</v>
      </c>
      <c r="Q134">
        <f t="shared" si="28"/>
        <v>0</v>
      </c>
    </row>
    <row r="135" spans="1:17" x14ac:dyDescent="0.25">
      <c r="A135" t="s">
        <v>120</v>
      </c>
      <c r="B135">
        <v>4</v>
      </c>
      <c r="C135">
        <v>0</v>
      </c>
      <c r="D135">
        <v>12</v>
      </c>
      <c r="E135">
        <v>4</v>
      </c>
      <c r="F135">
        <v>68</v>
      </c>
      <c r="G135">
        <v>12</v>
      </c>
      <c r="H135" t="str">
        <f t="shared" si="20"/>
        <v>09</v>
      </c>
      <c r="I135" t="str">
        <f t="shared" si="21"/>
        <v>a02</v>
      </c>
      <c r="J135" t="str">
        <f t="shared" si="22"/>
        <v>W</v>
      </c>
      <c r="K135" t="str">
        <f t="shared" si="29"/>
        <v>Wut</v>
      </c>
      <c r="L135">
        <f t="shared" si="23"/>
        <v>0</v>
      </c>
      <c r="M135">
        <f t="shared" si="24"/>
        <v>0</v>
      </c>
      <c r="N135">
        <f t="shared" si="25"/>
        <v>0</v>
      </c>
      <c r="O135">
        <f t="shared" si="26"/>
        <v>0</v>
      </c>
      <c r="P135">
        <f t="shared" si="27"/>
        <v>1</v>
      </c>
      <c r="Q135">
        <f t="shared" si="28"/>
        <v>0</v>
      </c>
    </row>
    <row r="136" spans="1:17" x14ac:dyDescent="0.25">
      <c r="A136" t="s">
        <v>74</v>
      </c>
      <c r="B136">
        <v>15.3799999999999</v>
      </c>
      <c r="C136">
        <v>0</v>
      </c>
      <c r="D136">
        <v>0</v>
      </c>
      <c r="E136">
        <v>0</v>
      </c>
      <c r="F136">
        <v>78.459999999999994</v>
      </c>
      <c r="G136">
        <v>6.15</v>
      </c>
      <c r="H136" t="str">
        <f t="shared" si="20"/>
        <v>08</v>
      </c>
      <c r="I136" t="str">
        <f t="shared" si="21"/>
        <v>a05</v>
      </c>
      <c r="J136" t="str">
        <f t="shared" si="22"/>
        <v>L</v>
      </c>
      <c r="K136" t="str">
        <f t="shared" si="29"/>
        <v>Langeweile</v>
      </c>
      <c r="L136">
        <f t="shared" si="23"/>
        <v>0</v>
      </c>
      <c r="M136">
        <f t="shared" si="24"/>
        <v>0</v>
      </c>
      <c r="N136">
        <f t="shared" si="25"/>
        <v>0</v>
      </c>
      <c r="O136">
        <f t="shared" si="26"/>
        <v>0</v>
      </c>
      <c r="P136">
        <f t="shared" si="27"/>
        <v>1</v>
      </c>
      <c r="Q136">
        <f t="shared" si="28"/>
        <v>0</v>
      </c>
    </row>
    <row r="137" spans="1:17" x14ac:dyDescent="0.25">
      <c r="A137" t="s">
        <v>75</v>
      </c>
      <c r="B137">
        <v>0</v>
      </c>
      <c r="C137">
        <v>0</v>
      </c>
      <c r="D137">
        <v>34</v>
      </c>
      <c r="E137">
        <v>0</v>
      </c>
      <c r="F137">
        <v>60</v>
      </c>
      <c r="G137">
        <v>6</v>
      </c>
      <c r="H137" t="str">
        <f t="shared" si="20"/>
        <v>08</v>
      </c>
      <c r="I137" t="str">
        <f t="shared" si="21"/>
        <v>a05</v>
      </c>
      <c r="J137" t="str">
        <f t="shared" si="22"/>
        <v>N</v>
      </c>
      <c r="K137" t="str">
        <f t="shared" si="29"/>
        <v>Neutral</v>
      </c>
      <c r="L137">
        <f t="shared" si="23"/>
        <v>0</v>
      </c>
      <c r="M137">
        <f t="shared" si="24"/>
        <v>0</v>
      </c>
      <c r="N137">
        <f t="shared" si="25"/>
        <v>0</v>
      </c>
      <c r="O137">
        <f t="shared" si="26"/>
        <v>0</v>
      </c>
      <c r="P137">
        <f t="shared" si="27"/>
        <v>1</v>
      </c>
      <c r="Q137">
        <f t="shared" si="28"/>
        <v>0</v>
      </c>
    </row>
    <row r="138" spans="1:17" x14ac:dyDescent="0.25">
      <c r="A138" t="s">
        <v>76</v>
      </c>
      <c r="B138">
        <v>0</v>
      </c>
      <c r="C138">
        <v>41.38</v>
      </c>
      <c r="D138">
        <v>24.14</v>
      </c>
      <c r="E138">
        <v>0</v>
      </c>
      <c r="F138">
        <v>2.2999999999999998</v>
      </c>
      <c r="G138">
        <v>32.18</v>
      </c>
      <c r="H138" t="str">
        <f t="shared" si="20"/>
        <v>08</v>
      </c>
      <c r="I138" t="str">
        <f t="shared" si="21"/>
        <v>a05</v>
      </c>
      <c r="J138" t="str">
        <f t="shared" si="22"/>
        <v>T</v>
      </c>
      <c r="K138" t="str">
        <f t="shared" si="29"/>
        <v>Trauer</v>
      </c>
      <c r="L138">
        <f t="shared" si="23"/>
        <v>0</v>
      </c>
      <c r="M138">
        <f t="shared" si="24"/>
        <v>1</v>
      </c>
      <c r="N138">
        <f t="shared" si="25"/>
        <v>0</v>
      </c>
      <c r="O138">
        <f t="shared" si="26"/>
        <v>0</v>
      </c>
      <c r="P138">
        <f t="shared" si="27"/>
        <v>0</v>
      </c>
      <c r="Q138">
        <f t="shared" si="28"/>
        <v>0</v>
      </c>
    </row>
    <row r="139" spans="1:17" x14ac:dyDescent="0.25">
      <c r="A139" t="s">
        <v>124</v>
      </c>
      <c r="B139">
        <v>7.14</v>
      </c>
      <c r="C139">
        <v>0</v>
      </c>
      <c r="D139">
        <v>3.57</v>
      </c>
      <c r="E139">
        <v>7.14</v>
      </c>
      <c r="F139">
        <v>60.709999999999901</v>
      </c>
      <c r="G139">
        <v>21.43</v>
      </c>
      <c r="H139" t="str">
        <f t="shared" si="20"/>
        <v>09</v>
      </c>
      <c r="I139" t="str">
        <f t="shared" si="21"/>
        <v>a04</v>
      </c>
      <c r="J139" t="str">
        <f t="shared" si="22"/>
        <v>W</v>
      </c>
      <c r="K139" t="str">
        <f t="shared" si="29"/>
        <v>Wut</v>
      </c>
      <c r="L139">
        <f t="shared" si="23"/>
        <v>0</v>
      </c>
      <c r="M139">
        <f t="shared" si="24"/>
        <v>0</v>
      </c>
      <c r="N139">
        <f t="shared" si="25"/>
        <v>0</v>
      </c>
      <c r="O139">
        <f t="shared" si="26"/>
        <v>0</v>
      </c>
      <c r="P139">
        <f t="shared" si="27"/>
        <v>1</v>
      </c>
      <c r="Q139">
        <f t="shared" si="28"/>
        <v>0</v>
      </c>
    </row>
    <row r="140" spans="1:17" x14ac:dyDescent="0.25">
      <c r="A140" t="s">
        <v>79</v>
      </c>
      <c r="B140">
        <v>15.3799999999999</v>
      </c>
      <c r="C140">
        <v>20.51</v>
      </c>
      <c r="D140">
        <v>35.9</v>
      </c>
      <c r="E140">
        <v>0</v>
      </c>
      <c r="F140">
        <v>23.08</v>
      </c>
      <c r="G140">
        <v>5.13</v>
      </c>
      <c r="H140" t="str">
        <f t="shared" si="20"/>
        <v>08</v>
      </c>
      <c r="I140" t="str">
        <f t="shared" si="21"/>
        <v>a07</v>
      </c>
      <c r="J140" t="str">
        <f t="shared" si="22"/>
        <v>L</v>
      </c>
      <c r="K140" t="str">
        <f t="shared" si="29"/>
        <v>Langeweile</v>
      </c>
      <c r="L140">
        <f t="shared" si="23"/>
        <v>0</v>
      </c>
      <c r="M140">
        <f t="shared" si="24"/>
        <v>0</v>
      </c>
      <c r="N140">
        <f t="shared" si="25"/>
        <v>1</v>
      </c>
      <c r="O140">
        <f t="shared" si="26"/>
        <v>0</v>
      </c>
      <c r="P140">
        <f t="shared" si="27"/>
        <v>0</v>
      </c>
      <c r="Q140">
        <f t="shared" si="28"/>
        <v>0</v>
      </c>
    </row>
    <row r="141" spans="1:17" x14ac:dyDescent="0.25">
      <c r="A141" t="s">
        <v>81</v>
      </c>
      <c r="B141">
        <v>0</v>
      </c>
      <c r="C141">
        <v>48.15</v>
      </c>
      <c r="D141">
        <v>12.9599999999999</v>
      </c>
      <c r="E141">
        <v>0</v>
      </c>
      <c r="F141">
        <v>0</v>
      </c>
      <c r="G141">
        <v>38.89</v>
      </c>
      <c r="H141" t="str">
        <f t="shared" si="20"/>
        <v>08</v>
      </c>
      <c r="I141" t="str">
        <f t="shared" si="21"/>
        <v>a07</v>
      </c>
      <c r="J141" t="str">
        <f t="shared" si="22"/>
        <v>T</v>
      </c>
      <c r="K141" t="str">
        <f t="shared" si="29"/>
        <v>Trauer</v>
      </c>
      <c r="L141">
        <f t="shared" si="23"/>
        <v>0</v>
      </c>
      <c r="M141">
        <f t="shared" si="24"/>
        <v>1</v>
      </c>
      <c r="N141">
        <f t="shared" si="25"/>
        <v>0</v>
      </c>
      <c r="O141">
        <f t="shared" si="26"/>
        <v>0</v>
      </c>
      <c r="P141">
        <f t="shared" si="27"/>
        <v>0</v>
      </c>
      <c r="Q141">
        <f t="shared" si="28"/>
        <v>0</v>
      </c>
    </row>
    <row r="142" spans="1:17" x14ac:dyDescent="0.25">
      <c r="A142" t="s">
        <v>82</v>
      </c>
      <c r="B142">
        <v>1.6099999999999901</v>
      </c>
      <c r="C142">
        <v>45.16</v>
      </c>
      <c r="D142">
        <v>3.23</v>
      </c>
      <c r="E142">
        <v>0</v>
      </c>
      <c r="F142">
        <v>9.68</v>
      </c>
      <c r="G142">
        <v>40.32</v>
      </c>
      <c r="H142" t="str">
        <f t="shared" si="20"/>
        <v>08</v>
      </c>
      <c r="I142" t="str">
        <f t="shared" si="21"/>
        <v>a07</v>
      </c>
      <c r="J142" t="str">
        <f t="shared" si="22"/>
        <v>T</v>
      </c>
      <c r="K142" t="str">
        <f t="shared" si="29"/>
        <v>Trauer</v>
      </c>
      <c r="L142">
        <f t="shared" si="23"/>
        <v>0</v>
      </c>
      <c r="M142">
        <f t="shared" si="24"/>
        <v>1</v>
      </c>
      <c r="N142">
        <f t="shared" si="25"/>
        <v>0</v>
      </c>
      <c r="O142">
        <f t="shared" si="26"/>
        <v>0</v>
      </c>
      <c r="P142">
        <f t="shared" si="27"/>
        <v>0</v>
      </c>
      <c r="Q142">
        <f t="shared" si="28"/>
        <v>0</v>
      </c>
    </row>
    <row r="143" spans="1:17" x14ac:dyDescent="0.25">
      <c r="A143" t="s">
        <v>129</v>
      </c>
      <c r="B143">
        <v>16.98</v>
      </c>
      <c r="C143">
        <v>0</v>
      </c>
      <c r="D143">
        <v>0</v>
      </c>
      <c r="E143">
        <v>1.89</v>
      </c>
      <c r="F143">
        <v>77.36</v>
      </c>
      <c r="G143">
        <v>3.7699999999999898</v>
      </c>
      <c r="H143" t="str">
        <f t="shared" si="20"/>
        <v>09</v>
      </c>
      <c r="I143" t="str">
        <f t="shared" si="21"/>
        <v>a05</v>
      </c>
      <c r="J143" t="str">
        <f t="shared" si="22"/>
        <v>W</v>
      </c>
      <c r="K143" t="str">
        <f t="shared" si="29"/>
        <v>Wut</v>
      </c>
      <c r="L143">
        <f t="shared" si="23"/>
        <v>0</v>
      </c>
      <c r="M143">
        <f t="shared" si="24"/>
        <v>0</v>
      </c>
      <c r="N143">
        <f t="shared" si="25"/>
        <v>0</v>
      </c>
      <c r="O143">
        <f t="shared" si="26"/>
        <v>0</v>
      </c>
      <c r="P143">
        <f t="shared" si="27"/>
        <v>1</v>
      </c>
      <c r="Q143">
        <f t="shared" si="28"/>
        <v>0</v>
      </c>
    </row>
    <row r="144" spans="1:17" x14ac:dyDescent="0.25">
      <c r="A144" t="s">
        <v>84</v>
      </c>
      <c r="B144">
        <v>4.88</v>
      </c>
      <c r="C144">
        <v>0</v>
      </c>
      <c r="D144">
        <v>9.76</v>
      </c>
      <c r="E144">
        <v>0</v>
      </c>
      <c r="F144">
        <v>73.17</v>
      </c>
      <c r="G144">
        <v>12.2</v>
      </c>
      <c r="H144" t="str">
        <f t="shared" si="20"/>
        <v>08</v>
      </c>
      <c r="I144" t="str">
        <f t="shared" si="21"/>
        <v>b01</v>
      </c>
      <c r="J144" t="str">
        <f t="shared" si="22"/>
        <v>A</v>
      </c>
      <c r="K144" t="str">
        <f t="shared" si="29"/>
        <v>Aufregung</v>
      </c>
      <c r="L144">
        <f t="shared" si="23"/>
        <v>0</v>
      </c>
      <c r="M144">
        <f t="shared" si="24"/>
        <v>0</v>
      </c>
      <c r="N144">
        <f t="shared" si="25"/>
        <v>0</v>
      </c>
      <c r="O144">
        <f t="shared" si="26"/>
        <v>0</v>
      </c>
      <c r="P144">
        <f t="shared" si="27"/>
        <v>1</v>
      </c>
      <c r="Q144">
        <f t="shared" si="28"/>
        <v>0</v>
      </c>
    </row>
    <row r="145" spans="1:17" x14ac:dyDescent="0.25">
      <c r="A145" t="s">
        <v>134</v>
      </c>
      <c r="B145">
        <v>35.479999999999997</v>
      </c>
      <c r="C145">
        <v>0</v>
      </c>
      <c r="D145">
        <v>0</v>
      </c>
      <c r="E145">
        <v>6.45</v>
      </c>
      <c r="F145">
        <v>45.16</v>
      </c>
      <c r="G145">
        <v>12.9</v>
      </c>
      <c r="H145" t="str">
        <f t="shared" si="20"/>
        <v>09</v>
      </c>
      <c r="I145" t="str">
        <f t="shared" si="21"/>
        <v>a07</v>
      </c>
      <c r="J145" t="str">
        <f t="shared" si="22"/>
        <v>W</v>
      </c>
      <c r="K145" t="str">
        <f t="shared" si="29"/>
        <v>Wut</v>
      </c>
      <c r="L145">
        <f t="shared" si="23"/>
        <v>0</v>
      </c>
      <c r="M145">
        <f t="shared" si="24"/>
        <v>0</v>
      </c>
      <c r="N145">
        <f t="shared" si="25"/>
        <v>0</v>
      </c>
      <c r="O145">
        <f t="shared" si="26"/>
        <v>0</v>
      </c>
      <c r="P145">
        <f t="shared" si="27"/>
        <v>1</v>
      </c>
      <c r="Q145">
        <f t="shared" si="28"/>
        <v>0</v>
      </c>
    </row>
    <row r="146" spans="1:17" x14ac:dyDescent="0.25">
      <c r="A146" t="s">
        <v>138</v>
      </c>
      <c r="B146">
        <v>12.12</v>
      </c>
      <c r="C146">
        <v>0</v>
      </c>
      <c r="D146">
        <v>3.03</v>
      </c>
      <c r="E146">
        <v>3.03</v>
      </c>
      <c r="F146">
        <v>78.790000000000006</v>
      </c>
      <c r="G146">
        <v>3.03</v>
      </c>
      <c r="H146" t="str">
        <f t="shared" si="20"/>
        <v>09</v>
      </c>
      <c r="I146" t="str">
        <f t="shared" si="21"/>
        <v>b01</v>
      </c>
      <c r="J146" t="str">
        <f t="shared" si="22"/>
        <v>W</v>
      </c>
      <c r="K146" t="str">
        <f t="shared" si="29"/>
        <v>Wut</v>
      </c>
      <c r="L146">
        <f t="shared" si="23"/>
        <v>0</v>
      </c>
      <c r="M146">
        <f t="shared" si="24"/>
        <v>0</v>
      </c>
      <c r="N146">
        <f t="shared" si="25"/>
        <v>0</v>
      </c>
      <c r="O146">
        <f t="shared" si="26"/>
        <v>0</v>
      </c>
      <c r="P146">
        <f t="shared" si="27"/>
        <v>1</v>
      </c>
      <c r="Q146">
        <f t="shared" si="28"/>
        <v>0</v>
      </c>
    </row>
    <row r="147" spans="1:17" x14ac:dyDescent="0.25">
      <c r="A147" t="s">
        <v>87</v>
      </c>
      <c r="B147">
        <v>7.41</v>
      </c>
      <c r="C147">
        <v>0</v>
      </c>
      <c r="D147">
        <v>12.9599999999999</v>
      </c>
      <c r="E147">
        <v>0</v>
      </c>
      <c r="F147">
        <v>70.37</v>
      </c>
      <c r="G147">
        <v>9.26</v>
      </c>
      <c r="H147" t="str">
        <f t="shared" si="20"/>
        <v>08</v>
      </c>
      <c r="I147" t="str">
        <f t="shared" si="21"/>
        <v>b01</v>
      </c>
      <c r="J147" t="str">
        <f t="shared" si="22"/>
        <v>L</v>
      </c>
      <c r="K147" t="str">
        <f t="shared" si="29"/>
        <v>Langeweile</v>
      </c>
      <c r="L147">
        <f t="shared" si="23"/>
        <v>0</v>
      </c>
      <c r="M147">
        <f t="shared" si="24"/>
        <v>0</v>
      </c>
      <c r="N147">
        <f t="shared" si="25"/>
        <v>0</v>
      </c>
      <c r="O147">
        <f t="shared" si="26"/>
        <v>0</v>
      </c>
      <c r="P147">
        <f t="shared" si="27"/>
        <v>1</v>
      </c>
      <c r="Q147">
        <f t="shared" si="28"/>
        <v>0</v>
      </c>
    </row>
    <row r="148" spans="1:17" x14ac:dyDescent="0.25">
      <c r="A148" t="s">
        <v>88</v>
      </c>
      <c r="B148">
        <v>2.78</v>
      </c>
      <c r="C148">
        <v>0</v>
      </c>
      <c r="D148">
        <v>55.559999999999903</v>
      </c>
      <c r="E148">
        <v>0</v>
      </c>
      <c r="F148">
        <v>33.33</v>
      </c>
      <c r="G148">
        <v>8.33</v>
      </c>
      <c r="H148" t="str">
        <f t="shared" si="20"/>
        <v>08</v>
      </c>
      <c r="I148" t="str">
        <f t="shared" si="21"/>
        <v>b01</v>
      </c>
      <c r="J148" t="str">
        <f t="shared" si="22"/>
        <v>N</v>
      </c>
      <c r="K148" t="str">
        <f t="shared" si="29"/>
        <v>Neutral</v>
      </c>
      <c r="L148">
        <f t="shared" si="23"/>
        <v>0</v>
      </c>
      <c r="M148">
        <f t="shared" si="24"/>
        <v>0</v>
      </c>
      <c r="N148">
        <f t="shared" si="25"/>
        <v>1</v>
      </c>
      <c r="O148">
        <f t="shared" si="26"/>
        <v>0</v>
      </c>
      <c r="P148">
        <f t="shared" si="27"/>
        <v>0</v>
      </c>
      <c r="Q148">
        <f t="shared" si="28"/>
        <v>0</v>
      </c>
    </row>
    <row r="149" spans="1:17" x14ac:dyDescent="0.25">
      <c r="A149" t="s">
        <v>142</v>
      </c>
      <c r="B149">
        <v>5</v>
      </c>
      <c r="C149">
        <v>10</v>
      </c>
      <c r="D149">
        <v>0</v>
      </c>
      <c r="E149">
        <v>2.5</v>
      </c>
      <c r="F149">
        <v>77.5</v>
      </c>
      <c r="G149">
        <v>5</v>
      </c>
      <c r="H149" t="str">
        <f t="shared" si="20"/>
        <v>09</v>
      </c>
      <c r="I149" t="str">
        <f t="shared" si="21"/>
        <v>b02</v>
      </c>
      <c r="J149" t="str">
        <f t="shared" si="22"/>
        <v>W</v>
      </c>
      <c r="K149" t="str">
        <f t="shared" si="29"/>
        <v>Wut</v>
      </c>
      <c r="L149">
        <f t="shared" si="23"/>
        <v>0</v>
      </c>
      <c r="M149">
        <f t="shared" si="24"/>
        <v>0</v>
      </c>
      <c r="N149">
        <f t="shared" si="25"/>
        <v>0</v>
      </c>
      <c r="O149">
        <f t="shared" si="26"/>
        <v>0</v>
      </c>
      <c r="P149">
        <f t="shared" si="27"/>
        <v>1</v>
      </c>
      <c r="Q149">
        <f t="shared" si="28"/>
        <v>0</v>
      </c>
    </row>
    <row r="150" spans="1:17" x14ac:dyDescent="0.25">
      <c r="A150" t="s">
        <v>152</v>
      </c>
      <c r="B150">
        <v>2.5</v>
      </c>
      <c r="C150">
        <v>0</v>
      </c>
      <c r="D150">
        <v>7.5</v>
      </c>
      <c r="E150">
        <v>2.5</v>
      </c>
      <c r="F150">
        <v>82.5</v>
      </c>
      <c r="G150">
        <v>5</v>
      </c>
      <c r="H150" t="str">
        <f t="shared" si="20"/>
        <v>09</v>
      </c>
      <c r="I150" t="str">
        <f t="shared" si="21"/>
        <v>b09</v>
      </c>
      <c r="J150" t="str">
        <f t="shared" si="22"/>
        <v>W</v>
      </c>
      <c r="K150" t="str">
        <f t="shared" si="29"/>
        <v>Wut</v>
      </c>
      <c r="L150">
        <f t="shared" si="23"/>
        <v>0</v>
      </c>
      <c r="M150">
        <f t="shared" si="24"/>
        <v>0</v>
      </c>
      <c r="N150">
        <f t="shared" si="25"/>
        <v>0</v>
      </c>
      <c r="O150">
        <f t="shared" si="26"/>
        <v>0</v>
      </c>
      <c r="P150">
        <f t="shared" si="27"/>
        <v>1</v>
      </c>
      <c r="Q150">
        <f t="shared" si="28"/>
        <v>0</v>
      </c>
    </row>
    <row r="151" spans="1:17" x14ac:dyDescent="0.25">
      <c r="A151" t="s">
        <v>91</v>
      </c>
      <c r="B151">
        <v>7.41</v>
      </c>
      <c r="C151">
        <v>0</v>
      </c>
      <c r="D151">
        <v>7.41</v>
      </c>
      <c r="E151">
        <v>0</v>
      </c>
      <c r="F151">
        <v>77.78</v>
      </c>
      <c r="G151">
        <v>7.41</v>
      </c>
      <c r="H151" t="str">
        <f t="shared" si="20"/>
        <v>08</v>
      </c>
      <c r="I151" t="str">
        <f t="shared" si="21"/>
        <v>b02</v>
      </c>
      <c r="J151" t="str">
        <f t="shared" si="22"/>
        <v>L</v>
      </c>
      <c r="K151" t="str">
        <f t="shared" si="29"/>
        <v>Langeweile</v>
      </c>
      <c r="L151">
        <f t="shared" si="23"/>
        <v>0</v>
      </c>
      <c r="M151">
        <f t="shared" si="24"/>
        <v>0</v>
      </c>
      <c r="N151">
        <f t="shared" si="25"/>
        <v>0</v>
      </c>
      <c r="O151">
        <f t="shared" si="26"/>
        <v>0</v>
      </c>
      <c r="P151">
        <f t="shared" si="27"/>
        <v>1</v>
      </c>
      <c r="Q151">
        <f t="shared" si="28"/>
        <v>0</v>
      </c>
    </row>
    <row r="152" spans="1:17" x14ac:dyDescent="0.25">
      <c r="A152" t="s">
        <v>92</v>
      </c>
      <c r="B152">
        <v>8.51</v>
      </c>
      <c r="C152">
        <v>0</v>
      </c>
      <c r="D152">
        <v>14.89</v>
      </c>
      <c r="E152">
        <v>0</v>
      </c>
      <c r="F152">
        <v>72.34</v>
      </c>
      <c r="G152">
        <v>4.26</v>
      </c>
      <c r="H152" t="str">
        <f t="shared" si="20"/>
        <v>08</v>
      </c>
      <c r="I152" t="str">
        <f t="shared" si="21"/>
        <v>b02</v>
      </c>
      <c r="J152" t="str">
        <f t="shared" si="22"/>
        <v>N</v>
      </c>
      <c r="K152" t="str">
        <f t="shared" si="29"/>
        <v>Neutral</v>
      </c>
      <c r="L152">
        <f t="shared" si="23"/>
        <v>0</v>
      </c>
      <c r="M152">
        <f t="shared" si="24"/>
        <v>0</v>
      </c>
      <c r="N152">
        <f t="shared" si="25"/>
        <v>0</v>
      </c>
      <c r="O152">
        <f t="shared" si="26"/>
        <v>0</v>
      </c>
      <c r="P152">
        <f t="shared" si="27"/>
        <v>1</v>
      </c>
      <c r="Q152">
        <f t="shared" si="28"/>
        <v>0</v>
      </c>
    </row>
    <row r="153" spans="1:17" x14ac:dyDescent="0.25">
      <c r="A153" t="s">
        <v>93</v>
      </c>
      <c r="B153">
        <v>0</v>
      </c>
      <c r="C153">
        <v>39.5</v>
      </c>
      <c r="D153">
        <v>5.88</v>
      </c>
      <c r="E153">
        <v>0</v>
      </c>
      <c r="F153">
        <v>0</v>
      </c>
      <c r="G153">
        <v>54.62</v>
      </c>
      <c r="H153" t="str">
        <f t="shared" si="20"/>
        <v>08</v>
      </c>
      <c r="I153" t="str">
        <f t="shared" si="21"/>
        <v>b02</v>
      </c>
      <c r="J153" t="str">
        <f t="shared" si="22"/>
        <v>T</v>
      </c>
      <c r="K153" t="str">
        <f t="shared" si="29"/>
        <v>Trauer</v>
      </c>
      <c r="L153">
        <f t="shared" si="23"/>
        <v>0</v>
      </c>
      <c r="M153">
        <f t="shared" si="24"/>
        <v>0</v>
      </c>
      <c r="N153">
        <f t="shared" si="25"/>
        <v>0</v>
      </c>
      <c r="O153">
        <f t="shared" si="26"/>
        <v>0</v>
      </c>
      <c r="P153">
        <f t="shared" si="27"/>
        <v>0</v>
      </c>
      <c r="Q153">
        <f t="shared" si="28"/>
        <v>1</v>
      </c>
    </row>
    <row r="154" spans="1:17" x14ac:dyDescent="0.25">
      <c r="A154" t="s">
        <v>158</v>
      </c>
      <c r="B154">
        <v>9.09</v>
      </c>
      <c r="C154">
        <v>0</v>
      </c>
      <c r="D154">
        <v>6.06</v>
      </c>
      <c r="E154">
        <v>0</v>
      </c>
      <c r="F154">
        <v>72.729999999999905</v>
      </c>
      <c r="G154">
        <v>12.12</v>
      </c>
      <c r="H154" t="str">
        <f t="shared" si="20"/>
        <v>10</v>
      </c>
      <c r="I154" t="str">
        <f t="shared" si="21"/>
        <v>a01</v>
      </c>
      <c r="J154" t="str">
        <f t="shared" si="22"/>
        <v>W</v>
      </c>
      <c r="K154" t="str">
        <f t="shared" si="29"/>
        <v>Wut</v>
      </c>
      <c r="L154">
        <f t="shared" si="23"/>
        <v>0</v>
      </c>
      <c r="M154">
        <f t="shared" si="24"/>
        <v>0</v>
      </c>
      <c r="N154">
        <f t="shared" si="25"/>
        <v>0</v>
      </c>
      <c r="O154">
        <f t="shared" si="26"/>
        <v>0</v>
      </c>
      <c r="P154">
        <f t="shared" si="27"/>
        <v>1</v>
      </c>
      <c r="Q154">
        <f t="shared" si="28"/>
        <v>0</v>
      </c>
    </row>
    <row r="155" spans="1:17" x14ac:dyDescent="0.25">
      <c r="A155" t="s">
        <v>163</v>
      </c>
      <c r="B155">
        <v>0</v>
      </c>
      <c r="C155">
        <v>0</v>
      </c>
      <c r="D155">
        <v>6.25</v>
      </c>
      <c r="E155">
        <v>3.1199999999999899</v>
      </c>
      <c r="F155">
        <v>78.12</v>
      </c>
      <c r="G155">
        <v>12.5</v>
      </c>
      <c r="H155" t="str">
        <f t="shared" si="20"/>
        <v>10</v>
      </c>
      <c r="I155" t="str">
        <f t="shared" si="21"/>
        <v>a02</v>
      </c>
      <c r="J155" t="str">
        <f t="shared" si="22"/>
        <v>W</v>
      </c>
      <c r="K155" t="str">
        <f t="shared" si="29"/>
        <v>Wut</v>
      </c>
      <c r="L155">
        <f t="shared" si="23"/>
        <v>0</v>
      </c>
      <c r="M155">
        <f t="shared" si="24"/>
        <v>0</v>
      </c>
      <c r="N155">
        <f t="shared" si="25"/>
        <v>0</v>
      </c>
      <c r="O155">
        <f t="shared" si="26"/>
        <v>0</v>
      </c>
      <c r="P155">
        <f t="shared" si="27"/>
        <v>1</v>
      </c>
      <c r="Q155">
        <f t="shared" si="28"/>
        <v>0</v>
      </c>
    </row>
    <row r="156" spans="1:17" x14ac:dyDescent="0.25">
      <c r="A156" t="s">
        <v>96</v>
      </c>
      <c r="B156">
        <v>8.57</v>
      </c>
      <c r="C156">
        <v>0</v>
      </c>
      <c r="D156">
        <v>10</v>
      </c>
      <c r="E156">
        <v>0</v>
      </c>
      <c r="F156">
        <v>72.86</v>
      </c>
      <c r="G156">
        <v>8.57</v>
      </c>
      <c r="H156" t="str">
        <f t="shared" si="20"/>
        <v>08</v>
      </c>
      <c r="I156" t="str">
        <f t="shared" si="21"/>
        <v>b03</v>
      </c>
      <c r="J156" t="str">
        <f t="shared" si="22"/>
        <v>L</v>
      </c>
      <c r="K156" t="str">
        <f t="shared" si="29"/>
        <v>Langeweile</v>
      </c>
      <c r="L156">
        <f t="shared" si="23"/>
        <v>0</v>
      </c>
      <c r="M156">
        <f t="shared" si="24"/>
        <v>0</v>
      </c>
      <c r="N156">
        <f t="shared" si="25"/>
        <v>0</v>
      </c>
      <c r="O156">
        <f t="shared" si="26"/>
        <v>0</v>
      </c>
      <c r="P156">
        <f t="shared" si="27"/>
        <v>1</v>
      </c>
      <c r="Q156">
        <f t="shared" si="28"/>
        <v>0</v>
      </c>
    </row>
    <row r="157" spans="1:17" x14ac:dyDescent="0.25">
      <c r="A157" t="s">
        <v>97</v>
      </c>
      <c r="B157">
        <v>36.21</v>
      </c>
      <c r="C157">
        <v>0</v>
      </c>
      <c r="D157">
        <v>12.07</v>
      </c>
      <c r="E157">
        <v>0</v>
      </c>
      <c r="F157">
        <v>43.1</v>
      </c>
      <c r="G157">
        <v>8.6199999999999992</v>
      </c>
      <c r="H157" t="str">
        <f t="shared" si="20"/>
        <v>08</v>
      </c>
      <c r="I157" t="str">
        <f t="shared" si="21"/>
        <v>b03</v>
      </c>
      <c r="J157" t="str">
        <f t="shared" si="22"/>
        <v>N</v>
      </c>
      <c r="K157" t="str">
        <f t="shared" si="29"/>
        <v>Neutral</v>
      </c>
      <c r="L157">
        <f t="shared" si="23"/>
        <v>0</v>
      </c>
      <c r="M157">
        <f t="shared" si="24"/>
        <v>0</v>
      </c>
      <c r="N157">
        <f t="shared" si="25"/>
        <v>0</v>
      </c>
      <c r="O157">
        <f t="shared" si="26"/>
        <v>0</v>
      </c>
      <c r="P157">
        <f t="shared" si="27"/>
        <v>1</v>
      </c>
      <c r="Q157">
        <f t="shared" si="28"/>
        <v>0</v>
      </c>
    </row>
    <row r="158" spans="1:17" x14ac:dyDescent="0.25">
      <c r="A158" t="s">
        <v>98</v>
      </c>
      <c r="B158">
        <v>2.86</v>
      </c>
      <c r="C158">
        <v>52.14</v>
      </c>
      <c r="D158">
        <v>0</v>
      </c>
      <c r="E158">
        <v>0</v>
      </c>
      <c r="F158">
        <v>0.71</v>
      </c>
      <c r="G158">
        <v>44.29</v>
      </c>
      <c r="H158" t="str">
        <f t="shared" si="20"/>
        <v>08</v>
      </c>
      <c r="I158" t="str">
        <f t="shared" si="21"/>
        <v>b03</v>
      </c>
      <c r="J158" t="str">
        <f t="shared" si="22"/>
        <v>T</v>
      </c>
      <c r="K158" t="str">
        <f t="shared" si="29"/>
        <v>Trauer</v>
      </c>
      <c r="L158">
        <f t="shared" si="23"/>
        <v>0</v>
      </c>
      <c r="M158">
        <f t="shared" si="24"/>
        <v>1</v>
      </c>
      <c r="N158">
        <f t="shared" si="25"/>
        <v>0</v>
      </c>
      <c r="O158">
        <f t="shared" si="26"/>
        <v>0</v>
      </c>
      <c r="P158">
        <f t="shared" si="27"/>
        <v>0</v>
      </c>
      <c r="Q158">
        <f t="shared" si="28"/>
        <v>0</v>
      </c>
    </row>
    <row r="159" spans="1:17" x14ac:dyDescent="0.25">
      <c r="A159" t="s">
        <v>166</v>
      </c>
      <c r="B159">
        <v>0</v>
      </c>
      <c r="C159">
        <v>0</v>
      </c>
      <c r="D159">
        <v>11.36</v>
      </c>
      <c r="E159">
        <v>0</v>
      </c>
      <c r="F159">
        <v>77.27</v>
      </c>
      <c r="G159">
        <v>11.36</v>
      </c>
      <c r="H159" t="str">
        <f t="shared" si="20"/>
        <v>10</v>
      </c>
      <c r="I159" t="str">
        <f t="shared" si="21"/>
        <v>a04</v>
      </c>
      <c r="J159" t="str">
        <f t="shared" si="22"/>
        <v>W</v>
      </c>
      <c r="K159" t="str">
        <f t="shared" si="29"/>
        <v>Wut</v>
      </c>
      <c r="L159">
        <f t="shared" si="23"/>
        <v>0</v>
      </c>
      <c r="M159">
        <f t="shared" si="24"/>
        <v>0</v>
      </c>
      <c r="N159">
        <f t="shared" si="25"/>
        <v>0</v>
      </c>
      <c r="O159">
        <f t="shared" si="26"/>
        <v>0</v>
      </c>
      <c r="P159">
        <f t="shared" si="27"/>
        <v>1</v>
      </c>
      <c r="Q159">
        <f t="shared" si="28"/>
        <v>0</v>
      </c>
    </row>
    <row r="160" spans="1:17" x14ac:dyDescent="0.25">
      <c r="A160" t="s">
        <v>167</v>
      </c>
      <c r="B160">
        <v>17.86</v>
      </c>
      <c r="C160">
        <v>0</v>
      </c>
      <c r="D160">
        <v>0</v>
      </c>
      <c r="E160">
        <v>3.57</v>
      </c>
      <c r="F160">
        <v>64.290000000000006</v>
      </c>
      <c r="G160">
        <v>14.29</v>
      </c>
      <c r="H160" t="str">
        <f t="shared" si="20"/>
        <v>10</v>
      </c>
      <c r="I160" t="str">
        <f t="shared" si="21"/>
        <v>a04</v>
      </c>
      <c r="J160" t="str">
        <f t="shared" si="22"/>
        <v>W</v>
      </c>
      <c r="K160" t="str">
        <f t="shared" si="29"/>
        <v>Wut</v>
      </c>
      <c r="L160">
        <f t="shared" si="23"/>
        <v>0</v>
      </c>
      <c r="M160">
        <f t="shared" si="24"/>
        <v>0</v>
      </c>
      <c r="N160">
        <f t="shared" si="25"/>
        <v>0</v>
      </c>
      <c r="O160">
        <f t="shared" si="26"/>
        <v>0</v>
      </c>
      <c r="P160">
        <f t="shared" si="27"/>
        <v>1</v>
      </c>
      <c r="Q160">
        <f t="shared" si="28"/>
        <v>0</v>
      </c>
    </row>
    <row r="161" spans="1:17" x14ac:dyDescent="0.25">
      <c r="A161" t="s">
        <v>102</v>
      </c>
      <c r="B161">
        <v>5</v>
      </c>
      <c r="C161">
        <v>36.67</v>
      </c>
      <c r="D161">
        <v>5</v>
      </c>
      <c r="E161">
        <v>0</v>
      </c>
      <c r="F161">
        <v>45</v>
      </c>
      <c r="G161">
        <v>8.33</v>
      </c>
      <c r="H161" t="str">
        <f t="shared" si="20"/>
        <v>08</v>
      </c>
      <c r="I161" t="str">
        <f t="shared" si="21"/>
        <v>b09</v>
      </c>
      <c r="J161" t="str">
        <f t="shared" si="22"/>
        <v>L</v>
      </c>
      <c r="K161" t="str">
        <f t="shared" si="29"/>
        <v>Langeweile</v>
      </c>
      <c r="L161">
        <f t="shared" si="23"/>
        <v>0</v>
      </c>
      <c r="M161">
        <f t="shared" si="24"/>
        <v>0</v>
      </c>
      <c r="N161">
        <f t="shared" si="25"/>
        <v>0</v>
      </c>
      <c r="O161">
        <f t="shared" si="26"/>
        <v>0</v>
      </c>
      <c r="P161">
        <f t="shared" si="27"/>
        <v>1</v>
      </c>
      <c r="Q161">
        <f t="shared" si="28"/>
        <v>0</v>
      </c>
    </row>
    <row r="162" spans="1:17" x14ac:dyDescent="0.25">
      <c r="A162" t="s">
        <v>103</v>
      </c>
      <c r="B162">
        <v>0</v>
      </c>
      <c r="C162">
        <v>0</v>
      </c>
      <c r="D162">
        <v>27.27</v>
      </c>
      <c r="E162">
        <v>0</v>
      </c>
      <c r="F162">
        <v>65.91</v>
      </c>
      <c r="G162">
        <v>6.8199999999999896</v>
      </c>
      <c r="H162" t="str">
        <f t="shared" si="20"/>
        <v>08</v>
      </c>
      <c r="I162" t="str">
        <f t="shared" si="21"/>
        <v>b09</v>
      </c>
      <c r="J162" t="str">
        <f t="shared" si="22"/>
        <v>N</v>
      </c>
      <c r="K162" t="str">
        <f t="shared" si="29"/>
        <v>Neutral</v>
      </c>
      <c r="L162">
        <f t="shared" si="23"/>
        <v>0</v>
      </c>
      <c r="M162">
        <f t="shared" si="24"/>
        <v>0</v>
      </c>
      <c r="N162">
        <f t="shared" si="25"/>
        <v>0</v>
      </c>
      <c r="O162">
        <f t="shared" si="26"/>
        <v>0</v>
      </c>
      <c r="P162">
        <f t="shared" si="27"/>
        <v>1</v>
      </c>
      <c r="Q162">
        <f t="shared" si="28"/>
        <v>0</v>
      </c>
    </row>
    <row r="163" spans="1:17" x14ac:dyDescent="0.25">
      <c r="A163" t="s">
        <v>104</v>
      </c>
      <c r="B163">
        <v>0</v>
      </c>
      <c r="C163">
        <v>36.19</v>
      </c>
      <c r="D163">
        <v>19.05</v>
      </c>
      <c r="E163">
        <v>0</v>
      </c>
      <c r="F163">
        <v>0</v>
      </c>
      <c r="G163">
        <v>44.76</v>
      </c>
      <c r="H163" t="str">
        <f t="shared" si="20"/>
        <v>08</v>
      </c>
      <c r="I163" t="str">
        <f t="shared" si="21"/>
        <v>b09</v>
      </c>
      <c r="J163" t="str">
        <f t="shared" si="22"/>
        <v>T</v>
      </c>
      <c r="K163" t="str">
        <f t="shared" si="29"/>
        <v>Trauer</v>
      </c>
      <c r="L163">
        <f t="shared" si="23"/>
        <v>0</v>
      </c>
      <c r="M163">
        <f t="shared" si="24"/>
        <v>0</v>
      </c>
      <c r="N163">
        <f t="shared" si="25"/>
        <v>0</v>
      </c>
      <c r="O163">
        <f t="shared" si="26"/>
        <v>0</v>
      </c>
      <c r="P163">
        <f t="shared" si="27"/>
        <v>0</v>
      </c>
      <c r="Q163">
        <f t="shared" si="28"/>
        <v>1</v>
      </c>
    </row>
    <row r="164" spans="1:17" x14ac:dyDescent="0.25">
      <c r="A164" t="s">
        <v>171</v>
      </c>
      <c r="B164">
        <v>0</v>
      </c>
      <c r="C164">
        <v>0</v>
      </c>
      <c r="D164">
        <v>8.6199999999999992</v>
      </c>
      <c r="E164">
        <v>8.6199999999999992</v>
      </c>
      <c r="F164">
        <v>70.69</v>
      </c>
      <c r="G164">
        <v>12.07</v>
      </c>
      <c r="H164" t="str">
        <f t="shared" si="20"/>
        <v>10</v>
      </c>
      <c r="I164" t="str">
        <f t="shared" si="21"/>
        <v>a05</v>
      </c>
      <c r="J164" t="str">
        <f t="shared" si="22"/>
        <v>W</v>
      </c>
      <c r="K164" t="str">
        <f t="shared" si="29"/>
        <v>Wut</v>
      </c>
      <c r="L164">
        <f t="shared" si="23"/>
        <v>0</v>
      </c>
      <c r="M164">
        <f t="shared" si="24"/>
        <v>0</v>
      </c>
      <c r="N164">
        <f t="shared" si="25"/>
        <v>0</v>
      </c>
      <c r="O164">
        <f t="shared" si="26"/>
        <v>0</v>
      </c>
      <c r="P164">
        <f t="shared" si="27"/>
        <v>1</v>
      </c>
      <c r="Q164">
        <f t="shared" si="28"/>
        <v>0</v>
      </c>
    </row>
    <row r="165" spans="1:17" x14ac:dyDescent="0.25">
      <c r="A165" t="s">
        <v>176</v>
      </c>
      <c r="B165">
        <v>10</v>
      </c>
      <c r="C165">
        <v>0</v>
      </c>
      <c r="D165">
        <v>6.67</v>
      </c>
      <c r="E165">
        <v>3.33</v>
      </c>
      <c r="F165">
        <v>73.33</v>
      </c>
      <c r="G165">
        <v>6.67</v>
      </c>
      <c r="H165" t="str">
        <f t="shared" si="20"/>
        <v>10</v>
      </c>
      <c r="I165" t="str">
        <f t="shared" si="21"/>
        <v>a07</v>
      </c>
      <c r="J165" t="str">
        <f t="shared" si="22"/>
        <v>W</v>
      </c>
      <c r="K165" t="str">
        <f t="shared" si="29"/>
        <v>Wut</v>
      </c>
      <c r="L165">
        <f t="shared" si="23"/>
        <v>0</v>
      </c>
      <c r="M165">
        <f t="shared" si="24"/>
        <v>0</v>
      </c>
      <c r="N165">
        <f t="shared" si="25"/>
        <v>0</v>
      </c>
      <c r="O165">
        <f t="shared" si="26"/>
        <v>0</v>
      </c>
      <c r="P165">
        <f t="shared" si="27"/>
        <v>1</v>
      </c>
      <c r="Q165">
        <f t="shared" si="28"/>
        <v>0</v>
      </c>
    </row>
    <row r="166" spans="1:17" x14ac:dyDescent="0.25">
      <c r="A166" t="s">
        <v>107</v>
      </c>
      <c r="B166">
        <v>14.63</v>
      </c>
      <c r="C166">
        <v>14.63</v>
      </c>
      <c r="D166">
        <v>2.44</v>
      </c>
      <c r="E166">
        <v>0</v>
      </c>
      <c r="F166">
        <v>56.1</v>
      </c>
      <c r="G166">
        <v>12.2</v>
      </c>
      <c r="H166" t="str">
        <f t="shared" si="20"/>
        <v>08</v>
      </c>
      <c r="I166" t="str">
        <f t="shared" si="21"/>
        <v>b10</v>
      </c>
      <c r="J166" t="str">
        <f t="shared" si="22"/>
        <v>A</v>
      </c>
      <c r="K166" t="str">
        <f t="shared" si="29"/>
        <v>Aufregung</v>
      </c>
      <c r="L166">
        <f t="shared" si="23"/>
        <v>0</v>
      </c>
      <c r="M166">
        <f t="shared" si="24"/>
        <v>0</v>
      </c>
      <c r="N166">
        <f t="shared" si="25"/>
        <v>0</v>
      </c>
      <c r="O166">
        <f t="shared" si="26"/>
        <v>0</v>
      </c>
      <c r="P166">
        <f t="shared" si="27"/>
        <v>1</v>
      </c>
      <c r="Q166">
        <f t="shared" si="28"/>
        <v>0</v>
      </c>
    </row>
    <row r="167" spans="1:17" x14ac:dyDescent="0.25">
      <c r="A167" t="s">
        <v>184</v>
      </c>
      <c r="B167">
        <v>9.09</v>
      </c>
      <c r="C167">
        <v>0</v>
      </c>
      <c r="D167">
        <v>9.09</v>
      </c>
      <c r="E167">
        <v>2.27</v>
      </c>
      <c r="F167">
        <v>65.91</v>
      </c>
      <c r="G167">
        <v>13.639999999999899</v>
      </c>
      <c r="H167" t="str">
        <f t="shared" si="20"/>
        <v>10</v>
      </c>
      <c r="I167" t="str">
        <f t="shared" si="21"/>
        <v>b02</v>
      </c>
      <c r="J167" t="str">
        <f t="shared" si="22"/>
        <v>W</v>
      </c>
      <c r="K167" t="str">
        <f t="shared" si="29"/>
        <v>Wut</v>
      </c>
      <c r="L167">
        <f t="shared" si="23"/>
        <v>0</v>
      </c>
      <c r="M167">
        <f t="shared" si="24"/>
        <v>0</v>
      </c>
      <c r="N167">
        <f t="shared" si="25"/>
        <v>0</v>
      </c>
      <c r="O167">
        <f t="shared" si="26"/>
        <v>0</v>
      </c>
      <c r="P167">
        <f t="shared" si="27"/>
        <v>1</v>
      </c>
      <c r="Q167">
        <f t="shared" si="28"/>
        <v>0</v>
      </c>
    </row>
    <row r="168" spans="1:17" x14ac:dyDescent="0.25">
      <c r="A168" t="s">
        <v>109</v>
      </c>
      <c r="B168">
        <v>27.91</v>
      </c>
      <c r="C168">
        <v>11.63</v>
      </c>
      <c r="D168">
        <v>2.33</v>
      </c>
      <c r="E168">
        <v>0</v>
      </c>
      <c r="F168">
        <v>53.49</v>
      </c>
      <c r="G168">
        <v>4.6500000000000004</v>
      </c>
      <c r="H168" t="str">
        <f t="shared" si="20"/>
        <v>08</v>
      </c>
      <c r="I168" t="str">
        <f t="shared" si="21"/>
        <v>b10</v>
      </c>
      <c r="J168" t="str">
        <f t="shared" si="22"/>
        <v>L</v>
      </c>
      <c r="K168" t="str">
        <f t="shared" si="29"/>
        <v>Langeweile</v>
      </c>
      <c r="L168">
        <f t="shared" si="23"/>
        <v>0</v>
      </c>
      <c r="M168">
        <f t="shared" si="24"/>
        <v>0</v>
      </c>
      <c r="N168">
        <f t="shared" si="25"/>
        <v>0</v>
      </c>
      <c r="O168">
        <f t="shared" si="26"/>
        <v>0</v>
      </c>
      <c r="P168">
        <f t="shared" si="27"/>
        <v>1</v>
      </c>
      <c r="Q168">
        <f t="shared" si="28"/>
        <v>0</v>
      </c>
    </row>
    <row r="169" spans="1:17" x14ac:dyDescent="0.25">
      <c r="A169" t="s">
        <v>110</v>
      </c>
      <c r="B169">
        <v>2.7</v>
      </c>
      <c r="C169">
        <v>0</v>
      </c>
      <c r="D169">
        <v>8.11</v>
      </c>
      <c r="E169">
        <v>0</v>
      </c>
      <c r="F169">
        <v>81.08</v>
      </c>
      <c r="G169">
        <v>8.11</v>
      </c>
      <c r="H169" t="str">
        <f t="shared" si="20"/>
        <v>08</v>
      </c>
      <c r="I169" t="str">
        <f t="shared" si="21"/>
        <v>b10</v>
      </c>
      <c r="J169" t="str">
        <f t="shared" si="22"/>
        <v>N</v>
      </c>
      <c r="K169" t="str">
        <f t="shared" si="29"/>
        <v>Neutral</v>
      </c>
      <c r="L169">
        <f t="shared" si="23"/>
        <v>0</v>
      </c>
      <c r="M169">
        <f t="shared" si="24"/>
        <v>0</v>
      </c>
      <c r="N169">
        <f t="shared" si="25"/>
        <v>0</v>
      </c>
      <c r="O169">
        <f t="shared" si="26"/>
        <v>0</v>
      </c>
      <c r="P169">
        <f t="shared" si="27"/>
        <v>1</v>
      </c>
      <c r="Q169">
        <f t="shared" si="28"/>
        <v>0</v>
      </c>
    </row>
    <row r="170" spans="1:17" x14ac:dyDescent="0.25">
      <c r="A170" t="s">
        <v>111</v>
      </c>
      <c r="B170">
        <v>2.78</v>
      </c>
      <c r="C170">
        <v>23.61</v>
      </c>
      <c r="D170">
        <v>1.39</v>
      </c>
      <c r="E170">
        <v>0</v>
      </c>
      <c r="F170">
        <v>34.72</v>
      </c>
      <c r="G170">
        <v>37.5</v>
      </c>
      <c r="H170" t="str">
        <f t="shared" si="20"/>
        <v>08</v>
      </c>
      <c r="I170" t="str">
        <f t="shared" si="21"/>
        <v>b10</v>
      </c>
      <c r="J170" t="str">
        <f t="shared" si="22"/>
        <v>T</v>
      </c>
      <c r="K170" t="str">
        <f t="shared" si="29"/>
        <v>Trauer</v>
      </c>
      <c r="L170">
        <f t="shared" si="23"/>
        <v>0</v>
      </c>
      <c r="M170">
        <f t="shared" si="24"/>
        <v>0</v>
      </c>
      <c r="N170">
        <f t="shared" si="25"/>
        <v>0</v>
      </c>
      <c r="O170">
        <f t="shared" si="26"/>
        <v>0</v>
      </c>
      <c r="P170">
        <f t="shared" si="27"/>
        <v>0</v>
      </c>
      <c r="Q170">
        <f t="shared" si="28"/>
        <v>1</v>
      </c>
    </row>
    <row r="171" spans="1:17" x14ac:dyDescent="0.25">
      <c r="A171" t="s">
        <v>187</v>
      </c>
      <c r="B171">
        <v>31.43</v>
      </c>
      <c r="C171">
        <v>0</v>
      </c>
      <c r="D171">
        <v>5.71</v>
      </c>
      <c r="E171">
        <v>0</v>
      </c>
      <c r="F171">
        <v>54.29</v>
      </c>
      <c r="G171">
        <v>8.57</v>
      </c>
      <c r="H171" t="str">
        <f t="shared" si="20"/>
        <v>10</v>
      </c>
      <c r="I171" t="str">
        <f t="shared" si="21"/>
        <v>b03</v>
      </c>
      <c r="J171" t="str">
        <f t="shared" si="22"/>
        <v>W</v>
      </c>
      <c r="K171" t="str">
        <f t="shared" si="29"/>
        <v>Wut</v>
      </c>
      <c r="L171">
        <f t="shared" si="23"/>
        <v>0</v>
      </c>
      <c r="M171">
        <f t="shared" si="24"/>
        <v>0</v>
      </c>
      <c r="N171">
        <f t="shared" si="25"/>
        <v>0</v>
      </c>
      <c r="O171">
        <f t="shared" si="26"/>
        <v>0</v>
      </c>
      <c r="P171">
        <f t="shared" si="27"/>
        <v>1</v>
      </c>
      <c r="Q171">
        <f t="shared" si="28"/>
        <v>0</v>
      </c>
    </row>
    <row r="172" spans="1:17" x14ac:dyDescent="0.25">
      <c r="A172" t="s">
        <v>190</v>
      </c>
      <c r="B172">
        <v>4</v>
      </c>
      <c r="C172">
        <v>6</v>
      </c>
      <c r="D172">
        <v>6</v>
      </c>
      <c r="E172">
        <v>0</v>
      </c>
      <c r="F172">
        <v>78</v>
      </c>
      <c r="G172">
        <v>6</v>
      </c>
      <c r="H172" t="str">
        <f t="shared" si="20"/>
        <v>10</v>
      </c>
      <c r="I172" t="str">
        <f t="shared" si="21"/>
        <v>b09</v>
      </c>
      <c r="J172" t="str">
        <f t="shared" si="22"/>
        <v>W</v>
      </c>
      <c r="K172" t="str">
        <f t="shared" si="29"/>
        <v>Wut</v>
      </c>
      <c r="L172">
        <f t="shared" si="23"/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1</v>
      </c>
      <c r="Q172">
        <f t="shared" si="28"/>
        <v>0</v>
      </c>
    </row>
    <row r="173" spans="1:17" x14ac:dyDescent="0.25">
      <c r="A173" t="s">
        <v>115</v>
      </c>
      <c r="B173">
        <v>0</v>
      </c>
      <c r="C173">
        <v>0</v>
      </c>
      <c r="D173">
        <v>26.919999999999899</v>
      </c>
      <c r="E173">
        <v>0</v>
      </c>
      <c r="F173">
        <v>61.5399999999999</v>
      </c>
      <c r="G173">
        <v>11.54</v>
      </c>
      <c r="H173" t="str">
        <f t="shared" si="20"/>
        <v>09</v>
      </c>
      <c r="I173" t="str">
        <f t="shared" si="21"/>
        <v>a01</v>
      </c>
      <c r="J173" t="str">
        <f t="shared" si="22"/>
        <v>N</v>
      </c>
      <c r="K173" t="str">
        <f t="shared" si="29"/>
        <v>Neutral</v>
      </c>
      <c r="L173">
        <f t="shared" si="23"/>
        <v>0</v>
      </c>
      <c r="M173">
        <f t="shared" si="24"/>
        <v>0</v>
      </c>
      <c r="N173">
        <f t="shared" si="25"/>
        <v>0</v>
      </c>
      <c r="O173">
        <f t="shared" si="26"/>
        <v>0</v>
      </c>
      <c r="P173">
        <f t="shared" si="27"/>
        <v>1</v>
      </c>
      <c r="Q173">
        <f t="shared" si="28"/>
        <v>0</v>
      </c>
    </row>
    <row r="174" spans="1:17" x14ac:dyDescent="0.25">
      <c r="A174" t="s">
        <v>193</v>
      </c>
      <c r="B174">
        <v>7.32</v>
      </c>
      <c r="C174">
        <v>0</v>
      </c>
      <c r="D174">
        <v>4.88</v>
      </c>
      <c r="E174">
        <v>4.88</v>
      </c>
      <c r="F174">
        <v>78.05</v>
      </c>
      <c r="G174">
        <v>4.88</v>
      </c>
      <c r="H174" t="str">
        <f t="shared" si="20"/>
        <v>10</v>
      </c>
      <c r="I174" t="str">
        <f t="shared" si="21"/>
        <v>b10</v>
      </c>
      <c r="J174" t="str">
        <f t="shared" si="22"/>
        <v>W</v>
      </c>
      <c r="K174" t="str">
        <f t="shared" si="29"/>
        <v>Wut</v>
      </c>
      <c r="L174">
        <f t="shared" si="23"/>
        <v>0</v>
      </c>
      <c r="M174">
        <f t="shared" si="24"/>
        <v>0</v>
      </c>
      <c r="N174">
        <f t="shared" si="25"/>
        <v>0</v>
      </c>
      <c r="O174">
        <f t="shared" si="26"/>
        <v>0</v>
      </c>
      <c r="P174">
        <f t="shared" si="27"/>
        <v>1</v>
      </c>
      <c r="Q174">
        <f t="shared" si="28"/>
        <v>0</v>
      </c>
    </row>
    <row r="175" spans="1:17" x14ac:dyDescent="0.25">
      <c r="A175" t="s">
        <v>118</v>
      </c>
      <c r="B175">
        <v>4.3499999999999996</v>
      </c>
      <c r="C175">
        <v>0</v>
      </c>
      <c r="D175">
        <v>0</v>
      </c>
      <c r="E175">
        <v>4.3499999999999996</v>
      </c>
      <c r="F175">
        <v>86.96</v>
      </c>
      <c r="G175">
        <v>4.3499999999999996</v>
      </c>
      <c r="H175" t="str">
        <f t="shared" si="20"/>
        <v>09</v>
      </c>
      <c r="I175" t="str">
        <f t="shared" si="21"/>
        <v>a02</v>
      </c>
      <c r="J175" t="str">
        <f t="shared" si="22"/>
        <v>E</v>
      </c>
      <c r="K175" t="str">
        <f t="shared" si="29"/>
        <v>Ekel</v>
      </c>
      <c r="L175">
        <f t="shared" si="23"/>
        <v>0</v>
      </c>
      <c r="M175">
        <f t="shared" si="24"/>
        <v>0</v>
      </c>
      <c r="N175">
        <f t="shared" si="25"/>
        <v>0</v>
      </c>
      <c r="O175">
        <f t="shared" si="26"/>
        <v>0</v>
      </c>
      <c r="P175">
        <f t="shared" si="27"/>
        <v>1</v>
      </c>
      <c r="Q175">
        <f t="shared" si="28"/>
        <v>0</v>
      </c>
    </row>
    <row r="176" spans="1:17" x14ac:dyDescent="0.25">
      <c r="A176" t="s">
        <v>119</v>
      </c>
      <c r="B176">
        <v>13.04</v>
      </c>
      <c r="C176">
        <v>4.3499999999999996</v>
      </c>
      <c r="D176">
        <v>13.04</v>
      </c>
      <c r="E176">
        <v>0</v>
      </c>
      <c r="F176">
        <v>60.87</v>
      </c>
      <c r="G176">
        <v>8.6999999999999993</v>
      </c>
      <c r="H176" t="str">
        <f t="shared" si="20"/>
        <v>09</v>
      </c>
      <c r="I176" t="str">
        <f t="shared" si="21"/>
        <v>a02</v>
      </c>
      <c r="J176" t="str">
        <f t="shared" si="22"/>
        <v>L</v>
      </c>
      <c r="K176" t="str">
        <f t="shared" si="29"/>
        <v>Langeweile</v>
      </c>
      <c r="L176">
        <f t="shared" si="23"/>
        <v>0</v>
      </c>
      <c r="M176">
        <f t="shared" si="24"/>
        <v>0</v>
      </c>
      <c r="N176">
        <f t="shared" si="25"/>
        <v>0</v>
      </c>
      <c r="O176">
        <f t="shared" si="26"/>
        <v>0</v>
      </c>
      <c r="P176">
        <f t="shared" si="27"/>
        <v>1</v>
      </c>
      <c r="Q176">
        <f t="shared" si="28"/>
        <v>0</v>
      </c>
    </row>
    <row r="177" spans="1:17" x14ac:dyDescent="0.25">
      <c r="A177" t="s">
        <v>198</v>
      </c>
      <c r="B177">
        <v>0</v>
      </c>
      <c r="C177">
        <v>0</v>
      </c>
      <c r="D177">
        <v>0</v>
      </c>
      <c r="E177">
        <v>6.9</v>
      </c>
      <c r="F177">
        <v>86.21</v>
      </c>
      <c r="G177">
        <v>6.9</v>
      </c>
      <c r="H177" t="str">
        <f t="shared" si="20"/>
        <v>11</v>
      </c>
      <c r="I177" t="str">
        <f t="shared" si="21"/>
        <v>a01</v>
      </c>
      <c r="J177" t="str">
        <f t="shared" si="22"/>
        <v>W</v>
      </c>
      <c r="K177" t="str">
        <f t="shared" si="29"/>
        <v>Wut</v>
      </c>
      <c r="L177">
        <f t="shared" si="23"/>
        <v>0</v>
      </c>
      <c r="M177">
        <f t="shared" si="24"/>
        <v>0</v>
      </c>
      <c r="N177">
        <f t="shared" si="25"/>
        <v>0</v>
      </c>
      <c r="O177">
        <f t="shared" si="26"/>
        <v>0</v>
      </c>
      <c r="P177">
        <f t="shared" si="27"/>
        <v>1</v>
      </c>
      <c r="Q177">
        <f t="shared" si="28"/>
        <v>0</v>
      </c>
    </row>
    <row r="178" spans="1:17" x14ac:dyDescent="0.25">
      <c r="A178" t="s">
        <v>122</v>
      </c>
      <c r="B178">
        <v>13.04</v>
      </c>
      <c r="C178">
        <v>0</v>
      </c>
      <c r="D178">
        <v>0</v>
      </c>
      <c r="E178">
        <v>0</v>
      </c>
      <c r="F178">
        <v>78.259999999999906</v>
      </c>
      <c r="G178">
        <v>8.6999999999999993</v>
      </c>
      <c r="H178" t="str">
        <f t="shared" si="20"/>
        <v>09</v>
      </c>
      <c r="I178" t="str">
        <f t="shared" si="21"/>
        <v>a04</v>
      </c>
      <c r="J178" t="str">
        <f t="shared" si="22"/>
        <v>L</v>
      </c>
      <c r="K178" t="str">
        <f t="shared" si="29"/>
        <v>Langeweile</v>
      </c>
      <c r="L178">
        <f t="shared" si="23"/>
        <v>0</v>
      </c>
      <c r="M178">
        <f t="shared" si="24"/>
        <v>0</v>
      </c>
      <c r="N178">
        <f t="shared" si="25"/>
        <v>0</v>
      </c>
      <c r="O178">
        <f t="shared" si="26"/>
        <v>0</v>
      </c>
      <c r="P178">
        <f t="shared" si="27"/>
        <v>1</v>
      </c>
      <c r="Q178">
        <f t="shared" si="28"/>
        <v>0</v>
      </c>
    </row>
    <row r="179" spans="1:17" x14ac:dyDescent="0.25">
      <c r="A179" t="s">
        <v>123</v>
      </c>
      <c r="B179">
        <v>0</v>
      </c>
      <c r="C179">
        <v>0</v>
      </c>
      <c r="D179">
        <v>88.89</v>
      </c>
      <c r="E179">
        <v>0</v>
      </c>
      <c r="F179">
        <v>0</v>
      </c>
      <c r="G179">
        <v>11.11</v>
      </c>
      <c r="H179" t="str">
        <f t="shared" si="20"/>
        <v>09</v>
      </c>
      <c r="I179" t="str">
        <f t="shared" si="21"/>
        <v>a04</v>
      </c>
      <c r="J179" t="str">
        <f t="shared" si="22"/>
        <v>N</v>
      </c>
      <c r="K179" t="str">
        <f t="shared" si="29"/>
        <v>Neutral</v>
      </c>
      <c r="L179">
        <f t="shared" si="23"/>
        <v>0</v>
      </c>
      <c r="M179">
        <f t="shared" si="24"/>
        <v>0</v>
      </c>
      <c r="N179">
        <f t="shared" si="25"/>
        <v>1</v>
      </c>
      <c r="O179">
        <f t="shared" si="26"/>
        <v>0</v>
      </c>
      <c r="P179">
        <f t="shared" si="27"/>
        <v>0</v>
      </c>
      <c r="Q179">
        <f t="shared" si="28"/>
        <v>0</v>
      </c>
    </row>
    <row r="180" spans="1:17" x14ac:dyDescent="0.25">
      <c r="A180" t="s">
        <v>208</v>
      </c>
      <c r="B180">
        <v>4.88</v>
      </c>
      <c r="C180">
        <v>0</v>
      </c>
      <c r="D180">
        <v>0</v>
      </c>
      <c r="E180">
        <v>4.88</v>
      </c>
      <c r="F180">
        <v>80.489999999999995</v>
      </c>
      <c r="G180">
        <v>9.76</v>
      </c>
      <c r="H180" t="str">
        <f t="shared" si="20"/>
        <v>11</v>
      </c>
      <c r="I180" t="str">
        <f t="shared" si="21"/>
        <v>a04</v>
      </c>
      <c r="J180" t="str">
        <f t="shared" si="22"/>
        <v>W</v>
      </c>
      <c r="K180" t="str">
        <f t="shared" si="29"/>
        <v>Wut</v>
      </c>
      <c r="L180">
        <f t="shared" si="23"/>
        <v>0</v>
      </c>
      <c r="M180">
        <f t="shared" si="24"/>
        <v>0</v>
      </c>
      <c r="N180">
        <f t="shared" si="25"/>
        <v>0</v>
      </c>
      <c r="O180">
        <f t="shared" si="26"/>
        <v>0</v>
      </c>
      <c r="P180">
        <f t="shared" si="27"/>
        <v>1</v>
      </c>
      <c r="Q180">
        <f t="shared" si="28"/>
        <v>0</v>
      </c>
    </row>
    <row r="181" spans="1:17" x14ac:dyDescent="0.25">
      <c r="A181" t="s">
        <v>125</v>
      </c>
      <c r="B181">
        <v>8.75</v>
      </c>
      <c r="C181">
        <v>12.5</v>
      </c>
      <c r="D181">
        <v>2.5</v>
      </c>
      <c r="E181">
        <v>0</v>
      </c>
      <c r="F181">
        <v>56.25</v>
      </c>
      <c r="G181">
        <v>20</v>
      </c>
      <c r="H181" t="str">
        <f t="shared" si="20"/>
        <v>09</v>
      </c>
      <c r="I181" t="str">
        <f t="shared" si="21"/>
        <v>a05</v>
      </c>
      <c r="J181" t="str">
        <f t="shared" si="22"/>
        <v>E</v>
      </c>
      <c r="K181" t="str">
        <f t="shared" si="29"/>
        <v>Ekel</v>
      </c>
      <c r="L181">
        <f t="shared" si="23"/>
        <v>0</v>
      </c>
      <c r="M181">
        <f t="shared" si="24"/>
        <v>0</v>
      </c>
      <c r="N181">
        <f t="shared" si="25"/>
        <v>0</v>
      </c>
      <c r="O181">
        <f t="shared" si="26"/>
        <v>0</v>
      </c>
      <c r="P181">
        <f t="shared" si="27"/>
        <v>1</v>
      </c>
      <c r="Q181">
        <f t="shared" si="28"/>
        <v>0</v>
      </c>
    </row>
    <row r="182" spans="1:17" x14ac:dyDescent="0.25">
      <c r="A182" t="s">
        <v>126</v>
      </c>
      <c r="B182">
        <v>0</v>
      </c>
      <c r="C182">
        <v>15.3799999999999</v>
      </c>
      <c r="D182">
        <v>78.849999999999994</v>
      </c>
      <c r="E182">
        <v>0</v>
      </c>
      <c r="F182">
        <v>0</v>
      </c>
      <c r="G182">
        <v>5.77</v>
      </c>
      <c r="H182" t="str">
        <f t="shared" si="20"/>
        <v>09</v>
      </c>
      <c r="I182" t="str">
        <f t="shared" si="21"/>
        <v>a05</v>
      </c>
      <c r="J182" t="str">
        <f t="shared" si="22"/>
        <v>L</v>
      </c>
      <c r="K182" t="str">
        <f t="shared" si="29"/>
        <v>Langeweile</v>
      </c>
      <c r="L182">
        <f t="shared" si="23"/>
        <v>0</v>
      </c>
      <c r="M182">
        <f t="shared" si="24"/>
        <v>0</v>
      </c>
      <c r="N182">
        <f t="shared" si="25"/>
        <v>1</v>
      </c>
      <c r="O182">
        <f t="shared" si="26"/>
        <v>0</v>
      </c>
      <c r="P182">
        <f t="shared" si="27"/>
        <v>0</v>
      </c>
      <c r="Q182">
        <f t="shared" si="28"/>
        <v>0</v>
      </c>
    </row>
    <row r="183" spans="1:17" x14ac:dyDescent="0.25">
      <c r="A183" t="s">
        <v>127</v>
      </c>
      <c r="B183">
        <v>0</v>
      </c>
      <c r="C183">
        <v>0</v>
      </c>
      <c r="D183">
        <v>58.33</v>
      </c>
      <c r="E183">
        <v>0</v>
      </c>
      <c r="F183">
        <v>35.42</v>
      </c>
      <c r="G183">
        <v>6.25</v>
      </c>
      <c r="H183" t="str">
        <f t="shared" si="20"/>
        <v>09</v>
      </c>
      <c r="I183" t="str">
        <f t="shared" si="21"/>
        <v>a05</v>
      </c>
      <c r="J183" t="str">
        <f t="shared" si="22"/>
        <v>N</v>
      </c>
      <c r="K183" t="str">
        <f t="shared" si="29"/>
        <v>Neutral</v>
      </c>
      <c r="L183">
        <f t="shared" si="23"/>
        <v>0</v>
      </c>
      <c r="M183">
        <f t="shared" si="24"/>
        <v>0</v>
      </c>
      <c r="N183">
        <f t="shared" si="25"/>
        <v>1</v>
      </c>
      <c r="O183">
        <f t="shared" si="26"/>
        <v>0</v>
      </c>
      <c r="P183">
        <f t="shared" si="27"/>
        <v>0</v>
      </c>
      <c r="Q183">
        <f t="shared" si="28"/>
        <v>0</v>
      </c>
    </row>
    <row r="184" spans="1:17" x14ac:dyDescent="0.25">
      <c r="A184" t="s">
        <v>128</v>
      </c>
      <c r="B184">
        <v>1.64</v>
      </c>
      <c r="C184">
        <v>14.75</v>
      </c>
      <c r="D184">
        <v>32.79</v>
      </c>
      <c r="E184">
        <v>0</v>
      </c>
      <c r="F184">
        <v>26.229999999999901</v>
      </c>
      <c r="G184">
        <v>24.59</v>
      </c>
      <c r="H184" t="str">
        <f t="shared" si="20"/>
        <v>09</v>
      </c>
      <c r="I184" t="str">
        <f t="shared" si="21"/>
        <v>a05</v>
      </c>
      <c r="J184" t="str">
        <f t="shared" si="22"/>
        <v>T</v>
      </c>
      <c r="K184" t="str">
        <f t="shared" si="29"/>
        <v>Trauer</v>
      </c>
      <c r="L184">
        <f t="shared" si="23"/>
        <v>0</v>
      </c>
      <c r="M184">
        <f t="shared" si="24"/>
        <v>0</v>
      </c>
      <c r="N184">
        <f t="shared" si="25"/>
        <v>1</v>
      </c>
      <c r="O184">
        <f t="shared" si="26"/>
        <v>0</v>
      </c>
      <c r="P184">
        <f t="shared" si="27"/>
        <v>0</v>
      </c>
      <c r="Q184">
        <f t="shared" si="28"/>
        <v>0</v>
      </c>
    </row>
    <row r="185" spans="1:17" x14ac:dyDescent="0.25">
      <c r="A185" t="s">
        <v>215</v>
      </c>
      <c r="B185">
        <v>0</v>
      </c>
      <c r="C185">
        <v>0</v>
      </c>
      <c r="D185">
        <v>1.59</v>
      </c>
      <c r="E185">
        <v>3.17</v>
      </c>
      <c r="F185">
        <v>85.71</v>
      </c>
      <c r="G185">
        <v>9.52</v>
      </c>
      <c r="H185" t="str">
        <f t="shared" si="20"/>
        <v>11</v>
      </c>
      <c r="I185" t="str">
        <f t="shared" si="21"/>
        <v>a05</v>
      </c>
      <c r="J185" t="str">
        <f t="shared" si="22"/>
        <v>W</v>
      </c>
      <c r="K185" t="str">
        <f t="shared" si="29"/>
        <v>Wut</v>
      </c>
      <c r="L185">
        <f t="shared" si="23"/>
        <v>0</v>
      </c>
      <c r="M185">
        <f t="shared" si="24"/>
        <v>0</v>
      </c>
      <c r="N185">
        <f t="shared" si="25"/>
        <v>0</v>
      </c>
      <c r="O185">
        <f t="shared" si="26"/>
        <v>0</v>
      </c>
      <c r="P185">
        <f t="shared" si="27"/>
        <v>1</v>
      </c>
      <c r="Q185">
        <f t="shared" si="28"/>
        <v>0</v>
      </c>
    </row>
    <row r="186" spans="1:17" x14ac:dyDescent="0.25">
      <c r="A186" t="s">
        <v>131</v>
      </c>
      <c r="B186">
        <v>15.3799999999999</v>
      </c>
      <c r="C186">
        <v>0</v>
      </c>
      <c r="D186">
        <v>0</v>
      </c>
      <c r="E186">
        <v>0</v>
      </c>
      <c r="F186">
        <v>67.31</v>
      </c>
      <c r="G186">
        <v>17.309999999999999</v>
      </c>
      <c r="H186" t="str">
        <f t="shared" si="20"/>
        <v>09</v>
      </c>
      <c r="I186" t="str">
        <f t="shared" si="21"/>
        <v>a07</v>
      </c>
      <c r="J186" t="str">
        <f t="shared" si="22"/>
        <v>E</v>
      </c>
      <c r="K186" t="str">
        <f t="shared" si="29"/>
        <v>Ekel</v>
      </c>
      <c r="L186">
        <f t="shared" si="23"/>
        <v>0</v>
      </c>
      <c r="M186">
        <f t="shared" si="24"/>
        <v>0</v>
      </c>
      <c r="N186">
        <f t="shared" si="25"/>
        <v>0</v>
      </c>
      <c r="O186">
        <f t="shared" si="26"/>
        <v>0</v>
      </c>
      <c r="P186">
        <f t="shared" si="27"/>
        <v>1</v>
      </c>
      <c r="Q186">
        <f t="shared" si="28"/>
        <v>0</v>
      </c>
    </row>
    <row r="187" spans="1:17" x14ac:dyDescent="0.25">
      <c r="A187" t="s">
        <v>132</v>
      </c>
      <c r="B187">
        <v>3.57</v>
      </c>
      <c r="C187">
        <v>7.14</v>
      </c>
      <c r="D187">
        <v>17.86</v>
      </c>
      <c r="E187">
        <v>0</v>
      </c>
      <c r="F187">
        <v>64.290000000000006</v>
      </c>
      <c r="G187">
        <v>7.14</v>
      </c>
      <c r="H187" t="str">
        <f t="shared" si="20"/>
        <v>09</v>
      </c>
      <c r="I187" t="str">
        <f t="shared" si="21"/>
        <v>a07</v>
      </c>
      <c r="J187" t="str">
        <f t="shared" si="22"/>
        <v>N</v>
      </c>
      <c r="K187" t="str">
        <f t="shared" si="29"/>
        <v>Neutral</v>
      </c>
      <c r="L187">
        <f t="shared" si="23"/>
        <v>0</v>
      </c>
      <c r="M187">
        <f t="shared" si="24"/>
        <v>0</v>
      </c>
      <c r="N187">
        <f t="shared" si="25"/>
        <v>0</v>
      </c>
      <c r="O187">
        <f t="shared" si="26"/>
        <v>0</v>
      </c>
      <c r="P187">
        <f t="shared" si="27"/>
        <v>1</v>
      </c>
      <c r="Q187">
        <f t="shared" si="28"/>
        <v>0</v>
      </c>
    </row>
    <row r="188" spans="1:17" x14ac:dyDescent="0.25">
      <c r="A188" t="s">
        <v>133</v>
      </c>
      <c r="B188">
        <v>0</v>
      </c>
      <c r="C188">
        <v>77.42</v>
      </c>
      <c r="D188">
        <v>12.9</v>
      </c>
      <c r="E188">
        <v>0</v>
      </c>
      <c r="F188">
        <v>0</v>
      </c>
      <c r="G188">
        <v>9.68</v>
      </c>
      <c r="H188" t="str">
        <f t="shared" si="20"/>
        <v>09</v>
      </c>
      <c r="I188" t="str">
        <f t="shared" si="21"/>
        <v>a07</v>
      </c>
      <c r="J188" t="str">
        <f t="shared" si="22"/>
        <v>T</v>
      </c>
      <c r="K188" t="str">
        <f t="shared" si="29"/>
        <v>Trauer</v>
      </c>
      <c r="L188">
        <f t="shared" si="23"/>
        <v>0</v>
      </c>
      <c r="M188">
        <f t="shared" si="24"/>
        <v>1</v>
      </c>
      <c r="N188">
        <f t="shared" si="25"/>
        <v>0</v>
      </c>
      <c r="O188">
        <f t="shared" si="26"/>
        <v>0</v>
      </c>
      <c r="P188">
        <f t="shared" si="27"/>
        <v>0</v>
      </c>
      <c r="Q188">
        <f t="shared" si="28"/>
        <v>0</v>
      </c>
    </row>
    <row r="189" spans="1:17" x14ac:dyDescent="0.25">
      <c r="A189" t="s">
        <v>219</v>
      </c>
      <c r="B189">
        <v>2.94</v>
      </c>
      <c r="C189">
        <v>0</v>
      </c>
      <c r="D189">
        <v>0</v>
      </c>
      <c r="E189">
        <v>2.94</v>
      </c>
      <c r="F189">
        <v>88.24</v>
      </c>
      <c r="G189">
        <v>5.88</v>
      </c>
      <c r="H189" t="str">
        <f t="shared" si="20"/>
        <v>11</v>
      </c>
      <c r="I189" t="str">
        <f t="shared" si="21"/>
        <v>a07</v>
      </c>
      <c r="J189" t="str">
        <f t="shared" si="22"/>
        <v>W</v>
      </c>
      <c r="K189" t="str">
        <f t="shared" si="29"/>
        <v>Wut</v>
      </c>
      <c r="L189">
        <f t="shared" si="23"/>
        <v>0</v>
      </c>
      <c r="M189">
        <f t="shared" si="24"/>
        <v>0</v>
      </c>
      <c r="N189">
        <f t="shared" si="25"/>
        <v>0</v>
      </c>
      <c r="O189">
        <f t="shared" si="26"/>
        <v>0</v>
      </c>
      <c r="P189">
        <f t="shared" si="27"/>
        <v>1</v>
      </c>
      <c r="Q189">
        <f t="shared" si="28"/>
        <v>0</v>
      </c>
    </row>
    <row r="190" spans="1:17" x14ac:dyDescent="0.25">
      <c r="A190" t="s">
        <v>137</v>
      </c>
      <c r="B190">
        <v>7.89</v>
      </c>
      <c r="C190">
        <v>5.26</v>
      </c>
      <c r="D190">
        <v>81.58</v>
      </c>
      <c r="E190">
        <v>0</v>
      </c>
      <c r="F190">
        <v>0</v>
      </c>
      <c r="G190">
        <v>5.26</v>
      </c>
      <c r="H190" t="str">
        <f t="shared" si="20"/>
        <v>09</v>
      </c>
      <c r="I190" t="str">
        <f t="shared" si="21"/>
        <v>b01</v>
      </c>
      <c r="J190" t="str">
        <f t="shared" si="22"/>
        <v>N</v>
      </c>
      <c r="K190" t="str">
        <f t="shared" si="29"/>
        <v>Neutral</v>
      </c>
      <c r="L190">
        <f t="shared" si="23"/>
        <v>0</v>
      </c>
      <c r="M190">
        <f t="shared" si="24"/>
        <v>0</v>
      </c>
      <c r="N190">
        <f t="shared" si="25"/>
        <v>1</v>
      </c>
      <c r="O190">
        <f t="shared" si="26"/>
        <v>0</v>
      </c>
      <c r="P190">
        <f t="shared" si="27"/>
        <v>0</v>
      </c>
      <c r="Q190">
        <f t="shared" si="28"/>
        <v>0</v>
      </c>
    </row>
    <row r="191" spans="1:17" x14ac:dyDescent="0.25">
      <c r="A191" t="s">
        <v>225</v>
      </c>
      <c r="B191">
        <v>6.98</v>
      </c>
      <c r="C191">
        <v>0</v>
      </c>
      <c r="D191">
        <v>0</v>
      </c>
      <c r="E191">
        <v>0</v>
      </c>
      <c r="F191">
        <v>83.72</v>
      </c>
      <c r="G191">
        <v>9.3000000000000007</v>
      </c>
      <c r="H191" t="str">
        <f t="shared" si="20"/>
        <v>11</v>
      </c>
      <c r="I191" t="str">
        <f t="shared" si="21"/>
        <v>b01</v>
      </c>
      <c r="J191" t="str">
        <f t="shared" si="22"/>
        <v>W</v>
      </c>
      <c r="K191" t="str">
        <f t="shared" si="29"/>
        <v>Wut</v>
      </c>
      <c r="L191">
        <f t="shared" si="23"/>
        <v>0</v>
      </c>
      <c r="M191">
        <f t="shared" si="24"/>
        <v>0</v>
      </c>
      <c r="N191">
        <f t="shared" si="25"/>
        <v>0</v>
      </c>
      <c r="O191">
        <f t="shared" si="26"/>
        <v>0</v>
      </c>
      <c r="P191">
        <f t="shared" si="27"/>
        <v>1</v>
      </c>
      <c r="Q191">
        <f t="shared" si="28"/>
        <v>0</v>
      </c>
    </row>
    <row r="192" spans="1:17" x14ac:dyDescent="0.25">
      <c r="A192" t="s">
        <v>139</v>
      </c>
      <c r="B192">
        <v>0</v>
      </c>
      <c r="C192">
        <v>23.81</v>
      </c>
      <c r="D192">
        <v>69.05</v>
      </c>
      <c r="E192">
        <v>0</v>
      </c>
      <c r="F192">
        <v>0</v>
      </c>
      <c r="G192">
        <v>7.14</v>
      </c>
      <c r="H192" t="str">
        <f t="shared" si="20"/>
        <v>09</v>
      </c>
      <c r="I192" t="str">
        <f t="shared" si="21"/>
        <v>b02</v>
      </c>
      <c r="J192" t="str">
        <f t="shared" si="22"/>
        <v>N</v>
      </c>
      <c r="K192" t="str">
        <f t="shared" si="29"/>
        <v>Neutral</v>
      </c>
      <c r="L192">
        <f t="shared" si="23"/>
        <v>0</v>
      </c>
      <c r="M192">
        <f t="shared" si="24"/>
        <v>0</v>
      </c>
      <c r="N192">
        <f t="shared" si="25"/>
        <v>1</v>
      </c>
      <c r="O192">
        <f t="shared" si="26"/>
        <v>0</v>
      </c>
      <c r="P192">
        <f t="shared" si="27"/>
        <v>0</v>
      </c>
      <c r="Q192">
        <f t="shared" si="28"/>
        <v>0</v>
      </c>
    </row>
    <row r="193" spans="1:17" x14ac:dyDescent="0.25">
      <c r="A193" t="s">
        <v>140</v>
      </c>
      <c r="B193">
        <v>0</v>
      </c>
      <c r="C193">
        <v>56.14</v>
      </c>
      <c r="D193">
        <v>29.82</v>
      </c>
      <c r="E193">
        <v>0</v>
      </c>
      <c r="F193">
        <v>1.75</v>
      </c>
      <c r="G193">
        <v>12.28</v>
      </c>
      <c r="H193" t="str">
        <f t="shared" si="20"/>
        <v>09</v>
      </c>
      <c r="I193" t="str">
        <f t="shared" si="21"/>
        <v>b02</v>
      </c>
      <c r="J193" t="str">
        <f t="shared" si="22"/>
        <v>T</v>
      </c>
      <c r="K193" t="str">
        <f t="shared" si="29"/>
        <v>Trauer</v>
      </c>
      <c r="L193">
        <f t="shared" si="23"/>
        <v>0</v>
      </c>
      <c r="M193">
        <f t="shared" si="24"/>
        <v>1</v>
      </c>
      <c r="N193">
        <f t="shared" si="25"/>
        <v>0</v>
      </c>
      <c r="O193">
        <f t="shared" si="26"/>
        <v>0</v>
      </c>
      <c r="P193">
        <f t="shared" si="27"/>
        <v>0</v>
      </c>
      <c r="Q193">
        <f t="shared" si="28"/>
        <v>0</v>
      </c>
    </row>
    <row r="194" spans="1:17" x14ac:dyDescent="0.25">
      <c r="A194" t="s">
        <v>230</v>
      </c>
      <c r="B194">
        <v>0</v>
      </c>
      <c r="C194">
        <v>0</v>
      </c>
      <c r="D194">
        <v>0</v>
      </c>
      <c r="E194">
        <v>4</v>
      </c>
      <c r="F194">
        <v>94</v>
      </c>
      <c r="G194">
        <v>2</v>
      </c>
      <c r="H194" t="str">
        <f t="shared" ref="H194:H257" si="30">RIGHT(LEFT(A194,4),2)</f>
        <v>11</v>
      </c>
      <c r="I194" t="str">
        <f t="shared" ref="I194:I257" si="31">RIGHT(LEFT(A194,7),3)</f>
        <v>b02</v>
      </c>
      <c r="J194" t="str">
        <f t="shared" ref="J194:J257" si="32">RIGHT(LEFT(A194,8),1)</f>
        <v>W</v>
      </c>
      <c r="K194" t="str">
        <f t="shared" si="29"/>
        <v>Wut</v>
      </c>
      <c r="L194">
        <f t="shared" ref="L194:L257" si="33">IF(MAX(B194:G194)=B194,1,0)</f>
        <v>0</v>
      </c>
      <c r="M194">
        <f t="shared" ref="M194:M257" si="34">IF(MAX(B194:G194)=C194,1,0)</f>
        <v>0</v>
      </c>
      <c r="N194">
        <f t="shared" ref="N194:N257" si="35">IF(MAX(B194:G194)=D194,1,0)</f>
        <v>0</v>
      </c>
      <c r="O194">
        <f t="shared" ref="O194:O257" si="36">IF(MAX(B194:G194)=E194,1,0)</f>
        <v>0</v>
      </c>
      <c r="P194">
        <f t="shared" ref="P194:P257" si="37">IF(MAX(B194:G194)=F194,1,0)</f>
        <v>1</v>
      </c>
      <c r="Q194">
        <f t="shared" ref="Q194:Q257" si="38">IF(MAX(B194:G194)=G194,1,0)</f>
        <v>0</v>
      </c>
    </row>
    <row r="195" spans="1:17" x14ac:dyDescent="0.25">
      <c r="A195" t="s">
        <v>147</v>
      </c>
      <c r="B195">
        <v>0</v>
      </c>
      <c r="C195">
        <v>30.509999999999899</v>
      </c>
      <c r="D195">
        <v>62.71</v>
      </c>
      <c r="E195">
        <v>0</v>
      </c>
      <c r="F195">
        <v>0</v>
      </c>
      <c r="G195">
        <v>6.78</v>
      </c>
      <c r="H195" t="str">
        <f t="shared" si="30"/>
        <v>09</v>
      </c>
      <c r="I195" t="str">
        <f t="shared" si="31"/>
        <v>b03</v>
      </c>
      <c r="J195" t="str">
        <f t="shared" si="32"/>
        <v>N</v>
      </c>
      <c r="K195" t="str">
        <f t="shared" ref="K195:K258" si="39">IF(J195="F","Freude",IF(J195="L","Langeweile",IF(J195="N","Neutral",IF(J195="W","Wut",IF(J195="T","Trauer",IF(J195="A","Aufregung",IF(J195="E","Ekel","No Speech")))))))</f>
        <v>Neutral</v>
      </c>
      <c r="L195">
        <f t="shared" si="33"/>
        <v>0</v>
      </c>
      <c r="M195">
        <f t="shared" si="34"/>
        <v>0</v>
      </c>
      <c r="N195">
        <f t="shared" si="35"/>
        <v>1</v>
      </c>
      <c r="O195">
        <f t="shared" si="36"/>
        <v>0</v>
      </c>
      <c r="P195">
        <f t="shared" si="37"/>
        <v>0</v>
      </c>
      <c r="Q195">
        <f t="shared" si="38"/>
        <v>0</v>
      </c>
    </row>
    <row r="196" spans="1:17" x14ac:dyDescent="0.25">
      <c r="A196" t="s">
        <v>148</v>
      </c>
      <c r="B196">
        <v>6.35</v>
      </c>
      <c r="C196">
        <v>63.49</v>
      </c>
      <c r="D196">
        <v>4.76</v>
      </c>
      <c r="E196">
        <v>0</v>
      </c>
      <c r="F196">
        <v>14.29</v>
      </c>
      <c r="G196">
        <v>11.11</v>
      </c>
      <c r="H196" t="str">
        <f t="shared" si="30"/>
        <v>09</v>
      </c>
      <c r="I196" t="str">
        <f t="shared" si="31"/>
        <v>b03</v>
      </c>
      <c r="J196" t="str">
        <f t="shared" si="32"/>
        <v>T</v>
      </c>
      <c r="K196" t="str">
        <f t="shared" si="39"/>
        <v>Trauer</v>
      </c>
      <c r="L196">
        <f t="shared" si="33"/>
        <v>0</v>
      </c>
      <c r="M196">
        <f t="shared" si="34"/>
        <v>1</v>
      </c>
      <c r="N196">
        <f t="shared" si="35"/>
        <v>0</v>
      </c>
      <c r="O196">
        <f t="shared" si="36"/>
        <v>0</v>
      </c>
      <c r="P196">
        <f t="shared" si="37"/>
        <v>0</v>
      </c>
      <c r="Q196">
        <f t="shared" si="38"/>
        <v>0</v>
      </c>
    </row>
    <row r="197" spans="1:17" x14ac:dyDescent="0.25">
      <c r="A197" t="s">
        <v>150</v>
      </c>
      <c r="B197">
        <v>6.78</v>
      </c>
      <c r="C197">
        <v>0</v>
      </c>
      <c r="D197">
        <v>8.46999999999999</v>
      </c>
      <c r="E197">
        <v>0</v>
      </c>
      <c r="F197">
        <v>67.8</v>
      </c>
      <c r="G197">
        <v>16.95</v>
      </c>
      <c r="H197" t="str">
        <f t="shared" si="30"/>
        <v>09</v>
      </c>
      <c r="I197" t="str">
        <f t="shared" si="31"/>
        <v>b09</v>
      </c>
      <c r="J197" t="str">
        <f t="shared" si="32"/>
        <v>E</v>
      </c>
      <c r="K197" t="str">
        <f t="shared" si="39"/>
        <v>Ekel</v>
      </c>
      <c r="L197">
        <f t="shared" si="33"/>
        <v>0</v>
      </c>
      <c r="M197">
        <f t="shared" si="34"/>
        <v>0</v>
      </c>
      <c r="N197">
        <f t="shared" si="35"/>
        <v>0</v>
      </c>
      <c r="O197">
        <f t="shared" si="36"/>
        <v>0</v>
      </c>
      <c r="P197">
        <f t="shared" si="37"/>
        <v>1</v>
      </c>
      <c r="Q197">
        <f t="shared" si="38"/>
        <v>0</v>
      </c>
    </row>
    <row r="198" spans="1:17" x14ac:dyDescent="0.25">
      <c r="A198" t="s">
        <v>235</v>
      </c>
      <c r="B198">
        <v>0</v>
      </c>
      <c r="C198">
        <v>0</v>
      </c>
      <c r="D198">
        <v>3.17</v>
      </c>
      <c r="E198">
        <v>3.17</v>
      </c>
      <c r="F198">
        <v>92.06</v>
      </c>
      <c r="G198">
        <v>1.59</v>
      </c>
      <c r="H198" t="str">
        <f t="shared" si="30"/>
        <v>11</v>
      </c>
      <c r="I198" t="str">
        <f t="shared" si="31"/>
        <v>b03</v>
      </c>
      <c r="J198" t="str">
        <f t="shared" si="32"/>
        <v>W</v>
      </c>
      <c r="K198" t="str">
        <f t="shared" si="39"/>
        <v>Wut</v>
      </c>
      <c r="L198">
        <f t="shared" si="33"/>
        <v>0</v>
      </c>
      <c r="M198">
        <f t="shared" si="34"/>
        <v>0</v>
      </c>
      <c r="N198">
        <f t="shared" si="35"/>
        <v>0</v>
      </c>
      <c r="O198">
        <f t="shared" si="36"/>
        <v>0</v>
      </c>
      <c r="P198">
        <f t="shared" si="37"/>
        <v>1</v>
      </c>
      <c r="Q198">
        <f t="shared" si="38"/>
        <v>0</v>
      </c>
    </row>
    <row r="199" spans="1:17" x14ac:dyDescent="0.25">
      <c r="A199" t="s">
        <v>154</v>
      </c>
      <c r="B199">
        <v>0</v>
      </c>
      <c r="C199">
        <v>0</v>
      </c>
      <c r="D199">
        <v>55.879999999999903</v>
      </c>
      <c r="E199">
        <v>0</v>
      </c>
      <c r="F199">
        <v>41.18</v>
      </c>
      <c r="G199">
        <v>2.94</v>
      </c>
      <c r="H199" t="str">
        <f t="shared" si="30"/>
        <v>09</v>
      </c>
      <c r="I199" t="str">
        <f t="shared" si="31"/>
        <v>b10</v>
      </c>
      <c r="J199" t="str">
        <f t="shared" si="32"/>
        <v>N</v>
      </c>
      <c r="K199" t="str">
        <f t="shared" si="39"/>
        <v>Neutral</v>
      </c>
      <c r="L199">
        <f t="shared" si="33"/>
        <v>0</v>
      </c>
      <c r="M199">
        <f t="shared" si="34"/>
        <v>0</v>
      </c>
      <c r="N199">
        <f t="shared" si="35"/>
        <v>1</v>
      </c>
      <c r="O199">
        <f t="shared" si="36"/>
        <v>0</v>
      </c>
      <c r="P199">
        <f t="shared" si="37"/>
        <v>0</v>
      </c>
      <c r="Q199">
        <f t="shared" si="38"/>
        <v>0</v>
      </c>
    </row>
    <row r="200" spans="1:17" x14ac:dyDescent="0.25">
      <c r="A200" t="s">
        <v>156</v>
      </c>
      <c r="B200">
        <v>3.85</v>
      </c>
      <c r="C200">
        <v>15.3799999999999</v>
      </c>
      <c r="D200">
        <v>15.3799999999999</v>
      </c>
      <c r="E200">
        <v>3.85</v>
      </c>
      <c r="F200">
        <v>30.7699999999999</v>
      </c>
      <c r="G200">
        <v>30.7699999999999</v>
      </c>
      <c r="H200" t="str">
        <f t="shared" si="30"/>
        <v>10</v>
      </c>
      <c r="I200" t="str">
        <f t="shared" si="31"/>
        <v>a01</v>
      </c>
      <c r="J200" t="str">
        <f t="shared" si="32"/>
        <v>A</v>
      </c>
      <c r="K200" t="str">
        <f t="shared" si="39"/>
        <v>Aufregung</v>
      </c>
      <c r="L200">
        <f t="shared" si="33"/>
        <v>0</v>
      </c>
      <c r="M200">
        <f t="shared" si="34"/>
        <v>0</v>
      </c>
      <c r="N200">
        <f t="shared" si="35"/>
        <v>0</v>
      </c>
      <c r="O200">
        <f t="shared" si="36"/>
        <v>0</v>
      </c>
      <c r="P200">
        <f t="shared" si="37"/>
        <v>1</v>
      </c>
      <c r="Q200">
        <f t="shared" si="38"/>
        <v>1</v>
      </c>
    </row>
    <row r="201" spans="1:17" x14ac:dyDescent="0.25">
      <c r="A201" t="s">
        <v>157</v>
      </c>
      <c r="B201">
        <v>0</v>
      </c>
      <c r="C201">
        <v>53.569999999999901</v>
      </c>
      <c r="D201">
        <v>25</v>
      </c>
      <c r="E201">
        <v>0</v>
      </c>
      <c r="F201">
        <v>0</v>
      </c>
      <c r="G201">
        <v>21.43</v>
      </c>
      <c r="H201" t="str">
        <f t="shared" si="30"/>
        <v>10</v>
      </c>
      <c r="I201" t="str">
        <f t="shared" si="31"/>
        <v>a01</v>
      </c>
      <c r="J201" t="str">
        <f t="shared" si="32"/>
        <v>N</v>
      </c>
      <c r="K201" t="str">
        <f t="shared" si="39"/>
        <v>Neutral</v>
      </c>
      <c r="L201">
        <f t="shared" si="33"/>
        <v>0</v>
      </c>
      <c r="M201">
        <f t="shared" si="34"/>
        <v>1</v>
      </c>
      <c r="N201">
        <f t="shared" si="35"/>
        <v>0</v>
      </c>
      <c r="O201">
        <f t="shared" si="36"/>
        <v>0</v>
      </c>
      <c r="P201">
        <f t="shared" si="37"/>
        <v>0</v>
      </c>
      <c r="Q201">
        <f t="shared" si="38"/>
        <v>0</v>
      </c>
    </row>
    <row r="202" spans="1:17" x14ac:dyDescent="0.25">
      <c r="A202" t="s">
        <v>236</v>
      </c>
      <c r="B202">
        <v>9.8799999999999901</v>
      </c>
      <c r="C202">
        <v>0</v>
      </c>
      <c r="D202">
        <v>0</v>
      </c>
      <c r="E202">
        <v>2.46999999999999</v>
      </c>
      <c r="F202">
        <v>79.010000000000005</v>
      </c>
      <c r="G202">
        <v>8.64</v>
      </c>
      <c r="H202" t="str">
        <f t="shared" si="30"/>
        <v>11</v>
      </c>
      <c r="I202" t="str">
        <f t="shared" si="31"/>
        <v>b03</v>
      </c>
      <c r="J202" t="str">
        <f t="shared" si="32"/>
        <v>W</v>
      </c>
      <c r="K202" t="str">
        <f t="shared" si="39"/>
        <v>Wut</v>
      </c>
      <c r="L202">
        <f t="shared" si="33"/>
        <v>0</v>
      </c>
      <c r="M202">
        <f t="shared" si="34"/>
        <v>0</v>
      </c>
      <c r="N202">
        <f t="shared" si="35"/>
        <v>0</v>
      </c>
      <c r="O202">
        <f t="shared" si="36"/>
        <v>0</v>
      </c>
      <c r="P202">
        <f t="shared" si="37"/>
        <v>1</v>
      </c>
      <c r="Q202">
        <f t="shared" si="38"/>
        <v>0</v>
      </c>
    </row>
    <row r="203" spans="1:17" x14ac:dyDescent="0.25">
      <c r="A203" t="s">
        <v>159</v>
      </c>
      <c r="B203">
        <v>16</v>
      </c>
      <c r="C203">
        <v>0</v>
      </c>
      <c r="D203">
        <v>4</v>
      </c>
      <c r="E203">
        <v>0</v>
      </c>
      <c r="F203">
        <v>56</v>
      </c>
      <c r="G203">
        <v>24</v>
      </c>
      <c r="H203" t="str">
        <f t="shared" si="30"/>
        <v>10</v>
      </c>
      <c r="I203" t="str">
        <f t="shared" si="31"/>
        <v>a02</v>
      </c>
      <c r="J203" t="str">
        <f t="shared" si="32"/>
        <v>A</v>
      </c>
      <c r="K203" t="str">
        <f t="shared" si="39"/>
        <v>Aufregung</v>
      </c>
      <c r="L203">
        <f t="shared" si="33"/>
        <v>0</v>
      </c>
      <c r="M203">
        <f t="shared" si="34"/>
        <v>0</v>
      </c>
      <c r="N203">
        <f t="shared" si="35"/>
        <v>0</v>
      </c>
      <c r="O203">
        <f t="shared" si="36"/>
        <v>0</v>
      </c>
      <c r="P203">
        <f t="shared" si="37"/>
        <v>1</v>
      </c>
      <c r="Q203">
        <f t="shared" si="38"/>
        <v>0</v>
      </c>
    </row>
    <row r="204" spans="1:17" x14ac:dyDescent="0.25">
      <c r="A204" t="s">
        <v>242</v>
      </c>
      <c r="B204">
        <v>6.78</v>
      </c>
      <c r="C204">
        <v>0</v>
      </c>
      <c r="D204">
        <v>0</v>
      </c>
      <c r="E204">
        <v>1.69</v>
      </c>
      <c r="F204">
        <v>86.44</v>
      </c>
      <c r="G204">
        <v>5.08</v>
      </c>
      <c r="H204" t="str">
        <f t="shared" si="30"/>
        <v>11</v>
      </c>
      <c r="I204" t="str">
        <f t="shared" si="31"/>
        <v>b09</v>
      </c>
      <c r="J204" t="str">
        <f t="shared" si="32"/>
        <v>W</v>
      </c>
      <c r="K204" t="str">
        <f t="shared" si="39"/>
        <v>Wut</v>
      </c>
      <c r="L204">
        <f t="shared" si="33"/>
        <v>0</v>
      </c>
      <c r="M204">
        <f t="shared" si="34"/>
        <v>0</v>
      </c>
      <c r="N204">
        <f t="shared" si="35"/>
        <v>0</v>
      </c>
      <c r="O204">
        <f t="shared" si="36"/>
        <v>0</v>
      </c>
      <c r="P204">
        <f t="shared" si="37"/>
        <v>1</v>
      </c>
      <c r="Q204">
        <f t="shared" si="38"/>
        <v>0</v>
      </c>
    </row>
    <row r="205" spans="1:17" x14ac:dyDescent="0.25">
      <c r="A205" t="s">
        <v>161</v>
      </c>
      <c r="B205">
        <v>0</v>
      </c>
      <c r="C205">
        <v>4.17</v>
      </c>
      <c r="D205">
        <v>87.5</v>
      </c>
      <c r="E205">
        <v>0</v>
      </c>
      <c r="F205">
        <v>0</v>
      </c>
      <c r="G205">
        <v>8.33</v>
      </c>
      <c r="H205" t="str">
        <f t="shared" si="30"/>
        <v>10</v>
      </c>
      <c r="I205" t="str">
        <f t="shared" si="31"/>
        <v>a02</v>
      </c>
      <c r="J205" t="str">
        <f t="shared" si="32"/>
        <v>L</v>
      </c>
      <c r="K205" t="str">
        <f t="shared" si="39"/>
        <v>Langeweile</v>
      </c>
      <c r="L205">
        <f t="shared" si="33"/>
        <v>0</v>
      </c>
      <c r="M205">
        <f t="shared" si="34"/>
        <v>0</v>
      </c>
      <c r="N205">
        <f t="shared" si="35"/>
        <v>1</v>
      </c>
      <c r="O205">
        <f t="shared" si="36"/>
        <v>0</v>
      </c>
      <c r="P205">
        <f t="shared" si="37"/>
        <v>0</v>
      </c>
      <c r="Q205">
        <f t="shared" si="38"/>
        <v>0</v>
      </c>
    </row>
    <row r="206" spans="1:17" x14ac:dyDescent="0.25">
      <c r="A206" t="s">
        <v>162</v>
      </c>
      <c r="B206">
        <v>0</v>
      </c>
      <c r="C206">
        <v>0</v>
      </c>
      <c r="D206">
        <v>12</v>
      </c>
      <c r="E206">
        <v>4</v>
      </c>
      <c r="F206">
        <v>76</v>
      </c>
      <c r="G206">
        <v>8</v>
      </c>
      <c r="H206" t="str">
        <f t="shared" si="30"/>
        <v>10</v>
      </c>
      <c r="I206" t="str">
        <f t="shared" si="31"/>
        <v>a02</v>
      </c>
      <c r="J206" t="str">
        <f t="shared" si="32"/>
        <v>N</v>
      </c>
      <c r="K206" t="str">
        <f t="shared" si="39"/>
        <v>Neutral</v>
      </c>
      <c r="L206">
        <f t="shared" si="33"/>
        <v>0</v>
      </c>
      <c r="M206">
        <f t="shared" si="34"/>
        <v>0</v>
      </c>
      <c r="N206">
        <f t="shared" si="35"/>
        <v>0</v>
      </c>
      <c r="O206">
        <f t="shared" si="36"/>
        <v>0</v>
      </c>
      <c r="P206">
        <f t="shared" si="37"/>
        <v>1</v>
      </c>
      <c r="Q206">
        <f t="shared" si="38"/>
        <v>0</v>
      </c>
    </row>
    <row r="207" spans="1:17" x14ac:dyDescent="0.25">
      <c r="A207" t="s">
        <v>248</v>
      </c>
      <c r="B207">
        <v>0</v>
      </c>
      <c r="C207">
        <v>0</v>
      </c>
      <c r="D207">
        <v>0</v>
      </c>
      <c r="E207">
        <v>4.4400000000000004</v>
      </c>
      <c r="F207">
        <v>93.33</v>
      </c>
      <c r="G207">
        <v>2.2200000000000002</v>
      </c>
      <c r="H207" t="str">
        <f t="shared" si="30"/>
        <v>11</v>
      </c>
      <c r="I207" t="str">
        <f t="shared" si="31"/>
        <v>b10</v>
      </c>
      <c r="J207" t="str">
        <f t="shared" si="32"/>
        <v>W</v>
      </c>
      <c r="K207" t="str">
        <f t="shared" si="39"/>
        <v>Wut</v>
      </c>
      <c r="L207">
        <f t="shared" si="33"/>
        <v>0</v>
      </c>
      <c r="M207">
        <f t="shared" si="34"/>
        <v>0</v>
      </c>
      <c r="N207">
        <f t="shared" si="35"/>
        <v>0</v>
      </c>
      <c r="O207">
        <f t="shared" si="36"/>
        <v>0</v>
      </c>
      <c r="P207">
        <f t="shared" si="37"/>
        <v>1</v>
      </c>
      <c r="Q207">
        <f t="shared" si="38"/>
        <v>0</v>
      </c>
    </row>
    <row r="208" spans="1:17" x14ac:dyDescent="0.25">
      <c r="A208" t="s">
        <v>252</v>
      </c>
      <c r="B208">
        <v>2.78</v>
      </c>
      <c r="C208">
        <v>0</v>
      </c>
      <c r="D208">
        <v>2.78</v>
      </c>
      <c r="E208">
        <v>8.33</v>
      </c>
      <c r="F208">
        <v>80.56</v>
      </c>
      <c r="G208">
        <v>5.56</v>
      </c>
      <c r="H208" t="str">
        <f t="shared" si="30"/>
        <v>12</v>
      </c>
      <c r="I208" t="str">
        <f t="shared" si="31"/>
        <v>a01</v>
      </c>
      <c r="J208" t="str">
        <f t="shared" si="32"/>
        <v>W</v>
      </c>
      <c r="K208" t="str">
        <f t="shared" si="39"/>
        <v>Wut</v>
      </c>
      <c r="L208">
        <f t="shared" si="33"/>
        <v>0</v>
      </c>
      <c r="M208">
        <f t="shared" si="34"/>
        <v>0</v>
      </c>
      <c r="N208">
        <f t="shared" si="35"/>
        <v>0</v>
      </c>
      <c r="O208">
        <f t="shared" si="36"/>
        <v>0</v>
      </c>
      <c r="P208">
        <f t="shared" si="37"/>
        <v>1</v>
      </c>
      <c r="Q208">
        <f t="shared" si="38"/>
        <v>0</v>
      </c>
    </row>
    <row r="209" spans="1:17" x14ac:dyDescent="0.25">
      <c r="A209" t="s">
        <v>165</v>
      </c>
      <c r="B209">
        <v>0</v>
      </c>
      <c r="C209">
        <v>43.75</v>
      </c>
      <c r="D209">
        <v>31.25</v>
      </c>
      <c r="E209">
        <v>0</v>
      </c>
      <c r="F209">
        <v>3.1199999999999899</v>
      </c>
      <c r="G209">
        <v>21.88</v>
      </c>
      <c r="H209" t="str">
        <f t="shared" si="30"/>
        <v>10</v>
      </c>
      <c r="I209" t="str">
        <f t="shared" si="31"/>
        <v>a04</v>
      </c>
      <c r="J209" t="str">
        <f t="shared" si="32"/>
        <v>N</v>
      </c>
      <c r="K209" t="str">
        <f t="shared" si="39"/>
        <v>Neutral</v>
      </c>
      <c r="L209">
        <f t="shared" si="33"/>
        <v>0</v>
      </c>
      <c r="M209">
        <f t="shared" si="34"/>
        <v>1</v>
      </c>
      <c r="N209">
        <f t="shared" si="35"/>
        <v>0</v>
      </c>
      <c r="O209">
        <f t="shared" si="36"/>
        <v>0</v>
      </c>
      <c r="P209">
        <f t="shared" si="37"/>
        <v>0</v>
      </c>
      <c r="Q209">
        <f t="shared" si="38"/>
        <v>0</v>
      </c>
    </row>
    <row r="210" spans="1:17" x14ac:dyDescent="0.25">
      <c r="A210" t="s">
        <v>256</v>
      </c>
      <c r="B210">
        <v>0</v>
      </c>
      <c r="C210">
        <v>0</v>
      </c>
      <c r="D210">
        <v>8.6999999999999993</v>
      </c>
      <c r="E210">
        <v>0</v>
      </c>
      <c r="F210">
        <v>78.259999999999906</v>
      </c>
      <c r="G210">
        <v>13.04</v>
      </c>
      <c r="H210" t="str">
        <f t="shared" si="30"/>
        <v>12</v>
      </c>
      <c r="I210" t="str">
        <f t="shared" si="31"/>
        <v>a02</v>
      </c>
      <c r="J210" t="str">
        <f t="shared" si="32"/>
        <v>W</v>
      </c>
      <c r="K210" t="str">
        <f t="shared" si="39"/>
        <v>Wut</v>
      </c>
      <c r="L210">
        <f t="shared" si="33"/>
        <v>0</v>
      </c>
      <c r="M210">
        <f t="shared" si="34"/>
        <v>0</v>
      </c>
      <c r="N210">
        <f t="shared" si="35"/>
        <v>0</v>
      </c>
      <c r="O210">
        <f t="shared" si="36"/>
        <v>0</v>
      </c>
      <c r="P210">
        <f t="shared" si="37"/>
        <v>1</v>
      </c>
      <c r="Q210">
        <f t="shared" si="38"/>
        <v>0</v>
      </c>
    </row>
    <row r="211" spans="1:17" x14ac:dyDescent="0.25">
      <c r="A211" t="s">
        <v>257</v>
      </c>
      <c r="B211">
        <v>4.55</v>
      </c>
      <c r="C211">
        <v>0</v>
      </c>
      <c r="D211">
        <v>0</v>
      </c>
      <c r="E211">
        <v>4.55</v>
      </c>
      <c r="F211">
        <v>86.36</v>
      </c>
      <c r="G211">
        <v>4.55</v>
      </c>
      <c r="H211" t="str">
        <f t="shared" si="30"/>
        <v>12</v>
      </c>
      <c r="I211" t="str">
        <f t="shared" si="31"/>
        <v>a02</v>
      </c>
      <c r="J211" t="str">
        <f t="shared" si="32"/>
        <v>W</v>
      </c>
      <c r="K211" t="str">
        <f t="shared" si="39"/>
        <v>Wut</v>
      </c>
      <c r="L211">
        <f t="shared" si="33"/>
        <v>0</v>
      </c>
      <c r="M211">
        <f t="shared" si="34"/>
        <v>0</v>
      </c>
      <c r="N211">
        <f t="shared" si="35"/>
        <v>0</v>
      </c>
      <c r="O211">
        <f t="shared" si="36"/>
        <v>0</v>
      </c>
      <c r="P211">
        <f t="shared" si="37"/>
        <v>1</v>
      </c>
      <c r="Q211">
        <f t="shared" si="38"/>
        <v>0</v>
      </c>
    </row>
    <row r="212" spans="1:17" x14ac:dyDescent="0.25">
      <c r="A212" t="s">
        <v>168</v>
      </c>
      <c r="B212">
        <v>0</v>
      </c>
      <c r="C212">
        <v>0</v>
      </c>
      <c r="D212">
        <v>15</v>
      </c>
      <c r="E212">
        <v>0</v>
      </c>
      <c r="F212">
        <v>77.5</v>
      </c>
      <c r="G212">
        <v>7.5</v>
      </c>
      <c r="H212" t="str">
        <f t="shared" si="30"/>
        <v>10</v>
      </c>
      <c r="I212" t="str">
        <f t="shared" si="31"/>
        <v>a05</v>
      </c>
      <c r="J212" t="str">
        <f t="shared" si="32"/>
        <v>A</v>
      </c>
      <c r="K212" t="str">
        <f t="shared" si="39"/>
        <v>Aufregung</v>
      </c>
      <c r="L212">
        <f t="shared" si="33"/>
        <v>0</v>
      </c>
      <c r="M212">
        <f t="shared" si="34"/>
        <v>0</v>
      </c>
      <c r="N212">
        <f t="shared" si="35"/>
        <v>0</v>
      </c>
      <c r="O212">
        <f t="shared" si="36"/>
        <v>0</v>
      </c>
      <c r="P212">
        <f t="shared" si="37"/>
        <v>1</v>
      </c>
      <c r="Q212">
        <f t="shared" si="38"/>
        <v>0</v>
      </c>
    </row>
    <row r="213" spans="1:17" x14ac:dyDescent="0.25">
      <c r="A213" t="s">
        <v>169</v>
      </c>
      <c r="B213">
        <v>1.96</v>
      </c>
      <c r="C213">
        <v>0</v>
      </c>
      <c r="D213">
        <v>45.1</v>
      </c>
      <c r="E213">
        <v>0</v>
      </c>
      <c r="F213">
        <v>50.98</v>
      </c>
      <c r="G213">
        <v>1.96</v>
      </c>
      <c r="H213" t="str">
        <f t="shared" si="30"/>
        <v>10</v>
      </c>
      <c r="I213" t="str">
        <f t="shared" si="31"/>
        <v>a05</v>
      </c>
      <c r="J213" t="str">
        <f t="shared" si="32"/>
        <v>L</v>
      </c>
      <c r="K213" t="str">
        <f t="shared" si="39"/>
        <v>Langeweile</v>
      </c>
      <c r="L213">
        <f t="shared" si="33"/>
        <v>0</v>
      </c>
      <c r="M213">
        <f t="shared" si="34"/>
        <v>0</v>
      </c>
      <c r="N213">
        <f t="shared" si="35"/>
        <v>0</v>
      </c>
      <c r="O213">
        <f t="shared" si="36"/>
        <v>0</v>
      </c>
      <c r="P213">
        <f t="shared" si="37"/>
        <v>1</v>
      </c>
      <c r="Q213">
        <f t="shared" si="38"/>
        <v>0</v>
      </c>
    </row>
    <row r="214" spans="1:17" x14ac:dyDescent="0.25">
      <c r="A214" t="s">
        <v>170</v>
      </c>
      <c r="B214">
        <v>0</v>
      </c>
      <c r="C214">
        <v>5.77</v>
      </c>
      <c r="D214">
        <v>57.69</v>
      </c>
      <c r="E214">
        <v>0</v>
      </c>
      <c r="F214">
        <v>0</v>
      </c>
      <c r="G214">
        <v>36.54</v>
      </c>
      <c r="H214" t="str">
        <f t="shared" si="30"/>
        <v>10</v>
      </c>
      <c r="I214" t="str">
        <f t="shared" si="31"/>
        <v>a05</v>
      </c>
      <c r="J214" t="str">
        <f t="shared" si="32"/>
        <v>T</v>
      </c>
      <c r="K214" t="str">
        <f t="shared" si="39"/>
        <v>Trauer</v>
      </c>
      <c r="L214">
        <f t="shared" si="33"/>
        <v>0</v>
      </c>
      <c r="M214">
        <f t="shared" si="34"/>
        <v>0</v>
      </c>
      <c r="N214">
        <f t="shared" si="35"/>
        <v>1</v>
      </c>
      <c r="O214">
        <f t="shared" si="36"/>
        <v>0</v>
      </c>
      <c r="P214">
        <f t="shared" si="37"/>
        <v>0</v>
      </c>
      <c r="Q214">
        <f t="shared" si="38"/>
        <v>0</v>
      </c>
    </row>
    <row r="215" spans="1:17" x14ac:dyDescent="0.25">
      <c r="A215" t="s">
        <v>258</v>
      </c>
      <c r="B215">
        <v>0</v>
      </c>
      <c r="C215">
        <v>0</v>
      </c>
      <c r="D215">
        <v>0</v>
      </c>
      <c r="E215">
        <v>8.33</v>
      </c>
      <c r="F215">
        <v>87.5</v>
      </c>
      <c r="G215">
        <v>4.17</v>
      </c>
      <c r="H215" t="str">
        <f t="shared" si="30"/>
        <v>12</v>
      </c>
      <c r="I215" t="str">
        <f t="shared" si="31"/>
        <v>a04</v>
      </c>
      <c r="J215" t="str">
        <f t="shared" si="32"/>
        <v>W</v>
      </c>
      <c r="K215" t="str">
        <f t="shared" si="39"/>
        <v>Wut</v>
      </c>
      <c r="L215">
        <f t="shared" si="33"/>
        <v>0</v>
      </c>
      <c r="M215">
        <f t="shared" si="34"/>
        <v>0</v>
      </c>
      <c r="N215">
        <f t="shared" si="35"/>
        <v>0</v>
      </c>
      <c r="O215">
        <f t="shared" si="36"/>
        <v>0</v>
      </c>
      <c r="P215">
        <f t="shared" si="37"/>
        <v>1</v>
      </c>
      <c r="Q215">
        <f t="shared" si="38"/>
        <v>0</v>
      </c>
    </row>
    <row r="216" spans="1:17" x14ac:dyDescent="0.25">
      <c r="A216" t="s">
        <v>173</v>
      </c>
      <c r="B216">
        <v>28</v>
      </c>
      <c r="C216">
        <v>4</v>
      </c>
      <c r="D216">
        <v>28</v>
      </c>
      <c r="E216">
        <v>0</v>
      </c>
      <c r="F216">
        <v>32</v>
      </c>
      <c r="G216">
        <v>8</v>
      </c>
      <c r="H216" t="str">
        <f t="shared" si="30"/>
        <v>10</v>
      </c>
      <c r="I216" t="str">
        <f t="shared" si="31"/>
        <v>a07</v>
      </c>
      <c r="J216" t="str">
        <f t="shared" si="32"/>
        <v>A</v>
      </c>
      <c r="K216" t="str">
        <f t="shared" si="39"/>
        <v>Aufregung</v>
      </c>
      <c r="L216">
        <f t="shared" si="33"/>
        <v>0</v>
      </c>
      <c r="M216">
        <f t="shared" si="34"/>
        <v>0</v>
      </c>
      <c r="N216">
        <f t="shared" si="35"/>
        <v>0</v>
      </c>
      <c r="O216">
        <f t="shared" si="36"/>
        <v>0</v>
      </c>
      <c r="P216">
        <f t="shared" si="37"/>
        <v>1</v>
      </c>
      <c r="Q216">
        <f t="shared" si="38"/>
        <v>0</v>
      </c>
    </row>
    <row r="217" spans="1:17" x14ac:dyDescent="0.25">
      <c r="A217" t="s">
        <v>174</v>
      </c>
      <c r="B217">
        <v>29.03</v>
      </c>
      <c r="C217">
        <v>12.9</v>
      </c>
      <c r="D217">
        <v>35.479999999999997</v>
      </c>
      <c r="E217">
        <v>0</v>
      </c>
      <c r="F217">
        <v>12.9</v>
      </c>
      <c r="G217">
        <v>9.68</v>
      </c>
      <c r="H217" t="str">
        <f t="shared" si="30"/>
        <v>10</v>
      </c>
      <c r="I217" t="str">
        <f t="shared" si="31"/>
        <v>a07</v>
      </c>
      <c r="J217" t="str">
        <f t="shared" si="32"/>
        <v>L</v>
      </c>
      <c r="K217" t="str">
        <f t="shared" si="39"/>
        <v>Langeweile</v>
      </c>
      <c r="L217">
        <f t="shared" si="33"/>
        <v>0</v>
      </c>
      <c r="M217">
        <f t="shared" si="34"/>
        <v>0</v>
      </c>
      <c r="N217">
        <f t="shared" si="35"/>
        <v>1</v>
      </c>
      <c r="O217">
        <f t="shared" si="36"/>
        <v>0</v>
      </c>
      <c r="P217">
        <f t="shared" si="37"/>
        <v>0</v>
      </c>
      <c r="Q217">
        <f t="shared" si="38"/>
        <v>0</v>
      </c>
    </row>
    <row r="218" spans="1:17" x14ac:dyDescent="0.25">
      <c r="A218" t="s">
        <v>175</v>
      </c>
      <c r="B218">
        <v>0</v>
      </c>
      <c r="C218">
        <v>63.33</v>
      </c>
      <c r="D218">
        <v>16.669999999999899</v>
      </c>
      <c r="E218">
        <v>0</v>
      </c>
      <c r="F218">
        <v>0</v>
      </c>
      <c r="G218">
        <v>20</v>
      </c>
      <c r="H218" t="str">
        <f t="shared" si="30"/>
        <v>10</v>
      </c>
      <c r="I218" t="str">
        <f t="shared" si="31"/>
        <v>a07</v>
      </c>
      <c r="J218" t="str">
        <f t="shared" si="32"/>
        <v>T</v>
      </c>
      <c r="K218" t="str">
        <f t="shared" si="39"/>
        <v>Trauer</v>
      </c>
      <c r="L218">
        <f t="shared" si="33"/>
        <v>0</v>
      </c>
      <c r="M218">
        <f t="shared" si="34"/>
        <v>1</v>
      </c>
      <c r="N218">
        <f t="shared" si="35"/>
        <v>0</v>
      </c>
      <c r="O218">
        <f t="shared" si="36"/>
        <v>0</v>
      </c>
      <c r="P218">
        <f t="shared" si="37"/>
        <v>0</v>
      </c>
      <c r="Q218">
        <f t="shared" si="38"/>
        <v>0</v>
      </c>
    </row>
    <row r="219" spans="1:17" x14ac:dyDescent="0.25">
      <c r="A219" t="s">
        <v>263</v>
      </c>
      <c r="B219">
        <v>9.26</v>
      </c>
      <c r="C219">
        <v>0</v>
      </c>
      <c r="D219">
        <v>0</v>
      </c>
      <c r="E219">
        <v>3.69999999999999</v>
      </c>
      <c r="F219">
        <v>85.19</v>
      </c>
      <c r="G219">
        <v>1.8499999999999901</v>
      </c>
      <c r="H219" t="str">
        <f t="shared" si="30"/>
        <v>12</v>
      </c>
      <c r="I219" t="str">
        <f t="shared" si="31"/>
        <v>a05</v>
      </c>
      <c r="J219" t="str">
        <f t="shared" si="32"/>
        <v>W</v>
      </c>
      <c r="K219" t="str">
        <f t="shared" si="39"/>
        <v>Wut</v>
      </c>
      <c r="L219">
        <f t="shared" si="33"/>
        <v>0</v>
      </c>
      <c r="M219">
        <f t="shared" si="34"/>
        <v>0</v>
      </c>
      <c r="N219">
        <f t="shared" si="35"/>
        <v>0</v>
      </c>
      <c r="O219">
        <f t="shared" si="36"/>
        <v>0</v>
      </c>
      <c r="P219">
        <f t="shared" si="37"/>
        <v>1</v>
      </c>
      <c r="Q219">
        <f t="shared" si="38"/>
        <v>0</v>
      </c>
    </row>
    <row r="220" spans="1:17" x14ac:dyDescent="0.25">
      <c r="A220" t="s">
        <v>177</v>
      </c>
      <c r="B220">
        <v>0</v>
      </c>
      <c r="C220">
        <v>9.3799999999999901</v>
      </c>
      <c r="D220">
        <v>3.1199999999999899</v>
      </c>
      <c r="E220">
        <v>0</v>
      </c>
      <c r="F220">
        <v>71.88</v>
      </c>
      <c r="G220">
        <v>15.62</v>
      </c>
      <c r="H220" t="str">
        <f t="shared" si="30"/>
        <v>10</v>
      </c>
      <c r="I220" t="str">
        <f t="shared" si="31"/>
        <v>b01</v>
      </c>
      <c r="J220" t="str">
        <f t="shared" si="32"/>
        <v>A</v>
      </c>
      <c r="K220" t="str">
        <f t="shared" si="39"/>
        <v>Aufregung</v>
      </c>
      <c r="L220">
        <f t="shared" si="33"/>
        <v>0</v>
      </c>
      <c r="M220">
        <f t="shared" si="34"/>
        <v>0</v>
      </c>
      <c r="N220">
        <f t="shared" si="35"/>
        <v>0</v>
      </c>
      <c r="O220">
        <f t="shared" si="36"/>
        <v>0</v>
      </c>
      <c r="P220">
        <f t="shared" si="37"/>
        <v>1</v>
      </c>
      <c r="Q220">
        <f t="shared" si="38"/>
        <v>0</v>
      </c>
    </row>
    <row r="221" spans="1:17" x14ac:dyDescent="0.25">
      <c r="A221" t="s">
        <v>178</v>
      </c>
      <c r="B221">
        <v>0</v>
      </c>
      <c r="C221">
        <v>0</v>
      </c>
      <c r="D221">
        <v>2.7</v>
      </c>
      <c r="E221">
        <v>0</v>
      </c>
      <c r="F221">
        <v>94.59</v>
      </c>
      <c r="G221">
        <v>2.7</v>
      </c>
      <c r="H221" t="str">
        <f t="shared" si="30"/>
        <v>10</v>
      </c>
      <c r="I221" t="str">
        <f t="shared" si="31"/>
        <v>b01</v>
      </c>
      <c r="J221" t="str">
        <f t="shared" si="32"/>
        <v>E</v>
      </c>
      <c r="K221" t="str">
        <f t="shared" si="39"/>
        <v>Ekel</v>
      </c>
      <c r="L221">
        <f t="shared" si="33"/>
        <v>0</v>
      </c>
      <c r="M221">
        <f t="shared" si="34"/>
        <v>0</v>
      </c>
      <c r="N221">
        <f t="shared" si="35"/>
        <v>0</v>
      </c>
      <c r="O221">
        <f t="shared" si="36"/>
        <v>0</v>
      </c>
      <c r="P221">
        <f t="shared" si="37"/>
        <v>1</v>
      </c>
      <c r="Q221">
        <f t="shared" si="38"/>
        <v>0</v>
      </c>
    </row>
    <row r="222" spans="1:17" x14ac:dyDescent="0.25">
      <c r="A222" t="s">
        <v>266</v>
      </c>
      <c r="B222">
        <v>0</v>
      </c>
      <c r="C222">
        <v>0</v>
      </c>
      <c r="D222">
        <v>11.11</v>
      </c>
      <c r="E222">
        <v>0</v>
      </c>
      <c r="F222">
        <v>86.11</v>
      </c>
      <c r="G222">
        <v>2.78</v>
      </c>
      <c r="H222" t="str">
        <f t="shared" si="30"/>
        <v>12</v>
      </c>
      <c r="I222" t="str">
        <f t="shared" si="31"/>
        <v>a07</v>
      </c>
      <c r="J222" t="str">
        <f t="shared" si="32"/>
        <v>W</v>
      </c>
      <c r="K222" t="str">
        <f t="shared" si="39"/>
        <v>Wut</v>
      </c>
      <c r="L222">
        <f t="shared" si="33"/>
        <v>0</v>
      </c>
      <c r="M222">
        <f t="shared" si="34"/>
        <v>0</v>
      </c>
      <c r="N222">
        <f t="shared" si="35"/>
        <v>0</v>
      </c>
      <c r="O222">
        <f t="shared" si="36"/>
        <v>0</v>
      </c>
      <c r="P222">
        <f t="shared" si="37"/>
        <v>1</v>
      </c>
      <c r="Q222">
        <f t="shared" si="38"/>
        <v>0</v>
      </c>
    </row>
    <row r="223" spans="1:17" x14ac:dyDescent="0.25">
      <c r="A223" t="s">
        <v>180</v>
      </c>
      <c r="B223">
        <v>9.3799999999999901</v>
      </c>
      <c r="C223">
        <v>6.25</v>
      </c>
      <c r="D223">
        <v>37.5</v>
      </c>
      <c r="E223">
        <v>0</v>
      </c>
      <c r="F223">
        <v>43.75</v>
      </c>
      <c r="G223">
        <v>3.1199999999999899</v>
      </c>
      <c r="H223" t="str">
        <f t="shared" si="30"/>
        <v>10</v>
      </c>
      <c r="I223" t="str">
        <f t="shared" si="31"/>
        <v>b01</v>
      </c>
      <c r="J223" t="str">
        <f t="shared" si="32"/>
        <v>L</v>
      </c>
      <c r="K223" t="str">
        <f t="shared" si="39"/>
        <v>Langeweile</v>
      </c>
      <c r="L223">
        <f t="shared" si="33"/>
        <v>0</v>
      </c>
      <c r="M223">
        <f t="shared" si="34"/>
        <v>0</v>
      </c>
      <c r="N223">
        <f t="shared" si="35"/>
        <v>0</v>
      </c>
      <c r="O223">
        <f t="shared" si="36"/>
        <v>0</v>
      </c>
      <c r="P223">
        <f t="shared" si="37"/>
        <v>1</v>
      </c>
      <c r="Q223">
        <f t="shared" si="38"/>
        <v>0</v>
      </c>
    </row>
    <row r="224" spans="1:17" x14ac:dyDescent="0.25">
      <c r="A224" t="s">
        <v>181</v>
      </c>
      <c r="B224">
        <v>10.53</v>
      </c>
      <c r="C224">
        <v>0</v>
      </c>
      <c r="D224">
        <v>34.21</v>
      </c>
      <c r="E224">
        <v>0</v>
      </c>
      <c r="F224">
        <v>44.74</v>
      </c>
      <c r="G224">
        <v>10.53</v>
      </c>
      <c r="H224" t="str">
        <f t="shared" si="30"/>
        <v>10</v>
      </c>
      <c r="I224" t="str">
        <f t="shared" si="31"/>
        <v>b02</v>
      </c>
      <c r="J224" t="str">
        <f t="shared" si="32"/>
        <v>A</v>
      </c>
      <c r="K224" t="str">
        <f t="shared" si="39"/>
        <v>Aufregung</v>
      </c>
      <c r="L224">
        <f t="shared" si="33"/>
        <v>0</v>
      </c>
      <c r="M224">
        <f t="shared" si="34"/>
        <v>0</v>
      </c>
      <c r="N224">
        <f t="shared" si="35"/>
        <v>0</v>
      </c>
      <c r="O224">
        <f t="shared" si="36"/>
        <v>0</v>
      </c>
      <c r="P224">
        <f t="shared" si="37"/>
        <v>1</v>
      </c>
      <c r="Q224">
        <f t="shared" si="38"/>
        <v>0</v>
      </c>
    </row>
    <row r="225" spans="1:17" x14ac:dyDescent="0.25">
      <c r="A225" t="s">
        <v>182</v>
      </c>
      <c r="B225">
        <v>0</v>
      </c>
      <c r="C225">
        <v>4.76</v>
      </c>
      <c r="D225">
        <v>85.71</v>
      </c>
      <c r="E225">
        <v>0</v>
      </c>
      <c r="F225">
        <v>0</v>
      </c>
      <c r="G225">
        <v>9.52</v>
      </c>
      <c r="H225" t="str">
        <f t="shared" si="30"/>
        <v>10</v>
      </c>
      <c r="I225" t="str">
        <f t="shared" si="31"/>
        <v>b02</v>
      </c>
      <c r="J225" t="str">
        <f t="shared" si="32"/>
        <v>L</v>
      </c>
      <c r="K225" t="str">
        <f t="shared" si="39"/>
        <v>Langeweile</v>
      </c>
      <c r="L225">
        <f t="shared" si="33"/>
        <v>0</v>
      </c>
      <c r="M225">
        <f t="shared" si="34"/>
        <v>0</v>
      </c>
      <c r="N225">
        <f t="shared" si="35"/>
        <v>1</v>
      </c>
      <c r="O225">
        <f t="shared" si="36"/>
        <v>0</v>
      </c>
      <c r="P225">
        <f t="shared" si="37"/>
        <v>0</v>
      </c>
      <c r="Q225">
        <f t="shared" si="38"/>
        <v>0</v>
      </c>
    </row>
    <row r="226" spans="1:17" x14ac:dyDescent="0.25">
      <c r="A226" t="s">
        <v>183</v>
      </c>
      <c r="B226">
        <v>0</v>
      </c>
      <c r="C226">
        <v>4.76</v>
      </c>
      <c r="D226">
        <v>92.86</v>
      </c>
      <c r="E226">
        <v>0</v>
      </c>
      <c r="F226">
        <v>0</v>
      </c>
      <c r="G226">
        <v>2.38</v>
      </c>
      <c r="H226" t="str">
        <f t="shared" si="30"/>
        <v>10</v>
      </c>
      <c r="I226" t="str">
        <f t="shared" si="31"/>
        <v>b02</v>
      </c>
      <c r="J226" t="str">
        <f t="shared" si="32"/>
        <v>N</v>
      </c>
      <c r="K226" t="str">
        <f t="shared" si="39"/>
        <v>Neutral</v>
      </c>
      <c r="L226">
        <f t="shared" si="33"/>
        <v>0</v>
      </c>
      <c r="M226">
        <f t="shared" si="34"/>
        <v>0</v>
      </c>
      <c r="N226">
        <f t="shared" si="35"/>
        <v>1</v>
      </c>
      <c r="O226">
        <f t="shared" si="36"/>
        <v>0</v>
      </c>
      <c r="P226">
        <f t="shared" si="37"/>
        <v>0</v>
      </c>
      <c r="Q226">
        <f t="shared" si="38"/>
        <v>0</v>
      </c>
    </row>
    <row r="227" spans="1:17" x14ac:dyDescent="0.25">
      <c r="A227" t="s">
        <v>268</v>
      </c>
      <c r="B227">
        <v>0</v>
      </c>
      <c r="C227">
        <v>0</v>
      </c>
      <c r="D227">
        <v>0</v>
      </c>
      <c r="E227">
        <v>2.94</v>
      </c>
      <c r="F227">
        <v>94.12</v>
      </c>
      <c r="G227">
        <v>2.94</v>
      </c>
      <c r="H227" t="str">
        <f t="shared" si="30"/>
        <v>12</v>
      </c>
      <c r="I227" t="str">
        <f t="shared" si="31"/>
        <v>b01</v>
      </c>
      <c r="J227" t="str">
        <f t="shared" si="32"/>
        <v>W</v>
      </c>
      <c r="K227" t="str">
        <f t="shared" si="39"/>
        <v>Wut</v>
      </c>
      <c r="L227">
        <f t="shared" si="33"/>
        <v>0</v>
      </c>
      <c r="M227">
        <f t="shared" si="34"/>
        <v>0</v>
      </c>
      <c r="N227">
        <f t="shared" si="35"/>
        <v>0</v>
      </c>
      <c r="O227">
        <f t="shared" si="36"/>
        <v>0</v>
      </c>
      <c r="P227">
        <f t="shared" si="37"/>
        <v>1</v>
      </c>
      <c r="Q227">
        <f t="shared" si="38"/>
        <v>0</v>
      </c>
    </row>
    <row r="228" spans="1:17" x14ac:dyDescent="0.25">
      <c r="A228" t="s">
        <v>185</v>
      </c>
      <c r="B228">
        <v>0</v>
      </c>
      <c r="C228">
        <v>20.34</v>
      </c>
      <c r="D228">
        <v>28.81</v>
      </c>
      <c r="E228">
        <v>0</v>
      </c>
      <c r="F228">
        <v>37.29</v>
      </c>
      <c r="G228">
        <v>13.56</v>
      </c>
      <c r="H228" t="str">
        <f t="shared" si="30"/>
        <v>10</v>
      </c>
      <c r="I228" t="str">
        <f t="shared" si="31"/>
        <v>b03</v>
      </c>
      <c r="J228" t="str">
        <f t="shared" si="32"/>
        <v>L</v>
      </c>
      <c r="K228" t="str">
        <f t="shared" si="39"/>
        <v>Langeweile</v>
      </c>
      <c r="L228">
        <f t="shared" si="33"/>
        <v>0</v>
      </c>
      <c r="M228">
        <f t="shared" si="34"/>
        <v>0</v>
      </c>
      <c r="N228">
        <f t="shared" si="35"/>
        <v>0</v>
      </c>
      <c r="O228">
        <f t="shared" si="36"/>
        <v>0</v>
      </c>
      <c r="P228">
        <f t="shared" si="37"/>
        <v>1</v>
      </c>
      <c r="Q228">
        <f t="shared" si="38"/>
        <v>0</v>
      </c>
    </row>
    <row r="229" spans="1:17" x14ac:dyDescent="0.25">
      <c r="A229" t="s">
        <v>186</v>
      </c>
      <c r="B229">
        <v>0</v>
      </c>
      <c r="C229">
        <v>20.69</v>
      </c>
      <c r="D229">
        <v>48.28</v>
      </c>
      <c r="E229">
        <v>0</v>
      </c>
      <c r="F229">
        <v>0</v>
      </c>
      <c r="G229">
        <v>31.03</v>
      </c>
      <c r="H229" t="str">
        <f t="shared" si="30"/>
        <v>10</v>
      </c>
      <c r="I229" t="str">
        <f t="shared" si="31"/>
        <v>b03</v>
      </c>
      <c r="J229" t="str">
        <f t="shared" si="32"/>
        <v>T</v>
      </c>
      <c r="K229" t="str">
        <f t="shared" si="39"/>
        <v>Trauer</v>
      </c>
      <c r="L229">
        <f t="shared" si="33"/>
        <v>0</v>
      </c>
      <c r="M229">
        <f t="shared" si="34"/>
        <v>0</v>
      </c>
      <c r="N229">
        <f t="shared" si="35"/>
        <v>1</v>
      </c>
      <c r="O229">
        <f t="shared" si="36"/>
        <v>0</v>
      </c>
      <c r="P229">
        <f t="shared" si="37"/>
        <v>0</v>
      </c>
      <c r="Q229">
        <f t="shared" si="38"/>
        <v>0</v>
      </c>
    </row>
    <row r="230" spans="1:17" x14ac:dyDescent="0.25">
      <c r="A230" t="s">
        <v>273</v>
      </c>
      <c r="B230">
        <v>0</v>
      </c>
      <c r="C230">
        <v>4.6500000000000004</v>
      </c>
      <c r="D230">
        <v>4.6500000000000004</v>
      </c>
      <c r="E230">
        <v>4.6500000000000004</v>
      </c>
      <c r="F230">
        <v>81.399999999999906</v>
      </c>
      <c r="G230">
        <v>4.6500000000000004</v>
      </c>
      <c r="H230" t="str">
        <f t="shared" si="30"/>
        <v>12</v>
      </c>
      <c r="I230" t="str">
        <f t="shared" si="31"/>
        <v>b02</v>
      </c>
      <c r="J230" t="str">
        <f t="shared" si="32"/>
        <v>W</v>
      </c>
      <c r="K230" t="str">
        <f t="shared" si="39"/>
        <v>Wut</v>
      </c>
      <c r="L230">
        <f t="shared" si="33"/>
        <v>0</v>
      </c>
      <c r="M230">
        <f t="shared" si="34"/>
        <v>0</v>
      </c>
      <c r="N230">
        <f t="shared" si="35"/>
        <v>0</v>
      </c>
      <c r="O230">
        <f t="shared" si="36"/>
        <v>0</v>
      </c>
      <c r="P230">
        <f t="shared" si="37"/>
        <v>1</v>
      </c>
      <c r="Q230">
        <f t="shared" si="38"/>
        <v>0</v>
      </c>
    </row>
    <row r="231" spans="1:17" x14ac:dyDescent="0.25">
      <c r="A231" t="s">
        <v>188</v>
      </c>
      <c r="B231">
        <v>6.67</v>
      </c>
      <c r="C231">
        <v>60</v>
      </c>
      <c r="D231">
        <v>6.67</v>
      </c>
      <c r="E231">
        <v>0</v>
      </c>
      <c r="F231">
        <v>23.33</v>
      </c>
      <c r="G231">
        <v>3.33</v>
      </c>
      <c r="H231" t="str">
        <f t="shared" si="30"/>
        <v>10</v>
      </c>
      <c r="I231" t="str">
        <f t="shared" si="31"/>
        <v>b09</v>
      </c>
      <c r="J231" t="str">
        <f t="shared" si="32"/>
        <v>A</v>
      </c>
      <c r="K231" t="str">
        <f t="shared" si="39"/>
        <v>Aufregung</v>
      </c>
      <c r="L231">
        <f t="shared" si="33"/>
        <v>0</v>
      </c>
      <c r="M231">
        <f t="shared" si="34"/>
        <v>1</v>
      </c>
      <c r="N231">
        <f t="shared" si="35"/>
        <v>0</v>
      </c>
      <c r="O231">
        <f t="shared" si="36"/>
        <v>0</v>
      </c>
      <c r="P231">
        <f t="shared" si="37"/>
        <v>0</v>
      </c>
      <c r="Q231">
        <f t="shared" si="38"/>
        <v>0</v>
      </c>
    </row>
    <row r="232" spans="1:17" x14ac:dyDescent="0.25">
      <c r="A232" t="s">
        <v>189</v>
      </c>
      <c r="B232">
        <v>0</v>
      </c>
      <c r="C232">
        <v>0</v>
      </c>
      <c r="D232">
        <v>65.22</v>
      </c>
      <c r="E232">
        <v>0</v>
      </c>
      <c r="F232">
        <v>23.91</v>
      </c>
      <c r="G232">
        <v>10.87</v>
      </c>
      <c r="H232" t="str">
        <f t="shared" si="30"/>
        <v>10</v>
      </c>
      <c r="I232" t="str">
        <f t="shared" si="31"/>
        <v>b09</v>
      </c>
      <c r="J232" t="str">
        <f t="shared" si="32"/>
        <v>L</v>
      </c>
      <c r="K232" t="str">
        <f t="shared" si="39"/>
        <v>Langeweile</v>
      </c>
      <c r="L232">
        <f t="shared" si="33"/>
        <v>0</v>
      </c>
      <c r="M232">
        <f t="shared" si="34"/>
        <v>0</v>
      </c>
      <c r="N232">
        <f t="shared" si="35"/>
        <v>1</v>
      </c>
      <c r="O232">
        <f t="shared" si="36"/>
        <v>0</v>
      </c>
      <c r="P232">
        <f t="shared" si="37"/>
        <v>0</v>
      </c>
      <c r="Q232">
        <f t="shared" si="38"/>
        <v>0</v>
      </c>
    </row>
    <row r="233" spans="1:17" x14ac:dyDescent="0.25">
      <c r="A233" t="s">
        <v>274</v>
      </c>
      <c r="B233">
        <v>16.28</v>
      </c>
      <c r="C233">
        <v>2.33</v>
      </c>
      <c r="D233">
        <v>0</v>
      </c>
      <c r="E233">
        <v>4.6500000000000004</v>
      </c>
      <c r="F233">
        <v>72.09</v>
      </c>
      <c r="G233">
        <v>4.6500000000000004</v>
      </c>
      <c r="H233" t="str">
        <f t="shared" si="30"/>
        <v>12</v>
      </c>
      <c r="I233" t="str">
        <f t="shared" si="31"/>
        <v>b02</v>
      </c>
      <c r="J233" t="str">
        <f t="shared" si="32"/>
        <v>W</v>
      </c>
      <c r="K233" t="str">
        <f t="shared" si="39"/>
        <v>Wut</v>
      </c>
      <c r="L233">
        <f t="shared" si="33"/>
        <v>0</v>
      </c>
      <c r="M233">
        <f t="shared" si="34"/>
        <v>0</v>
      </c>
      <c r="N233">
        <f t="shared" si="35"/>
        <v>0</v>
      </c>
      <c r="O233">
        <f t="shared" si="36"/>
        <v>0</v>
      </c>
      <c r="P233">
        <f t="shared" si="37"/>
        <v>1</v>
      </c>
      <c r="Q233">
        <f t="shared" si="38"/>
        <v>0</v>
      </c>
    </row>
    <row r="234" spans="1:17" x14ac:dyDescent="0.25">
      <c r="A234" t="s">
        <v>275</v>
      </c>
      <c r="B234">
        <v>0</v>
      </c>
      <c r="C234">
        <v>7.32</v>
      </c>
      <c r="D234">
        <v>4.88</v>
      </c>
      <c r="E234">
        <v>0</v>
      </c>
      <c r="F234">
        <v>80.489999999999995</v>
      </c>
      <c r="G234">
        <v>7.32</v>
      </c>
      <c r="H234" t="str">
        <f t="shared" si="30"/>
        <v>12</v>
      </c>
      <c r="I234" t="str">
        <f t="shared" si="31"/>
        <v>b02</v>
      </c>
      <c r="J234" t="str">
        <f t="shared" si="32"/>
        <v>W</v>
      </c>
      <c r="K234" t="str">
        <f t="shared" si="39"/>
        <v>Wut</v>
      </c>
      <c r="L234">
        <f t="shared" si="33"/>
        <v>0</v>
      </c>
      <c r="M234">
        <f t="shared" si="34"/>
        <v>0</v>
      </c>
      <c r="N234">
        <f t="shared" si="35"/>
        <v>0</v>
      </c>
      <c r="O234">
        <f t="shared" si="36"/>
        <v>0</v>
      </c>
      <c r="P234">
        <f t="shared" si="37"/>
        <v>1</v>
      </c>
      <c r="Q234">
        <f t="shared" si="38"/>
        <v>0</v>
      </c>
    </row>
    <row r="235" spans="1:17" x14ac:dyDescent="0.25">
      <c r="A235" t="s">
        <v>192</v>
      </c>
      <c r="B235">
        <v>0</v>
      </c>
      <c r="C235">
        <v>0</v>
      </c>
      <c r="D235">
        <v>85.71</v>
      </c>
      <c r="E235">
        <v>0</v>
      </c>
      <c r="F235">
        <v>2.86</v>
      </c>
      <c r="G235">
        <v>11.43</v>
      </c>
      <c r="H235" t="str">
        <f t="shared" si="30"/>
        <v>10</v>
      </c>
      <c r="I235" t="str">
        <f t="shared" si="31"/>
        <v>b10</v>
      </c>
      <c r="J235" t="str">
        <f t="shared" si="32"/>
        <v>L</v>
      </c>
      <c r="K235" t="str">
        <f t="shared" si="39"/>
        <v>Langeweile</v>
      </c>
      <c r="L235">
        <f t="shared" si="33"/>
        <v>0</v>
      </c>
      <c r="M235">
        <f t="shared" si="34"/>
        <v>0</v>
      </c>
      <c r="N235">
        <f t="shared" si="35"/>
        <v>1</v>
      </c>
      <c r="O235">
        <f t="shared" si="36"/>
        <v>0</v>
      </c>
      <c r="P235">
        <f t="shared" si="37"/>
        <v>0</v>
      </c>
      <c r="Q235">
        <f t="shared" si="38"/>
        <v>0</v>
      </c>
    </row>
    <row r="236" spans="1:17" x14ac:dyDescent="0.25">
      <c r="A236" t="s">
        <v>280</v>
      </c>
      <c r="B236">
        <v>2.63</v>
      </c>
      <c r="C236">
        <v>0</v>
      </c>
      <c r="D236">
        <v>2.63</v>
      </c>
      <c r="E236">
        <v>5.26</v>
      </c>
      <c r="F236">
        <v>86.839999999999904</v>
      </c>
      <c r="G236">
        <v>2.63</v>
      </c>
      <c r="H236" t="str">
        <f t="shared" si="30"/>
        <v>12</v>
      </c>
      <c r="I236" t="str">
        <f t="shared" si="31"/>
        <v>b09</v>
      </c>
      <c r="J236" t="str">
        <f t="shared" si="32"/>
        <v>W</v>
      </c>
      <c r="K236" t="str">
        <f t="shared" si="39"/>
        <v>Wut</v>
      </c>
      <c r="L236">
        <f t="shared" si="33"/>
        <v>0</v>
      </c>
      <c r="M236">
        <f t="shared" si="34"/>
        <v>0</v>
      </c>
      <c r="N236">
        <f t="shared" si="35"/>
        <v>0</v>
      </c>
      <c r="O236">
        <f t="shared" si="36"/>
        <v>0</v>
      </c>
      <c r="P236">
        <f t="shared" si="37"/>
        <v>1</v>
      </c>
      <c r="Q236">
        <f t="shared" si="38"/>
        <v>0</v>
      </c>
    </row>
    <row r="237" spans="1:17" x14ac:dyDescent="0.25">
      <c r="A237" t="s">
        <v>194</v>
      </c>
      <c r="B237">
        <v>0</v>
      </c>
      <c r="C237">
        <v>4.17</v>
      </c>
      <c r="D237">
        <v>25</v>
      </c>
      <c r="E237">
        <v>0</v>
      </c>
      <c r="F237">
        <v>54.169999999999902</v>
      </c>
      <c r="G237">
        <v>16.669999999999899</v>
      </c>
      <c r="H237" t="str">
        <f t="shared" si="30"/>
        <v>11</v>
      </c>
      <c r="I237" t="str">
        <f t="shared" si="31"/>
        <v>a01</v>
      </c>
      <c r="J237" t="str">
        <f t="shared" si="32"/>
        <v>A</v>
      </c>
      <c r="K237" t="str">
        <f t="shared" si="39"/>
        <v>Aufregung</v>
      </c>
      <c r="L237">
        <f t="shared" si="33"/>
        <v>0</v>
      </c>
      <c r="M237">
        <f t="shared" si="34"/>
        <v>0</v>
      </c>
      <c r="N237">
        <f t="shared" si="35"/>
        <v>0</v>
      </c>
      <c r="O237">
        <f t="shared" si="36"/>
        <v>0</v>
      </c>
      <c r="P237">
        <f t="shared" si="37"/>
        <v>1</v>
      </c>
      <c r="Q237">
        <f t="shared" si="38"/>
        <v>0</v>
      </c>
    </row>
    <row r="238" spans="1:17" x14ac:dyDescent="0.25">
      <c r="A238" t="s">
        <v>195</v>
      </c>
      <c r="B238">
        <v>13.04</v>
      </c>
      <c r="C238">
        <v>26.09</v>
      </c>
      <c r="D238">
        <v>17.39</v>
      </c>
      <c r="E238">
        <v>0</v>
      </c>
      <c r="F238">
        <v>26.09</v>
      </c>
      <c r="G238">
        <v>17.39</v>
      </c>
      <c r="H238" t="str">
        <f t="shared" si="30"/>
        <v>11</v>
      </c>
      <c r="I238" t="str">
        <f t="shared" si="31"/>
        <v>a01</v>
      </c>
      <c r="J238" t="str">
        <f t="shared" si="32"/>
        <v>A</v>
      </c>
      <c r="K238" t="str">
        <f t="shared" si="39"/>
        <v>Aufregung</v>
      </c>
      <c r="L238">
        <f t="shared" si="33"/>
        <v>0</v>
      </c>
      <c r="M238">
        <f t="shared" si="34"/>
        <v>1</v>
      </c>
      <c r="N238">
        <f t="shared" si="35"/>
        <v>0</v>
      </c>
      <c r="O238">
        <f t="shared" si="36"/>
        <v>0</v>
      </c>
      <c r="P238">
        <f t="shared" si="37"/>
        <v>1</v>
      </c>
      <c r="Q238">
        <f t="shared" si="38"/>
        <v>0</v>
      </c>
    </row>
    <row r="239" spans="1:17" x14ac:dyDescent="0.25">
      <c r="A239" t="s">
        <v>196</v>
      </c>
      <c r="B239">
        <v>18.75</v>
      </c>
      <c r="C239">
        <v>43.75</v>
      </c>
      <c r="D239">
        <v>9.3799999999999901</v>
      </c>
      <c r="E239">
        <v>0</v>
      </c>
      <c r="F239">
        <v>6.25</v>
      </c>
      <c r="G239">
        <v>21.88</v>
      </c>
      <c r="H239" t="str">
        <f t="shared" si="30"/>
        <v>11</v>
      </c>
      <c r="I239" t="str">
        <f t="shared" si="31"/>
        <v>a01</v>
      </c>
      <c r="J239" t="str">
        <f t="shared" si="32"/>
        <v>L</v>
      </c>
      <c r="K239" t="str">
        <f t="shared" si="39"/>
        <v>Langeweile</v>
      </c>
      <c r="L239">
        <f t="shared" si="33"/>
        <v>0</v>
      </c>
      <c r="M239">
        <f t="shared" si="34"/>
        <v>1</v>
      </c>
      <c r="N239">
        <f t="shared" si="35"/>
        <v>0</v>
      </c>
      <c r="O239">
        <f t="shared" si="36"/>
        <v>0</v>
      </c>
      <c r="P239">
        <f t="shared" si="37"/>
        <v>0</v>
      </c>
      <c r="Q239">
        <f t="shared" si="38"/>
        <v>0</v>
      </c>
    </row>
    <row r="240" spans="1:17" x14ac:dyDescent="0.25">
      <c r="A240" t="s">
        <v>197</v>
      </c>
      <c r="B240">
        <v>0</v>
      </c>
      <c r="C240">
        <v>12</v>
      </c>
      <c r="D240">
        <v>64</v>
      </c>
      <c r="E240">
        <v>0</v>
      </c>
      <c r="F240">
        <v>4</v>
      </c>
      <c r="G240">
        <v>20</v>
      </c>
      <c r="H240" t="str">
        <f t="shared" si="30"/>
        <v>11</v>
      </c>
      <c r="I240" t="str">
        <f t="shared" si="31"/>
        <v>a01</v>
      </c>
      <c r="J240" t="str">
        <f t="shared" si="32"/>
        <v>N</v>
      </c>
      <c r="K240" t="str">
        <f t="shared" si="39"/>
        <v>Neutral</v>
      </c>
      <c r="L240">
        <f t="shared" si="33"/>
        <v>0</v>
      </c>
      <c r="M240">
        <f t="shared" si="34"/>
        <v>0</v>
      </c>
      <c r="N240">
        <f t="shared" si="35"/>
        <v>1</v>
      </c>
      <c r="O240">
        <f t="shared" si="36"/>
        <v>0</v>
      </c>
      <c r="P240">
        <f t="shared" si="37"/>
        <v>0</v>
      </c>
      <c r="Q240">
        <f t="shared" si="38"/>
        <v>0</v>
      </c>
    </row>
    <row r="241" spans="1:17" x14ac:dyDescent="0.25">
      <c r="A241" t="s">
        <v>283</v>
      </c>
      <c r="B241">
        <v>20.51</v>
      </c>
      <c r="C241">
        <v>0</v>
      </c>
      <c r="D241">
        <v>0</v>
      </c>
      <c r="E241">
        <v>7.6899999999999897</v>
      </c>
      <c r="F241">
        <v>64.099999999999994</v>
      </c>
      <c r="G241">
        <v>7.6899999999999897</v>
      </c>
      <c r="H241" t="str">
        <f t="shared" si="30"/>
        <v>12</v>
      </c>
      <c r="I241" t="str">
        <f t="shared" si="31"/>
        <v>b10</v>
      </c>
      <c r="J241" t="str">
        <f t="shared" si="32"/>
        <v>W</v>
      </c>
      <c r="K241" t="str">
        <f t="shared" si="39"/>
        <v>Wut</v>
      </c>
      <c r="L241">
        <f t="shared" si="33"/>
        <v>0</v>
      </c>
      <c r="M241">
        <f t="shared" si="34"/>
        <v>0</v>
      </c>
      <c r="N241">
        <f t="shared" si="35"/>
        <v>0</v>
      </c>
      <c r="O241">
        <f t="shared" si="36"/>
        <v>0</v>
      </c>
      <c r="P241">
        <f t="shared" si="37"/>
        <v>1</v>
      </c>
      <c r="Q241">
        <f t="shared" si="38"/>
        <v>0</v>
      </c>
    </row>
    <row r="242" spans="1:17" x14ac:dyDescent="0.25">
      <c r="A242" t="s">
        <v>199</v>
      </c>
      <c r="B242">
        <v>17.239999999999998</v>
      </c>
      <c r="C242">
        <v>0</v>
      </c>
      <c r="D242">
        <v>10.34</v>
      </c>
      <c r="E242">
        <v>0</v>
      </c>
      <c r="F242">
        <v>62.07</v>
      </c>
      <c r="G242">
        <v>10.34</v>
      </c>
      <c r="H242" t="str">
        <f t="shared" si="30"/>
        <v>11</v>
      </c>
      <c r="I242" t="str">
        <f t="shared" si="31"/>
        <v>a02</v>
      </c>
      <c r="J242" t="str">
        <f t="shared" si="32"/>
        <v>E</v>
      </c>
      <c r="K242" t="str">
        <f t="shared" si="39"/>
        <v>Ekel</v>
      </c>
      <c r="L242">
        <f t="shared" si="33"/>
        <v>0</v>
      </c>
      <c r="M242">
        <f t="shared" si="34"/>
        <v>0</v>
      </c>
      <c r="N242">
        <f t="shared" si="35"/>
        <v>0</v>
      </c>
      <c r="O242">
        <f t="shared" si="36"/>
        <v>0</v>
      </c>
      <c r="P242">
        <f t="shared" si="37"/>
        <v>1</v>
      </c>
      <c r="Q242">
        <f t="shared" si="38"/>
        <v>0</v>
      </c>
    </row>
    <row r="243" spans="1:17" x14ac:dyDescent="0.25">
      <c r="A243" t="s">
        <v>297</v>
      </c>
      <c r="B243">
        <v>3.85</v>
      </c>
      <c r="C243">
        <v>0</v>
      </c>
      <c r="D243">
        <v>0</v>
      </c>
      <c r="E243">
        <v>3.85</v>
      </c>
      <c r="F243">
        <v>88.46</v>
      </c>
      <c r="G243">
        <v>3.85</v>
      </c>
      <c r="H243" t="str">
        <f t="shared" si="30"/>
        <v>13</v>
      </c>
      <c r="I243" t="str">
        <f t="shared" si="31"/>
        <v>a02</v>
      </c>
      <c r="J243" t="str">
        <f t="shared" si="32"/>
        <v>W</v>
      </c>
      <c r="K243" t="str">
        <f t="shared" si="39"/>
        <v>Wut</v>
      </c>
      <c r="L243">
        <f t="shared" si="33"/>
        <v>0</v>
      </c>
      <c r="M243">
        <f t="shared" si="34"/>
        <v>0</v>
      </c>
      <c r="N243">
        <f t="shared" si="35"/>
        <v>0</v>
      </c>
      <c r="O243">
        <f t="shared" si="36"/>
        <v>0</v>
      </c>
      <c r="P243">
        <f t="shared" si="37"/>
        <v>1</v>
      </c>
      <c r="Q243">
        <f t="shared" si="38"/>
        <v>0</v>
      </c>
    </row>
    <row r="244" spans="1:17" x14ac:dyDescent="0.25">
      <c r="A244" t="s">
        <v>201</v>
      </c>
      <c r="B244">
        <v>0</v>
      </c>
      <c r="C244">
        <v>12</v>
      </c>
      <c r="D244">
        <v>4</v>
      </c>
      <c r="E244">
        <v>0</v>
      </c>
      <c r="F244">
        <v>60</v>
      </c>
      <c r="G244">
        <v>24</v>
      </c>
      <c r="H244" t="str">
        <f t="shared" si="30"/>
        <v>11</v>
      </c>
      <c r="I244" t="str">
        <f t="shared" si="31"/>
        <v>a02</v>
      </c>
      <c r="J244" t="str">
        <f t="shared" si="32"/>
        <v>L</v>
      </c>
      <c r="K244" t="str">
        <f t="shared" si="39"/>
        <v>Langeweile</v>
      </c>
      <c r="L244">
        <f t="shared" si="33"/>
        <v>0</v>
      </c>
      <c r="M244">
        <f t="shared" si="34"/>
        <v>0</v>
      </c>
      <c r="N244">
        <f t="shared" si="35"/>
        <v>0</v>
      </c>
      <c r="O244">
        <f t="shared" si="36"/>
        <v>0</v>
      </c>
      <c r="P244">
        <f t="shared" si="37"/>
        <v>1</v>
      </c>
      <c r="Q244">
        <f t="shared" si="38"/>
        <v>0</v>
      </c>
    </row>
    <row r="245" spans="1:17" x14ac:dyDescent="0.25">
      <c r="A245" t="s">
        <v>202</v>
      </c>
      <c r="B245">
        <v>0</v>
      </c>
      <c r="C245">
        <v>26.09</v>
      </c>
      <c r="D245">
        <v>65.22</v>
      </c>
      <c r="E245">
        <v>0</v>
      </c>
      <c r="F245">
        <v>0</v>
      </c>
      <c r="G245">
        <v>8.6999999999999993</v>
      </c>
      <c r="H245" t="str">
        <f t="shared" si="30"/>
        <v>11</v>
      </c>
      <c r="I245" t="str">
        <f t="shared" si="31"/>
        <v>a02</v>
      </c>
      <c r="J245" t="str">
        <f t="shared" si="32"/>
        <v>N</v>
      </c>
      <c r="K245" t="str">
        <f t="shared" si="39"/>
        <v>Neutral</v>
      </c>
      <c r="L245">
        <f t="shared" si="33"/>
        <v>0</v>
      </c>
      <c r="M245">
        <f t="shared" si="34"/>
        <v>0</v>
      </c>
      <c r="N245">
        <f t="shared" si="35"/>
        <v>1</v>
      </c>
      <c r="O245">
        <f t="shared" si="36"/>
        <v>0</v>
      </c>
      <c r="P245">
        <f t="shared" si="37"/>
        <v>0</v>
      </c>
      <c r="Q245">
        <f t="shared" si="38"/>
        <v>0</v>
      </c>
    </row>
    <row r="246" spans="1:17" x14ac:dyDescent="0.25">
      <c r="A246" t="s">
        <v>203</v>
      </c>
      <c r="B246">
        <v>0</v>
      </c>
      <c r="C246">
        <v>46.88</v>
      </c>
      <c r="D246">
        <v>25</v>
      </c>
      <c r="E246">
        <v>0</v>
      </c>
      <c r="F246">
        <v>0</v>
      </c>
      <c r="G246">
        <v>28.12</v>
      </c>
      <c r="H246" t="str">
        <f t="shared" si="30"/>
        <v>11</v>
      </c>
      <c r="I246" t="str">
        <f t="shared" si="31"/>
        <v>a02</v>
      </c>
      <c r="J246" t="str">
        <f t="shared" si="32"/>
        <v>T</v>
      </c>
      <c r="K246" t="str">
        <f t="shared" si="39"/>
        <v>Trauer</v>
      </c>
      <c r="L246">
        <f t="shared" si="33"/>
        <v>0</v>
      </c>
      <c r="M246">
        <f t="shared" si="34"/>
        <v>1</v>
      </c>
      <c r="N246">
        <f t="shared" si="35"/>
        <v>0</v>
      </c>
      <c r="O246">
        <f t="shared" si="36"/>
        <v>0</v>
      </c>
      <c r="P246">
        <f t="shared" si="37"/>
        <v>0</v>
      </c>
      <c r="Q246">
        <f t="shared" si="38"/>
        <v>0</v>
      </c>
    </row>
    <row r="247" spans="1:17" x14ac:dyDescent="0.25">
      <c r="A247" t="s">
        <v>205</v>
      </c>
      <c r="B247">
        <v>0</v>
      </c>
      <c r="C247">
        <v>0</v>
      </c>
      <c r="D247">
        <v>30.43</v>
      </c>
      <c r="E247">
        <v>0</v>
      </c>
      <c r="F247">
        <v>60.87</v>
      </c>
      <c r="G247">
        <v>8.6999999999999993</v>
      </c>
      <c r="H247" t="str">
        <f t="shared" si="30"/>
        <v>11</v>
      </c>
      <c r="I247" t="str">
        <f t="shared" si="31"/>
        <v>a04</v>
      </c>
      <c r="J247" t="str">
        <f t="shared" si="32"/>
        <v>A</v>
      </c>
      <c r="K247" t="str">
        <f t="shared" si="39"/>
        <v>Aufregung</v>
      </c>
      <c r="L247">
        <f t="shared" si="33"/>
        <v>0</v>
      </c>
      <c r="M247">
        <f t="shared" si="34"/>
        <v>0</v>
      </c>
      <c r="N247">
        <f t="shared" si="35"/>
        <v>0</v>
      </c>
      <c r="O247">
        <f t="shared" si="36"/>
        <v>0</v>
      </c>
      <c r="P247">
        <f t="shared" si="37"/>
        <v>1</v>
      </c>
      <c r="Q247">
        <f t="shared" si="38"/>
        <v>0</v>
      </c>
    </row>
    <row r="248" spans="1:17" x14ac:dyDescent="0.25">
      <c r="A248" t="s">
        <v>302</v>
      </c>
      <c r="B248">
        <v>3.23</v>
      </c>
      <c r="C248">
        <v>0</v>
      </c>
      <c r="D248">
        <v>0</v>
      </c>
      <c r="E248">
        <v>3.23</v>
      </c>
      <c r="F248">
        <v>87.1</v>
      </c>
      <c r="G248">
        <v>6.45</v>
      </c>
      <c r="H248" t="str">
        <f t="shared" si="30"/>
        <v>13</v>
      </c>
      <c r="I248" t="str">
        <f t="shared" si="31"/>
        <v>a04</v>
      </c>
      <c r="J248" t="str">
        <f t="shared" si="32"/>
        <v>W</v>
      </c>
      <c r="K248" t="str">
        <f t="shared" si="39"/>
        <v>Wut</v>
      </c>
      <c r="L248">
        <f t="shared" si="33"/>
        <v>0</v>
      </c>
      <c r="M248">
        <f t="shared" si="34"/>
        <v>0</v>
      </c>
      <c r="N248">
        <f t="shared" si="35"/>
        <v>0</v>
      </c>
      <c r="O248">
        <f t="shared" si="36"/>
        <v>0</v>
      </c>
      <c r="P248">
        <f t="shared" si="37"/>
        <v>1</v>
      </c>
      <c r="Q248">
        <f t="shared" si="38"/>
        <v>0</v>
      </c>
    </row>
    <row r="249" spans="1:17" x14ac:dyDescent="0.25">
      <c r="A249" t="s">
        <v>207</v>
      </c>
      <c r="B249">
        <v>0</v>
      </c>
      <c r="C249">
        <v>38.46</v>
      </c>
      <c r="D249">
        <v>46.15</v>
      </c>
      <c r="E249">
        <v>0</v>
      </c>
      <c r="F249">
        <v>0</v>
      </c>
      <c r="G249">
        <v>15.3799999999999</v>
      </c>
      <c r="H249" t="str">
        <f t="shared" si="30"/>
        <v>11</v>
      </c>
      <c r="I249" t="str">
        <f t="shared" si="31"/>
        <v>a04</v>
      </c>
      <c r="J249" t="str">
        <f t="shared" si="32"/>
        <v>N</v>
      </c>
      <c r="K249" t="str">
        <f t="shared" si="39"/>
        <v>Neutral</v>
      </c>
      <c r="L249">
        <f t="shared" si="33"/>
        <v>0</v>
      </c>
      <c r="M249">
        <f t="shared" si="34"/>
        <v>0</v>
      </c>
      <c r="N249">
        <f t="shared" si="35"/>
        <v>1</v>
      </c>
      <c r="O249">
        <f t="shared" si="36"/>
        <v>0</v>
      </c>
      <c r="P249">
        <f t="shared" si="37"/>
        <v>0</v>
      </c>
      <c r="Q249">
        <f t="shared" si="38"/>
        <v>0</v>
      </c>
    </row>
    <row r="250" spans="1:17" x14ac:dyDescent="0.25">
      <c r="A250" t="s">
        <v>308</v>
      </c>
      <c r="B250">
        <v>2.2200000000000002</v>
      </c>
      <c r="C250">
        <v>0</v>
      </c>
      <c r="D250">
        <v>0</v>
      </c>
      <c r="E250">
        <v>4.4400000000000004</v>
      </c>
      <c r="F250">
        <v>91.11</v>
      </c>
      <c r="G250">
        <v>2.2200000000000002</v>
      </c>
      <c r="H250" t="str">
        <f t="shared" si="30"/>
        <v>13</v>
      </c>
      <c r="I250" t="str">
        <f t="shared" si="31"/>
        <v>a05</v>
      </c>
      <c r="J250" t="str">
        <f t="shared" si="32"/>
        <v>W</v>
      </c>
      <c r="K250" t="str">
        <f t="shared" si="39"/>
        <v>Wut</v>
      </c>
      <c r="L250">
        <f t="shared" si="33"/>
        <v>0</v>
      </c>
      <c r="M250">
        <f t="shared" si="34"/>
        <v>0</v>
      </c>
      <c r="N250">
        <f t="shared" si="35"/>
        <v>0</v>
      </c>
      <c r="O250">
        <f t="shared" si="36"/>
        <v>0</v>
      </c>
      <c r="P250">
        <f t="shared" si="37"/>
        <v>1</v>
      </c>
      <c r="Q250">
        <f t="shared" si="38"/>
        <v>0</v>
      </c>
    </row>
    <row r="251" spans="1:17" x14ac:dyDescent="0.25">
      <c r="A251" t="s">
        <v>309</v>
      </c>
      <c r="B251">
        <v>9.6199999999999992</v>
      </c>
      <c r="C251">
        <v>0</v>
      </c>
      <c r="D251">
        <v>0</v>
      </c>
      <c r="E251">
        <v>0</v>
      </c>
      <c r="F251">
        <v>73.08</v>
      </c>
      <c r="G251">
        <v>17.309999999999999</v>
      </c>
      <c r="H251" t="str">
        <f t="shared" si="30"/>
        <v>13</v>
      </c>
      <c r="I251" t="str">
        <f t="shared" si="31"/>
        <v>a05</v>
      </c>
      <c r="J251" t="str">
        <f t="shared" si="32"/>
        <v>W</v>
      </c>
      <c r="K251" t="str">
        <f t="shared" si="39"/>
        <v>Wut</v>
      </c>
      <c r="L251">
        <f t="shared" si="33"/>
        <v>0</v>
      </c>
      <c r="M251">
        <f t="shared" si="34"/>
        <v>0</v>
      </c>
      <c r="N251">
        <f t="shared" si="35"/>
        <v>0</v>
      </c>
      <c r="O251">
        <f t="shared" si="36"/>
        <v>0</v>
      </c>
      <c r="P251">
        <f t="shared" si="37"/>
        <v>1</v>
      </c>
      <c r="Q251">
        <f t="shared" si="38"/>
        <v>0</v>
      </c>
    </row>
    <row r="252" spans="1:17" x14ac:dyDescent="0.25">
      <c r="A252" t="s">
        <v>314</v>
      </c>
      <c r="B252">
        <v>42.86</v>
      </c>
      <c r="C252">
        <v>0</v>
      </c>
      <c r="D252">
        <v>0</v>
      </c>
      <c r="E252">
        <v>5.71</v>
      </c>
      <c r="F252">
        <v>51.43</v>
      </c>
      <c r="G252">
        <v>0</v>
      </c>
      <c r="H252" t="str">
        <f t="shared" si="30"/>
        <v>13</v>
      </c>
      <c r="I252" t="str">
        <f t="shared" si="31"/>
        <v>a07</v>
      </c>
      <c r="J252" t="str">
        <f t="shared" si="32"/>
        <v>W</v>
      </c>
      <c r="K252" t="str">
        <f t="shared" si="39"/>
        <v>Wut</v>
      </c>
      <c r="L252">
        <f t="shared" si="33"/>
        <v>0</v>
      </c>
      <c r="M252">
        <f t="shared" si="34"/>
        <v>0</v>
      </c>
      <c r="N252">
        <f t="shared" si="35"/>
        <v>0</v>
      </c>
      <c r="O252">
        <f t="shared" si="36"/>
        <v>0</v>
      </c>
      <c r="P252">
        <f t="shared" si="37"/>
        <v>1</v>
      </c>
      <c r="Q252">
        <f t="shared" si="38"/>
        <v>0</v>
      </c>
    </row>
    <row r="253" spans="1:17" x14ac:dyDescent="0.25">
      <c r="A253" t="s">
        <v>212</v>
      </c>
      <c r="B253">
        <v>0</v>
      </c>
      <c r="C253">
        <v>66.67</v>
      </c>
      <c r="D253">
        <v>19.05</v>
      </c>
      <c r="E253">
        <v>0</v>
      </c>
      <c r="F253">
        <v>0</v>
      </c>
      <c r="G253">
        <v>14.29</v>
      </c>
      <c r="H253" t="str">
        <f t="shared" si="30"/>
        <v>11</v>
      </c>
      <c r="I253" t="str">
        <f t="shared" si="31"/>
        <v>a05</v>
      </c>
      <c r="J253" t="str">
        <f t="shared" si="32"/>
        <v>L</v>
      </c>
      <c r="K253" t="str">
        <f t="shared" si="39"/>
        <v>Langeweile</v>
      </c>
      <c r="L253">
        <f t="shared" si="33"/>
        <v>0</v>
      </c>
      <c r="M253">
        <f t="shared" si="34"/>
        <v>1</v>
      </c>
      <c r="N253">
        <f t="shared" si="35"/>
        <v>0</v>
      </c>
      <c r="O253">
        <f t="shared" si="36"/>
        <v>0</v>
      </c>
      <c r="P253">
        <f t="shared" si="37"/>
        <v>0</v>
      </c>
      <c r="Q253">
        <f t="shared" si="38"/>
        <v>0</v>
      </c>
    </row>
    <row r="254" spans="1:17" x14ac:dyDescent="0.25">
      <c r="A254" t="s">
        <v>213</v>
      </c>
      <c r="B254">
        <v>0</v>
      </c>
      <c r="C254">
        <v>74.510000000000005</v>
      </c>
      <c r="D254">
        <v>15.69</v>
      </c>
      <c r="E254">
        <v>0</v>
      </c>
      <c r="F254">
        <v>0</v>
      </c>
      <c r="G254">
        <v>9.8000000000000007</v>
      </c>
      <c r="H254" t="str">
        <f t="shared" si="30"/>
        <v>11</v>
      </c>
      <c r="I254" t="str">
        <f t="shared" si="31"/>
        <v>a05</v>
      </c>
      <c r="J254" t="str">
        <f t="shared" si="32"/>
        <v>N</v>
      </c>
      <c r="K254" t="str">
        <f t="shared" si="39"/>
        <v>Neutral</v>
      </c>
      <c r="L254">
        <f t="shared" si="33"/>
        <v>0</v>
      </c>
      <c r="M254">
        <f t="shared" si="34"/>
        <v>1</v>
      </c>
      <c r="N254">
        <f t="shared" si="35"/>
        <v>0</v>
      </c>
      <c r="O254">
        <f t="shared" si="36"/>
        <v>0</v>
      </c>
      <c r="P254">
        <f t="shared" si="37"/>
        <v>0</v>
      </c>
      <c r="Q254">
        <f t="shared" si="38"/>
        <v>0</v>
      </c>
    </row>
    <row r="255" spans="1:17" x14ac:dyDescent="0.25">
      <c r="A255" t="s">
        <v>214</v>
      </c>
      <c r="B255">
        <v>0</v>
      </c>
      <c r="C255">
        <v>42.05</v>
      </c>
      <c r="D255">
        <v>15.909999999999901</v>
      </c>
      <c r="E255">
        <v>0</v>
      </c>
      <c r="F255">
        <v>2.27</v>
      </c>
      <c r="G255">
        <v>39.770000000000003</v>
      </c>
      <c r="H255" t="str">
        <f t="shared" si="30"/>
        <v>11</v>
      </c>
      <c r="I255" t="str">
        <f t="shared" si="31"/>
        <v>a05</v>
      </c>
      <c r="J255" t="str">
        <f t="shared" si="32"/>
        <v>T</v>
      </c>
      <c r="K255" t="str">
        <f t="shared" si="39"/>
        <v>Trauer</v>
      </c>
      <c r="L255">
        <f t="shared" si="33"/>
        <v>0</v>
      </c>
      <c r="M255">
        <f t="shared" si="34"/>
        <v>1</v>
      </c>
      <c r="N255">
        <f t="shared" si="35"/>
        <v>0</v>
      </c>
      <c r="O255">
        <f t="shared" si="36"/>
        <v>0</v>
      </c>
      <c r="P255">
        <f t="shared" si="37"/>
        <v>0</v>
      </c>
      <c r="Q255">
        <f t="shared" si="38"/>
        <v>0</v>
      </c>
    </row>
    <row r="256" spans="1:17" x14ac:dyDescent="0.25">
      <c r="A256" t="s">
        <v>320</v>
      </c>
      <c r="B256">
        <v>0</v>
      </c>
      <c r="C256">
        <v>0</v>
      </c>
      <c r="D256">
        <v>5.71</v>
      </c>
      <c r="E256">
        <v>0</v>
      </c>
      <c r="F256">
        <v>88.57</v>
      </c>
      <c r="G256">
        <v>5.71</v>
      </c>
      <c r="H256" t="str">
        <f t="shared" si="30"/>
        <v>13</v>
      </c>
      <c r="I256" t="str">
        <f t="shared" si="31"/>
        <v>b01</v>
      </c>
      <c r="J256" t="str">
        <f t="shared" si="32"/>
        <v>W</v>
      </c>
      <c r="K256" t="str">
        <f t="shared" si="39"/>
        <v>Wut</v>
      </c>
      <c r="L256">
        <f t="shared" si="33"/>
        <v>0</v>
      </c>
      <c r="M256">
        <f t="shared" si="34"/>
        <v>0</v>
      </c>
      <c r="N256">
        <f t="shared" si="35"/>
        <v>0</v>
      </c>
      <c r="O256">
        <f t="shared" si="36"/>
        <v>0</v>
      </c>
      <c r="P256">
        <f t="shared" si="37"/>
        <v>1</v>
      </c>
      <c r="Q256">
        <f t="shared" si="38"/>
        <v>0</v>
      </c>
    </row>
    <row r="257" spans="1:17" x14ac:dyDescent="0.25">
      <c r="A257" t="s">
        <v>217</v>
      </c>
      <c r="B257">
        <v>3.57</v>
      </c>
      <c r="C257">
        <v>17.86</v>
      </c>
      <c r="D257">
        <v>0</v>
      </c>
      <c r="E257">
        <v>0</v>
      </c>
      <c r="F257">
        <v>78.569999999999993</v>
      </c>
      <c r="G257">
        <v>0</v>
      </c>
      <c r="H257" t="str">
        <f t="shared" si="30"/>
        <v>11</v>
      </c>
      <c r="I257" t="str">
        <f t="shared" si="31"/>
        <v>a07</v>
      </c>
      <c r="J257" t="str">
        <f t="shared" si="32"/>
        <v>L</v>
      </c>
      <c r="K257" t="str">
        <f t="shared" si="39"/>
        <v>Langeweile</v>
      </c>
      <c r="L257">
        <f t="shared" si="33"/>
        <v>0</v>
      </c>
      <c r="M257">
        <f t="shared" si="34"/>
        <v>0</v>
      </c>
      <c r="N257">
        <f t="shared" si="35"/>
        <v>0</v>
      </c>
      <c r="O257">
        <f t="shared" si="36"/>
        <v>0</v>
      </c>
      <c r="P257">
        <f t="shared" si="37"/>
        <v>1</v>
      </c>
      <c r="Q257">
        <f t="shared" si="38"/>
        <v>0</v>
      </c>
    </row>
    <row r="258" spans="1:17" x14ac:dyDescent="0.25">
      <c r="A258" t="s">
        <v>218</v>
      </c>
      <c r="B258">
        <v>0</v>
      </c>
      <c r="C258">
        <v>75.760000000000005</v>
      </c>
      <c r="D258">
        <v>6.06</v>
      </c>
      <c r="E258">
        <v>0</v>
      </c>
      <c r="F258">
        <v>3.03</v>
      </c>
      <c r="G258">
        <v>15.15</v>
      </c>
      <c r="H258" t="str">
        <f t="shared" ref="H258:H321" si="40">RIGHT(LEFT(A258,4),2)</f>
        <v>11</v>
      </c>
      <c r="I258" t="str">
        <f t="shared" ref="I258:I321" si="41">RIGHT(LEFT(A258,7),3)</f>
        <v>a07</v>
      </c>
      <c r="J258" t="str">
        <f t="shared" ref="J258:J321" si="42">RIGHT(LEFT(A258,8),1)</f>
        <v>T</v>
      </c>
      <c r="K258" t="str">
        <f t="shared" si="39"/>
        <v>Trauer</v>
      </c>
      <c r="L258">
        <f t="shared" ref="L258:L321" si="43">IF(MAX(B258:G258)=B258,1,0)</f>
        <v>0</v>
      </c>
      <c r="M258">
        <f t="shared" ref="M258:M321" si="44">IF(MAX(B258:G258)=C258,1,0)</f>
        <v>1</v>
      </c>
      <c r="N258">
        <f t="shared" ref="N258:N321" si="45">IF(MAX(B258:G258)=D258,1,0)</f>
        <v>0</v>
      </c>
      <c r="O258">
        <f t="shared" ref="O258:O321" si="46">IF(MAX(B258:G258)=E258,1,0)</f>
        <v>0</v>
      </c>
      <c r="P258">
        <f t="shared" ref="P258:P321" si="47">IF(MAX(B258:G258)=F258,1,0)</f>
        <v>0</v>
      </c>
      <c r="Q258">
        <f t="shared" ref="Q258:Q321" si="48">IF(MAX(B258:G258)=G258,1,0)</f>
        <v>0</v>
      </c>
    </row>
    <row r="259" spans="1:17" x14ac:dyDescent="0.25">
      <c r="A259" t="s">
        <v>324</v>
      </c>
      <c r="B259">
        <v>5.41</v>
      </c>
      <c r="C259">
        <v>0</v>
      </c>
      <c r="D259">
        <v>0</v>
      </c>
      <c r="E259">
        <v>2.7</v>
      </c>
      <c r="F259">
        <v>86.49</v>
      </c>
      <c r="G259">
        <v>5.41</v>
      </c>
      <c r="H259" t="str">
        <f t="shared" si="40"/>
        <v>13</v>
      </c>
      <c r="I259" t="str">
        <f t="shared" si="41"/>
        <v>b02</v>
      </c>
      <c r="J259" t="str">
        <f t="shared" si="42"/>
        <v>W</v>
      </c>
      <c r="K259" t="str">
        <f t="shared" ref="K259:K322" si="49">IF(J259="F","Freude",IF(J259="L","Langeweile",IF(J259="N","Neutral",IF(J259="W","Wut",IF(J259="T","Trauer",IF(J259="A","Aufregung",IF(J259="E","Ekel","No Speech")))))))</f>
        <v>Wut</v>
      </c>
      <c r="L259">
        <f t="shared" si="43"/>
        <v>0</v>
      </c>
      <c r="M259">
        <f t="shared" si="44"/>
        <v>0</v>
      </c>
      <c r="N259">
        <f t="shared" si="45"/>
        <v>0</v>
      </c>
      <c r="O259">
        <f t="shared" si="46"/>
        <v>0</v>
      </c>
      <c r="P259">
        <f t="shared" si="47"/>
        <v>1</v>
      </c>
      <c r="Q259">
        <f t="shared" si="48"/>
        <v>0</v>
      </c>
    </row>
    <row r="260" spans="1:17" x14ac:dyDescent="0.25">
      <c r="A260" t="s">
        <v>220</v>
      </c>
      <c r="B260">
        <v>6.45</v>
      </c>
      <c r="C260">
        <v>0</v>
      </c>
      <c r="D260">
        <v>16.13</v>
      </c>
      <c r="E260">
        <v>0</v>
      </c>
      <c r="F260">
        <v>74.19</v>
      </c>
      <c r="G260">
        <v>3.23</v>
      </c>
      <c r="H260" t="str">
        <f t="shared" si="40"/>
        <v>11</v>
      </c>
      <c r="I260" t="str">
        <f t="shared" si="41"/>
        <v>b01</v>
      </c>
      <c r="J260" t="str">
        <f t="shared" si="42"/>
        <v>A</v>
      </c>
      <c r="K260" t="str">
        <f t="shared" si="49"/>
        <v>Aufregung</v>
      </c>
      <c r="L260">
        <f t="shared" si="43"/>
        <v>0</v>
      </c>
      <c r="M260">
        <f t="shared" si="44"/>
        <v>0</v>
      </c>
      <c r="N260">
        <f t="shared" si="45"/>
        <v>0</v>
      </c>
      <c r="O260">
        <f t="shared" si="46"/>
        <v>0</v>
      </c>
      <c r="P260">
        <f t="shared" si="47"/>
        <v>1</v>
      </c>
      <c r="Q260">
        <f t="shared" si="48"/>
        <v>0</v>
      </c>
    </row>
    <row r="261" spans="1:17" x14ac:dyDescent="0.25">
      <c r="A261" t="s">
        <v>221</v>
      </c>
      <c r="B261">
        <v>27.66</v>
      </c>
      <c r="C261">
        <v>0</v>
      </c>
      <c r="D261">
        <v>10.639999999999899</v>
      </c>
      <c r="E261">
        <v>2.13</v>
      </c>
      <c r="F261">
        <v>42.55</v>
      </c>
      <c r="G261">
        <v>17.02</v>
      </c>
      <c r="H261" t="str">
        <f t="shared" si="40"/>
        <v>11</v>
      </c>
      <c r="I261" t="str">
        <f t="shared" si="41"/>
        <v>b01</v>
      </c>
      <c r="J261" t="str">
        <f t="shared" si="42"/>
        <v>E</v>
      </c>
      <c r="K261" t="str">
        <f t="shared" si="49"/>
        <v>Ekel</v>
      </c>
      <c r="L261">
        <f t="shared" si="43"/>
        <v>0</v>
      </c>
      <c r="M261">
        <f t="shared" si="44"/>
        <v>0</v>
      </c>
      <c r="N261">
        <f t="shared" si="45"/>
        <v>0</v>
      </c>
      <c r="O261">
        <f t="shared" si="46"/>
        <v>0</v>
      </c>
      <c r="P261">
        <f t="shared" si="47"/>
        <v>1</v>
      </c>
      <c r="Q261">
        <f t="shared" si="48"/>
        <v>0</v>
      </c>
    </row>
    <row r="262" spans="1:17" x14ac:dyDescent="0.25">
      <c r="A262" t="s">
        <v>338</v>
      </c>
      <c r="B262">
        <v>35.14</v>
      </c>
      <c r="C262">
        <v>0</v>
      </c>
      <c r="D262">
        <v>0</v>
      </c>
      <c r="E262">
        <v>2.7</v>
      </c>
      <c r="F262">
        <v>51.349999999999902</v>
      </c>
      <c r="G262">
        <v>10.81</v>
      </c>
      <c r="H262" t="str">
        <f t="shared" si="40"/>
        <v>13</v>
      </c>
      <c r="I262" t="str">
        <f t="shared" si="41"/>
        <v>b09</v>
      </c>
      <c r="J262" t="str">
        <f t="shared" si="42"/>
        <v>W</v>
      </c>
      <c r="K262" t="str">
        <f t="shared" si="49"/>
        <v>Wut</v>
      </c>
      <c r="L262">
        <f t="shared" si="43"/>
        <v>0</v>
      </c>
      <c r="M262">
        <f t="shared" si="44"/>
        <v>0</v>
      </c>
      <c r="N262">
        <f t="shared" si="45"/>
        <v>0</v>
      </c>
      <c r="O262">
        <f t="shared" si="46"/>
        <v>0</v>
      </c>
      <c r="P262">
        <f t="shared" si="47"/>
        <v>1</v>
      </c>
      <c r="Q262">
        <f t="shared" si="48"/>
        <v>0</v>
      </c>
    </row>
    <row r="263" spans="1:17" x14ac:dyDescent="0.25">
      <c r="A263" t="s">
        <v>223</v>
      </c>
      <c r="B263">
        <v>11.63</v>
      </c>
      <c r="C263">
        <v>13.95</v>
      </c>
      <c r="D263">
        <v>18.600000000000001</v>
      </c>
      <c r="E263">
        <v>0</v>
      </c>
      <c r="F263">
        <v>46.51</v>
      </c>
      <c r="G263">
        <v>9.3000000000000007</v>
      </c>
      <c r="H263" t="str">
        <f t="shared" si="40"/>
        <v>11</v>
      </c>
      <c r="I263" t="str">
        <f t="shared" si="41"/>
        <v>b01</v>
      </c>
      <c r="J263" t="str">
        <f t="shared" si="42"/>
        <v>L</v>
      </c>
      <c r="K263" t="str">
        <f t="shared" si="49"/>
        <v>Langeweile</v>
      </c>
      <c r="L263">
        <f t="shared" si="43"/>
        <v>0</v>
      </c>
      <c r="M263">
        <f t="shared" si="44"/>
        <v>0</v>
      </c>
      <c r="N263">
        <f t="shared" si="45"/>
        <v>0</v>
      </c>
      <c r="O263">
        <f t="shared" si="46"/>
        <v>0</v>
      </c>
      <c r="P263">
        <f t="shared" si="47"/>
        <v>1</v>
      </c>
      <c r="Q263">
        <f t="shared" si="48"/>
        <v>0</v>
      </c>
    </row>
    <row r="264" spans="1:17" x14ac:dyDescent="0.25">
      <c r="A264" t="s">
        <v>224</v>
      </c>
      <c r="B264">
        <v>0</v>
      </c>
      <c r="C264">
        <v>47.06</v>
      </c>
      <c r="D264">
        <v>32.35</v>
      </c>
      <c r="E264">
        <v>0</v>
      </c>
      <c r="F264">
        <v>14.71</v>
      </c>
      <c r="G264">
        <v>5.88</v>
      </c>
      <c r="H264" t="str">
        <f t="shared" si="40"/>
        <v>11</v>
      </c>
      <c r="I264" t="str">
        <f t="shared" si="41"/>
        <v>b01</v>
      </c>
      <c r="J264" t="str">
        <f t="shared" si="42"/>
        <v>N</v>
      </c>
      <c r="K264" t="str">
        <f t="shared" si="49"/>
        <v>Neutral</v>
      </c>
      <c r="L264">
        <f t="shared" si="43"/>
        <v>0</v>
      </c>
      <c r="M264">
        <f t="shared" si="44"/>
        <v>1</v>
      </c>
      <c r="N264">
        <f t="shared" si="45"/>
        <v>0</v>
      </c>
      <c r="O264">
        <f t="shared" si="46"/>
        <v>0</v>
      </c>
      <c r="P264">
        <f t="shared" si="47"/>
        <v>0</v>
      </c>
      <c r="Q264">
        <f t="shared" si="48"/>
        <v>0</v>
      </c>
    </row>
    <row r="265" spans="1:17" x14ac:dyDescent="0.25">
      <c r="A265" t="s">
        <v>343</v>
      </c>
      <c r="B265">
        <v>29.409999999999901</v>
      </c>
      <c r="C265">
        <v>0</v>
      </c>
      <c r="D265">
        <v>0</v>
      </c>
      <c r="E265">
        <v>2.94</v>
      </c>
      <c r="F265">
        <v>64.709999999999994</v>
      </c>
      <c r="G265">
        <v>2.94</v>
      </c>
      <c r="H265" t="str">
        <f t="shared" si="40"/>
        <v>13</v>
      </c>
      <c r="I265" t="str">
        <f t="shared" si="41"/>
        <v>b10</v>
      </c>
      <c r="J265" t="str">
        <f t="shared" si="42"/>
        <v>W</v>
      </c>
      <c r="K265" t="str">
        <f t="shared" si="49"/>
        <v>Wut</v>
      </c>
      <c r="L265">
        <f t="shared" si="43"/>
        <v>0</v>
      </c>
      <c r="M265">
        <f t="shared" si="44"/>
        <v>0</v>
      </c>
      <c r="N265">
        <f t="shared" si="45"/>
        <v>0</v>
      </c>
      <c r="O265">
        <f t="shared" si="46"/>
        <v>0</v>
      </c>
      <c r="P265">
        <f t="shared" si="47"/>
        <v>1</v>
      </c>
      <c r="Q265">
        <f t="shared" si="48"/>
        <v>0</v>
      </c>
    </row>
    <row r="266" spans="1:17" x14ac:dyDescent="0.25">
      <c r="A266" t="s">
        <v>226</v>
      </c>
      <c r="B266">
        <v>5.26</v>
      </c>
      <c r="C266">
        <v>0</v>
      </c>
      <c r="D266">
        <v>15.79</v>
      </c>
      <c r="E266">
        <v>0</v>
      </c>
      <c r="F266">
        <v>71.05</v>
      </c>
      <c r="G266">
        <v>7.89</v>
      </c>
      <c r="H266" t="str">
        <f t="shared" si="40"/>
        <v>11</v>
      </c>
      <c r="I266" t="str">
        <f t="shared" si="41"/>
        <v>b02</v>
      </c>
      <c r="J266" t="str">
        <f t="shared" si="42"/>
        <v>A</v>
      </c>
      <c r="K266" t="str">
        <f t="shared" si="49"/>
        <v>Aufregung</v>
      </c>
      <c r="L266">
        <f t="shared" si="43"/>
        <v>0</v>
      </c>
      <c r="M266">
        <f t="shared" si="44"/>
        <v>0</v>
      </c>
      <c r="N266">
        <f t="shared" si="45"/>
        <v>0</v>
      </c>
      <c r="O266">
        <f t="shared" si="46"/>
        <v>0</v>
      </c>
      <c r="P266">
        <f t="shared" si="47"/>
        <v>1</v>
      </c>
      <c r="Q266">
        <f t="shared" si="48"/>
        <v>0</v>
      </c>
    </row>
    <row r="267" spans="1:17" x14ac:dyDescent="0.25">
      <c r="A267" t="s">
        <v>349</v>
      </c>
      <c r="B267">
        <v>4</v>
      </c>
      <c r="C267">
        <v>0</v>
      </c>
      <c r="D267">
        <v>0</v>
      </c>
      <c r="E267">
        <v>0</v>
      </c>
      <c r="F267">
        <v>84</v>
      </c>
      <c r="G267">
        <v>12</v>
      </c>
      <c r="H267" t="str">
        <f t="shared" si="40"/>
        <v>14</v>
      </c>
      <c r="I267" t="str">
        <f t="shared" si="41"/>
        <v>a01</v>
      </c>
      <c r="J267" t="str">
        <f t="shared" si="42"/>
        <v>W</v>
      </c>
      <c r="K267" t="str">
        <f t="shared" si="49"/>
        <v>Wut</v>
      </c>
      <c r="L267">
        <f t="shared" si="43"/>
        <v>0</v>
      </c>
      <c r="M267">
        <f t="shared" si="44"/>
        <v>0</v>
      </c>
      <c r="N267">
        <f t="shared" si="45"/>
        <v>0</v>
      </c>
      <c r="O267">
        <f t="shared" si="46"/>
        <v>0</v>
      </c>
      <c r="P267">
        <f t="shared" si="47"/>
        <v>1</v>
      </c>
      <c r="Q267">
        <f t="shared" si="48"/>
        <v>0</v>
      </c>
    </row>
    <row r="268" spans="1:17" x14ac:dyDescent="0.25">
      <c r="A268" t="s">
        <v>228</v>
      </c>
      <c r="B268">
        <v>2.38</v>
      </c>
      <c r="C268">
        <v>7.14</v>
      </c>
      <c r="D268">
        <v>2.38</v>
      </c>
      <c r="E268">
        <v>0</v>
      </c>
      <c r="F268">
        <v>80.95</v>
      </c>
      <c r="G268">
        <v>7.14</v>
      </c>
      <c r="H268" t="str">
        <f t="shared" si="40"/>
        <v>11</v>
      </c>
      <c r="I268" t="str">
        <f t="shared" si="41"/>
        <v>b02</v>
      </c>
      <c r="J268" t="str">
        <f t="shared" si="42"/>
        <v>N</v>
      </c>
      <c r="K268" t="str">
        <f t="shared" si="49"/>
        <v>Neutral</v>
      </c>
      <c r="L268">
        <f t="shared" si="43"/>
        <v>0</v>
      </c>
      <c r="M268">
        <f t="shared" si="44"/>
        <v>0</v>
      </c>
      <c r="N268">
        <f t="shared" si="45"/>
        <v>0</v>
      </c>
      <c r="O268">
        <f t="shared" si="46"/>
        <v>0</v>
      </c>
      <c r="P268">
        <f t="shared" si="47"/>
        <v>1</v>
      </c>
      <c r="Q268">
        <f t="shared" si="48"/>
        <v>0</v>
      </c>
    </row>
    <row r="269" spans="1:17" x14ac:dyDescent="0.25">
      <c r="A269" t="s">
        <v>229</v>
      </c>
      <c r="B269">
        <v>0</v>
      </c>
      <c r="C269">
        <v>69.64</v>
      </c>
      <c r="D269">
        <v>10.71</v>
      </c>
      <c r="E269">
        <v>0</v>
      </c>
      <c r="F269">
        <v>1.79</v>
      </c>
      <c r="G269">
        <v>17.86</v>
      </c>
      <c r="H269" t="str">
        <f t="shared" si="40"/>
        <v>11</v>
      </c>
      <c r="I269" t="str">
        <f t="shared" si="41"/>
        <v>b02</v>
      </c>
      <c r="J269" t="str">
        <f t="shared" si="42"/>
        <v>T</v>
      </c>
      <c r="K269" t="str">
        <f t="shared" si="49"/>
        <v>Trauer</v>
      </c>
      <c r="L269">
        <f t="shared" si="43"/>
        <v>0</v>
      </c>
      <c r="M269">
        <f t="shared" si="44"/>
        <v>1</v>
      </c>
      <c r="N269">
        <f t="shared" si="45"/>
        <v>0</v>
      </c>
      <c r="O269">
        <f t="shared" si="46"/>
        <v>0</v>
      </c>
      <c r="P269">
        <f t="shared" si="47"/>
        <v>0</v>
      </c>
      <c r="Q269">
        <f t="shared" si="48"/>
        <v>0</v>
      </c>
    </row>
    <row r="270" spans="1:17" x14ac:dyDescent="0.25">
      <c r="A270" t="s">
        <v>350</v>
      </c>
      <c r="B270">
        <v>0</v>
      </c>
      <c r="C270">
        <v>0</v>
      </c>
      <c r="D270">
        <v>0</v>
      </c>
      <c r="E270">
        <v>3.33</v>
      </c>
      <c r="F270">
        <v>86.67</v>
      </c>
      <c r="G270">
        <v>10</v>
      </c>
      <c r="H270" t="str">
        <f t="shared" si="40"/>
        <v>14</v>
      </c>
      <c r="I270" t="str">
        <f t="shared" si="41"/>
        <v>a01</v>
      </c>
      <c r="J270" t="str">
        <f t="shared" si="42"/>
        <v>W</v>
      </c>
      <c r="K270" t="str">
        <f t="shared" si="49"/>
        <v>Wut</v>
      </c>
      <c r="L270">
        <f t="shared" si="43"/>
        <v>0</v>
      </c>
      <c r="M270">
        <f t="shared" si="44"/>
        <v>0</v>
      </c>
      <c r="N270">
        <f t="shared" si="45"/>
        <v>0</v>
      </c>
      <c r="O270">
        <f t="shared" si="46"/>
        <v>0</v>
      </c>
      <c r="P270">
        <f t="shared" si="47"/>
        <v>1</v>
      </c>
      <c r="Q270">
        <f t="shared" si="48"/>
        <v>0</v>
      </c>
    </row>
    <row r="271" spans="1:17" x14ac:dyDescent="0.25">
      <c r="A271" t="s">
        <v>357</v>
      </c>
      <c r="B271">
        <v>0</v>
      </c>
      <c r="C271">
        <v>0</v>
      </c>
      <c r="D271">
        <v>0</v>
      </c>
      <c r="E271">
        <v>9.68</v>
      </c>
      <c r="F271">
        <v>83.87</v>
      </c>
      <c r="G271">
        <v>6.45</v>
      </c>
      <c r="H271" t="str">
        <f t="shared" si="40"/>
        <v>14</v>
      </c>
      <c r="I271" t="str">
        <f t="shared" si="41"/>
        <v>a02</v>
      </c>
      <c r="J271" t="str">
        <f t="shared" si="42"/>
        <v>W</v>
      </c>
      <c r="K271" t="str">
        <f t="shared" si="49"/>
        <v>Wut</v>
      </c>
      <c r="L271">
        <f t="shared" si="43"/>
        <v>0</v>
      </c>
      <c r="M271">
        <f t="shared" si="44"/>
        <v>0</v>
      </c>
      <c r="N271">
        <f t="shared" si="45"/>
        <v>0</v>
      </c>
      <c r="O271">
        <f t="shared" si="46"/>
        <v>0</v>
      </c>
      <c r="P271">
        <f t="shared" si="47"/>
        <v>1</v>
      </c>
      <c r="Q271">
        <f t="shared" si="48"/>
        <v>0</v>
      </c>
    </row>
    <row r="272" spans="1:17" x14ac:dyDescent="0.25">
      <c r="A272" t="s">
        <v>232</v>
      </c>
      <c r="B272">
        <v>0</v>
      </c>
      <c r="C272">
        <v>81.16</v>
      </c>
      <c r="D272">
        <v>11.59</v>
      </c>
      <c r="E272">
        <v>0</v>
      </c>
      <c r="F272">
        <v>1.45</v>
      </c>
      <c r="G272">
        <v>5.8</v>
      </c>
      <c r="H272" t="str">
        <f t="shared" si="40"/>
        <v>11</v>
      </c>
      <c r="I272" t="str">
        <f t="shared" si="41"/>
        <v>b03</v>
      </c>
      <c r="J272" t="str">
        <f t="shared" si="42"/>
        <v>L</v>
      </c>
      <c r="K272" t="str">
        <f t="shared" si="49"/>
        <v>Langeweile</v>
      </c>
      <c r="L272">
        <f t="shared" si="43"/>
        <v>0</v>
      </c>
      <c r="M272">
        <f t="shared" si="44"/>
        <v>1</v>
      </c>
      <c r="N272">
        <f t="shared" si="45"/>
        <v>0</v>
      </c>
      <c r="O272">
        <f t="shared" si="46"/>
        <v>0</v>
      </c>
      <c r="P272">
        <f t="shared" si="47"/>
        <v>0</v>
      </c>
      <c r="Q272">
        <f t="shared" si="48"/>
        <v>0</v>
      </c>
    </row>
    <row r="273" spans="1:17" x14ac:dyDescent="0.25">
      <c r="A273" t="s">
        <v>233</v>
      </c>
      <c r="B273">
        <v>0</v>
      </c>
      <c r="C273">
        <v>76.790000000000006</v>
      </c>
      <c r="D273">
        <v>16.07</v>
      </c>
      <c r="E273">
        <v>0</v>
      </c>
      <c r="F273">
        <v>0</v>
      </c>
      <c r="G273">
        <v>7.14</v>
      </c>
      <c r="H273" t="str">
        <f t="shared" si="40"/>
        <v>11</v>
      </c>
      <c r="I273" t="str">
        <f t="shared" si="41"/>
        <v>b03</v>
      </c>
      <c r="J273" t="str">
        <f t="shared" si="42"/>
        <v>N</v>
      </c>
      <c r="K273" t="str">
        <f t="shared" si="49"/>
        <v>Neutral</v>
      </c>
      <c r="L273">
        <f t="shared" si="43"/>
        <v>0</v>
      </c>
      <c r="M273">
        <f t="shared" si="44"/>
        <v>1</v>
      </c>
      <c r="N273">
        <f t="shared" si="45"/>
        <v>0</v>
      </c>
      <c r="O273">
        <f t="shared" si="46"/>
        <v>0</v>
      </c>
      <c r="P273">
        <f t="shared" si="47"/>
        <v>0</v>
      </c>
      <c r="Q273">
        <f t="shared" si="48"/>
        <v>0</v>
      </c>
    </row>
    <row r="274" spans="1:17" x14ac:dyDescent="0.25">
      <c r="A274" t="s">
        <v>234</v>
      </c>
      <c r="B274">
        <v>0</v>
      </c>
      <c r="C274">
        <v>63.04</v>
      </c>
      <c r="D274">
        <v>1.0900000000000001</v>
      </c>
      <c r="E274">
        <v>0</v>
      </c>
      <c r="F274">
        <v>0</v>
      </c>
      <c r="G274">
        <v>35.869999999999997</v>
      </c>
      <c r="H274" t="str">
        <f t="shared" si="40"/>
        <v>11</v>
      </c>
      <c r="I274" t="str">
        <f t="shared" si="41"/>
        <v>b03</v>
      </c>
      <c r="J274" t="str">
        <f t="shared" si="42"/>
        <v>T</v>
      </c>
      <c r="K274" t="str">
        <f t="shared" si="49"/>
        <v>Trauer</v>
      </c>
      <c r="L274">
        <f t="shared" si="43"/>
        <v>0</v>
      </c>
      <c r="M274">
        <f t="shared" si="44"/>
        <v>1</v>
      </c>
      <c r="N274">
        <f t="shared" si="45"/>
        <v>0</v>
      </c>
      <c r="O274">
        <f t="shared" si="46"/>
        <v>0</v>
      </c>
      <c r="P274">
        <f t="shared" si="47"/>
        <v>0</v>
      </c>
      <c r="Q274">
        <f t="shared" si="48"/>
        <v>0</v>
      </c>
    </row>
    <row r="275" spans="1:17" x14ac:dyDescent="0.25">
      <c r="A275" t="s">
        <v>358</v>
      </c>
      <c r="B275">
        <v>6.25</v>
      </c>
      <c r="C275">
        <v>0</v>
      </c>
      <c r="D275">
        <v>0</v>
      </c>
      <c r="E275">
        <v>3.1199999999999899</v>
      </c>
      <c r="F275">
        <v>81.25</v>
      </c>
      <c r="G275">
        <v>9.3799999999999901</v>
      </c>
      <c r="H275" t="str">
        <f t="shared" si="40"/>
        <v>14</v>
      </c>
      <c r="I275" t="str">
        <f t="shared" si="41"/>
        <v>a02</v>
      </c>
      <c r="J275" t="str">
        <f t="shared" si="42"/>
        <v>W</v>
      </c>
      <c r="K275" t="str">
        <f t="shared" si="49"/>
        <v>Wut</v>
      </c>
      <c r="L275">
        <f t="shared" si="43"/>
        <v>0</v>
      </c>
      <c r="M275">
        <f t="shared" si="44"/>
        <v>0</v>
      </c>
      <c r="N275">
        <f t="shared" si="45"/>
        <v>0</v>
      </c>
      <c r="O275">
        <f t="shared" si="46"/>
        <v>0</v>
      </c>
      <c r="P275">
        <f t="shared" si="47"/>
        <v>1</v>
      </c>
      <c r="Q275">
        <f t="shared" si="48"/>
        <v>0</v>
      </c>
    </row>
    <row r="276" spans="1:17" x14ac:dyDescent="0.25">
      <c r="A276" t="s">
        <v>364</v>
      </c>
      <c r="B276">
        <v>3.69999999999999</v>
      </c>
      <c r="C276">
        <v>0</v>
      </c>
      <c r="D276">
        <v>0</v>
      </c>
      <c r="E276">
        <v>3.69999999999999</v>
      </c>
      <c r="F276">
        <v>88.89</v>
      </c>
      <c r="G276">
        <v>3.69999999999999</v>
      </c>
      <c r="H276" t="str">
        <f t="shared" si="40"/>
        <v>14</v>
      </c>
      <c r="I276" t="str">
        <f t="shared" si="41"/>
        <v>a04</v>
      </c>
      <c r="J276" t="str">
        <f t="shared" si="42"/>
        <v>W</v>
      </c>
      <c r="K276" t="str">
        <f t="shared" si="49"/>
        <v>Wut</v>
      </c>
      <c r="L276">
        <f t="shared" si="43"/>
        <v>0</v>
      </c>
      <c r="M276">
        <f t="shared" si="44"/>
        <v>0</v>
      </c>
      <c r="N276">
        <f t="shared" si="45"/>
        <v>0</v>
      </c>
      <c r="O276">
        <f t="shared" si="46"/>
        <v>0</v>
      </c>
      <c r="P276">
        <f t="shared" si="47"/>
        <v>1</v>
      </c>
      <c r="Q276">
        <f t="shared" si="48"/>
        <v>0</v>
      </c>
    </row>
    <row r="277" spans="1:17" x14ac:dyDescent="0.25">
      <c r="A277" t="s">
        <v>237</v>
      </c>
      <c r="B277">
        <v>0</v>
      </c>
      <c r="C277">
        <v>0</v>
      </c>
      <c r="D277">
        <v>0</v>
      </c>
      <c r="E277">
        <v>2.33</v>
      </c>
      <c r="F277">
        <v>83.72</v>
      </c>
      <c r="G277">
        <v>13.95</v>
      </c>
      <c r="H277" t="str">
        <f t="shared" si="40"/>
        <v>11</v>
      </c>
      <c r="I277" t="str">
        <f t="shared" si="41"/>
        <v>b09</v>
      </c>
      <c r="J277" t="str">
        <f t="shared" si="42"/>
        <v>A</v>
      </c>
      <c r="K277" t="str">
        <f t="shared" si="49"/>
        <v>Aufregung</v>
      </c>
      <c r="L277">
        <f t="shared" si="43"/>
        <v>0</v>
      </c>
      <c r="M277">
        <f t="shared" si="44"/>
        <v>0</v>
      </c>
      <c r="N277">
        <f t="shared" si="45"/>
        <v>0</v>
      </c>
      <c r="O277">
        <f t="shared" si="46"/>
        <v>0</v>
      </c>
      <c r="P277">
        <f t="shared" si="47"/>
        <v>1</v>
      </c>
      <c r="Q277">
        <f t="shared" si="48"/>
        <v>0</v>
      </c>
    </row>
    <row r="278" spans="1:17" x14ac:dyDescent="0.25">
      <c r="A278" t="s">
        <v>365</v>
      </c>
      <c r="B278">
        <v>12.82</v>
      </c>
      <c r="C278">
        <v>0</v>
      </c>
      <c r="D278">
        <v>0</v>
      </c>
      <c r="E278">
        <v>15.3799999999999</v>
      </c>
      <c r="F278">
        <v>66.67</v>
      </c>
      <c r="G278">
        <v>5.13</v>
      </c>
      <c r="H278" t="str">
        <f t="shared" si="40"/>
        <v>14</v>
      </c>
      <c r="I278" t="str">
        <f t="shared" si="41"/>
        <v>a04</v>
      </c>
      <c r="J278" t="str">
        <f t="shared" si="42"/>
        <v>W</v>
      </c>
      <c r="K278" t="str">
        <f t="shared" si="49"/>
        <v>Wut</v>
      </c>
      <c r="L278">
        <f t="shared" si="43"/>
        <v>0</v>
      </c>
      <c r="M278">
        <f t="shared" si="44"/>
        <v>0</v>
      </c>
      <c r="N278">
        <f t="shared" si="45"/>
        <v>0</v>
      </c>
      <c r="O278">
        <f t="shared" si="46"/>
        <v>0</v>
      </c>
      <c r="P278">
        <f t="shared" si="47"/>
        <v>1</v>
      </c>
      <c r="Q278">
        <f t="shared" si="48"/>
        <v>0</v>
      </c>
    </row>
    <row r="279" spans="1:17" x14ac:dyDescent="0.25">
      <c r="A279" t="s">
        <v>239</v>
      </c>
      <c r="B279">
        <v>9.6199999999999992</v>
      </c>
      <c r="C279">
        <v>59.62</v>
      </c>
      <c r="D279">
        <v>5.77</v>
      </c>
      <c r="E279">
        <v>0</v>
      </c>
      <c r="F279">
        <v>9.6199999999999992</v>
      </c>
      <c r="G279">
        <v>15.3799999999999</v>
      </c>
      <c r="H279" t="str">
        <f t="shared" si="40"/>
        <v>11</v>
      </c>
      <c r="I279" t="str">
        <f t="shared" si="41"/>
        <v>b09</v>
      </c>
      <c r="J279" t="str">
        <f t="shared" si="42"/>
        <v>L</v>
      </c>
      <c r="K279" t="str">
        <f t="shared" si="49"/>
        <v>Langeweile</v>
      </c>
      <c r="L279">
        <f t="shared" si="43"/>
        <v>0</v>
      </c>
      <c r="M279">
        <f t="shared" si="44"/>
        <v>1</v>
      </c>
      <c r="N279">
        <f t="shared" si="45"/>
        <v>0</v>
      </c>
      <c r="O279">
        <f t="shared" si="46"/>
        <v>0</v>
      </c>
      <c r="P279">
        <f t="shared" si="47"/>
        <v>0</v>
      </c>
      <c r="Q279">
        <f t="shared" si="48"/>
        <v>0</v>
      </c>
    </row>
    <row r="280" spans="1:17" x14ac:dyDescent="0.25">
      <c r="A280" t="s">
        <v>240</v>
      </c>
      <c r="B280">
        <v>0</v>
      </c>
      <c r="C280">
        <v>5.41</v>
      </c>
      <c r="D280">
        <v>5.41</v>
      </c>
      <c r="E280">
        <v>0</v>
      </c>
      <c r="F280">
        <v>81.08</v>
      </c>
      <c r="G280">
        <v>8.11</v>
      </c>
      <c r="H280" t="str">
        <f t="shared" si="40"/>
        <v>11</v>
      </c>
      <c r="I280" t="str">
        <f t="shared" si="41"/>
        <v>b09</v>
      </c>
      <c r="J280" t="str">
        <f t="shared" si="42"/>
        <v>N</v>
      </c>
      <c r="K280" t="str">
        <f t="shared" si="49"/>
        <v>Neutral</v>
      </c>
      <c r="L280">
        <f t="shared" si="43"/>
        <v>0</v>
      </c>
      <c r="M280">
        <f t="shared" si="44"/>
        <v>0</v>
      </c>
      <c r="N280">
        <f t="shared" si="45"/>
        <v>0</v>
      </c>
      <c r="O280">
        <f t="shared" si="46"/>
        <v>0</v>
      </c>
      <c r="P280">
        <f t="shared" si="47"/>
        <v>1</v>
      </c>
      <c r="Q280">
        <f t="shared" si="48"/>
        <v>0</v>
      </c>
    </row>
    <row r="281" spans="1:17" x14ac:dyDescent="0.25">
      <c r="A281" t="s">
        <v>241</v>
      </c>
      <c r="B281">
        <v>0</v>
      </c>
      <c r="C281">
        <v>52.629999999999903</v>
      </c>
      <c r="D281">
        <v>1.32</v>
      </c>
      <c r="E281">
        <v>0</v>
      </c>
      <c r="F281">
        <v>1.32</v>
      </c>
      <c r="G281">
        <v>44.74</v>
      </c>
      <c r="H281" t="str">
        <f t="shared" si="40"/>
        <v>11</v>
      </c>
      <c r="I281" t="str">
        <f t="shared" si="41"/>
        <v>b09</v>
      </c>
      <c r="J281" t="str">
        <f t="shared" si="42"/>
        <v>T</v>
      </c>
      <c r="K281" t="str">
        <f t="shared" si="49"/>
        <v>Trauer</v>
      </c>
      <c r="L281">
        <f t="shared" si="43"/>
        <v>0</v>
      </c>
      <c r="M281">
        <f t="shared" si="44"/>
        <v>1</v>
      </c>
      <c r="N281">
        <f t="shared" si="45"/>
        <v>0</v>
      </c>
      <c r="O281">
        <f t="shared" si="46"/>
        <v>0</v>
      </c>
      <c r="P281">
        <f t="shared" si="47"/>
        <v>0</v>
      </c>
      <c r="Q281">
        <f t="shared" si="48"/>
        <v>0</v>
      </c>
    </row>
    <row r="282" spans="1:17" x14ac:dyDescent="0.25">
      <c r="A282" t="s">
        <v>374</v>
      </c>
      <c r="B282">
        <v>1.6099999999999901</v>
      </c>
      <c r="C282">
        <v>0</v>
      </c>
      <c r="D282">
        <v>0</v>
      </c>
      <c r="E282">
        <v>3.23</v>
      </c>
      <c r="F282">
        <v>88.71</v>
      </c>
      <c r="G282">
        <v>6.45</v>
      </c>
      <c r="H282" t="str">
        <f t="shared" si="40"/>
        <v>14</v>
      </c>
      <c r="I282" t="str">
        <f t="shared" si="41"/>
        <v>a05</v>
      </c>
      <c r="J282" t="str">
        <f t="shared" si="42"/>
        <v>W</v>
      </c>
      <c r="K282" t="str">
        <f t="shared" si="49"/>
        <v>Wut</v>
      </c>
      <c r="L282">
        <f t="shared" si="43"/>
        <v>0</v>
      </c>
      <c r="M282">
        <f t="shared" si="44"/>
        <v>0</v>
      </c>
      <c r="N282">
        <f t="shared" si="45"/>
        <v>0</v>
      </c>
      <c r="O282">
        <f t="shared" si="46"/>
        <v>0</v>
      </c>
      <c r="P282">
        <f t="shared" si="47"/>
        <v>1</v>
      </c>
      <c r="Q282">
        <f t="shared" si="48"/>
        <v>0</v>
      </c>
    </row>
    <row r="283" spans="1:17" x14ac:dyDescent="0.25">
      <c r="A283" t="s">
        <v>243</v>
      </c>
      <c r="B283">
        <v>7.89</v>
      </c>
      <c r="C283">
        <v>55.26</v>
      </c>
      <c r="D283">
        <v>7.89</v>
      </c>
      <c r="E283">
        <v>0</v>
      </c>
      <c r="F283">
        <v>5.26</v>
      </c>
      <c r="G283">
        <v>23.68</v>
      </c>
      <c r="H283" t="str">
        <f t="shared" si="40"/>
        <v>11</v>
      </c>
      <c r="I283" t="str">
        <f t="shared" si="41"/>
        <v>b10</v>
      </c>
      <c r="J283" t="str">
        <f t="shared" si="42"/>
        <v>A</v>
      </c>
      <c r="K283" t="str">
        <f t="shared" si="49"/>
        <v>Aufregung</v>
      </c>
      <c r="L283">
        <f t="shared" si="43"/>
        <v>0</v>
      </c>
      <c r="M283">
        <f t="shared" si="44"/>
        <v>1</v>
      </c>
      <c r="N283">
        <f t="shared" si="45"/>
        <v>0</v>
      </c>
      <c r="O283">
        <f t="shared" si="46"/>
        <v>0</v>
      </c>
      <c r="P283">
        <f t="shared" si="47"/>
        <v>0</v>
      </c>
      <c r="Q283">
        <f t="shared" si="48"/>
        <v>0</v>
      </c>
    </row>
    <row r="284" spans="1:17" x14ac:dyDescent="0.25">
      <c r="A284" t="s">
        <v>244</v>
      </c>
      <c r="B284">
        <v>6.67</v>
      </c>
      <c r="C284">
        <v>24.44</v>
      </c>
      <c r="D284">
        <v>13.33</v>
      </c>
      <c r="E284">
        <v>0</v>
      </c>
      <c r="F284">
        <v>26.669999999999899</v>
      </c>
      <c r="G284">
        <v>28.89</v>
      </c>
      <c r="H284" t="str">
        <f t="shared" si="40"/>
        <v>11</v>
      </c>
      <c r="I284" t="str">
        <f t="shared" si="41"/>
        <v>b10</v>
      </c>
      <c r="J284" t="str">
        <f t="shared" si="42"/>
        <v>A</v>
      </c>
      <c r="K284" t="str">
        <f t="shared" si="49"/>
        <v>Aufregung</v>
      </c>
      <c r="L284">
        <f t="shared" si="43"/>
        <v>0</v>
      </c>
      <c r="M284">
        <f t="shared" si="44"/>
        <v>0</v>
      </c>
      <c r="N284">
        <f t="shared" si="45"/>
        <v>0</v>
      </c>
      <c r="O284">
        <f t="shared" si="46"/>
        <v>0</v>
      </c>
      <c r="P284">
        <f t="shared" si="47"/>
        <v>0</v>
      </c>
      <c r="Q284">
        <f t="shared" si="48"/>
        <v>1</v>
      </c>
    </row>
    <row r="285" spans="1:17" x14ac:dyDescent="0.25">
      <c r="A285" t="s">
        <v>245</v>
      </c>
      <c r="B285">
        <v>0</v>
      </c>
      <c r="C285">
        <v>62.749999999999901</v>
      </c>
      <c r="D285">
        <v>5.88</v>
      </c>
      <c r="E285">
        <v>0</v>
      </c>
      <c r="F285">
        <v>0</v>
      </c>
      <c r="G285">
        <v>31.369999999999902</v>
      </c>
      <c r="H285" t="str">
        <f t="shared" si="40"/>
        <v>11</v>
      </c>
      <c r="I285" t="str">
        <f t="shared" si="41"/>
        <v>b10</v>
      </c>
      <c r="J285" t="str">
        <f t="shared" si="42"/>
        <v>L</v>
      </c>
      <c r="K285" t="str">
        <f t="shared" si="49"/>
        <v>Langeweile</v>
      </c>
      <c r="L285">
        <f t="shared" si="43"/>
        <v>0</v>
      </c>
      <c r="M285">
        <f t="shared" si="44"/>
        <v>1</v>
      </c>
      <c r="N285">
        <f t="shared" si="45"/>
        <v>0</v>
      </c>
      <c r="O285">
        <f t="shared" si="46"/>
        <v>0</v>
      </c>
      <c r="P285">
        <f t="shared" si="47"/>
        <v>0</v>
      </c>
      <c r="Q285">
        <f t="shared" si="48"/>
        <v>0</v>
      </c>
    </row>
    <row r="286" spans="1:17" x14ac:dyDescent="0.25">
      <c r="A286" t="s">
        <v>246</v>
      </c>
      <c r="B286">
        <v>0</v>
      </c>
      <c r="C286">
        <v>24.24</v>
      </c>
      <c r="D286">
        <v>18.18</v>
      </c>
      <c r="E286">
        <v>0</v>
      </c>
      <c r="F286">
        <v>42.42</v>
      </c>
      <c r="G286">
        <v>15.15</v>
      </c>
      <c r="H286" t="str">
        <f t="shared" si="40"/>
        <v>11</v>
      </c>
      <c r="I286" t="str">
        <f t="shared" si="41"/>
        <v>b10</v>
      </c>
      <c r="J286" t="str">
        <f t="shared" si="42"/>
        <v>N</v>
      </c>
      <c r="K286" t="str">
        <f t="shared" si="49"/>
        <v>Neutral</v>
      </c>
      <c r="L286">
        <f t="shared" si="43"/>
        <v>0</v>
      </c>
      <c r="M286">
        <f t="shared" si="44"/>
        <v>0</v>
      </c>
      <c r="N286">
        <f t="shared" si="45"/>
        <v>0</v>
      </c>
      <c r="O286">
        <f t="shared" si="46"/>
        <v>0</v>
      </c>
      <c r="P286">
        <f t="shared" si="47"/>
        <v>1</v>
      </c>
      <c r="Q286">
        <f t="shared" si="48"/>
        <v>0</v>
      </c>
    </row>
    <row r="287" spans="1:17" x14ac:dyDescent="0.25">
      <c r="A287" t="s">
        <v>247</v>
      </c>
      <c r="B287">
        <v>0</v>
      </c>
      <c r="C287">
        <v>55</v>
      </c>
      <c r="D287">
        <v>10</v>
      </c>
      <c r="E287">
        <v>0</v>
      </c>
      <c r="F287">
        <v>0</v>
      </c>
      <c r="G287">
        <v>35</v>
      </c>
      <c r="H287" t="str">
        <f t="shared" si="40"/>
        <v>11</v>
      </c>
      <c r="I287" t="str">
        <f t="shared" si="41"/>
        <v>b10</v>
      </c>
      <c r="J287" t="str">
        <f t="shared" si="42"/>
        <v>T</v>
      </c>
      <c r="K287" t="str">
        <f t="shared" si="49"/>
        <v>Trauer</v>
      </c>
      <c r="L287">
        <f t="shared" si="43"/>
        <v>0</v>
      </c>
      <c r="M287">
        <f t="shared" si="44"/>
        <v>1</v>
      </c>
      <c r="N287">
        <f t="shared" si="45"/>
        <v>0</v>
      </c>
      <c r="O287">
        <f t="shared" si="46"/>
        <v>0</v>
      </c>
      <c r="P287">
        <f t="shared" si="47"/>
        <v>0</v>
      </c>
      <c r="Q287">
        <f t="shared" si="48"/>
        <v>0</v>
      </c>
    </row>
    <row r="288" spans="1:17" x14ac:dyDescent="0.25">
      <c r="A288" t="s">
        <v>375</v>
      </c>
      <c r="B288">
        <v>12.77</v>
      </c>
      <c r="C288">
        <v>0</v>
      </c>
      <c r="D288">
        <v>0</v>
      </c>
      <c r="E288">
        <v>2.13</v>
      </c>
      <c r="F288">
        <v>82.98</v>
      </c>
      <c r="G288">
        <v>2.13</v>
      </c>
      <c r="H288" t="str">
        <f t="shared" si="40"/>
        <v>14</v>
      </c>
      <c r="I288" t="str">
        <f t="shared" si="41"/>
        <v>a05</v>
      </c>
      <c r="J288" t="str">
        <f t="shared" si="42"/>
        <v>W</v>
      </c>
      <c r="K288" t="str">
        <f t="shared" si="49"/>
        <v>Wut</v>
      </c>
      <c r="L288">
        <f t="shared" si="43"/>
        <v>0</v>
      </c>
      <c r="M288">
        <f t="shared" si="44"/>
        <v>0</v>
      </c>
      <c r="N288">
        <f t="shared" si="45"/>
        <v>0</v>
      </c>
      <c r="O288">
        <f t="shared" si="46"/>
        <v>0</v>
      </c>
      <c r="P288">
        <f t="shared" si="47"/>
        <v>1</v>
      </c>
      <c r="Q288">
        <f t="shared" si="48"/>
        <v>0</v>
      </c>
    </row>
    <row r="289" spans="1:17" x14ac:dyDescent="0.25">
      <c r="A289" t="s">
        <v>383</v>
      </c>
      <c r="B289">
        <v>28.12</v>
      </c>
      <c r="C289">
        <v>0</v>
      </c>
      <c r="D289">
        <v>0</v>
      </c>
      <c r="E289">
        <v>9.3799999999999901</v>
      </c>
      <c r="F289">
        <v>62.5</v>
      </c>
      <c r="G289">
        <v>0</v>
      </c>
      <c r="H289" t="str">
        <f t="shared" si="40"/>
        <v>14</v>
      </c>
      <c r="I289" t="str">
        <f t="shared" si="41"/>
        <v>a07</v>
      </c>
      <c r="J289" t="str">
        <f t="shared" si="42"/>
        <v>W</v>
      </c>
      <c r="K289" t="str">
        <f t="shared" si="49"/>
        <v>Wut</v>
      </c>
      <c r="L289">
        <f t="shared" si="43"/>
        <v>0</v>
      </c>
      <c r="M289">
        <f t="shared" si="44"/>
        <v>0</v>
      </c>
      <c r="N289">
        <f t="shared" si="45"/>
        <v>0</v>
      </c>
      <c r="O289">
        <f t="shared" si="46"/>
        <v>0</v>
      </c>
      <c r="P289">
        <f t="shared" si="47"/>
        <v>1</v>
      </c>
      <c r="Q289">
        <f t="shared" si="48"/>
        <v>0</v>
      </c>
    </row>
    <row r="290" spans="1:17" x14ac:dyDescent="0.25">
      <c r="A290" t="s">
        <v>250</v>
      </c>
      <c r="B290">
        <v>0</v>
      </c>
      <c r="C290">
        <v>0</v>
      </c>
      <c r="D290">
        <v>48.28</v>
      </c>
      <c r="E290">
        <v>6.9</v>
      </c>
      <c r="F290">
        <v>34.479999999999997</v>
      </c>
      <c r="G290">
        <v>10.34</v>
      </c>
      <c r="H290" t="str">
        <f t="shared" si="40"/>
        <v>12</v>
      </c>
      <c r="I290" t="str">
        <f t="shared" si="41"/>
        <v>a01</v>
      </c>
      <c r="J290" t="str">
        <f t="shared" si="42"/>
        <v>L</v>
      </c>
      <c r="K290" t="str">
        <f t="shared" si="49"/>
        <v>Langeweile</v>
      </c>
      <c r="L290">
        <f t="shared" si="43"/>
        <v>0</v>
      </c>
      <c r="M290">
        <f t="shared" si="44"/>
        <v>0</v>
      </c>
      <c r="N290">
        <f t="shared" si="45"/>
        <v>1</v>
      </c>
      <c r="O290">
        <f t="shared" si="46"/>
        <v>0</v>
      </c>
      <c r="P290">
        <f t="shared" si="47"/>
        <v>0</v>
      </c>
      <c r="Q290">
        <f t="shared" si="48"/>
        <v>0</v>
      </c>
    </row>
    <row r="291" spans="1:17" x14ac:dyDescent="0.25">
      <c r="A291" t="s">
        <v>251</v>
      </c>
      <c r="B291">
        <v>0</v>
      </c>
      <c r="C291">
        <v>0</v>
      </c>
      <c r="D291">
        <v>15.3799999999999</v>
      </c>
      <c r="E291">
        <v>0</v>
      </c>
      <c r="F291">
        <v>76.92</v>
      </c>
      <c r="G291">
        <v>7.6899999999999897</v>
      </c>
      <c r="H291" t="str">
        <f t="shared" si="40"/>
        <v>12</v>
      </c>
      <c r="I291" t="str">
        <f t="shared" si="41"/>
        <v>a01</v>
      </c>
      <c r="J291" t="str">
        <f t="shared" si="42"/>
        <v>N</v>
      </c>
      <c r="K291" t="str">
        <f t="shared" si="49"/>
        <v>Neutral</v>
      </c>
      <c r="L291">
        <f t="shared" si="43"/>
        <v>0</v>
      </c>
      <c r="M291">
        <f t="shared" si="44"/>
        <v>0</v>
      </c>
      <c r="N291">
        <f t="shared" si="45"/>
        <v>0</v>
      </c>
      <c r="O291">
        <f t="shared" si="46"/>
        <v>0</v>
      </c>
      <c r="P291">
        <f t="shared" si="47"/>
        <v>1</v>
      </c>
      <c r="Q291">
        <f t="shared" si="48"/>
        <v>0</v>
      </c>
    </row>
    <row r="292" spans="1:17" x14ac:dyDescent="0.25">
      <c r="A292" t="s">
        <v>389</v>
      </c>
      <c r="B292">
        <v>8.6999999999999993</v>
      </c>
      <c r="C292">
        <v>2.17</v>
      </c>
      <c r="D292">
        <v>0</v>
      </c>
      <c r="E292">
        <v>2.17</v>
      </c>
      <c r="F292">
        <v>84.78</v>
      </c>
      <c r="G292">
        <v>2.17</v>
      </c>
      <c r="H292" t="str">
        <f t="shared" si="40"/>
        <v>14</v>
      </c>
      <c r="I292" t="str">
        <f t="shared" si="41"/>
        <v>b01</v>
      </c>
      <c r="J292" t="str">
        <f t="shared" si="42"/>
        <v>W</v>
      </c>
      <c r="K292" t="str">
        <f t="shared" si="49"/>
        <v>Wut</v>
      </c>
      <c r="L292">
        <f t="shared" si="43"/>
        <v>0</v>
      </c>
      <c r="M292">
        <f t="shared" si="44"/>
        <v>0</v>
      </c>
      <c r="N292">
        <f t="shared" si="45"/>
        <v>0</v>
      </c>
      <c r="O292">
        <f t="shared" si="46"/>
        <v>0</v>
      </c>
      <c r="P292">
        <f t="shared" si="47"/>
        <v>1</v>
      </c>
      <c r="Q292">
        <f t="shared" si="48"/>
        <v>0</v>
      </c>
    </row>
    <row r="293" spans="1:17" x14ac:dyDescent="0.25">
      <c r="A293" t="s">
        <v>253</v>
      </c>
      <c r="B293">
        <v>0</v>
      </c>
      <c r="C293">
        <v>0</v>
      </c>
      <c r="D293">
        <v>10.53</v>
      </c>
      <c r="E293">
        <v>0</v>
      </c>
      <c r="F293">
        <v>78.95</v>
      </c>
      <c r="G293">
        <v>10.53</v>
      </c>
      <c r="H293" t="str">
        <f t="shared" si="40"/>
        <v>12</v>
      </c>
      <c r="I293" t="str">
        <f t="shared" si="41"/>
        <v>a02</v>
      </c>
      <c r="J293" t="str">
        <f t="shared" si="42"/>
        <v>A</v>
      </c>
      <c r="K293" t="str">
        <f t="shared" si="49"/>
        <v>Aufregung</v>
      </c>
      <c r="L293">
        <f t="shared" si="43"/>
        <v>0</v>
      </c>
      <c r="M293">
        <f t="shared" si="44"/>
        <v>0</v>
      </c>
      <c r="N293">
        <f t="shared" si="45"/>
        <v>0</v>
      </c>
      <c r="O293">
        <f t="shared" si="46"/>
        <v>0</v>
      </c>
      <c r="P293">
        <f t="shared" si="47"/>
        <v>1</v>
      </c>
      <c r="Q293">
        <f t="shared" si="48"/>
        <v>0</v>
      </c>
    </row>
    <row r="294" spans="1:17" x14ac:dyDescent="0.25">
      <c r="A294" t="s">
        <v>254</v>
      </c>
      <c r="B294">
        <v>19.61</v>
      </c>
      <c r="C294">
        <v>0</v>
      </c>
      <c r="D294">
        <v>13.73</v>
      </c>
      <c r="E294">
        <v>0</v>
      </c>
      <c r="F294">
        <v>37.25</v>
      </c>
      <c r="G294">
        <v>29.409999999999901</v>
      </c>
      <c r="H294" t="str">
        <f t="shared" si="40"/>
        <v>12</v>
      </c>
      <c r="I294" t="str">
        <f t="shared" si="41"/>
        <v>a02</v>
      </c>
      <c r="J294" t="str">
        <f t="shared" si="42"/>
        <v>E</v>
      </c>
      <c r="K294" t="str">
        <f t="shared" si="49"/>
        <v>Ekel</v>
      </c>
      <c r="L294">
        <f t="shared" si="43"/>
        <v>0</v>
      </c>
      <c r="M294">
        <f t="shared" si="44"/>
        <v>0</v>
      </c>
      <c r="N294">
        <f t="shared" si="45"/>
        <v>0</v>
      </c>
      <c r="O294">
        <f t="shared" si="46"/>
        <v>0</v>
      </c>
      <c r="P294">
        <f t="shared" si="47"/>
        <v>1</v>
      </c>
      <c r="Q294">
        <f t="shared" si="48"/>
        <v>0</v>
      </c>
    </row>
    <row r="295" spans="1:17" x14ac:dyDescent="0.25">
      <c r="A295" t="s">
        <v>255</v>
      </c>
      <c r="B295">
        <v>3.69999999999999</v>
      </c>
      <c r="C295">
        <v>3.69999999999999</v>
      </c>
      <c r="D295">
        <v>7.41</v>
      </c>
      <c r="E295">
        <v>3.69999999999999</v>
      </c>
      <c r="F295">
        <v>70.37</v>
      </c>
      <c r="G295">
        <v>11.11</v>
      </c>
      <c r="H295" t="str">
        <f t="shared" si="40"/>
        <v>12</v>
      </c>
      <c r="I295" t="str">
        <f t="shared" si="41"/>
        <v>a02</v>
      </c>
      <c r="J295" t="str">
        <f t="shared" si="42"/>
        <v>N</v>
      </c>
      <c r="K295" t="str">
        <f t="shared" si="49"/>
        <v>Neutral</v>
      </c>
      <c r="L295">
        <f t="shared" si="43"/>
        <v>0</v>
      </c>
      <c r="M295">
        <f t="shared" si="44"/>
        <v>0</v>
      </c>
      <c r="N295">
        <f t="shared" si="45"/>
        <v>0</v>
      </c>
      <c r="O295">
        <f t="shared" si="46"/>
        <v>0</v>
      </c>
      <c r="P295">
        <f t="shared" si="47"/>
        <v>1</v>
      </c>
      <c r="Q295">
        <f t="shared" si="48"/>
        <v>0</v>
      </c>
    </row>
    <row r="296" spans="1:17" x14ac:dyDescent="0.25">
      <c r="A296" t="s">
        <v>394</v>
      </c>
      <c r="B296">
        <v>2.38</v>
      </c>
      <c r="C296">
        <v>0</v>
      </c>
      <c r="D296">
        <v>0</v>
      </c>
      <c r="E296">
        <v>2.38</v>
      </c>
      <c r="F296">
        <v>90.48</v>
      </c>
      <c r="G296">
        <v>4.76</v>
      </c>
      <c r="H296" t="str">
        <f t="shared" si="40"/>
        <v>14</v>
      </c>
      <c r="I296" t="str">
        <f t="shared" si="41"/>
        <v>b02</v>
      </c>
      <c r="J296" t="str">
        <f t="shared" si="42"/>
        <v>W</v>
      </c>
      <c r="K296" t="str">
        <f t="shared" si="49"/>
        <v>Wut</v>
      </c>
      <c r="L296">
        <f t="shared" si="43"/>
        <v>0</v>
      </c>
      <c r="M296">
        <f t="shared" si="44"/>
        <v>0</v>
      </c>
      <c r="N296">
        <f t="shared" si="45"/>
        <v>0</v>
      </c>
      <c r="O296">
        <f t="shared" si="46"/>
        <v>0</v>
      </c>
      <c r="P296">
        <f t="shared" si="47"/>
        <v>1</v>
      </c>
      <c r="Q296">
        <f t="shared" si="48"/>
        <v>0</v>
      </c>
    </row>
    <row r="297" spans="1:17" x14ac:dyDescent="0.25">
      <c r="A297" t="s">
        <v>395</v>
      </c>
      <c r="B297">
        <v>0</v>
      </c>
      <c r="C297">
        <v>0</v>
      </c>
      <c r="D297">
        <v>2.86</v>
      </c>
      <c r="E297">
        <v>5.71</v>
      </c>
      <c r="F297">
        <v>88.57</v>
      </c>
      <c r="G297">
        <v>2.86</v>
      </c>
      <c r="H297" t="str">
        <f t="shared" si="40"/>
        <v>14</v>
      </c>
      <c r="I297" t="str">
        <f t="shared" si="41"/>
        <v>b02</v>
      </c>
      <c r="J297" t="str">
        <f t="shared" si="42"/>
        <v>W</v>
      </c>
      <c r="K297" t="str">
        <f t="shared" si="49"/>
        <v>Wut</v>
      </c>
      <c r="L297">
        <f t="shared" si="43"/>
        <v>0</v>
      </c>
      <c r="M297">
        <f t="shared" si="44"/>
        <v>0</v>
      </c>
      <c r="N297">
        <f t="shared" si="45"/>
        <v>0</v>
      </c>
      <c r="O297">
        <f t="shared" si="46"/>
        <v>0</v>
      </c>
      <c r="P297">
        <f t="shared" si="47"/>
        <v>1</v>
      </c>
      <c r="Q297">
        <f t="shared" si="48"/>
        <v>0</v>
      </c>
    </row>
    <row r="298" spans="1:17" x14ac:dyDescent="0.25">
      <c r="A298" t="s">
        <v>400</v>
      </c>
      <c r="B298">
        <v>36.67</v>
      </c>
      <c r="C298">
        <v>0</v>
      </c>
      <c r="D298">
        <v>0</v>
      </c>
      <c r="E298">
        <v>3.33</v>
      </c>
      <c r="F298">
        <v>50</v>
      </c>
      <c r="G298">
        <v>10</v>
      </c>
      <c r="H298" t="str">
        <f t="shared" si="40"/>
        <v>14</v>
      </c>
      <c r="I298" t="str">
        <f t="shared" si="41"/>
        <v>b03</v>
      </c>
      <c r="J298" t="str">
        <f t="shared" si="42"/>
        <v>W</v>
      </c>
      <c r="K298" t="str">
        <f t="shared" si="49"/>
        <v>Wut</v>
      </c>
      <c r="L298">
        <f t="shared" si="43"/>
        <v>0</v>
      </c>
      <c r="M298">
        <f t="shared" si="44"/>
        <v>0</v>
      </c>
      <c r="N298">
        <f t="shared" si="45"/>
        <v>0</v>
      </c>
      <c r="O298">
        <f t="shared" si="46"/>
        <v>0</v>
      </c>
      <c r="P298">
        <f t="shared" si="47"/>
        <v>1</v>
      </c>
      <c r="Q298">
        <f t="shared" si="48"/>
        <v>0</v>
      </c>
    </row>
    <row r="299" spans="1:17" x14ac:dyDescent="0.25">
      <c r="A299" t="s">
        <v>259</v>
      </c>
      <c r="B299">
        <v>0</v>
      </c>
      <c r="C299">
        <v>0</v>
      </c>
      <c r="D299">
        <v>8</v>
      </c>
      <c r="E299">
        <v>0</v>
      </c>
      <c r="F299">
        <v>78</v>
      </c>
      <c r="G299">
        <v>14</v>
      </c>
      <c r="H299" t="str">
        <f t="shared" si="40"/>
        <v>12</v>
      </c>
      <c r="I299" t="str">
        <f t="shared" si="41"/>
        <v>a05</v>
      </c>
      <c r="J299" t="str">
        <f t="shared" si="42"/>
        <v>A</v>
      </c>
      <c r="K299" t="str">
        <f t="shared" si="49"/>
        <v>Aufregung</v>
      </c>
      <c r="L299">
        <f t="shared" si="43"/>
        <v>0</v>
      </c>
      <c r="M299">
        <f t="shared" si="44"/>
        <v>0</v>
      </c>
      <c r="N299">
        <f t="shared" si="45"/>
        <v>0</v>
      </c>
      <c r="O299">
        <f t="shared" si="46"/>
        <v>0</v>
      </c>
      <c r="P299">
        <f t="shared" si="47"/>
        <v>1</v>
      </c>
      <c r="Q299">
        <f t="shared" si="48"/>
        <v>0</v>
      </c>
    </row>
    <row r="300" spans="1:17" x14ac:dyDescent="0.25">
      <c r="A300" t="s">
        <v>260</v>
      </c>
      <c r="B300">
        <v>0</v>
      </c>
      <c r="C300">
        <v>0</v>
      </c>
      <c r="D300">
        <v>3.39</v>
      </c>
      <c r="E300">
        <v>0</v>
      </c>
      <c r="F300">
        <v>89.83</v>
      </c>
      <c r="G300">
        <v>6.78</v>
      </c>
      <c r="H300" t="str">
        <f t="shared" si="40"/>
        <v>12</v>
      </c>
      <c r="I300" t="str">
        <f t="shared" si="41"/>
        <v>a05</v>
      </c>
      <c r="J300" t="str">
        <f t="shared" si="42"/>
        <v>L</v>
      </c>
      <c r="K300" t="str">
        <f t="shared" si="49"/>
        <v>Langeweile</v>
      </c>
      <c r="L300">
        <f t="shared" si="43"/>
        <v>0</v>
      </c>
      <c r="M300">
        <f t="shared" si="44"/>
        <v>0</v>
      </c>
      <c r="N300">
        <f t="shared" si="45"/>
        <v>0</v>
      </c>
      <c r="O300">
        <f t="shared" si="46"/>
        <v>0</v>
      </c>
      <c r="P300">
        <f t="shared" si="47"/>
        <v>1</v>
      </c>
      <c r="Q300">
        <f t="shared" si="48"/>
        <v>0</v>
      </c>
    </row>
    <row r="301" spans="1:17" x14ac:dyDescent="0.25">
      <c r="A301" t="s">
        <v>261</v>
      </c>
      <c r="B301">
        <v>0</v>
      </c>
      <c r="C301">
        <v>0</v>
      </c>
      <c r="D301">
        <v>2.04</v>
      </c>
      <c r="E301">
        <v>0</v>
      </c>
      <c r="F301">
        <v>91.84</v>
      </c>
      <c r="G301">
        <v>6.12</v>
      </c>
      <c r="H301" t="str">
        <f t="shared" si="40"/>
        <v>12</v>
      </c>
      <c r="I301" t="str">
        <f t="shared" si="41"/>
        <v>a05</v>
      </c>
      <c r="J301" t="str">
        <f t="shared" si="42"/>
        <v>N</v>
      </c>
      <c r="K301" t="str">
        <f t="shared" si="49"/>
        <v>Neutral</v>
      </c>
      <c r="L301">
        <f t="shared" si="43"/>
        <v>0</v>
      </c>
      <c r="M301">
        <f t="shared" si="44"/>
        <v>0</v>
      </c>
      <c r="N301">
        <f t="shared" si="45"/>
        <v>0</v>
      </c>
      <c r="O301">
        <f t="shared" si="46"/>
        <v>0</v>
      </c>
      <c r="P301">
        <f t="shared" si="47"/>
        <v>1</v>
      </c>
      <c r="Q301">
        <f t="shared" si="48"/>
        <v>0</v>
      </c>
    </row>
    <row r="302" spans="1:17" x14ac:dyDescent="0.25">
      <c r="A302" t="s">
        <v>262</v>
      </c>
      <c r="B302">
        <v>0</v>
      </c>
      <c r="C302">
        <v>21.69</v>
      </c>
      <c r="D302">
        <v>53.01</v>
      </c>
      <c r="E302">
        <v>0</v>
      </c>
      <c r="F302">
        <v>0</v>
      </c>
      <c r="G302">
        <v>25.3</v>
      </c>
      <c r="H302" t="str">
        <f t="shared" si="40"/>
        <v>12</v>
      </c>
      <c r="I302" t="str">
        <f t="shared" si="41"/>
        <v>a05</v>
      </c>
      <c r="J302" t="str">
        <f t="shared" si="42"/>
        <v>T</v>
      </c>
      <c r="K302" t="str">
        <f t="shared" si="49"/>
        <v>Trauer</v>
      </c>
      <c r="L302">
        <f t="shared" si="43"/>
        <v>0</v>
      </c>
      <c r="M302">
        <f t="shared" si="44"/>
        <v>0</v>
      </c>
      <c r="N302">
        <f t="shared" si="45"/>
        <v>1</v>
      </c>
      <c r="O302">
        <f t="shared" si="46"/>
        <v>0</v>
      </c>
      <c r="P302">
        <f t="shared" si="47"/>
        <v>0</v>
      </c>
      <c r="Q302">
        <f t="shared" si="48"/>
        <v>0</v>
      </c>
    </row>
    <row r="303" spans="1:17" x14ac:dyDescent="0.25">
      <c r="A303" t="s">
        <v>406</v>
      </c>
      <c r="B303">
        <v>10.91</v>
      </c>
      <c r="C303">
        <v>0</v>
      </c>
      <c r="D303">
        <v>0</v>
      </c>
      <c r="E303">
        <v>3.64</v>
      </c>
      <c r="F303">
        <v>83.64</v>
      </c>
      <c r="G303">
        <v>1.82</v>
      </c>
      <c r="H303" t="str">
        <f t="shared" si="40"/>
        <v>14</v>
      </c>
      <c r="I303" t="str">
        <f t="shared" si="41"/>
        <v>b09</v>
      </c>
      <c r="J303" t="str">
        <f t="shared" si="42"/>
        <v>W</v>
      </c>
      <c r="K303" t="str">
        <f t="shared" si="49"/>
        <v>Wut</v>
      </c>
      <c r="L303">
        <f t="shared" si="43"/>
        <v>0</v>
      </c>
      <c r="M303">
        <f t="shared" si="44"/>
        <v>0</v>
      </c>
      <c r="N303">
        <f t="shared" si="45"/>
        <v>0</v>
      </c>
      <c r="O303">
        <f t="shared" si="46"/>
        <v>0</v>
      </c>
      <c r="P303">
        <f t="shared" si="47"/>
        <v>1</v>
      </c>
      <c r="Q303">
        <f t="shared" si="48"/>
        <v>0</v>
      </c>
    </row>
    <row r="304" spans="1:17" x14ac:dyDescent="0.25">
      <c r="A304" t="s">
        <v>264</v>
      </c>
      <c r="B304">
        <v>13.04</v>
      </c>
      <c r="C304">
        <v>0</v>
      </c>
      <c r="D304">
        <v>8.6999999999999993</v>
      </c>
      <c r="E304">
        <v>0</v>
      </c>
      <c r="F304">
        <v>73.91</v>
      </c>
      <c r="G304">
        <v>4.3499999999999996</v>
      </c>
      <c r="H304" t="str">
        <f t="shared" si="40"/>
        <v>12</v>
      </c>
      <c r="I304" t="str">
        <f t="shared" si="41"/>
        <v>a07</v>
      </c>
      <c r="J304" t="str">
        <f t="shared" si="42"/>
        <v>A</v>
      </c>
      <c r="K304" t="str">
        <f t="shared" si="49"/>
        <v>Aufregung</v>
      </c>
      <c r="L304">
        <f t="shared" si="43"/>
        <v>0</v>
      </c>
      <c r="M304">
        <f t="shared" si="44"/>
        <v>0</v>
      </c>
      <c r="N304">
        <f t="shared" si="45"/>
        <v>0</v>
      </c>
      <c r="O304">
        <f t="shared" si="46"/>
        <v>0</v>
      </c>
      <c r="P304">
        <f t="shared" si="47"/>
        <v>1</v>
      </c>
      <c r="Q304">
        <f t="shared" si="48"/>
        <v>0</v>
      </c>
    </row>
    <row r="305" spans="1:17" x14ac:dyDescent="0.25">
      <c r="A305" t="s">
        <v>265</v>
      </c>
      <c r="B305">
        <v>2.78</v>
      </c>
      <c r="C305">
        <v>2.78</v>
      </c>
      <c r="D305">
        <v>8.33</v>
      </c>
      <c r="E305">
        <v>0</v>
      </c>
      <c r="F305">
        <v>80.56</v>
      </c>
      <c r="G305">
        <v>5.56</v>
      </c>
      <c r="H305" t="str">
        <f t="shared" si="40"/>
        <v>12</v>
      </c>
      <c r="I305" t="str">
        <f t="shared" si="41"/>
        <v>a07</v>
      </c>
      <c r="J305" t="str">
        <f t="shared" si="42"/>
        <v>L</v>
      </c>
      <c r="K305" t="str">
        <f t="shared" si="49"/>
        <v>Langeweile</v>
      </c>
      <c r="L305">
        <f t="shared" si="43"/>
        <v>0</v>
      </c>
      <c r="M305">
        <f t="shared" si="44"/>
        <v>0</v>
      </c>
      <c r="N305">
        <f t="shared" si="45"/>
        <v>0</v>
      </c>
      <c r="O305">
        <f t="shared" si="46"/>
        <v>0</v>
      </c>
      <c r="P305">
        <f t="shared" si="47"/>
        <v>1</v>
      </c>
      <c r="Q305">
        <f t="shared" si="48"/>
        <v>0</v>
      </c>
    </row>
    <row r="306" spans="1:17" x14ac:dyDescent="0.25">
      <c r="A306" t="s">
        <v>413</v>
      </c>
      <c r="B306">
        <v>4.88</v>
      </c>
      <c r="C306">
        <v>0</v>
      </c>
      <c r="D306">
        <v>0</v>
      </c>
      <c r="E306">
        <v>4.88</v>
      </c>
      <c r="F306">
        <v>87.8</v>
      </c>
      <c r="G306">
        <v>2.44</v>
      </c>
      <c r="H306" t="str">
        <f t="shared" si="40"/>
        <v>14</v>
      </c>
      <c r="I306" t="str">
        <f t="shared" si="41"/>
        <v>b10</v>
      </c>
      <c r="J306" t="str">
        <f t="shared" si="42"/>
        <v>W</v>
      </c>
      <c r="K306" t="str">
        <f t="shared" si="49"/>
        <v>Wut</v>
      </c>
      <c r="L306">
        <f t="shared" si="43"/>
        <v>0</v>
      </c>
      <c r="M306">
        <f t="shared" si="44"/>
        <v>0</v>
      </c>
      <c r="N306">
        <f t="shared" si="45"/>
        <v>0</v>
      </c>
      <c r="O306">
        <f t="shared" si="46"/>
        <v>0</v>
      </c>
      <c r="P306">
        <f t="shared" si="47"/>
        <v>1</v>
      </c>
      <c r="Q306">
        <f t="shared" si="48"/>
        <v>0</v>
      </c>
    </row>
    <row r="307" spans="1:17" x14ac:dyDescent="0.25">
      <c r="A307" t="s">
        <v>267</v>
      </c>
      <c r="B307">
        <v>0</v>
      </c>
      <c r="C307">
        <v>59.68</v>
      </c>
      <c r="D307">
        <v>16.13</v>
      </c>
      <c r="E307">
        <v>0</v>
      </c>
      <c r="F307">
        <v>0</v>
      </c>
      <c r="G307">
        <v>24.19</v>
      </c>
      <c r="H307" t="str">
        <f t="shared" si="40"/>
        <v>12</v>
      </c>
      <c r="I307" t="str">
        <f t="shared" si="41"/>
        <v>b01</v>
      </c>
      <c r="J307" t="str">
        <f t="shared" si="42"/>
        <v>T</v>
      </c>
      <c r="K307" t="str">
        <f t="shared" si="49"/>
        <v>Trauer</v>
      </c>
      <c r="L307">
        <f t="shared" si="43"/>
        <v>0</v>
      </c>
      <c r="M307">
        <f t="shared" si="44"/>
        <v>1</v>
      </c>
      <c r="N307">
        <f t="shared" si="45"/>
        <v>0</v>
      </c>
      <c r="O307">
        <f t="shared" si="46"/>
        <v>0</v>
      </c>
      <c r="P307">
        <f t="shared" si="47"/>
        <v>0</v>
      </c>
      <c r="Q307">
        <f t="shared" si="48"/>
        <v>0</v>
      </c>
    </row>
    <row r="308" spans="1:17" x14ac:dyDescent="0.25">
      <c r="A308" t="s">
        <v>418</v>
      </c>
      <c r="B308">
        <v>0</v>
      </c>
      <c r="C308">
        <v>0</v>
      </c>
      <c r="D308">
        <v>3.57</v>
      </c>
      <c r="E308">
        <v>7.14</v>
      </c>
      <c r="F308">
        <v>78.569999999999993</v>
      </c>
      <c r="G308">
        <v>10.71</v>
      </c>
      <c r="H308" t="str">
        <f t="shared" si="40"/>
        <v>15</v>
      </c>
      <c r="I308" t="str">
        <f t="shared" si="41"/>
        <v>a01</v>
      </c>
      <c r="J308" t="str">
        <f t="shared" si="42"/>
        <v>W</v>
      </c>
      <c r="K308" t="str">
        <f t="shared" si="49"/>
        <v>Wut</v>
      </c>
      <c r="L308">
        <f t="shared" si="43"/>
        <v>0</v>
      </c>
      <c r="M308">
        <f t="shared" si="44"/>
        <v>0</v>
      </c>
      <c r="N308">
        <f t="shared" si="45"/>
        <v>0</v>
      </c>
      <c r="O308">
        <f t="shared" si="46"/>
        <v>0</v>
      </c>
      <c r="P308">
        <f t="shared" si="47"/>
        <v>1</v>
      </c>
      <c r="Q308">
        <f t="shared" si="48"/>
        <v>0</v>
      </c>
    </row>
    <row r="309" spans="1:17" x14ac:dyDescent="0.25">
      <c r="A309" t="s">
        <v>269</v>
      </c>
      <c r="B309">
        <v>0</v>
      </c>
      <c r="C309">
        <v>8.82</v>
      </c>
      <c r="D309">
        <v>47.06</v>
      </c>
      <c r="E309">
        <v>0</v>
      </c>
      <c r="F309">
        <v>38.24</v>
      </c>
      <c r="G309">
        <v>5.88</v>
      </c>
      <c r="H309" t="str">
        <f t="shared" si="40"/>
        <v>12</v>
      </c>
      <c r="I309" t="str">
        <f t="shared" si="41"/>
        <v>b02</v>
      </c>
      <c r="J309" t="str">
        <f t="shared" si="42"/>
        <v>A</v>
      </c>
      <c r="K309" t="str">
        <f t="shared" si="49"/>
        <v>Aufregung</v>
      </c>
      <c r="L309">
        <f t="shared" si="43"/>
        <v>0</v>
      </c>
      <c r="M309">
        <f t="shared" si="44"/>
        <v>0</v>
      </c>
      <c r="N309">
        <f t="shared" si="45"/>
        <v>1</v>
      </c>
      <c r="O309">
        <f t="shared" si="46"/>
        <v>0</v>
      </c>
      <c r="P309">
        <f t="shared" si="47"/>
        <v>0</v>
      </c>
      <c r="Q309">
        <f t="shared" si="48"/>
        <v>0</v>
      </c>
    </row>
    <row r="310" spans="1:17" x14ac:dyDescent="0.25">
      <c r="A310" t="s">
        <v>270</v>
      </c>
      <c r="B310">
        <v>3.49</v>
      </c>
      <c r="C310">
        <v>1.1599999999999999</v>
      </c>
      <c r="D310">
        <v>4.6500000000000004</v>
      </c>
      <c r="E310">
        <v>0</v>
      </c>
      <c r="F310">
        <v>68.599999999999994</v>
      </c>
      <c r="G310">
        <v>22.09</v>
      </c>
      <c r="H310" t="str">
        <f t="shared" si="40"/>
        <v>12</v>
      </c>
      <c r="I310" t="str">
        <f t="shared" si="41"/>
        <v>b02</v>
      </c>
      <c r="J310" t="str">
        <f t="shared" si="42"/>
        <v>E</v>
      </c>
      <c r="K310" t="str">
        <f t="shared" si="49"/>
        <v>Ekel</v>
      </c>
      <c r="L310">
        <f t="shared" si="43"/>
        <v>0</v>
      </c>
      <c r="M310">
        <f t="shared" si="44"/>
        <v>0</v>
      </c>
      <c r="N310">
        <f t="shared" si="45"/>
        <v>0</v>
      </c>
      <c r="O310">
        <f t="shared" si="46"/>
        <v>0</v>
      </c>
      <c r="P310">
        <f t="shared" si="47"/>
        <v>1</v>
      </c>
      <c r="Q310">
        <f t="shared" si="48"/>
        <v>0</v>
      </c>
    </row>
    <row r="311" spans="1:17" x14ac:dyDescent="0.25">
      <c r="A311" t="s">
        <v>425</v>
      </c>
      <c r="B311">
        <v>0</v>
      </c>
      <c r="C311">
        <v>0</v>
      </c>
      <c r="D311">
        <v>0</v>
      </c>
      <c r="E311">
        <v>7.14</v>
      </c>
      <c r="F311">
        <v>78.569999999999993</v>
      </c>
      <c r="G311">
        <v>14.29</v>
      </c>
      <c r="H311" t="str">
        <f t="shared" si="40"/>
        <v>15</v>
      </c>
      <c r="I311" t="str">
        <f t="shared" si="41"/>
        <v>a02</v>
      </c>
      <c r="J311" t="str">
        <f t="shared" si="42"/>
        <v>W</v>
      </c>
      <c r="K311" t="str">
        <f t="shared" si="49"/>
        <v>Wut</v>
      </c>
      <c r="L311">
        <f t="shared" si="43"/>
        <v>0</v>
      </c>
      <c r="M311">
        <f t="shared" si="44"/>
        <v>0</v>
      </c>
      <c r="N311">
        <f t="shared" si="45"/>
        <v>0</v>
      </c>
      <c r="O311">
        <f t="shared" si="46"/>
        <v>0</v>
      </c>
      <c r="P311">
        <f t="shared" si="47"/>
        <v>1</v>
      </c>
      <c r="Q311">
        <f t="shared" si="48"/>
        <v>0</v>
      </c>
    </row>
    <row r="312" spans="1:17" x14ac:dyDescent="0.25">
      <c r="A312" t="s">
        <v>272</v>
      </c>
      <c r="B312">
        <v>0</v>
      </c>
      <c r="C312">
        <v>0</v>
      </c>
      <c r="D312">
        <v>4.3499999999999996</v>
      </c>
      <c r="E312">
        <v>0</v>
      </c>
      <c r="F312">
        <v>93.479999999999905</v>
      </c>
      <c r="G312">
        <v>2.17</v>
      </c>
      <c r="H312" t="str">
        <f t="shared" si="40"/>
        <v>12</v>
      </c>
      <c r="I312" t="str">
        <f t="shared" si="41"/>
        <v>b02</v>
      </c>
      <c r="J312" t="str">
        <f t="shared" si="42"/>
        <v>N</v>
      </c>
      <c r="K312" t="str">
        <f t="shared" si="49"/>
        <v>Neutral</v>
      </c>
      <c r="L312">
        <f t="shared" si="43"/>
        <v>0</v>
      </c>
      <c r="M312">
        <f t="shared" si="44"/>
        <v>0</v>
      </c>
      <c r="N312">
        <f t="shared" si="45"/>
        <v>0</v>
      </c>
      <c r="O312">
        <f t="shared" si="46"/>
        <v>0</v>
      </c>
      <c r="P312">
        <f t="shared" si="47"/>
        <v>1</v>
      </c>
      <c r="Q312">
        <f t="shared" si="48"/>
        <v>0</v>
      </c>
    </row>
    <row r="313" spans="1:17" x14ac:dyDescent="0.25">
      <c r="A313" t="s">
        <v>430</v>
      </c>
      <c r="B313">
        <v>40</v>
      </c>
      <c r="C313">
        <v>0</v>
      </c>
      <c r="D313">
        <v>0</v>
      </c>
      <c r="E313">
        <v>6.67</v>
      </c>
      <c r="F313">
        <v>50</v>
      </c>
      <c r="G313">
        <v>3.33</v>
      </c>
      <c r="H313" t="str">
        <f t="shared" si="40"/>
        <v>15</v>
      </c>
      <c r="I313" t="str">
        <f t="shared" si="41"/>
        <v>a04</v>
      </c>
      <c r="J313" t="str">
        <f t="shared" si="42"/>
        <v>W</v>
      </c>
      <c r="K313" t="str">
        <f t="shared" si="49"/>
        <v>Wut</v>
      </c>
      <c r="L313">
        <f t="shared" si="43"/>
        <v>0</v>
      </c>
      <c r="M313">
        <f t="shared" si="44"/>
        <v>0</v>
      </c>
      <c r="N313">
        <f t="shared" si="45"/>
        <v>0</v>
      </c>
      <c r="O313">
        <f t="shared" si="46"/>
        <v>0</v>
      </c>
      <c r="P313">
        <f t="shared" si="47"/>
        <v>1</v>
      </c>
      <c r="Q313">
        <f t="shared" si="48"/>
        <v>0</v>
      </c>
    </row>
    <row r="314" spans="1:17" x14ac:dyDescent="0.25">
      <c r="A314" t="s">
        <v>431</v>
      </c>
      <c r="B314">
        <v>3.57</v>
      </c>
      <c r="C314">
        <v>0</v>
      </c>
      <c r="D314">
        <v>0</v>
      </c>
      <c r="E314">
        <v>10.71</v>
      </c>
      <c r="F314">
        <v>85.71</v>
      </c>
      <c r="G314">
        <v>0</v>
      </c>
      <c r="H314" t="str">
        <f t="shared" si="40"/>
        <v>15</v>
      </c>
      <c r="I314" t="str">
        <f t="shared" si="41"/>
        <v>a04</v>
      </c>
      <c r="J314" t="str">
        <f t="shared" si="42"/>
        <v>W</v>
      </c>
      <c r="K314" t="str">
        <f t="shared" si="49"/>
        <v>Wut</v>
      </c>
      <c r="L314">
        <f t="shared" si="43"/>
        <v>0</v>
      </c>
      <c r="M314">
        <f t="shared" si="44"/>
        <v>0</v>
      </c>
      <c r="N314">
        <f t="shared" si="45"/>
        <v>0</v>
      </c>
      <c r="O314">
        <f t="shared" si="46"/>
        <v>0</v>
      </c>
      <c r="P314">
        <f t="shared" si="47"/>
        <v>1</v>
      </c>
      <c r="Q314">
        <f t="shared" si="48"/>
        <v>0</v>
      </c>
    </row>
    <row r="315" spans="1:17" x14ac:dyDescent="0.25">
      <c r="A315" t="s">
        <v>436</v>
      </c>
      <c r="B315">
        <v>12.5</v>
      </c>
      <c r="C315">
        <v>0</v>
      </c>
      <c r="D315">
        <v>0</v>
      </c>
      <c r="E315">
        <v>6.25</v>
      </c>
      <c r="F315">
        <v>75</v>
      </c>
      <c r="G315">
        <v>6.25</v>
      </c>
      <c r="H315" t="str">
        <f t="shared" si="40"/>
        <v>15</v>
      </c>
      <c r="I315" t="str">
        <f t="shared" si="41"/>
        <v>a05</v>
      </c>
      <c r="J315" t="str">
        <f t="shared" si="42"/>
        <v>W</v>
      </c>
      <c r="K315" t="str">
        <f t="shared" si="49"/>
        <v>Wut</v>
      </c>
      <c r="L315">
        <f t="shared" si="43"/>
        <v>0</v>
      </c>
      <c r="M315">
        <f t="shared" si="44"/>
        <v>0</v>
      </c>
      <c r="N315">
        <f t="shared" si="45"/>
        <v>0</v>
      </c>
      <c r="O315">
        <f t="shared" si="46"/>
        <v>0</v>
      </c>
      <c r="P315">
        <f t="shared" si="47"/>
        <v>1</v>
      </c>
      <c r="Q315">
        <f t="shared" si="48"/>
        <v>0</v>
      </c>
    </row>
    <row r="316" spans="1:17" x14ac:dyDescent="0.25">
      <c r="A316" t="s">
        <v>276</v>
      </c>
      <c r="B316">
        <v>11.48</v>
      </c>
      <c r="C316">
        <v>1.64</v>
      </c>
      <c r="D316">
        <v>4.92</v>
      </c>
      <c r="E316">
        <v>0</v>
      </c>
      <c r="F316">
        <v>77.05</v>
      </c>
      <c r="G316">
        <v>4.92</v>
      </c>
      <c r="H316" t="str">
        <f t="shared" si="40"/>
        <v>12</v>
      </c>
      <c r="I316" t="str">
        <f t="shared" si="41"/>
        <v>b03</v>
      </c>
      <c r="J316" t="str">
        <f t="shared" si="42"/>
        <v>L</v>
      </c>
      <c r="K316" t="str">
        <f t="shared" si="49"/>
        <v>Langeweile</v>
      </c>
      <c r="L316">
        <f t="shared" si="43"/>
        <v>0</v>
      </c>
      <c r="M316">
        <f t="shared" si="44"/>
        <v>0</v>
      </c>
      <c r="N316">
        <f t="shared" si="45"/>
        <v>0</v>
      </c>
      <c r="O316">
        <f t="shared" si="46"/>
        <v>0</v>
      </c>
      <c r="P316">
        <f t="shared" si="47"/>
        <v>1</v>
      </c>
      <c r="Q316">
        <f t="shared" si="48"/>
        <v>0</v>
      </c>
    </row>
    <row r="317" spans="1:17" x14ac:dyDescent="0.25">
      <c r="A317" t="s">
        <v>277</v>
      </c>
      <c r="B317">
        <v>1.08</v>
      </c>
      <c r="C317">
        <v>36.559999999999903</v>
      </c>
      <c r="D317">
        <v>21.51</v>
      </c>
      <c r="E317">
        <v>0</v>
      </c>
      <c r="F317">
        <v>15.049999999999899</v>
      </c>
      <c r="G317">
        <v>25.81</v>
      </c>
      <c r="H317" t="str">
        <f t="shared" si="40"/>
        <v>12</v>
      </c>
      <c r="I317" t="str">
        <f t="shared" si="41"/>
        <v>b03</v>
      </c>
      <c r="J317" t="str">
        <f t="shared" si="42"/>
        <v>T</v>
      </c>
      <c r="K317" t="str">
        <f t="shared" si="49"/>
        <v>Trauer</v>
      </c>
      <c r="L317">
        <f t="shared" si="43"/>
        <v>0</v>
      </c>
      <c r="M317">
        <f t="shared" si="44"/>
        <v>1</v>
      </c>
      <c r="N317">
        <f t="shared" si="45"/>
        <v>0</v>
      </c>
      <c r="O317">
        <f t="shared" si="46"/>
        <v>0</v>
      </c>
      <c r="P317">
        <f t="shared" si="47"/>
        <v>0</v>
      </c>
      <c r="Q317">
        <f t="shared" si="48"/>
        <v>0</v>
      </c>
    </row>
    <row r="318" spans="1:17" x14ac:dyDescent="0.25">
      <c r="A318" t="s">
        <v>278</v>
      </c>
      <c r="B318">
        <v>0</v>
      </c>
      <c r="C318">
        <v>0</v>
      </c>
      <c r="D318">
        <v>50</v>
      </c>
      <c r="E318">
        <v>2.63</v>
      </c>
      <c r="F318">
        <v>39.47</v>
      </c>
      <c r="G318">
        <v>7.89</v>
      </c>
      <c r="H318" t="str">
        <f t="shared" si="40"/>
        <v>12</v>
      </c>
      <c r="I318" t="str">
        <f t="shared" si="41"/>
        <v>b09</v>
      </c>
      <c r="J318" t="str">
        <f t="shared" si="42"/>
        <v>A</v>
      </c>
      <c r="K318" t="str">
        <f t="shared" si="49"/>
        <v>Aufregung</v>
      </c>
      <c r="L318">
        <f t="shared" si="43"/>
        <v>0</v>
      </c>
      <c r="M318">
        <f t="shared" si="44"/>
        <v>0</v>
      </c>
      <c r="N318">
        <f t="shared" si="45"/>
        <v>1</v>
      </c>
      <c r="O318">
        <f t="shared" si="46"/>
        <v>0</v>
      </c>
      <c r="P318">
        <f t="shared" si="47"/>
        <v>0</v>
      </c>
      <c r="Q318">
        <f t="shared" si="48"/>
        <v>0</v>
      </c>
    </row>
    <row r="319" spans="1:17" x14ac:dyDescent="0.25">
      <c r="A319" t="s">
        <v>279</v>
      </c>
      <c r="B319">
        <v>0</v>
      </c>
      <c r="C319">
        <v>59.519999999999897</v>
      </c>
      <c r="D319">
        <v>10.71</v>
      </c>
      <c r="E319">
        <v>0</v>
      </c>
      <c r="F319">
        <v>0</v>
      </c>
      <c r="G319">
        <v>29.759999999999899</v>
      </c>
      <c r="H319" t="str">
        <f t="shared" si="40"/>
        <v>12</v>
      </c>
      <c r="I319" t="str">
        <f t="shared" si="41"/>
        <v>b09</v>
      </c>
      <c r="J319" t="str">
        <f t="shared" si="42"/>
        <v>T</v>
      </c>
      <c r="K319" t="str">
        <f t="shared" si="49"/>
        <v>Trauer</v>
      </c>
      <c r="L319">
        <f t="shared" si="43"/>
        <v>0</v>
      </c>
      <c r="M319">
        <f t="shared" si="44"/>
        <v>1</v>
      </c>
      <c r="N319">
        <f t="shared" si="45"/>
        <v>0</v>
      </c>
      <c r="O319">
        <f t="shared" si="46"/>
        <v>0</v>
      </c>
      <c r="P319">
        <f t="shared" si="47"/>
        <v>0</v>
      </c>
      <c r="Q319">
        <f t="shared" si="48"/>
        <v>0</v>
      </c>
    </row>
    <row r="320" spans="1:17" x14ac:dyDescent="0.25">
      <c r="A320" t="s">
        <v>446</v>
      </c>
      <c r="B320">
        <v>2.44</v>
      </c>
      <c r="C320">
        <v>0</v>
      </c>
      <c r="D320">
        <v>0</v>
      </c>
      <c r="E320">
        <v>4.88</v>
      </c>
      <c r="F320">
        <v>90.24</v>
      </c>
      <c r="G320">
        <v>2.44</v>
      </c>
      <c r="H320" t="str">
        <f t="shared" si="40"/>
        <v>15</v>
      </c>
      <c r="I320" t="str">
        <f t="shared" si="41"/>
        <v>b01</v>
      </c>
      <c r="J320" t="str">
        <f t="shared" si="42"/>
        <v>W</v>
      </c>
      <c r="K320" t="str">
        <f t="shared" si="49"/>
        <v>Wut</v>
      </c>
      <c r="L320">
        <f t="shared" si="43"/>
        <v>0</v>
      </c>
      <c r="M320">
        <f t="shared" si="44"/>
        <v>0</v>
      </c>
      <c r="N320">
        <f t="shared" si="45"/>
        <v>0</v>
      </c>
      <c r="O320">
        <f t="shared" si="46"/>
        <v>0</v>
      </c>
      <c r="P320">
        <f t="shared" si="47"/>
        <v>1</v>
      </c>
      <c r="Q320">
        <f t="shared" si="48"/>
        <v>0</v>
      </c>
    </row>
    <row r="321" spans="1:17" x14ac:dyDescent="0.25">
      <c r="A321" t="s">
        <v>281</v>
      </c>
      <c r="B321">
        <v>0</v>
      </c>
      <c r="C321">
        <v>0</v>
      </c>
      <c r="D321">
        <v>9.68</v>
      </c>
      <c r="E321">
        <v>0</v>
      </c>
      <c r="F321">
        <v>83.87</v>
      </c>
      <c r="G321">
        <v>6.45</v>
      </c>
      <c r="H321" t="str">
        <f t="shared" si="40"/>
        <v>12</v>
      </c>
      <c r="I321" t="str">
        <f t="shared" si="41"/>
        <v>b10</v>
      </c>
      <c r="J321" t="str">
        <f t="shared" si="42"/>
        <v>A</v>
      </c>
      <c r="K321" t="str">
        <f t="shared" si="49"/>
        <v>Aufregung</v>
      </c>
      <c r="L321">
        <f t="shared" si="43"/>
        <v>0</v>
      </c>
      <c r="M321">
        <f t="shared" si="44"/>
        <v>0</v>
      </c>
      <c r="N321">
        <f t="shared" si="45"/>
        <v>0</v>
      </c>
      <c r="O321">
        <f t="shared" si="46"/>
        <v>0</v>
      </c>
      <c r="P321">
        <f t="shared" si="47"/>
        <v>1</v>
      </c>
      <c r="Q321">
        <f t="shared" si="48"/>
        <v>0</v>
      </c>
    </row>
    <row r="322" spans="1:17" x14ac:dyDescent="0.25">
      <c r="A322" t="s">
        <v>282</v>
      </c>
      <c r="B322">
        <v>2.13</v>
      </c>
      <c r="C322">
        <v>0</v>
      </c>
      <c r="D322">
        <v>14.89</v>
      </c>
      <c r="E322">
        <v>0</v>
      </c>
      <c r="F322">
        <v>72.34</v>
      </c>
      <c r="G322">
        <v>10.639999999999899</v>
      </c>
      <c r="H322" t="str">
        <f t="shared" ref="H322:H385" si="50">RIGHT(LEFT(A322,4),2)</f>
        <v>12</v>
      </c>
      <c r="I322" t="str">
        <f t="shared" ref="I322:I385" si="51">RIGHT(LEFT(A322,7),3)</f>
        <v>b10</v>
      </c>
      <c r="J322" t="str">
        <f t="shared" ref="J322:J385" si="52">RIGHT(LEFT(A322,8),1)</f>
        <v>L</v>
      </c>
      <c r="K322" t="str">
        <f t="shared" si="49"/>
        <v>Langeweile</v>
      </c>
      <c r="L322">
        <f t="shared" ref="L322:L385" si="53">IF(MAX(B322:G322)=B322,1,0)</f>
        <v>0</v>
      </c>
      <c r="M322">
        <f t="shared" ref="M322:M385" si="54">IF(MAX(B322:G322)=C322,1,0)</f>
        <v>0</v>
      </c>
      <c r="N322">
        <f t="shared" ref="N322:N385" si="55">IF(MAX(B322:G322)=D322,1,0)</f>
        <v>0</v>
      </c>
      <c r="O322">
        <f t="shared" ref="O322:O385" si="56">IF(MAX(B322:G322)=E322,1,0)</f>
        <v>0</v>
      </c>
      <c r="P322">
        <f t="shared" ref="P322:P385" si="57">IF(MAX(B322:G322)=F322,1,0)</f>
        <v>1</v>
      </c>
      <c r="Q322">
        <f t="shared" ref="Q322:Q385" si="58">IF(MAX(B322:G322)=G322,1,0)</f>
        <v>0</v>
      </c>
    </row>
    <row r="323" spans="1:17" x14ac:dyDescent="0.25">
      <c r="A323" t="s">
        <v>451</v>
      </c>
      <c r="B323">
        <v>6.98</v>
      </c>
      <c r="C323">
        <v>0</v>
      </c>
      <c r="D323">
        <v>6.98</v>
      </c>
      <c r="E323">
        <v>2.33</v>
      </c>
      <c r="F323">
        <v>79.069999999999993</v>
      </c>
      <c r="G323">
        <v>4.6500000000000004</v>
      </c>
      <c r="H323" t="str">
        <f t="shared" si="50"/>
        <v>15</v>
      </c>
      <c r="I323" t="str">
        <f t="shared" si="51"/>
        <v>b02</v>
      </c>
      <c r="J323" t="str">
        <f t="shared" si="52"/>
        <v>W</v>
      </c>
      <c r="K323" t="str">
        <f t="shared" ref="K323:K386" si="59">IF(J323="F","Freude",IF(J323="L","Langeweile",IF(J323="N","Neutral",IF(J323="W","Wut",IF(J323="T","Trauer",IF(J323="A","Aufregung",IF(J323="E","Ekel","No Speech")))))))</f>
        <v>Wut</v>
      </c>
      <c r="L323">
        <f t="shared" si="53"/>
        <v>0</v>
      </c>
      <c r="M323">
        <f t="shared" si="54"/>
        <v>0</v>
      </c>
      <c r="N323">
        <f t="shared" si="55"/>
        <v>0</v>
      </c>
      <c r="O323">
        <f t="shared" si="56"/>
        <v>0</v>
      </c>
      <c r="P323">
        <f t="shared" si="57"/>
        <v>1</v>
      </c>
      <c r="Q323">
        <f t="shared" si="58"/>
        <v>0</v>
      </c>
    </row>
    <row r="324" spans="1:17" x14ac:dyDescent="0.25">
      <c r="A324" t="s">
        <v>284</v>
      </c>
      <c r="B324">
        <v>29.17</v>
      </c>
      <c r="C324">
        <v>0</v>
      </c>
      <c r="D324">
        <v>0</v>
      </c>
      <c r="E324">
        <v>0</v>
      </c>
      <c r="F324">
        <v>58.33</v>
      </c>
      <c r="G324">
        <v>12.5</v>
      </c>
      <c r="H324" t="str">
        <f t="shared" si="50"/>
        <v>13</v>
      </c>
      <c r="I324" t="str">
        <f t="shared" si="51"/>
        <v>a01</v>
      </c>
      <c r="J324" t="str">
        <f t="shared" si="52"/>
        <v>A</v>
      </c>
      <c r="K324" t="str">
        <f t="shared" si="59"/>
        <v>Aufregung</v>
      </c>
      <c r="L324">
        <f t="shared" si="53"/>
        <v>0</v>
      </c>
      <c r="M324">
        <f t="shared" si="54"/>
        <v>0</v>
      </c>
      <c r="N324">
        <f t="shared" si="55"/>
        <v>0</v>
      </c>
      <c r="O324">
        <f t="shared" si="56"/>
        <v>0</v>
      </c>
      <c r="P324">
        <f t="shared" si="57"/>
        <v>1</v>
      </c>
      <c r="Q324">
        <f t="shared" si="58"/>
        <v>0</v>
      </c>
    </row>
    <row r="325" spans="1:17" x14ac:dyDescent="0.25">
      <c r="A325" t="s">
        <v>285</v>
      </c>
      <c r="B325">
        <v>0</v>
      </c>
      <c r="C325">
        <v>0</v>
      </c>
      <c r="D325">
        <v>0</v>
      </c>
      <c r="E325">
        <v>0</v>
      </c>
      <c r="F325">
        <v>89.29</v>
      </c>
      <c r="G325">
        <v>10.71</v>
      </c>
      <c r="H325" t="str">
        <f t="shared" si="50"/>
        <v>13</v>
      </c>
      <c r="I325" t="str">
        <f t="shared" si="51"/>
        <v>a01</v>
      </c>
      <c r="J325" t="str">
        <f t="shared" si="52"/>
        <v>E</v>
      </c>
      <c r="K325" t="str">
        <f t="shared" si="59"/>
        <v>Ekel</v>
      </c>
      <c r="L325">
        <f t="shared" si="53"/>
        <v>0</v>
      </c>
      <c r="M325">
        <f t="shared" si="54"/>
        <v>0</v>
      </c>
      <c r="N325">
        <f t="shared" si="55"/>
        <v>0</v>
      </c>
      <c r="O325">
        <f t="shared" si="56"/>
        <v>0</v>
      </c>
      <c r="P325">
        <f t="shared" si="57"/>
        <v>1</v>
      </c>
      <c r="Q325">
        <f t="shared" si="58"/>
        <v>0</v>
      </c>
    </row>
    <row r="326" spans="1:17" x14ac:dyDescent="0.25">
      <c r="A326" t="s">
        <v>286</v>
      </c>
      <c r="B326">
        <v>2.78</v>
      </c>
      <c r="C326">
        <v>0</v>
      </c>
      <c r="D326">
        <v>0</v>
      </c>
      <c r="E326">
        <v>0</v>
      </c>
      <c r="F326">
        <v>88.89</v>
      </c>
      <c r="G326">
        <v>8.33</v>
      </c>
      <c r="H326" t="str">
        <f t="shared" si="50"/>
        <v>13</v>
      </c>
      <c r="I326" t="str">
        <f t="shared" si="51"/>
        <v>a01</v>
      </c>
      <c r="J326" t="str">
        <f t="shared" si="52"/>
        <v>E</v>
      </c>
      <c r="K326" t="str">
        <f t="shared" si="59"/>
        <v>Ekel</v>
      </c>
      <c r="L326">
        <f t="shared" si="53"/>
        <v>0</v>
      </c>
      <c r="M326">
        <f t="shared" si="54"/>
        <v>0</v>
      </c>
      <c r="N326">
        <f t="shared" si="55"/>
        <v>0</v>
      </c>
      <c r="O326">
        <f t="shared" si="56"/>
        <v>0</v>
      </c>
      <c r="P326">
        <f t="shared" si="57"/>
        <v>1</v>
      </c>
      <c r="Q326">
        <f t="shared" si="58"/>
        <v>0</v>
      </c>
    </row>
    <row r="327" spans="1:17" x14ac:dyDescent="0.25">
      <c r="A327" t="s">
        <v>452</v>
      </c>
      <c r="B327">
        <v>20</v>
      </c>
      <c r="C327">
        <v>0</v>
      </c>
      <c r="D327">
        <v>0</v>
      </c>
      <c r="E327">
        <v>0</v>
      </c>
      <c r="F327">
        <v>75</v>
      </c>
      <c r="G327">
        <v>5</v>
      </c>
      <c r="H327" t="str">
        <f t="shared" si="50"/>
        <v>15</v>
      </c>
      <c r="I327" t="str">
        <f t="shared" si="51"/>
        <v>b02</v>
      </c>
      <c r="J327" t="str">
        <f t="shared" si="52"/>
        <v>W</v>
      </c>
      <c r="K327" t="str">
        <f t="shared" si="59"/>
        <v>Wut</v>
      </c>
      <c r="L327">
        <f t="shared" si="53"/>
        <v>0</v>
      </c>
      <c r="M327">
        <f t="shared" si="54"/>
        <v>0</v>
      </c>
      <c r="N327">
        <f t="shared" si="55"/>
        <v>0</v>
      </c>
      <c r="O327">
        <f t="shared" si="56"/>
        <v>0</v>
      </c>
      <c r="P327">
        <f t="shared" si="57"/>
        <v>1</v>
      </c>
      <c r="Q327">
        <f t="shared" si="58"/>
        <v>0</v>
      </c>
    </row>
    <row r="328" spans="1:17" x14ac:dyDescent="0.25">
      <c r="A328" t="s">
        <v>288</v>
      </c>
      <c r="B328">
        <v>0</v>
      </c>
      <c r="C328">
        <v>54.84</v>
      </c>
      <c r="D328">
        <v>35.479999999999997</v>
      </c>
      <c r="E328">
        <v>0</v>
      </c>
      <c r="F328">
        <v>0</v>
      </c>
      <c r="G328">
        <v>9.68</v>
      </c>
      <c r="H328" t="str">
        <f t="shared" si="50"/>
        <v>13</v>
      </c>
      <c r="I328" t="str">
        <f t="shared" si="51"/>
        <v>a01</v>
      </c>
      <c r="J328" t="str">
        <f t="shared" si="52"/>
        <v>L</v>
      </c>
      <c r="K328" t="str">
        <f t="shared" si="59"/>
        <v>Langeweile</v>
      </c>
      <c r="L328">
        <f t="shared" si="53"/>
        <v>0</v>
      </c>
      <c r="M328">
        <f t="shared" si="54"/>
        <v>1</v>
      </c>
      <c r="N328">
        <f t="shared" si="55"/>
        <v>0</v>
      </c>
      <c r="O328">
        <f t="shared" si="56"/>
        <v>0</v>
      </c>
      <c r="P328">
        <f t="shared" si="57"/>
        <v>0</v>
      </c>
      <c r="Q328">
        <f t="shared" si="58"/>
        <v>0</v>
      </c>
    </row>
    <row r="329" spans="1:17" x14ac:dyDescent="0.25">
      <c r="A329" t="s">
        <v>289</v>
      </c>
      <c r="B329">
        <v>0</v>
      </c>
      <c r="C329">
        <v>0</v>
      </c>
      <c r="D329">
        <v>39.129999999999903</v>
      </c>
      <c r="E329">
        <v>0</v>
      </c>
      <c r="F329">
        <v>52.17</v>
      </c>
      <c r="G329">
        <v>8.6999999999999993</v>
      </c>
      <c r="H329" t="str">
        <f t="shared" si="50"/>
        <v>13</v>
      </c>
      <c r="I329" t="str">
        <f t="shared" si="51"/>
        <v>a01</v>
      </c>
      <c r="J329" t="str">
        <f t="shared" si="52"/>
        <v>N</v>
      </c>
      <c r="K329" t="str">
        <f t="shared" si="59"/>
        <v>Neutral</v>
      </c>
      <c r="L329">
        <f t="shared" si="53"/>
        <v>0</v>
      </c>
      <c r="M329">
        <f t="shared" si="54"/>
        <v>0</v>
      </c>
      <c r="N329">
        <f t="shared" si="55"/>
        <v>0</v>
      </c>
      <c r="O329">
        <f t="shared" si="56"/>
        <v>0</v>
      </c>
      <c r="P329">
        <f t="shared" si="57"/>
        <v>1</v>
      </c>
      <c r="Q329">
        <f t="shared" si="58"/>
        <v>0</v>
      </c>
    </row>
    <row r="330" spans="1:17" x14ac:dyDescent="0.25">
      <c r="A330" t="s">
        <v>291</v>
      </c>
      <c r="B330">
        <v>0</v>
      </c>
      <c r="C330">
        <v>45.45</v>
      </c>
      <c r="D330">
        <v>4.55</v>
      </c>
      <c r="E330">
        <v>0</v>
      </c>
      <c r="F330">
        <v>31.819999999999901</v>
      </c>
      <c r="G330">
        <v>18.18</v>
      </c>
      <c r="H330" t="str">
        <f t="shared" si="50"/>
        <v>13</v>
      </c>
      <c r="I330" t="str">
        <f t="shared" si="51"/>
        <v>a02</v>
      </c>
      <c r="J330" t="str">
        <f t="shared" si="52"/>
        <v>A</v>
      </c>
      <c r="K330" t="str">
        <f t="shared" si="59"/>
        <v>Aufregung</v>
      </c>
      <c r="L330">
        <f t="shared" si="53"/>
        <v>0</v>
      </c>
      <c r="M330">
        <f t="shared" si="54"/>
        <v>1</v>
      </c>
      <c r="N330">
        <f t="shared" si="55"/>
        <v>0</v>
      </c>
      <c r="O330">
        <f t="shared" si="56"/>
        <v>0</v>
      </c>
      <c r="P330">
        <f t="shared" si="57"/>
        <v>0</v>
      </c>
      <c r="Q330">
        <f t="shared" si="58"/>
        <v>0</v>
      </c>
    </row>
    <row r="331" spans="1:17" x14ac:dyDescent="0.25">
      <c r="A331" t="s">
        <v>292</v>
      </c>
      <c r="B331">
        <v>12.12</v>
      </c>
      <c r="C331">
        <v>18.18</v>
      </c>
      <c r="D331">
        <v>3.03</v>
      </c>
      <c r="E331">
        <v>0</v>
      </c>
      <c r="F331">
        <v>57.58</v>
      </c>
      <c r="G331">
        <v>9.09</v>
      </c>
      <c r="H331" t="str">
        <f t="shared" si="50"/>
        <v>13</v>
      </c>
      <c r="I331" t="str">
        <f t="shared" si="51"/>
        <v>a02</v>
      </c>
      <c r="J331" t="str">
        <f t="shared" si="52"/>
        <v>E</v>
      </c>
      <c r="K331" t="str">
        <f t="shared" si="59"/>
        <v>Ekel</v>
      </c>
      <c r="L331">
        <f t="shared" si="53"/>
        <v>0</v>
      </c>
      <c r="M331">
        <f t="shared" si="54"/>
        <v>0</v>
      </c>
      <c r="N331">
        <f t="shared" si="55"/>
        <v>0</v>
      </c>
      <c r="O331">
        <f t="shared" si="56"/>
        <v>0</v>
      </c>
      <c r="P331">
        <f t="shared" si="57"/>
        <v>1</v>
      </c>
      <c r="Q331">
        <f t="shared" si="58"/>
        <v>0</v>
      </c>
    </row>
    <row r="332" spans="1:17" x14ac:dyDescent="0.25">
      <c r="A332" t="s">
        <v>457</v>
      </c>
      <c r="B332">
        <v>9.6199999999999992</v>
      </c>
      <c r="C332">
        <v>0</v>
      </c>
      <c r="D332">
        <v>3.85</v>
      </c>
      <c r="E332">
        <v>1.92</v>
      </c>
      <c r="F332">
        <v>78.849999999999994</v>
      </c>
      <c r="G332">
        <v>5.77</v>
      </c>
      <c r="H332" t="str">
        <f t="shared" si="50"/>
        <v>15</v>
      </c>
      <c r="I332" t="str">
        <f t="shared" si="51"/>
        <v>b03</v>
      </c>
      <c r="J332" t="str">
        <f t="shared" si="52"/>
        <v>W</v>
      </c>
      <c r="K332" t="str">
        <f t="shared" si="59"/>
        <v>Wut</v>
      </c>
      <c r="L332">
        <f t="shared" si="53"/>
        <v>0</v>
      </c>
      <c r="M332">
        <f t="shared" si="54"/>
        <v>0</v>
      </c>
      <c r="N332">
        <f t="shared" si="55"/>
        <v>0</v>
      </c>
      <c r="O332">
        <f t="shared" si="56"/>
        <v>0</v>
      </c>
      <c r="P332">
        <f t="shared" si="57"/>
        <v>1</v>
      </c>
      <c r="Q332">
        <f t="shared" si="58"/>
        <v>0</v>
      </c>
    </row>
    <row r="333" spans="1:17" x14ac:dyDescent="0.25">
      <c r="A333" t="s">
        <v>294</v>
      </c>
      <c r="B333">
        <v>0</v>
      </c>
      <c r="C333">
        <v>3.69999999999999</v>
      </c>
      <c r="D333">
        <v>37.04</v>
      </c>
      <c r="E333">
        <v>0</v>
      </c>
      <c r="F333">
        <v>48.15</v>
      </c>
      <c r="G333">
        <v>11.11</v>
      </c>
      <c r="H333" t="str">
        <f t="shared" si="50"/>
        <v>13</v>
      </c>
      <c r="I333" t="str">
        <f t="shared" si="51"/>
        <v>a02</v>
      </c>
      <c r="J333" t="str">
        <f t="shared" si="52"/>
        <v>L</v>
      </c>
      <c r="K333" t="str">
        <f t="shared" si="59"/>
        <v>Langeweile</v>
      </c>
      <c r="L333">
        <f t="shared" si="53"/>
        <v>0</v>
      </c>
      <c r="M333">
        <f t="shared" si="54"/>
        <v>0</v>
      </c>
      <c r="N333">
        <f t="shared" si="55"/>
        <v>0</v>
      </c>
      <c r="O333">
        <f t="shared" si="56"/>
        <v>0</v>
      </c>
      <c r="P333">
        <f t="shared" si="57"/>
        <v>1</v>
      </c>
      <c r="Q333">
        <f t="shared" si="58"/>
        <v>0</v>
      </c>
    </row>
    <row r="334" spans="1:17" x14ac:dyDescent="0.25">
      <c r="A334" t="s">
        <v>295</v>
      </c>
      <c r="B334">
        <v>4.17</v>
      </c>
      <c r="C334">
        <v>0</v>
      </c>
      <c r="D334">
        <v>25</v>
      </c>
      <c r="E334">
        <v>0</v>
      </c>
      <c r="F334">
        <v>62.5</v>
      </c>
      <c r="G334">
        <v>8.33</v>
      </c>
      <c r="H334" t="str">
        <f t="shared" si="50"/>
        <v>13</v>
      </c>
      <c r="I334" t="str">
        <f t="shared" si="51"/>
        <v>a02</v>
      </c>
      <c r="J334" t="str">
        <f t="shared" si="52"/>
        <v>N</v>
      </c>
      <c r="K334" t="str">
        <f t="shared" si="59"/>
        <v>Neutral</v>
      </c>
      <c r="L334">
        <f t="shared" si="53"/>
        <v>0</v>
      </c>
      <c r="M334">
        <f t="shared" si="54"/>
        <v>0</v>
      </c>
      <c r="N334">
        <f t="shared" si="55"/>
        <v>0</v>
      </c>
      <c r="O334">
        <f t="shared" si="56"/>
        <v>0</v>
      </c>
      <c r="P334">
        <f t="shared" si="57"/>
        <v>1</v>
      </c>
      <c r="Q334">
        <f t="shared" si="58"/>
        <v>0</v>
      </c>
    </row>
    <row r="335" spans="1:17" x14ac:dyDescent="0.25">
      <c r="A335" t="s">
        <v>296</v>
      </c>
      <c r="B335">
        <v>0</v>
      </c>
      <c r="C335">
        <v>55.169999999999902</v>
      </c>
      <c r="D335">
        <v>3.45</v>
      </c>
      <c r="E335">
        <v>0</v>
      </c>
      <c r="F335">
        <v>3.45</v>
      </c>
      <c r="G335">
        <v>37.93</v>
      </c>
      <c r="H335" t="str">
        <f t="shared" si="50"/>
        <v>13</v>
      </c>
      <c r="I335" t="str">
        <f t="shared" si="51"/>
        <v>a02</v>
      </c>
      <c r="J335" t="str">
        <f t="shared" si="52"/>
        <v>T</v>
      </c>
      <c r="K335" t="str">
        <f t="shared" si="59"/>
        <v>Trauer</v>
      </c>
      <c r="L335">
        <f t="shared" si="53"/>
        <v>0</v>
      </c>
      <c r="M335">
        <f t="shared" si="54"/>
        <v>1</v>
      </c>
      <c r="N335">
        <f t="shared" si="55"/>
        <v>0</v>
      </c>
      <c r="O335">
        <f t="shared" si="56"/>
        <v>0</v>
      </c>
      <c r="P335">
        <f t="shared" si="57"/>
        <v>0</v>
      </c>
      <c r="Q335">
        <f t="shared" si="58"/>
        <v>0</v>
      </c>
    </row>
    <row r="336" spans="1:17" x14ac:dyDescent="0.25">
      <c r="A336" t="s">
        <v>458</v>
      </c>
      <c r="B336">
        <v>0</v>
      </c>
      <c r="C336">
        <v>0</v>
      </c>
      <c r="D336">
        <v>2.13</v>
      </c>
      <c r="E336">
        <v>4.26</v>
      </c>
      <c r="F336">
        <v>87.229999999999905</v>
      </c>
      <c r="G336">
        <v>6.38</v>
      </c>
      <c r="H336" t="str">
        <f t="shared" si="50"/>
        <v>15</v>
      </c>
      <c r="I336" t="str">
        <f t="shared" si="51"/>
        <v>b03</v>
      </c>
      <c r="J336" t="str">
        <f t="shared" si="52"/>
        <v>W</v>
      </c>
      <c r="K336" t="str">
        <f t="shared" si="59"/>
        <v>Wut</v>
      </c>
      <c r="L336">
        <f t="shared" si="53"/>
        <v>0</v>
      </c>
      <c r="M336">
        <f t="shared" si="54"/>
        <v>0</v>
      </c>
      <c r="N336">
        <f t="shared" si="55"/>
        <v>0</v>
      </c>
      <c r="O336">
        <f t="shared" si="56"/>
        <v>0</v>
      </c>
      <c r="P336">
        <f t="shared" si="57"/>
        <v>1</v>
      </c>
      <c r="Q336">
        <f t="shared" si="58"/>
        <v>0</v>
      </c>
    </row>
    <row r="337" spans="1:17" x14ac:dyDescent="0.25">
      <c r="A337" t="s">
        <v>298</v>
      </c>
      <c r="B337">
        <v>13.04</v>
      </c>
      <c r="C337">
        <v>60.87</v>
      </c>
      <c r="D337">
        <v>4.3499999999999996</v>
      </c>
      <c r="E337">
        <v>0</v>
      </c>
      <c r="F337">
        <v>4.3499999999999996</v>
      </c>
      <c r="G337">
        <v>17.39</v>
      </c>
      <c r="H337" t="str">
        <f t="shared" si="50"/>
        <v>13</v>
      </c>
      <c r="I337" t="str">
        <f t="shared" si="51"/>
        <v>a04</v>
      </c>
      <c r="J337" t="str">
        <f t="shared" si="52"/>
        <v>A</v>
      </c>
      <c r="K337" t="str">
        <f t="shared" si="59"/>
        <v>Aufregung</v>
      </c>
      <c r="L337">
        <f t="shared" si="53"/>
        <v>0</v>
      </c>
      <c r="M337">
        <f t="shared" si="54"/>
        <v>1</v>
      </c>
      <c r="N337">
        <f t="shared" si="55"/>
        <v>0</v>
      </c>
      <c r="O337">
        <f t="shared" si="56"/>
        <v>0</v>
      </c>
      <c r="P337">
        <f t="shared" si="57"/>
        <v>0</v>
      </c>
      <c r="Q337">
        <f t="shared" si="58"/>
        <v>0</v>
      </c>
    </row>
    <row r="338" spans="1:17" x14ac:dyDescent="0.25">
      <c r="A338" t="s">
        <v>464</v>
      </c>
      <c r="B338">
        <v>21.95</v>
      </c>
      <c r="C338">
        <v>0</v>
      </c>
      <c r="D338">
        <v>0</v>
      </c>
      <c r="E338">
        <v>2.44</v>
      </c>
      <c r="F338">
        <v>65.849999999999994</v>
      </c>
      <c r="G338">
        <v>9.76</v>
      </c>
      <c r="H338" t="str">
        <f t="shared" si="50"/>
        <v>15</v>
      </c>
      <c r="I338" t="str">
        <f t="shared" si="51"/>
        <v>b09</v>
      </c>
      <c r="J338" t="str">
        <f t="shared" si="52"/>
        <v>W</v>
      </c>
      <c r="K338" t="str">
        <f t="shared" si="59"/>
        <v>Wut</v>
      </c>
      <c r="L338">
        <f t="shared" si="53"/>
        <v>0</v>
      </c>
      <c r="M338">
        <f t="shared" si="54"/>
        <v>0</v>
      </c>
      <c r="N338">
        <f t="shared" si="55"/>
        <v>0</v>
      </c>
      <c r="O338">
        <f t="shared" si="56"/>
        <v>0</v>
      </c>
      <c r="P338">
        <f t="shared" si="57"/>
        <v>1</v>
      </c>
      <c r="Q338">
        <f t="shared" si="58"/>
        <v>0</v>
      </c>
    </row>
    <row r="339" spans="1:17" x14ac:dyDescent="0.25">
      <c r="A339" t="s">
        <v>300</v>
      </c>
      <c r="B339">
        <v>8.57</v>
      </c>
      <c r="C339">
        <v>0</v>
      </c>
      <c r="D339">
        <v>31.43</v>
      </c>
      <c r="E339">
        <v>0</v>
      </c>
      <c r="F339">
        <v>54.29</v>
      </c>
      <c r="G339">
        <v>5.71</v>
      </c>
      <c r="H339" t="str">
        <f t="shared" si="50"/>
        <v>13</v>
      </c>
      <c r="I339" t="str">
        <f t="shared" si="51"/>
        <v>a04</v>
      </c>
      <c r="J339" t="str">
        <f t="shared" si="52"/>
        <v>L</v>
      </c>
      <c r="K339" t="str">
        <f t="shared" si="59"/>
        <v>Langeweile</v>
      </c>
      <c r="L339">
        <f t="shared" si="53"/>
        <v>0</v>
      </c>
      <c r="M339">
        <f t="shared" si="54"/>
        <v>0</v>
      </c>
      <c r="N339">
        <f t="shared" si="55"/>
        <v>0</v>
      </c>
      <c r="O339">
        <f t="shared" si="56"/>
        <v>0</v>
      </c>
      <c r="P339">
        <f t="shared" si="57"/>
        <v>1</v>
      </c>
      <c r="Q339">
        <f t="shared" si="58"/>
        <v>0</v>
      </c>
    </row>
    <row r="340" spans="1:17" x14ac:dyDescent="0.25">
      <c r="A340" t="s">
        <v>301</v>
      </c>
      <c r="B340">
        <v>0</v>
      </c>
      <c r="C340">
        <v>56.82</v>
      </c>
      <c r="D340">
        <v>11.36</v>
      </c>
      <c r="E340">
        <v>0</v>
      </c>
      <c r="F340">
        <v>0</v>
      </c>
      <c r="G340">
        <v>31.819999999999901</v>
      </c>
      <c r="H340" t="str">
        <f t="shared" si="50"/>
        <v>13</v>
      </c>
      <c r="I340" t="str">
        <f t="shared" si="51"/>
        <v>a04</v>
      </c>
      <c r="J340" t="str">
        <f t="shared" si="52"/>
        <v>T</v>
      </c>
      <c r="K340" t="str">
        <f t="shared" si="59"/>
        <v>Trauer</v>
      </c>
      <c r="L340">
        <f t="shared" si="53"/>
        <v>0</v>
      </c>
      <c r="M340">
        <f t="shared" si="54"/>
        <v>1</v>
      </c>
      <c r="N340">
        <f t="shared" si="55"/>
        <v>0</v>
      </c>
      <c r="O340">
        <f t="shared" si="56"/>
        <v>0</v>
      </c>
      <c r="P340">
        <f t="shared" si="57"/>
        <v>0</v>
      </c>
      <c r="Q340">
        <f t="shared" si="58"/>
        <v>0</v>
      </c>
    </row>
    <row r="341" spans="1:17" x14ac:dyDescent="0.25">
      <c r="A341" t="s">
        <v>481</v>
      </c>
      <c r="B341">
        <v>29.63</v>
      </c>
      <c r="C341">
        <v>0</v>
      </c>
      <c r="D341">
        <v>0</v>
      </c>
      <c r="E341">
        <v>3.69999999999999</v>
      </c>
      <c r="F341">
        <v>14.81</v>
      </c>
      <c r="G341">
        <v>51.849999999999902</v>
      </c>
      <c r="H341" t="str">
        <f t="shared" si="50"/>
        <v>16</v>
      </c>
      <c r="I341" t="str">
        <f t="shared" si="51"/>
        <v>a02</v>
      </c>
      <c r="J341" t="str">
        <f t="shared" si="52"/>
        <v>W</v>
      </c>
      <c r="K341" t="str">
        <f t="shared" si="59"/>
        <v>Wut</v>
      </c>
      <c r="L341">
        <f t="shared" si="53"/>
        <v>0</v>
      </c>
      <c r="M341">
        <f t="shared" si="54"/>
        <v>0</v>
      </c>
      <c r="N341">
        <f t="shared" si="55"/>
        <v>0</v>
      </c>
      <c r="O341">
        <f t="shared" si="56"/>
        <v>0</v>
      </c>
      <c r="P341">
        <f t="shared" si="57"/>
        <v>0</v>
      </c>
      <c r="Q341">
        <f t="shared" si="58"/>
        <v>1</v>
      </c>
    </row>
    <row r="342" spans="1:17" x14ac:dyDescent="0.25">
      <c r="A342" t="s">
        <v>303</v>
      </c>
      <c r="B342">
        <v>0</v>
      </c>
      <c r="C342">
        <v>86.05</v>
      </c>
      <c r="D342">
        <v>4.6500000000000004</v>
      </c>
      <c r="E342">
        <v>0</v>
      </c>
      <c r="F342">
        <v>2.33</v>
      </c>
      <c r="G342">
        <v>6.98</v>
      </c>
      <c r="H342" t="str">
        <f t="shared" si="50"/>
        <v>13</v>
      </c>
      <c r="I342" t="str">
        <f t="shared" si="51"/>
        <v>a05</v>
      </c>
      <c r="J342" t="str">
        <f t="shared" si="52"/>
        <v>A</v>
      </c>
      <c r="K342" t="str">
        <f t="shared" si="59"/>
        <v>Aufregung</v>
      </c>
      <c r="L342">
        <f t="shared" si="53"/>
        <v>0</v>
      </c>
      <c r="M342">
        <f t="shared" si="54"/>
        <v>1</v>
      </c>
      <c r="N342">
        <f t="shared" si="55"/>
        <v>0</v>
      </c>
      <c r="O342">
        <f t="shared" si="56"/>
        <v>0</v>
      </c>
      <c r="P342">
        <f t="shared" si="57"/>
        <v>0</v>
      </c>
      <c r="Q342">
        <f t="shared" si="58"/>
        <v>0</v>
      </c>
    </row>
    <row r="343" spans="1:17" x14ac:dyDescent="0.25">
      <c r="A343" t="s">
        <v>304</v>
      </c>
      <c r="B343">
        <v>0</v>
      </c>
      <c r="C343">
        <v>0</v>
      </c>
      <c r="D343">
        <v>9.2299999999999898</v>
      </c>
      <c r="E343">
        <v>0</v>
      </c>
      <c r="F343">
        <v>81.540000000000006</v>
      </c>
      <c r="G343">
        <v>9.2299999999999898</v>
      </c>
      <c r="H343" t="str">
        <f t="shared" si="50"/>
        <v>13</v>
      </c>
      <c r="I343" t="str">
        <f t="shared" si="51"/>
        <v>a05</v>
      </c>
      <c r="J343" t="str">
        <f t="shared" si="52"/>
        <v>E</v>
      </c>
      <c r="K343" t="str">
        <f t="shared" si="59"/>
        <v>Ekel</v>
      </c>
      <c r="L343">
        <f t="shared" si="53"/>
        <v>0</v>
      </c>
      <c r="M343">
        <f t="shared" si="54"/>
        <v>0</v>
      </c>
      <c r="N343">
        <f t="shared" si="55"/>
        <v>0</v>
      </c>
      <c r="O343">
        <f t="shared" si="56"/>
        <v>0</v>
      </c>
      <c r="P343">
        <f t="shared" si="57"/>
        <v>1</v>
      </c>
      <c r="Q343">
        <f t="shared" si="58"/>
        <v>0</v>
      </c>
    </row>
    <row r="344" spans="1:17" x14ac:dyDescent="0.25">
      <c r="A344" t="s">
        <v>305</v>
      </c>
      <c r="B344">
        <v>0</v>
      </c>
      <c r="C344">
        <v>1.92</v>
      </c>
      <c r="D344">
        <v>53.849999999999902</v>
      </c>
      <c r="E344">
        <v>0</v>
      </c>
      <c r="F344">
        <v>38.46</v>
      </c>
      <c r="G344">
        <v>5.77</v>
      </c>
      <c r="H344" t="str">
        <f t="shared" si="50"/>
        <v>13</v>
      </c>
      <c r="I344" t="str">
        <f t="shared" si="51"/>
        <v>a05</v>
      </c>
      <c r="J344" t="str">
        <f t="shared" si="52"/>
        <v>L</v>
      </c>
      <c r="K344" t="str">
        <f t="shared" si="59"/>
        <v>Langeweile</v>
      </c>
      <c r="L344">
        <f t="shared" si="53"/>
        <v>0</v>
      </c>
      <c r="M344">
        <f t="shared" si="54"/>
        <v>0</v>
      </c>
      <c r="N344">
        <f t="shared" si="55"/>
        <v>1</v>
      </c>
      <c r="O344">
        <f t="shared" si="56"/>
        <v>0</v>
      </c>
      <c r="P344">
        <f t="shared" si="57"/>
        <v>0</v>
      </c>
      <c r="Q344">
        <f t="shared" si="58"/>
        <v>0</v>
      </c>
    </row>
    <row r="345" spans="1:17" x14ac:dyDescent="0.25">
      <c r="A345" t="s">
        <v>306</v>
      </c>
      <c r="B345">
        <v>0</v>
      </c>
      <c r="C345">
        <v>0</v>
      </c>
      <c r="D345">
        <v>87.76</v>
      </c>
      <c r="E345">
        <v>0</v>
      </c>
      <c r="F345">
        <v>6.12</v>
      </c>
      <c r="G345">
        <v>6.12</v>
      </c>
      <c r="H345" t="str">
        <f t="shared" si="50"/>
        <v>13</v>
      </c>
      <c r="I345" t="str">
        <f t="shared" si="51"/>
        <v>a05</v>
      </c>
      <c r="J345" t="str">
        <f t="shared" si="52"/>
        <v>N</v>
      </c>
      <c r="K345" t="str">
        <f t="shared" si="59"/>
        <v>Neutral</v>
      </c>
      <c r="L345">
        <f t="shared" si="53"/>
        <v>0</v>
      </c>
      <c r="M345">
        <f t="shared" si="54"/>
        <v>0</v>
      </c>
      <c r="N345">
        <f t="shared" si="55"/>
        <v>1</v>
      </c>
      <c r="O345">
        <f t="shared" si="56"/>
        <v>0</v>
      </c>
      <c r="P345">
        <f t="shared" si="57"/>
        <v>0</v>
      </c>
      <c r="Q345">
        <f t="shared" si="58"/>
        <v>0</v>
      </c>
    </row>
    <row r="346" spans="1:17" x14ac:dyDescent="0.25">
      <c r="A346" t="s">
        <v>307</v>
      </c>
      <c r="B346">
        <v>0</v>
      </c>
      <c r="C346">
        <v>37.68</v>
      </c>
      <c r="D346">
        <v>11.59</v>
      </c>
      <c r="E346">
        <v>0</v>
      </c>
      <c r="F346">
        <v>21.74</v>
      </c>
      <c r="G346">
        <v>28.99</v>
      </c>
      <c r="H346" t="str">
        <f t="shared" si="50"/>
        <v>13</v>
      </c>
      <c r="I346" t="str">
        <f t="shared" si="51"/>
        <v>a05</v>
      </c>
      <c r="J346" t="str">
        <f t="shared" si="52"/>
        <v>T</v>
      </c>
      <c r="K346" t="str">
        <f t="shared" si="59"/>
        <v>Trauer</v>
      </c>
      <c r="L346">
        <f t="shared" si="53"/>
        <v>0</v>
      </c>
      <c r="M346">
        <f t="shared" si="54"/>
        <v>1</v>
      </c>
      <c r="N346">
        <f t="shared" si="55"/>
        <v>0</v>
      </c>
      <c r="O346">
        <f t="shared" si="56"/>
        <v>0</v>
      </c>
      <c r="P346">
        <f t="shared" si="57"/>
        <v>0</v>
      </c>
      <c r="Q346">
        <f t="shared" si="58"/>
        <v>0</v>
      </c>
    </row>
    <row r="347" spans="1:17" x14ac:dyDescent="0.25">
      <c r="A347" t="s">
        <v>505</v>
      </c>
      <c r="B347">
        <v>13.51</v>
      </c>
      <c r="C347">
        <v>0</v>
      </c>
      <c r="D347">
        <v>0</v>
      </c>
      <c r="E347">
        <v>5.41</v>
      </c>
      <c r="F347">
        <v>56.76</v>
      </c>
      <c r="G347">
        <v>24.32</v>
      </c>
      <c r="H347" t="str">
        <f t="shared" si="50"/>
        <v>16</v>
      </c>
      <c r="I347" t="str">
        <f t="shared" si="51"/>
        <v>a07</v>
      </c>
      <c r="J347" t="str">
        <f t="shared" si="52"/>
        <v>W</v>
      </c>
      <c r="K347" t="str">
        <f t="shared" si="59"/>
        <v>Wut</v>
      </c>
      <c r="L347">
        <f t="shared" si="53"/>
        <v>0</v>
      </c>
      <c r="M347">
        <f t="shared" si="54"/>
        <v>0</v>
      </c>
      <c r="N347">
        <f t="shared" si="55"/>
        <v>0</v>
      </c>
      <c r="O347">
        <f t="shared" si="56"/>
        <v>0</v>
      </c>
      <c r="P347">
        <f t="shared" si="57"/>
        <v>1</v>
      </c>
      <c r="Q347">
        <f t="shared" si="58"/>
        <v>0</v>
      </c>
    </row>
    <row r="348" spans="1:17" x14ac:dyDescent="0.25">
      <c r="A348" t="s">
        <v>512</v>
      </c>
      <c r="B348">
        <v>7.5</v>
      </c>
      <c r="C348">
        <v>0</v>
      </c>
      <c r="D348">
        <v>2.5</v>
      </c>
      <c r="E348">
        <v>2.5</v>
      </c>
      <c r="F348">
        <v>85</v>
      </c>
      <c r="G348">
        <v>2.5</v>
      </c>
      <c r="H348" t="str">
        <f t="shared" si="50"/>
        <v>16</v>
      </c>
      <c r="I348" t="str">
        <f t="shared" si="51"/>
        <v>b01</v>
      </c>
      <c r="J348" t="str">
        <f t="shared" si="52"/>
        <v>W</v>
      </c>
      <c r="K348" t="str">
        <f t="shared" si="59"/>
        <v>Wut</v>
      </c>
      <c r="L348">
        <f t="shared" si="53"/>
        <v>0</v>
      </c>
      <c r="M348">
        <f t="shared" si="54"/>
        <v>0</v>
      </c>
      <c r="N348">
        <f t="shared" si="55"/>
        <v>0</v>
      </c>
      <c r="O348">
        <f t="shared" si="56"/>
        <v>0</v>
      </c>
      <c r="P348">
        <f t="shared" si="57"/>
        <v>1</v>
      </c>
      <c r="Q348">
        <f t="shared" si="58"/>
        <v>0</v>
      </c>
    </row>
    <row r="349" spans="1:17" x14ac:dyDescent="0.25">
      <c r="A349" t="s">
        <v>311</v>
      </c>
      <c r="B349">
        <v>25.71</v>
      </c>
      <c r="C349">
        <v>2.86</v>
      </c>
      <c r="D349">
        <v>25.71</v>
      </c>
      <c r="E349">
        <v>0</v>
      </c>
      <c r="F349">
        <v>40</v>
      </c>
      <c r="G349">
        <v>5.71</v>
      </c>
      <c r="H349" t="str">
        <f t="shared" si="50"/>
        <v>13</v>
      </c>
      <c r="I349" t="str">
        <f t="shared" si="51"/>
        <v>a07</v>
      </c>
      <c r="J349" t="str">
        <f t="shared" si="52"/>
        <v>L</v>
      </c>
      <c r="K349" t="str">
        <f t="shared" si="59"/>
        <v>Langeweile</v>
      </c>
      <c r="L349">
        <f t="shared" si="53"/>
        <v>0</v>
      </c>
      <c r="M349">
        <f t="shared" si="54"/>
        <v>0</v>
      </c>
      <c r="N349">
        <f t="shared" si="55"/>
        <v>0</v>
      </c>
      <c r="O349">
        <f t="shared" si="56"/>
        <v>0</v>
      </c>
      <c r="P349">
        <f t="shared" si="57"/>
        <v>1</v>
      </c>
      <c r="Q349">
        <f t="shared" si="58"/>
        <v>0</v>
      </c>
    </row>
    <row r="350" spans="1:17" x14ac:dyDescent="0.25">
      <c r="A350" t="s">
        <v>312</v>
      </c>
      <c r="B350">
        <v>0</v>
      </c>
      <c r="C350">
        <v>44.83</v>
      </c>
      <c r="D350">
        <v>13.79</v>
      </c>
      <c r="E350">
        <v>0</v>
      </c>
      <c r="F350">
        <v>37.93</v>
      </c>
      <c r="G350">
        <v>3.45</v>
      </c>
      <c r="H350" t="str">
        <f t="shared" si="50"/>
        <v>13</v>
      </c>
      <c r="I350" t="str">
        <f t="shared" si="51"/>
        <v>a07</v>
      </c>
      <c r="J350" t="str">
        <f t="shared" si="52"/>
        <v>N</v>
      </c>
      <c r="K350" t="str">
        <f t="shared" si="59"/>
        <v>Neutral</v>
      </c>
      <c r="L350">
        <f t="shared" si="53"/>
        <v>0</v>
      </c>
      <c r="M350">
        <f t="shared" si="54"/>
        <v>1</v>
      </c>
      <c r="N350">
        <f t="shared" si="55"/>
        <v>0</v>
      </c>
      <c r="O350">
        <f t="shared" si="56"/>
        <v>0</v>
      </c>
      <c r="P350">
        <f t="shared" si="57"/>
        <v>0</v>
      </c>
      <c r="Q350">
        <f t="shared" si="58"/>
        <v>0</v>
      </c>
    </row>
    <row r="351" spans="1:17" x14ac:dyDescent="0.25">
      <c r="A351" t="s">
        <v>313</v>
      </c>
      <c r="B351">
        <v>0</v>
      </c>
      <c r="C351">
        <v>83.33</v>
      </c>
      <c r="D351">
        <v>2.78</v>
      </c>
      <c r="E351">
        <v>0</v>
      </c>
      <c r="F351">
        <v>0</v>
      </c>
      <c r="G351">
        <v>13.889999999999899</v>
      </c>
      <c r="H351" t="str">
        <f t="shared" si="50"/>
        <v>13</v>
      </c>
      <c r="I351" t="str">
        <f t="shared" si="51"/>
        <v>a07</v>
      </c>
      <c r="J351" t="str">
        <f t="shared" si="52"/>
        <v>T</v>
      </c>
      <c r="K351" t="str">
        <f t="shared" si="59"/>
        <v>Trauer</v>
      </c>
      <c r="L351">
        <f t="shared" si="53"/>
        <v>0</v>
      </c>
      <c r="M351">
        <f t="shared" si="54"/>
        <v>1</v>
      </c>
      <c r="N351">
        <f t="shared" si="55"/>
        <v>0</v>
      </c>
      <c r="O351">
        <f t="shared" si="56"/>
        <v>0</v>
      </c>
      <c r="P351">
        <f t="shared" si="57"/>
        <v>0</v>
      </c>
      <c r="Q351">
        <f t="shared" si="58"/>
        <v>0</v>
      </c>
    </row>
    <row r="352" spans="1:17" x14ac:dyDescent="0.25">
      <c r="A352" t="s">
        <v>518</v>
      </c>
      <c r="B352">
        <v>28.57</v>
      </c>
      <c r="C352">
        <v>0</v>
      </c>
      <c r="D352">
        <v>0</v>
      </c>
      <c r="E352">
        <v>4.08</v>
      </c>
      <c r="F352">
        <v>36.729999999999997</v>
      </c>
      <c r="G352">
        <v>30.61</v>
      </c>
      <c r="H352" t="str">
        <f t="shared" si="50"/>
        <v>16</v>
      </c>
      <c r="I352" t="str">
        <f t="shared" si="51"/>
        <v>b02</v>
      </c>
      <c r="J352" t="str">
        <f t="shared" si="52"/>
        <v>W</v>
      </c>
      <c r="K352" t="str">
        <f t="shared" si="59"/>
        <v>Wut</v>
      </c>
      <c r="L352">
        <f t="shared" si="53"/>
        <v>0</v>
      </c>
      <c r="M352">
        <f t="shared" si="54"/>
        <v>0</v>
      </c>
      <c r="N352">
        <f t="shared" si="55"/>
        <v>0</v>
      </c>
      <c r="O352">
        <f t="shared" si="56"/>
        <v>0</v>
      </c>
      <c r="P352">
        <f t="shared" si="57"/>
        <v>1</v>
      </c>
      <c r="Q352">
        <f t="shared" si="58"/>
        <v>0</v>
      </c>
    </row>
    <row r="353" spans="1:17" x14ac:dyDescent="0.25">
      <c r="A353" t="s">
        <v>316</v>
      </c>
      <c r="B353">
        <v>0</v>
      </c>
      <c r="C353">
        <v>25</v>
      </c>
      <c r="D353">
        <v>0</v>
      </c>
      <c r="E353">
        <v>0</v>
      </c>
      <c r="F353">
        <v>64.58</v>
      </c>
      <c r="G353">
        <v>10.42</v>
      </c>
      <c r="H353" t="str">
        <f t="shared" si="50"/>
        <v>13</v>
      </c>
      <c r="I353" t="str">
        <f t="shared" si="51"/>
        <v>b01</v>
      </c>
      <c r="J353" t="str">
        <f t="shared" si="52"/>
        <v>E</v>
      </c>
      <c r="K353" t="str">
        <f t="shared" si="59"/>
        <v>Ekel</v>
      </c>
      <c r="L353">
        <f t="shared" si="53"/>
        <v>0</v>
      </c>
      <c r="M353">
        <f t="shared" si="54"/>
        <v>0</v>
      </c>
      <c r="N353">
        <f t="shared" si="55"/>
        <v>0</v>
      </c>
      <c r="O353">
        <f t="shared" si="56"/>
        <v>0</v>
      </c>
      <c r="P353">
        <f t="shared" si="57"/>
        <v>1</v>
      </c>
      <c r="Q353">
        <f t="shared" si="58"/>
        <v>0</v>
      </c>
    </row>
    <row r="354" spans="1:17" x14ac:dyDescent="0.25">
      <c r="A354" t="s">
        <v>532</v>
      </c>
      <c r="B354">
        <v>33.33</v>
      </c>
      <c r="C354">
        <v>0</v>
      </c>
      <c r="D354">
        <v>0</v>
      </c>
      <c r="E354">
        <v>3.51</v>
      </c>
      <c r="F354">
        <v>24.56</v>
      </c>
      <c r="G354">
        <v>38.6</v>
      </c>
      <c r="H354" t="str">
        <f t="shared" si="50"/>
        <v>16</v>
      </c>
      <c r="I354" t="str">
        <f t="shared" si="51"/>
        <v>b09</v>
      </c>
      <c r="J354" t="str">
        <f t="shared" si="52"/>
        <v>W</v>
      </c>
      <c r="K354" t="str">
        <f t="shared" si="59"/>
        <v>Wut</v>
      </c>
      <c r="L354">
        <f t="shared" si="53"/>
        <v>0</v>
      </c>
      <c r="M354">
        <f t="shared" si="54"/>
        <v>0</v>
      </c>
      <c r="N354">
        <f t="shared" si="55"/>
        <v>0</v>
      </c>
      <c r="O354">
        <f t="shared" si="56"/>
        <v>0</v>
      </c>
      <c r="P354">
        <f t="shared" si="57"/>
        <v>0</v>
      </c>
      <c r="Q354">
        <f t="shared" si="58"/>
        <v>1</v>
      </c>
    </row>
    <row r="355" spans="1:17" x14ac:dyDescent="0.25">
      <c r="A355" t="s">
        <v>318</v>
      </c>
      <c r="B355">
        <v>7.32</v>
      </c>
      <c r="C355">
        <v>7.32</v>
      </c>
      <c r="D355">
        <v>34.15</v>
      </c>
      <c r="E355">
        <v>0</v>
      </c>
      <c r="F355">
        <v>46.339999999999897</v>
      </c>
      <c r="G355">
        <v>4.88</v>
      </c>
      <c r="H355" t="str">
        <f t="shared" si="50"/>
        <v>13</v>
      </c>
      <c r="I355" t="str">
        <f t="shared" si="51"/>
        <v>b01</v>
      </c>
      <c r="J355" t="str">
        <f t="shared" si="52"/>
        <v>L</v>
      </c>
      <c r="K355" t="str">
        <f t="shared" si="59"/>
        <v>Langeweile</v>
      </c>
      <c r="L355">
        <f t="shared" si="53"/>
        <v>0</v>
      </c>
      <c r="M355">
        <f t="shared" si="54"/>
        <v>0</v>
      </c>
      <c r="N355">
        <f t="shared" si="55"/>
        <v>0</v>
      </c>
      <c r="O355">
        <f t="shared" si="56"/>
        <v>0</v>
      </c>
      <c r="P355">
        <f t="shared" si="57"/>
        <v>1</v>
      </c>
      <c r="Q355">
        <f t="shared" si="58"/>
        <v>0</v>
      </c>
    </row>
    <row r="356" spans="1:17" x14ac:dyDescent="0.25">
      <c r="A356" t="s">
        <v>319</v>
      </c>
      <c r="B356">
        <v>0</v>
      </c>
      <c r="C356">
        <v>13.51</v>
      </c>
      <c r="D356">
        <v>83.78</v>
      </c>
      <c r="E356">
        <v>0</v>
      </c>
      <c r="F356">
        <v>0</v>
      </c>
      <c r="G356">
        <v>2.7</v>
      </c>
      <c r="H356" t="str">
        <f t="shared" si="50"/>
        <v>13</v>
      </c>
      <c r="I356" t="str">
        <f t="shared" si="51"/>
        <v>b01</v>
      </c>
      <c r="J356" t="str">
        <f t="shared" si="52"/>
        <v>N</v>
      </c>
      <c r="K356" t="str">
        <f t="shared" si="59"/>
        <v>Neutral</v>
      </c>
      <c r="L356">
        <f t="shared" si="53"/>
        <v>0</v>
      </c>
      <c r="M356">
        <f t="shared" si="54"/>
        <v>0</v>
      </c>
      <c r="N356">
        <f t="shared" si="55"/>
        <v>1</v>
      </c>
      <c r="O356">
        <f t="shared" si="56"/>
        <v>0</v>
      </c>
      <c r="P356">
        <f t="shared" si="57"/>
        <v>0</v>
      </c>
      <c r="Q356">
        <f t="shared" si="58"/>
        <v>0</v>
      </c>
    </row>
    <row r="357" spans="1:17" x14ac:dyDescent="0.25">
      <c r="A357" t="s">
        <v>539</v>
      </c>
      <c r="B357">
        <v>27.029999999999902</v>
      </c>
      <c r="C357">
        <v>0</v>
      </c>
      <c r="D357">
        <v>0</v>
      </c>
      <c r="E357">
        <v>2.7</v>
      </c>
      <c r="F357">
        <v>48.65</v>
      </c>
      <c r="G357">
        <v>21.62</v>
      </c>
      <c r="H357" t="str">
        <f t="shared" si="50"/>
        <v>16</v>
      </c>
      <c r="I357" t="str">
        <f t="shared" si="51"/>
        <v>b10</v>
      </c>
      <c r="J357" t="str">
        <f t="shared" si="52"/>
        <v>W</v>
      </c>
      <c r="K357" t="str">
        <f t="shared" si="59"/>
        <v>Wut</v>
      </c>
      <c r="L357">
        <f t="shared" si="53"/>
        <v>0</v>
      </c>
      <c r="M357">
        <f t="shared" si="54"/>
        <v>0</v>
      </c>
      <c r="N357">
        <f t="shared" si="55"/>
        <v>0</v>
      </c>
      <c r="O357">
        <f t="shared" si="56"/>
        <v>0</v>
      </c>
      <c r="P357">
        <f t="shared" si="57"/>
        <v>1</v>
      </c>
      <c r="Q357">
        <f t="shared" si="58"/>
        <v>0</v>
      </c>
    </row>
    <row r="358" spans="1:17" x14ac:dyDescent="0.25">
      <c r="A358" t="s">
        <v>6</v>
      </c>
      <c r="B358">
        <v>0</v>
      </c>
      <c r="C358">
        <v>0</v>
      </c>
      <c r="D358">
        <v>10.34</v>
      </c>
      <c r="E358">
        <v>0</v>
      </c>
      <c r="F358">
        <v>82.76</v>
      </c>
      <c r="G358">
        <v>6.9</v>
      </c>
      <c r="H358" t="str">
        <f t="shared" si="50"/>
        <v>03</v>
      </c>
      <c r="I358" t="str">
        <f t="shared" si="51"/>
        <v>a01</v>
      </c>
      <c r="J358" t="str">
        <f t="shared" si="52"/>
        <v>F</v>
      </c>
      <c r="K358" t="str">
        <f t="shared" si="59"/>
        <v>Freude</v>
      </c>
      <c r="L358">
        <f t="shared" si="53"/>
        <v>0</v>
      </c>
      <c r="M358">
        <f t="shared" si="54"/>
        <v>0</v>
      </c>
      <c r="N358">
        <f t="shared" si="55"/>
        <v>0</v>
      </c>
      <c r="O358">
        <f t="shared" si="56"/>
        <v>0</v>
      </c>
      <c r="P358">
        <f t="shared" si="57"/>
        <v>1</v>
      </c>
      <c r="Q358">
        <f t="shared" si="58"/>
        <v>0</v>
      </c>
    </row>
    <row r="359" spans="1:17" x14ac:dyDescent="0.25">
      <c r="A359" t="s">
        <v>322</v>
      </c>
      <c r="B359">
        <v>6.78</v>
      </c>
      <c r="C359">
        <v>30.509999999999899</v>
      </c>
      <c r="D359">
        <v>38.979999999999997</v>
      </c>
      <c r="E359">
        <v>0</v>
      </c>
      <c r="F359">
        <v>16.95</v>
      </c>
      <c r="G359">
        <v>6.78</v>
      </c>
      <c r="H359" t="str">
        <f t="shared" si="50"/>
        <v>13</v>
      </c>
      <c r="I359" t="str">
        <f t="shared" si="51"/>
        <v>b02</v>
      </c>
      <c r="J359" t="str">
        <f t="shared" si="52"/>
        <v>L</v>
      </c>
      <c r="K359" t="str">
        <f t="shared" si="59"/>
        <v>Langeweile</v>
      </c>
      <c r="L359">
        <f t="shared" si="53"/>
        <v>0</v>
      </c>
      <c r="M359">
        <f t="shared" si="54"/>
        <v>0</v>
      </c>
      <c r="N359">
        <f t="shared" si="55"/>
        <v>1</v>
      </c>
      <c r="O359">
        <f t="shared" si="56"/>
        <v>0</v>
      </c>
      <c r="P359">
        <f t="shared" si="57"/>
        <v>0</v>
      </c>
      <c r="Q359">
        <f t="shared" si="58"/>
        <v>0</v>
      </c>
    </row>
    <row r="360" spans="1:17" x14ac:dyDescent="0.25">
      <c r="A360" t="s">
        <v>323</v>
      </c>
      <c r="B360">
        <v>0</v>
      </c>
      <c r="C360">
        <v>23.26</v>
      </c>
      <c r="D360">
        <v>34.880000000000003</v>
      </c>
      <c r="E360">
        <v>0</v>
      </c>
      <c r="F360">
        <v>37.21</v>
      </c>
      <c r="G360">
        <v>4.6500000000000004</v>
      </c>
      <c r="H360" t="str">
        <f t="shared" si="50"/>
        <v>13</v>
      </c>
      <c r="I360" t="str">
        <f t="shared" si="51"/>
        <v>b02</v>
      </c>
      <c r="J360" t="str">
        <f t="shared" si="52"/>
        <v>N</v>
      </c>
      <c r="K360" t="str">
        <f t="shared" si="59"/>
        <v>Neutral</v>
      </c>
      <c r="L360">
        <f t="shared" si="53"/>
        <v>0</v>
      </c>
      <c r="M360">
        <f t="shared" si="54"/>
        <v>0</v>
      </c>
      <c r="N360">
        <f t="shared" si="55"/>
        <v>0</v>
      </c>
      <c r="O360">
        <f t="shared" si="56"/>
        <v>0</v>
      </c>
      <c r="P360">
        <f t="shared" si="57"/>
        <v>1</v>
      </c>
      <c r="Q360">
        <f t="shared" si="58"/>
        <v>0</v>
      </c>
    </row>
    <row r="361" spans="1:17" x14ac:dyDescent="0.25">
      <c r="A361" t="s">
        <v>9</v>
      </c>
      <c r="B361">
        <v>0</v>
      </c>
      <c r="C361">
        <v>0</v>
      </c>
      <c r="D361">
        <v>0</v>
      </c>
      <c r="E361">
        <v>0</v>
      </c>
      <c r="F361">
        <v>80.650000000000006</v>
      </c>
      <c r="G361">
        <v>19.350000000000001</v>
      </c>
      <c r="H361" t="str">
        <f t="shared" si="50"/>
        <v>03</v>
      </c>
      <c r="I361" t="str">
        <f t="shared" si="51"/>
        <v>a02</v>
      </c>
      <c r="J361" t="str">
        <f t="shared" si="52"/>
        <v>F</v>
      </c>
      <c r="K361" t="str">
        <f t="shared" si="59"/>
        <v>Freude</v>
      </c>
      <c r="L361">
        <f t="shared" si="53"/>
        <v>0</v>
      </c>
      <c r="M361">
        <f t="shared" si="54"/>
        <v>0</v>
      </c>
      <c r="N361">
        <f t="shared" si="55"/>
        <v>0</v>
      </c>
      <c r="O361">
        <f t="shared" si="56"/>
        <v>0</v>
      </c>
      <c r="P361">
        <f t="shared" si="57"/>
        <v>1</v>
      </c>
      <c r="Q361">
        <f t="shared" si="58"/>
        <v>0</v>
      </c>
    </row>
    <row r="362" spans="1:17" x14ac:dyDescent="0.25">
      <c r="A362" t="s">
        <v>325</v>
      </c>
      <c r="B362">
        <v>0</v>
      </c>
      <c r="C362">
        <v>84.31</v>
      </c>
      <c r="D362">
        <v>0</v>
      </c>
      <c r="E362">
        <v>0</v>
      </c>
      <c r="F362">
        <v>5.88</v>
      </c>
      <c r="G362">
        <v>9.8000000000000007</v>
      </c>
      <c r="H362" t="str">
        <f t="shared" si="50"/>
        <v>13</v>
      </c>
      <c r="I362" t="str">
        <f t="shared" si="51"/>
        <v>b03</v>
      </c>
      <c r="J362" t="str">
        <f t="shared" si="52"/>
        <v>A</v>
      </c>
      <c r="K362" t="str">
        <f t="shared" si="59"/>
        <v>Aufregung</v>
      </c>
      <c r="L362">
        <f t="shared" si="53"/>
        <v>0</v>
      </c>
      <c r="M362">
        <f t="shared" si="54"/>
        <v>1</v>
      </c>
      <c r="N362">
        <f t="shared" si="55"/>
        <v>0</v>
      </c>
      <c r="O362">
        <f t="shared" si="56"/>
        <v>0</v>
      </c>
      <c r="P362">
        <f t="shared" si="57"/>
        <v>0</v>
      </c>
      <c r="Q362">
        <f t="shared" si="58"/>
        <v>0</v>
      </c>
    </row>
    <row r="363" spans="1:17" x14ac:dyDescent="0.25">
      <c r="A363" t="s">
        <v>326</v>
      </c>
      <c r="B363">
        <v>0</v>
      </c>
      <c r="C363">
        <v>60</v>
      </c>
      <c r="D363">
        <v>11.43</v>
      </c>
      <c r="E363">
        <v>0</v>
      </c>
      <c r="F363">
        <v>4.29</v>
      </c>
      <c r="G363">
        <v>24.29</v>
      </c>
      <c r="H363" t="str">
        <f t="shared" si="50"/>
        <v>13</v>
      </c>
      <c r="I363" t="str">
        <f t="shared" si="51"/>
        <v>b03</v>
      </c>
      <c r="J363" t="str">
        <f t="shared" si="52"/>
        <v>E</v>
      </c>
      <c r="K363" t="str">
        <f t="shared" si="59"/>
        <v>Ekel</v>
      </c>
      <c r="L363">
        <f t="shared" si="53"/>
        <v>0</v>
      </c>
      <c r="M363">
        <f t="shared" si="54"/>
        <v>1</v>
      </c>
      <c r="N363">
        <f t="shared" si="55"/>
        <v>0</v>
      </c>
      <c r="O363">
        <f t="shared" si="56"/>
        <v>0</v>
      </c>
      <c r="P363">
        <f t="shared" si="57"/>
        <v>0</v>
      </c>
      <c r="Q363">
        <f t="shared" si="58"/>
        <v>0</v>
      </c>
    </row>
    <row r="364" spans="1:17" x14ac:dyDescent="0.25">
      <c r="A364" t="s">
        <v>15</v>
      </c>
      <c r="B364">
        <v>0</v>
      </c>
      <c r="C364">
        <v>0</v>
      </c>
      <c r="D364">
        <v>0</v>
      </c>
      <c r="E364">
        <v>3.85</v>
      </c>
      <c r="F364">
        <v>92.31</v>
      </c>
      <c r="G364">
        <v>3.85</v>
      </c>
      <c r="H364" t="str">
        <f t="shared" si="50"/>
        <v>03</v>
      </c>
      <c r="I364" t="str">
        <f t="shared" si="51"/>
        <v>a04</v>
      </c>
      <c r="J364" t="str">
        <f t="shared" si="52"/>
        <v>F</v>
      </c>
      <c r="K364" t="str">
        <f t="shared" si="59"/>
        <v>Freude</v>
      </c>
      <c r="L364">
        <f t="shared" si="53"/>
        <v>0</v>
      </c>
      <c r="M364">
        <f t="shared" si="54"/>
        <v>0</v>
      </c>
      <c r="N364">
        <f t="shared" si="55"/>
        <v>0</v>
      </c>
      <c r="O364">
        <f t="shared" si="56"/>
        <v>0</v>
      </c>
      <c r="P364">
        <f t="shared" si="57"/>
        <v>1</v>
      </c>
      <c r="Q364">
        <f t="shared" si="58"/>
        <v>0</v>
      </c>
    </row>
    <row r="365" spans="1:17" x14ac:dyDescent="0.25">
      <c r="A365" t="s">
        <v>328</v>
      </c>
      <c r="B365">
        <v>1.67</v>
      </c>
      <c r="C365">
        <v>30</v>
      </c>
      <c r="D365">
        <v>53.33</v>
      </c>
      <c r="E365">
        <v>0</v>
      </c>
      <c r="F365">
        <v>11.67</v>
      </c>
      <c r="G365">
        <v>3.33</v>
      </c>
      <c r="H365" t="str">
        <f t="shared" si="50"/>
        <v>13</v>
      </c>
      <c r="I365" t="str">
        <f t="shared" si="51"/>
        <v>b03</v>
      </c>
      <c r="J365" t="str">
        <f t="shared" si="52"/>
        <v>L</v>
      </c>
      <c r="K365" t="str">
        <f t="shared" si="59"/>
        <v>Langeweile</v>
      </c>
      <c r="L365">
        <f t="shared" si="53"/>
        <v>0</v>
      </c>
      <c r="M365">
        <f t="shared" si="54"/>
        <v>0</v>
      </c>
      <c r="N365">
        <f t="shared" si="55"/>
        <v>1</v>
      </c>
      <c r="O365">
        <f t="shared" si="56"/>
        <v>0</v>
      </c>
      <c r="P365">
        <f t="shared" si="57"/>
        <v>0</v>
      </c>
      <c r="Q365">
        <f t="shared" si="58"/>
        <v>0</v>
      </c>
    </row>
    <row r="366" spans="1:17" x14ac:dyDescent="0.25">
      <c r="A366" t="s">
        <v>329</v>
      </c>
      <c r="B366">
        <v>0</v>
      </c>
      <c r="C366">
        <v>52.73</v>
      </c>
      <c r="D366">
        <v>12.73</v>
      </c>
      <c r="E366">
        <v>0</v>
      </c>
      <c r="F366">
        <v>27.27</v>
      </c>
      <c r="G366">
        <v>7.27</v>
      </c>
      <c r="H366" t="str">
        <f t="shared" si="50"/>
        <v>13</v>
      </c>
      <c r="I366" t="str">
        <f t="shared" si="51"/>
        <v>b03</v>
      </c>
      <c r="J366" t="str">
        <f t="shared" si="52"/>
        <v>N</v>
      </c>
      <c r="K366" t="str">
        <f t="shared" si="59"/>
        <v>Neutral</v>
      </c>
      <c r="L366">
        <f t="shared" si="53"/>
        <v>0</v>
      </c>
      <c r="M366">
        <f t="shared" si="54"/>
        <v>1</v>
      </c>
      <c r="N366">
        <f t="shared" si="55"/>
        <v>0</v>
      </c>
      <c r="O366">
        <f t="shared" si="56"/>
        <v>0</v>
      </c>
      <c r="P366">
        <f t="shared" si="57"/>
        <v>0</v>
      </c>
      <c r="Q366">
        <f t="shared" si="58"/>
        <v>0</v>
      </c>
    </row>
    <row r="367" spans="1:17" x14ac:dyDescent="0.25">
      <c r="A367" t="s">
        <v>330</v>
      </c>
      <c r="B367">
        <v>0</v>
      </c>
      <c r="C367">
        <v>64.94</v>
      </c>
      <c r="D367">
        <v>3.9</v>
      </c>
      <c r="E367">
        <v>0</v>
      </c>
      <c r="F367">
        <v>0</v>
      </c>
      <c r="G367">
        <v>31.169999999999899</v>
      </c>
      <c r="H367" t="str">
        <f t="shared" si="50"/>
        <v>13</v>
      </c>
      <c r="I367" t="str">
        <f t="shared" si="51"/>
        <v>b03</v>
      </c>
      <c r="J367" t="str">
        <f t="shared" si="52"/>
        <v>T</v>
      </c>
      <c r="K367" t="str">
        <f t="shared" si="59"/>
        <v>Trauer</v>
      </c>
      <c r="L367">
        <f t="shared" si="53"/>
        <v>0</v>
      </c>
      <c r="M367">
        <f t="shared" si="54"/>
        <v>1</v>
      </c>
      <c r="N367">
        <f t="shared" si="55"/>
        <v>0</v>
      </c>
      <c r="O367">
        <f t="shared" si="56"/>
        <v>0</v>
      </c>
      <c r="P367">
        <f t="shared" si="57"/>
        <v>0</v>
      </c>
      <c r="Q367">
        <f t="shared" si="58"/>
        <v>0</v>
      </c>
    </row>
    <row r="368" spans="1:17" x14ac:dyDescent="0.25">
      <c r="A368" t="s">
        <v>332</v>
      </c>
      <c r="B368">
        <v>0</v>
      </c>
      <c r="C368">
        <v>71.430000000000007</v>
      </c>
      <c r="D368">
        <v>7.14</v>
      </c>
      <c r="E368">
        <v>0</v>
      </c>
      <c r="F368">
        <v>0</v>
      </c>
      <c r="G368">
        <v>21.43</v>
      </c>
      <c r="H368" t="str">
        <f t="shared" si="50"/>
        <v>13</v>
      </c>
      <c r="I368" t="str">
        <f t="shared" si="51"/>
        <v>b09</v>
      </c>
      <c r="J368" t="str">
        <f t="shared" si="52"/>
        <v>A</v>
      </c>
      <c r="K368" t="str">
        <f t="shared" si="59"/>
        <v>Aufregung</v>
      </c>
      <c r="L368">
        <f t="shared" si="53"/>
        <v>0</v>
      </c>
      <c r="M368">
        <f t="shared" si="54"/>
        <v>1</v>
      </c>
      <c r="N368">
        <f t="shared" si="55"/>
        <v>0</v>
      </c>
      <c r="O368">
        <f t="shared" si="56"/>
        <v>0</v>
      </c>
      <c r="P368">
        <f t="shared" si="57"/>
        <v>0</v>
      </c>
      <c r="Q368">
        <f t="shared" si="58"/>
        <v>0</v>
      </c>
    </row>
    <row r="369" spans="1:17" x14ac:dyDescent="0.25">
      <c r="A369" t="s">
        <v>333</v>
      </c>
      <c r="B369">
        <v>0</v>
      </c>
      <c r="C369">
        <v>26.19</v>
      </c>
      <c r="D369">
        <v>61.9</v>
      </c>
      <c r="E369">
        <v>0</v>
      </c>
      <c r="F369">
        <v>4.76</v>
      </c>
      <c r="G369">
        <v>7.14</v>
      </c>
      <c r="H369" t="str">
        <f t="shared" si="50"/>
        <v>13</v>
      </c>
      <c r="I369" t="str">
        <f t="shared" si="51"/>
        <v>b09</v>
      </c>
      <c r="J369" t="str">
        <f t="shared" si="52"/>
        <v>E</v>
      </c>
      <c r="K369" t="str">
        <f t="shared" si="59"/>
        <v>Ekel</v>
      </c>
      <c r="L369">
        <f t="shared" si="53"/>
        <v>0</v>
      </c>
      <c r="M369">
        <f t="shared" si="54"/>
        <v>0</v>
      </c>
      <c r="N369">
        <f t="shared" si="55"/>
        <v>1</v>
      </c>
      <c r="O369">
        <f t="shared" si="56"/>
        <v>0</v>
      </c>
      <c r="P369">
        <f t="shared" si="57"/>
        <v>0</v>
      </c>
      <c r="Q369">
        <f t="shared" si="58"/>
        <v>0</v>
      </c>
    </row>
    <row r="370" spans="1:17" x14ac:dyDescent="0.25">
      <c r="A370" t="s">
        <v>21</v>
      </c>
      <c r="B370">
        <v>0</v>
      </c>
      <c r="C370">
        <v>0</v>
      </c>
      <c r="D370">
        <v>8.16</v>
      </c>
      <c r="E370">
        <v>0</v>
      </c>
      <c r="F370">
        <v>85.71</v>
      </c>
      <c r="G370">
        <v>6.12</v>
      </c>
      <c r="H370" t="str">
        <f t="shared" si="50"/>
        <v>03</v>
      </c>
      <c r="I370" t="str">
        <f t="shared" si="51"/>
        <v>a05</v>
      </c>
      <c r="J370" t="str">
        <f t="shared" si="52"/>
        <v>F</v>
      </c>
      <c r="K370" t="str">
        <f t="shared" si="59"/>
        <v>Freude</v>
      </c>
      <c r="L370">
        <f t="shared" si="53"/>
        <v>0</v>
      </c>
      <c r="M370">
        <f t="shared" si="54"/>
        <v>0</v>
      </c>
      <c r="N370">
        <f t="shared" si="55"/>
        <v>0</v>
      </c>
      <c r="O370">
        <f t="shared" si="56"/>
        <v>0</v>
      </c>
      <c r="P370">
        <f t="shared" si="57"/>
        <v>1</v>
      </c>
      <c r="Q370">
        <f t="shared" si="58"/>
        <v>0</v>
      </c>
    </row>
    <row r="371" spans="1:17" x14ac:dyDescent="0.25">
      <c r="A371" t="s">
        <v>26</v>
      </c>
      <c r="B371">
        <v>15.15</v>
      </c>
      <c r="C371">
        <v>6.06</v>
      </c>
      <c r="D371">
        <v>6.06</v>
      </c>
      <c r="E371">
        <v>0</v>
      </c>
      <c r="F371">
        <v>69.699999999999903</v>
      </c>
      <c r="G371">
        <v>3.03</v>
      </c>
      <c r="H371" t="str">
        <f t="shared" si="50"/>
        <v>03</v>
      </c>
      <c r="I371" t="str">
        <f t="shared" si="51"/>
        <v>a07</v>
      </c>
      <c r="J371" t="str">
        <f t="shared" si="52"/>
        <v>F</v>
      </c>
      <c r="K371" t="str">
        <f t="shared" si="59"/>
        <v>Freude</v>
      </c>
      <c r="L371">
        <f t="shared" si="53"/>
        <v>0</v>
      </c>
      <c r="M371">
        <f t="shared" si="54"/>
        <v>0</v>
      </c>
      <c r="N371">
        <f t="shared" si="55"/>
        <v>0</v>
      </c>
      <c r="O371">
        <f t="shared" si="56"/>
        <v>0</v>
      </c>
      <c r="P371">
        <f t="shared" si="57"/>
        <v>1</v>
      </c>
      <c r="Q371">
        <f t="shared" si="58"/>
        <v>0</v>
      </c>
    </row>
    <row r="372" spans="1:17" x14ac:dyDescent="0.25">
      <c r="A372" t="s">
        <v>336</v>
      </c>
      <c r="B372">
        <v>0</v>
      </c>
      <c r="C372">
        <v>10</v>
      </c>
      <c r="D372">
        <v>40</v>
      </c>
      <c r="E372">
        <v>0</v>
      </c>
      <c r="F372">
        <v>45</v>
      </c>
      <c r="G372">
        <v>5</v>
      </c>
      <c r="H372" t="str">
        <f t="shared" si="50"/>
        <v>13</v>
      </c>
      <c r="I372" t="str">
        <f t="shared" si="51"/>
        <v>b09</v>
      </c>
      <c r="J372" t="str">
        <f t="shared" si="52"/>
        <v>L</v>
      </c>
      <c r="K372" t="str">
        <f t="shared" si="59"/>
        <v>Langeweile</v>
      </c>
      <c r="L372">
        <f t="shared" si="53"/>
        <v>0</v>
      </c>
      <c r="M372">
        <f t="shared" si="54"/>
        <v>0</v>
      </c>
      <c r="N372">
        <f t="shared" si="55"/>
        <v>0</v>
      </c>
      <c r="O372">
        <f t="shared" si="56"/>
        <v>0</v>
      </c>
      <c r="P372">
        <f t="shared" si="57"/>
        <v>1</v>
      </c>
      <c r="Q372">
        <f t="shared" si="58"/>
        <v>0</v>
      </c>
    </row>
    <row r="373" spans="1:17" x14ac:dyDescent="0.25">
      <c r="A373" t="s">
        <v>337</v>
      </c>
      <c r="B373">
        <v>0</v>
      </c>
      <c r="C373">
        <v>4.88</v>
      </c>
      <c r="D373">
        <v>19.509999999999899</v>
      </c>
      <c r="E373">
        <v>0</v>
      </c>
      <c r="F373">
        <v>68.289999999999907</v>
      </c>
      <c r="G373">
        <v>7.32</v>
      </c>
      <c r="H373" t="str">
        <f t="shared" si="50"/>
        <v>13</v>
      </c>
      <c r="I373" t="str">
        <f t="shared" si="51"/>
        <v>b09</v>
      </c>
      <c r="J373" t="str">
        <f t="shared" si="52"/>
        <v>N</v>
      </c>
      <c r="K373" t="str">
        <f t="shared" si="59"/>
        <v>Neutral</v>
      </c>
      <c r="L373">
        <f t="shared" si="53"/>
        <v>0</v>
      </c>
      <c r="M373">
        <f t="shared" si="54"/>
        <v>0</v>
      </c>
      <c r="N373">
        <f t="shared" si="55"/>
        <v>0</v>
      </c>
      <c r="O373">
        <f t="shared" si="56"/>
        <v>0</v>
      </c>
      <c r="P373">
        <f t="shared" si="57"/>
        <v>1</v>
      </c>
      <c r="Q373">
        <f t="shared" si="58"/>
        <v>0</v>
      </c>
    </row>
    <row r="374" spans="1:17" x14ac:dyDescent="0.25">
      <c r="A374" t="s">
        <v>31</v>
      </c>
      <c r="B374">
        <v>5.56</v>
      </c>
      <c r="C374">
        <v>0</v>
      </c>
      <c r="D374">
        <v>8.33</v>
      </c>
      <c r="E374">
        <v>0</v>
      </c>
      <c r="F374">
        <v>77.78</v>
      </c>
      <c r="G374">
        <v>8.33</v>
      </c>
      <c r="H374" t="str">
        <f t="shared" si="50"/>
        <v>03</v>
      </c>
      <c r="I374" t="str">
        <f t="shared" si="51"/>
        <v>b01</v>
      </c>
      <c r="J374" t="str">
        <f t="shared" si="52"/>
        <v>F</v>
      </c>
      <c r="K374" t="str">
        <f t="shared" si="59"/>
        <v>Freude</v>
      </c>
      <c r="L374">
        <f t="shared" si="53"/>
        <v>0</v>
      </c>
      <c r="M374">
        <f t="shared" si="54"/>
        <v>0</v>
      </c>
      <c r="N374">
        <f t="shared" si="55"/>
        <v>0</v>
      </c>
      <c r="O374">
        <f t="shared" si="56"/>
        <v>0</v>
      </c>
      <c r="P374">
        <f t="shared" si="57"/>
        <v>1</v>
      </c>
      <c r="Q374">
        <f t="shared" si="58"/>
        <v>0</v>
      </c>
    </row>
    <row r="375" spans="1:17" x14ac:dyDescent="0.25">
      <c r="A375" t="s">
        <v>339</v>
      </c>
      <c r="B375">
        <v>22.73</v>
      </c>
      <c r="C375">
        <v>4.55</v>
      </c>
      <c r="D375">
        <v>0</v>
      </c>
      <c r="E375">
        <v>0</v>
      </c>
      <c r="F375">
        <v>68.179999999999893</v>
      </c>
      <c r="G375">
        <v>4.55</v>
      </c>
      <c r="H375" t="str">
        <f t="shared" si="50"/>
        <v>13</v>
      </c>
      <c r="I375" t="str">
        <f t="shared" si="51"/>
        <v>b10</v>
      </c>
      <c r="J375" t="str">
        <f t="shared" si="52"/>
        <v>E</v>
      </c>
      <c r="K375" t="str">
        <f t="shared" si="59"/>
        <v>Ekel</v>
      </c>
      <c r="L375">
        <f t="shared" si="53"/>
        <v>0</v>
      </c>
      <c r="M375">
        <f t="shared" si="54"/>
        <v>0</v>
      </c>
      <c r="N375">
        <f t="shared" si="55"/>
        <v>0</v>
      </c>
      <c r="O375">
        <f t="shared" si="56"/>
        <v>0</v>
      </c>
      <c r="P375">
        <f t="shared" si="57"/>
        <v>1</v>
      </c>
      <c r="Q375">
        <f t="shared" si="58"/>
        <v>0</v>
      </c>
    </row>
    <row r="376" spans="1:17" x14ac:dyDescent="0.25">
      <c r="A376" t="s">
        <v>341</v>
      </c>
      <c r="B376">
        <v>0</v>
      </c>
      <c r="C376">
        <v>77.78</v>
      </c>
      <c r="D376">
        <v>16.669999999999899</v>
      </c>
      <c r="E376">
        <v>0</v>
      </c>
      <c r="F376">
        <v>0</v>
      </c>
      <c r="G376">
        <v>5.56</v>
      </c>
      <c r="H376" t="str">
        <f t="shared" si="50"/>
        <v>13</v>
      </c>
      <c r="I376" t="str">
        <f t="shared" si="51"/>
        <v>b10</v>
      </c>
      <c r="J376" t="str">
        <f t="shared" si="52"/>
        <v>L</v>
      </c>
      <c r="K376" t="str">
        <f t="shared" si="59"/>
        <v>Langeweile</v>
      </c>
      <c r="L376">
        <f t="shared" si="53"/>
        <v>0</v>
      </c>
      <c r="M376">
        <f t="shared" si="54"/>
        <v>1</v>
      </c>
      <c r="N376">
        <f t="shared" si="55"/>
        <v>0</v>
      </c>
      <c r="O376">
        <f t="shared" si="56"/>
        <v>0</v>
      </c>
      <c r="P376">
        <f t="shared" si="57"/>
        <v>0</v>
      </c>
      <c r="Q376">
        <f t="shared" si="58"/>
        <v>0</v>
      </c>
    </row>
    <row r="377" spans="1:17" x14ac:dyDescent="0.25">
      <c r="A377" t="s">
        <v>342</v>
      </c>
      <c r="B377">
        <v>0</v>
      </c>
      <c r="C377">
        <v>5.56</v>
      </c>
      <c r="D377">
        <v>47.22</v>
      </c>
      <c r="E377">
        <v>0</v>
      </c>
      <c r="F377">
        <v>41.67</v>
      </c>
      <c r="G377">
        <v>5.56</v>
      </c>
      <c r="H377" t="str">
        <f t="shared" si="50"/>
        <v>13</v>
      </c>
      <c r="I377" t="str">
        <f t="shared" si="51"/>
        <v>b10</v>
      </c>
      <c r="J377" t="str">
        <f t="shared" si="52"/>
        <v>N</v>
      </c>
      <c r="K377" t="str">
        <f t="shared" si="59"/>
        <v>Neutral</v>
      </c>
      <c r="L377">
        <f t="shared" si="53"/>
        <v>0</v>
      </c>
      <c r="M377">
        <f t="shared" si="54"/>
        <v>0</v>
      </c>
      <c r="N377">
        <f t="shared" si="55"/>
        <v>1</v>
      </c>
      <c r="O377">
        <f t="shared" si="56"/>
        <v>0</v>
      </c>
      <c r="P377">
        <f t="shared" si="57"/>
        <v>0</v>
      </c>
      <c r="Q377">
        <f t="shared" si="58"/>
        <v>0</v>
      </c>
    </row>
    <row r="378" spans="1:17" x14ac:dyDescent="0.25">
      <c r="A378" t="s">
        <v>56</v>
      </c>
      <c r="B378">
        <v>0</v>
      </c>
      <c r="C378">
        <v>2.86</v>
      </c>
      <c r="D378">
        <v>0</v>
      </c>
      <c r="E378">
        <v>0</v>
      </c>
      <c r="F378">
        <v>68.569999999999993</v>
      </c>
      <c r="G378">
        <v>28.57</v>
      </c>
      <c r="H378" t="str">
        <f t="shared" si="50"/>
        <v>08</v>
      </c>
      <c r="I378" t="str">
        <f t="shared" si="51"/>
        <v>a01</v>
      </c>
      <c r="J378" t="str">
        <f t="shared" si="52"/>
        <v>F</v>
      </c>
      <c r="K378" t="str">
        <f t="shared" si="59"/>
        <v>Freude</v>
      </c>
      <c r="L378">
        <f t="shared" si="53"/>
        <v>0</v>
      </c>
      <c r="M378">
        <f t="shared" si="54"/>
        <v>0</v>
      </c>
      <c r="N378">
        <f t="shared" si="55"/>
        <v>0</v>
      </c>
      <c r="O378">
        <f t="shared" si="56"/>
        <v>0</v>
      </c>
      <c r="P378">
        <f t="shared" si="57"/>
        <v>1</v>
      </c>
      <c r="Q378">
        <f t="shared" si="58"/>
        <v>0</v>
      </c>
    </row>
    <row r="379" spans="1:17" x14ac:dyDescent="0.25">
      <c r="A379" t="s">
        <v>345</v>
      </c>
      <c r="B379">
        <v>0</v>
      </c>
      <c r="C379">
        <v>4.3499999999999996</v>
      </c>
      <c r="D379">
        <v>4.3499999999999996</v>
      </c>
      <c r="E379">
        <v>0</v>
      </c>
      <c r="F379">
        <v>78.259999999999906</v>
      </c>
      <c r="G379">
        <v>13.04</v>
      </c>
      <c r="H379" t="str">
        <f t="shared" si="50"/>
        <v>14</v>
      </c>
      <c r="I379" t="str">
        <f t="shared" si="51"/>
        <v>a01</v>
      </c>
      <c r="J379" t="str">
        <f t="shared" si="52"/>
        <v>A</v>
      </c>
      <c r="K379" t="str">
        <f t="shared" si="59"/>
        <v>Aufregung</v>
      </c>
      <c r="L379">
        <f t="shared" si="53"/>
        <v>0</v>
      </c>
      <c r="M379">
        <f t="shared" si="54"/>
        <v>0</v>
      </c>
      <c r="N379">
        <f t="shared" si="55"/>
        <v>0</v>
      </c>
      <c r="O379">
        <f t="shared" si="56"/>
        <v>0</v>
      </c>
      <c r="P379">
        <f t="shared" si="57"/>
        <v>1</v>
      </c>
      <c r="Q379">
        <f t="shared" si="58"/>
        <v>0</v>
      </c>
    </row>
    <row r="380" spans="1:17" x14ac:dyDescent="0.25">
      <c r="A380" t="s">
        <v>346</v>
      </c>
      <c r="B380">
        <v>0</v>
      </c>
      <c r="C380">
        <v>0</v>
      </c>
      <c r="D380">
        <v>0</v>
      </c>
      <c r="E380">
        <v>0</v>
      </c>
      <c r="F380">
        <v>91.67</v>
      </c>
      <c r="G380">
        <v>8.33</v>
      </c>
      <c r="H380" t="str">
        <f t="shared" si="50"/>
        <v>14</v>
      </c>
      <c r="I380" t="str">
        <f t="shared" si="51"/>
        <v>a01</v>
      </c>
      <c r="J380" t="str">
        <f t="shared" si="52"/>
        <v>A</v>
      </c>
      <c r="K380" t="str">
        <f t="shared" si="59"/>
        <v>Aufregung</v>
      </c>
      <c r="L380">
        <f t="shared" si="53"/>
        <v>0</v>
      </c>
      <c r="M380">
        <f t="shared" si="54"/>
        <v>0</v>
      </c>
      <c r="N380">
        <f t="shared" si="55"/>
        <v>0</v>
      </c>
      <c r="O380">
        <f t="shared" si="56"/>
        <v>0</v>
      </c>
      <c r="P380">
        <f t="shared" si="57"/>
        <v>1</v>
      </c>
      <c r="Q380">
        <f t="shared" si="58"/>
        <v>0</v>
      </c>
    </row>
    <row r="381" spans="1:17" x14ac:dyDescent="0.25">
      <c r="A381" t="s">
        <v>347</v>
      </c>
      <c r="B381">
        <v>0</v>
      </c>
      <c r="C381">
        <v>0</v>
      </c>
      <c r="D381">
        <v>4.08</v>
      </c>
      <c r="E381">
        <v>0</v>
      </c>
      <c r="F381">
        <v>73.47</v>
      </c>
      <c r="G381">
        <v>22.45</v>
      </c>
      <c r="H381" t="str">
        <f t="shared" si="50"/>
        <v>14</v>
      </c>
      <c r="I381" t="str">
        <f t="shared" si="51"/>
        <v>a01</v>
      </c>
      <c r="J381" t="str">
        <f t="shared" si="52"/>
        <v>E</v>
      </c>
      <c r="K381" t="str">
        <f t="shared" si="59"/>
        <v>Ekel</v>
      </c>
      <c r="L381">
        <f t="shared" si="53"/>
        <v>0</v>
      </c>
      <c r="M381">
        <f t="shared" si="54"/>
        <v>0</v>
      </c>
      <c r="N381">
        <f t="shared" si="55"/>
        <v>0</v>
      </c>
      <c r="O381">
        <f t="shared" si="56"/>
        <v>0</v>
      </c>
      <c r="P381">
        <f t="shared" si="57"/>
        <v>1</v>
      </c>
      <c r="Q381">
        <f t="shared" si="58"/>
        <v>0</v>
      </c>
    </row>
    <row r="382" spans="1:17" x14ac:dyDescent="0.25">
      <c r="A382" t="s">
        <v>348</v>
      </c>
      <c r="B382">
        <v>0</v>
      </c>
      <c r="C382">
        <v>0</v>
      </c>
      <c r="D382">
        <v>68</v>
      </c>
      <c r="E382">
        <v>0</v>
      </c>
      <c r="F382">
        <v>16</v>
      </c>
      <c r="G382">
        <v>16</v>
      </c>
      <c r="H382" t="str">
        <f t="shared" si="50"/>
        <v>14</v>
      </c>
      <c r="I382" t="str">
        <f t="shared" si="51"/>
        <v>a01</v>
      </c>
      <c r="J382" t="str">
        <f t="shared" si="52"/>
        <v>N</v>
      </c>
      <c r="K382" t="str">
        <f t="shared" si="59"/>
        <v>Neutral</v>
      </c>
      <c r="L382">
        <f t="shared" si="53"/>
        <v>0</v>
      </c>
      <c r="M382">
        <f t="shared" si="54"/>
        <v>0</v>
      </c>
      <c r="N382">
        <f t="shared" si="55"/>
        <v>1</v>
      </c>
      <c r="O382">
        <f t="shared" si="56"/>
        <v>0</v>
      </c>
      <c r="P382">
        <f t="shared" si="57"/>
        <v>0</v>
      </c>
      <c r="Q382">
        <f t="shared" si="58"/>
        <v>0</v>
      </c>
    </row>
    <row r="383" spans="1:17" x14ac:dyDescent="0.25">
      <c r="A383" t="s">
        <v>63</v>
      </c>
      <c r="B383">
        <v>4</v>
      </c>
      <c r="C383">
        <v>0</v>
      </c>
      <c r="D383">
        <v>0</v>
      </c>
      <c r="E383">
        <v>0</v>
      </c>
      <c r="F383">
        <v>84</v>
      </c>
      <c r="G383">
        <v>12</v>
      </c>
      <c r="H383" t="str">
        <f t="shared" si="50"/>
        <v>08</v>
      </c>
      <c r="I383" t="str">
        <f t="shared" si="51"/>
        <v>a02</v>
      </c>
      <c r="J383" t="str">
        <f t="shared" si="52"/>
        <v>F</v>
      </c>
      <c r="K383" t="str">
        <f t="shared" si="59"/>
        <v>Freude</v>
      </c>
      <c r="L383">
        <f t="shared" si="53"/>
        <v>0</v>
      </c>
      <c r="M383">
        <f t="shared" si="54"/>
        <v>0</v>
      </c>
      <c r="N383">
        <f t="shared" si="55"/>
        <v>0</v>
      </c>
      <c r="O383">
        <f t="shared" si="56"/>
        <v>0</v>
      </c>
      <c r="P383">
        <f t="shared" si="57"/>
        <v>1</v>
      </c>
      <c r="Q383">
        <f t="shared" si="58"/>
        <v>0</v>
      </c>
    </row>
    <row r="384" spans="1:17" x14ac:dyDescent="0.25">
      <c r="A384" t="s">
        <v>68</v>
      </c>
      <c r="B384">
        <v>3.57</v>
      </c>
      <c r="C384">
        <v>0</v>
      </c>
      <c r="D384">
        <v>0</v>
      </c>
      <c r="E384">
        <v>0</v>
      </c>
      <c r="F384">
        <v>85.71</v>
      </c>
      <c r="G384">
        <v>10.71</v>
      </c>
      <c r="H384" t="str">
        <f t="shared" si="50"/>
        <v>08</v>
      </c>
      <c r="I384" t="str">
        <f t="shared" si="51"/>
        <v>a04</v>
      </c>
      <c r="J384" t="str">
        <f t="shared" si="52"/>
        <v>F</v>
      </c>
      <c r="K384" t="str">
        <f t="shared" si="59"/>
        <v>Freude</v>
      </c>
      <c r="L384">
        <f t="shared" si="53"/>
        <v>0</v>
      </c>
      <c r="M384">
        <f t="shared" si="54"/>
        <v>0</v>
      </c>
      <c r="N384">
        <f t="shared" si="55"/>
        <v>0</v>
      </c>
      <c r="O384">
        <f t="shared" si="56"/>
        <v>0</v>
      </c>
      <c r="P384">
        <f t="shared" si="57"/>
        <v>1</v>
      </c>
      <c r="Q384">
        <f t="shared" si="58"/>
        <v>0</v>
      </c>
    </row>
    <row r="385" spans="1:17" x14ac:dyDescent="0.25">
      <c r="A385" t="s">
        <v>351</v>
      </c>
      <c r="B385">
        <v>0</v>
      </c>
      <c r="C385">
        <v>23.81</v>
      </c>
      <c r="D385">
        <v>0</v>
      </c>
      <c r="E385">
        <v>0</v>
      </c>
      <c r="F385">
        <v>71.430000000000007</v>
      </c>
      <c r="G385">
        <v>4.76</v>
      </c>
      <c r="H385" t="str">
        <f t="shared" si="50"/>
        <v>14</v>
      </c>
      <c r="I385" t="str">
        <f t="shared" si="51"/>
        <v>a02</v>
      </c>
      <c r="J385" t="str">
        <f t="shared" si="52"/>
        <v>A</v>
      </c>
      <c r="K385" t="str">
        <f t="shared" si="59"/>
        <v>Aufregung</v>
      </c>
      <c r="L385">
        <f t="shared" si="53"/>
        <v>0</v>
      </c>
      <c r="M385">
        <f t="shared" si="54"/>
        <v>0</v>
      </c>
      <c r="N385">
        <f t="shared" si="55"/>
        <v>0</v>
      </c>
      <c r="O385">
        <f t="shared" si="56"/>
        <v>0</v>
      </c>
      <c r="P385">
        <f t="shared" si="57"/>
        <v>1</v>
      </c>
      <c r="Q385">
        <f t="shared" si="58"/>
        <v>0</v>
      </c>
    </row>
    <row r="386" spans="1:17" x14ac:dyDescent="0.25">
      <c r="A386" t="s">
        <v>352</v>
      </c>
      <c r="B386">
        <v>10.26</v>
      </c>
      <c r="C386">
        <v>15.3799999999999</v>
      </c>
      <c r="D386">
        <v>2.56</v>
      </c>
      <c r="E386">
        <v>0</v>
      </c>
      <c r="F386">
        <v>58.97</v>
      </c>
      <c r="G386">
        <v>12.82</v>
      </c>
      <c r="H386" t="str">
        <f t="shared" ref="H386:H449" si="60">RIGHT(LEFT(A386,4),2)</f>
        <v>14</v>
      </c>
      <c r="I386" t="str">
        <f t="shared" ref="I386:I449" si="61">RIGHT(LEFT(A386,7),3)</f>
        <v>a02</v>
      </c>
      <c r="J386" t="str">
        <f t="shared" ref="J386:J449" si="62">RIGHT(LEFT(A386,8),1)</f>
        <v>E</v>
      </c>
      <c r="K386" t="str">
        <f t="shared" si="59"/>
        <v>Ekel</v>
      </c>
      <c r="L386">
        <f t="shared" ref="L386:L449" si="63">IF(MAX(B386:G386)=B386,1,0)</f>
        <v>0</v>
      </c>
      <c r="M386">
        <f t="shared" ref="M386:M449" si="64">IF(MAX(B386:G386)=C386,1,0)</f>
        <v>0</v>
      </c>
      <c r="N386">
        <f t="shared" ref="N386:N449" si="65">IF(MAX(B386:G386)=D386,1,0)</f>
        <v>0</v>
      </c>
      <c r="O386">
        <f t="shared" ref="O386:O449" si="66">IF(MAX(B386:G386)=E386,1,0)</f>
        <v>0</v>
      </c>
      <c r="P386">
        <f t="shared" ref="P386:P449" si="67">IF(MAX(B386:G386)=F386,1,0)</f>
        <v>1</v>
      </c>
      <c r="Q386">
        <f t="shared" ref="Q386:Q449" si="68">IF(MAX(B386:G386)=G386,1,0)</f>
        <v>0</v>
      </c>
    </row>
    <row r="387" spans="1:17" x14ac:dyDescent="0.25">
      <c r="A387" t="s">
        <v>73</v>
      </c>
      <c r="B387">
        <v>4.17</v>
      </c>
      <c r="C387">
        <v>0</v>
      </c>
      <c r="D387">
        <v>0</v>
      </c>
      <c r="E387">
        <v>0</v>
      </c>
      <c r="F387">
        <v>89.58</v>
      </c>
      <c r="G387">
        <v>6.25</v>
      </c>
      <c r="H387" t="str">
        <f t="shared" si="60"/>
        <v>08</v>
      </c>
      <c r="I387" t="str">
        <f t="shared" si="61"/>
        <v>a05</v>
      </c>
      <c r="J387" t="str">
        <f t="shared" si="62"/>
        <v>F</v>
      </c>
      <c r="K387" t="str">
        <f t="shared" ref="K387:K450" si="69">IF(J387="F","Freude",IF(J387="L","Langeweile",IF(J387="N","Neutral",IF(J387="W","Wut",IF(J387="T","Trauer",IF(J387="A","Aufregung",IF(J387="E","Ekel","No Speech")))))))</f>
        <v>Freude</v>
      </c>
      <c r="L387">
        <f t="shared" si="63"/>
        <v>0</v>
      </c>
      <c r="M387">
        <f t="shared" si="64"/>
        <v>0</v>
      </c>
      <c r="N387">
        <f t="shared" si="65"/>
        <v>0</v>
      </c>
      <c r="O387">
        <f t="shared" si="66"/>
        <v>0</v>
      </c>
      <c r="P387">
        <f t="shared" si="67"/>
        <v>1</v>
      </c>
      <c r="Q387">
        <f t="shared" si="68"/>
        <v>0</v>
      </c>
    </row>
    <row r="388" spans="1:17" x14ac:dyDescent="0.25">
      <c r="A388" t="s">
        <v>354</v>
      </c>
      <c r="B388">
        <v>0</v>
      </c>
      <c r="C388">
        <v>0</v>
      </c>
      <c r="D388">
        <v>60</v>
      </c>
      <c r="E388">
        <v>0</v>
      </c>
      <c r="F388">
        <v>30</v>
      </c>
      <c r="G388">
        <v>10</v>
      </c>
      <c r="H388" t="str">
        <f t="shared" si="60"/>
        <v>14</v>
      </c>
      <c r="I388" t="str">
        <f t="shared" si="61"/>
        <v>a02</v>
      </c>
      <c r="J388" t="str">
        <f t="shared" si="62"/>
        <v>L</v>
      </c>
      <c r="K388" t="str">
        <f t="shared" si="69"/>
        <v>Langeweile</v>
      </c>
      <c r="L388">
        <f t="shared" si="63"/>
        <v>0</v>
      </c>
      <c r="M388">
        <f t="shared" si="64"/>
        <v>0</v>
      </c>
      <c r="N388">
        <f t="shared" si="65"/>
        <v>1</v>
      </c>
      <c r="O388">
        <f t="shared" si="66"/>
        <v>0</v>
      </c>
      <c r="P388">
        <f t="shared" si="67"/>
        <v>0</v>
      </c>
      <c r="Q388">
        <f t="shared" si="68"/>
        <v>0</v>
      </c>
    </row>
    <row r="389" spans="1:17" x14ac:dyDescent="0.25">
      <c r="A389" t="s">
        <v>355</v>
      </c>
      <c r="B389">
        <v>0</v>
      </c>
      <c r="C389">
        <v>4.55</v>
      </c>
      <c r="D389">
        <v>27.27</v>
      </c>
      <c r="E389">
        <v>0</v>
      </c>
      <c r="F389">
        <v>59.089999999999897</v>
      </c>
      <c r="G389">
        <v>9.09</v>
      </c>
      <c r="H389" t="str">
        <f t="shared" si="60"/>
        <v>14</v>
      </c>
      <c r="I389" t="str">
        <f t="shared" si="61"/>
        <v>a02</v>
      </c>
      <c r="J389" t="str">
        <f t="shared" si="62"/>
        <v>N</v>
      </c>
      <c r="K389" t="str">
        <f t="shared" si="69"/>
        <v>Neutral</v>
      </c>
      <c r="L389">
        <f t="shared" si="63"/>
        <v>0</v>
      </c>
      <c r="M389">
        <f t="shared" si="64"/>
        <v>0</v>
      </c>
      <c r="N389">
        <f t="shared" si="65"/>
        <v>0</v>
      </c>
      <c r="O389">
        <f t="shared" si="66"/>
        <v>0</v>
      </c>
      <c r="P389">
        <f t="shared" si="67"/>
        <v>1</v>
      </c>
      <c r="Q389">
        <f t="shared" si="68"/>
        <v>0</v>
      </c>
    </row>
    <row r="390" spans="1:17" x14ac:dyDescent="0.25">
      <c r="A390" t="s">
        <v>356</v>
      </c>
      <c r="B390">
        <v>0</v>
      </c>
      <c r="C390">
        <v>72.729999999999905</v>
      </c>
      <c r="D390">
        <v>9.09</v>
      </c>
      <c r="E390">
        <v>0</v>
      </c>
      <c r="F390">
        <v>3.03</v>
      </c>
      <c r="G390">
        <v>15.15</v>
      </c>
      <c r="H390" t="str">
        <f t="shared" si="60"/>
        <v>14</v>
      </c>
      <c r="I390" t="str">
        <f t="shared" si="61"/>
        <v>a02</v>
      </c>
      <c r="J390" t="str">
        <f t="shared" si="62"/>
        <v>T</v>
      </c>
      <c r="K390" t="str">
        <f t="shared" si="69"/>
        <v>Trauer</v>
      </c>
      <c r="L390">
        <f t="shared" si="63"/>
        <v>0</v>
      </c>
      <c r="M390">
        <f t="shared" si="64"/>
        <v>1</v>
      </c>
      <c r="N390">
        <f t="shared" si="65"/>
        <v>0</v>
      </c>
      <c r="O390">
        <f t="shared" si="66"/>
        <v>0</v>
      </c>
      <c r="P390">
        <f t="shared" si="67"/>
        <v>0</v>
      </c>
      <c r="Q390">
        <f t="shared" si="68"/>
        <v>0</v>
      </c>
    </row>
    <row r="391" spans="1:17" x14ac:dyDescent="0.25">
      <c r="A391" t="s">
        <v>85</v>
      </c>
      <c r="B391">
        <v>0</v>
      </c>
      <c r="C391">
        <v>0</v>
      </c>
      <c r="D391">
        <v>2.63</v>
      </c>
      <c r="E391">
        <v>0</v>
      </c>
      <c r="F391">
        <v>92.11</v>
      </c>
      <c r="G391">
        <v>5.26</v>
      </c>
      <c r="H391" t="str">
        <f t="shared" si="60"/>
        <v>08</v>
      </c>
      <c r="I391" t="str">
        <f t="shared" si="61"/>
        <v>b01</v>
      </c>
      <c r="J391" t="str">
        <f t="shared" si="62"/>
        <v>F</v>
      </c>
      <c r="K391" t="str">
        <f t="shared" si="69"/>
        <v>Freude</v>
      </c>
      <c r="L391">
        <f t="shared" si="63"/>
        <v>0</v>
      </c>
      <c r="M391">
        <f t="shared" si="64"/>
        <v>0</v>
      </c>
      <c r="N391">
        <f t="shared" si="65"/>
        <v>0</v>
      </c>
      <c r="O391">
        <f t="shared" si="66"/>
        <v>0</v>
      </c>
      <c r="P391">
        <f t="shared" si="67"/>
        <v>1</v>
      </c>
      <c r="Q391">
        <f t="shared" si="68"/>
        <v>0</v>
      </c>
    </row>
    <row r="392" spans="1:17" x14ac:dyDescent="0.25">
      <c r="A392" t="s">
        <v>86</v>
      </c>
      <c r="B392">
        <v>17.95</v>
      </c>
      <c r="C392">
        <v>0</v>
      </c>
      <c r="D392">
        <v>2.56</v>
      </c>
      <c r="E392">
        <v>0</v>
      </c>
      <c r="F392">
        <v>74.36</v>
      </c>
      <c r="G392">
        <v>5.13</v>
      </c>
      <c r="H392" t="str">
        <f t="shared" si="60"/>
        <v>08</v>
      </c>
      <c r="I392" t="str">
        <f t="shared" si="61"/>
        <v>b01</v>
      </c>
      <c r="J392" t="str">
        <f t="shared" si="62"/>
        <v>F</v>
      </c>
      <c r="K392" t="str">
        <f t="shared" si="69"/>
        <v>Freude</v>
      </c>
      <c r="L392">
        <f t="shared" si="63"/>
        <v>0</v>
      </c>
      <c r="M392">
        <f t="shared" si="64"/>
        <v>0</v>
      </c>
      <c r="N392">
        <f t="shared" si="65"/>
        <v>0</v>
      </c>
      <c r="O392">
        <f t="shared" si="66"/>
        <v>0</v>
      </c>
      <c r="P392">
        <f t="shared" si="67"/>
        <v>1</v>
      </c>
      <c r="Q392">
        <f t="shared" si="68"/>
        <v>0</v>
      </c>
    </row>
    <row r="393" spans="1:17" x14ac:dyDescent="0.25">
      <c r="A393" t="s">
        <v>359</v>
      </c>
      <c r="B393">
        <v>4.3499999999999996</v>
      </c>
      <c r="C393">
        <v>0</v>
      </c>
      <c r="D393">
        <v>0</v>
      </c>
      <c r="E393">
        <v>0</v>
      </c>
      <c r="F393">
        <v>86.96</v>
      </c>
      <c r="G393">
        <v>8.6999999999999993</v>
      </c>
      <c r="H393" t="str">
        <f t="shared" si="60"/>
        <v>14</v>
      </c>
      <c r="I393" t="str">
        <f t="shared" si="61"/>
        <v>a04</v>
      </c>
      <c r="J393" t="str">
        <f t="shared" si="62"/>
        <v>A</v>
      </c>
      <c r="K393" t="str">
        <f t="shared" si="69"/>
        <v>Aufregung</v>
      </c>
      <c r="L393">
        <f t="shared" si="63"/>
        <v>0</v>
      </c>
      <c r="M393">
        <f t="shared" si="64"/>
        <v>0</v>
      </c>
      <c r="N393">
        <f t="shared" si="65"/>
        <v>0</v>
      </c>
      <c r="O393">
        <f t="shared" si="66"/>
        <v>0</v>
      </c>
      <c r="P393">
        <f t="shared" si="67"/>
        <v>1</v>
      </c>
      <c r="Q393">
        <f t="shared" si="68"/>
        <v>0</v>
      </c>
    </row>
    <row r="394" spans="1:17" x14ac:dyDescent="0.25">
      <c r="A394" t="s">
        <v>360</v>
      </c>
      <c r="B394">
        <v>4.4400000000000004</v>
      </c>
      <c r="C394">
        <v>0</v>
      </c>
      <c r="D394">
        <v>2.2200000000000002</v>
      </c>
      <c r="E394">
        <v>6.67</v>
      </c>
      <c r="F394">
        <v>77.78</v>
      </c>
      <c r="G394">
        <v>8.89</v>
      </c>
      <c r="H394" t="str">
        <f t="shared" si="60"/>
        <v>14</v>
      </c>
      <c r="I394" t="str">
        <f t="shared" si="61"/>
        <v>a04</v>
      </c>
      <c r="J394" t="str">
        <f t="shared" si="62"/>
        <v>E</v>
      </c>
      <c r="K394" t="str">
        <f t="shared" si="69"/>
        <v>Ekel</v>
      </c>
      <c r="L394">
        <f t="shared" si="63"/>
        <v>0</v>
      </c>
      <c r="M394">
        <f t="shared" si="64"/>
        <v>0</v>
      </c>
      <c r="N394">
        <f t="shared" si="65"/>
        <v>0</v>
      </c>
      <c r="O394">
        <f t="shared" si="66"/>
        <v>0</v>
      </c>
      <c r="P394">
        <f t="shared" si="67"/>
        <v>1</v>
      </c>
      <c r="Q394">
        <f t="shared" si="68"/>
        <v>0</v>
      </c>
    </row>
    <row r="395" spans="1:17" x14ac:dyDescent="0.25">
      <c r="A395" t="s">
        <v>361</v>
      </c>
      <c r="B395">
        <v>6.67</v>
      </c>
      <c r="C395">
        <v>6.67</v>
      </c>
      <c r="D395">
        <v>10</v>
      </c>
      <c r="E395">
        <v>0</v>
      </c>
      <c r="F395">
        <v>70</v>
      </c>
      <c r="G395">
        <v>6.67</v>
      </c>
      <c r="H395" t="str">
        <f t="shared" si="60"/>
        <v>14</v>
      </c>
      <c r="I395" t="str">
        <f t="shared" si="61"/>
        <v>a04</v>
      </c>
      <c r="J395" t="str">
        <f t="shared" si="62"/>
        <v>L</v>
      </c>
      <c r="K395" t="str">
        <f t="shared" si="69"/>
        <v>Langeweile</v>
      </c>
      <c r="L395">
        <f t="shared" si="63"/>
        <v>0</v>
      </c>
      <c r="M395">
        <f t="shared" si="64"/>
        <v>0</v>
      </c>
      <c r="N395">
        <f t="shared" si="65"/>
        <v>0</v>
      </c>
      <c r="O395">
        <f t="shared" si="66"/>
        <v>0</v>
      </c>
      <c r="P395">
        <f t="shared" si="67"/>
        <v>1</v>
      </c>
      <c r="Q395">
        <f t="shared" si="68"/>
        <v>0</v>
      </c>
    </row>
    <row r="396" spans="1:17" x14ac:dyDescent="0.25">
      <c r="A396" t="s">
        <v>362</v>
      </c>
      <c r="B396">
        <v>0</v>
      </c>
      <c r="C396">
        <v>2.94</v>
      </c>
      <c r="D396">
        <v>67.650000000000006</v>
      </c>
      <c r="E396">
        <v>0</v>
      </c>
      <c r="F396">
        <v>0</v>
      </c>
      <c r="G396">
        <v>29.409999999999901</v>
      </c>
      <c r="H396" t="str">
        <f t="shared" si="60"/>
        <v>14</v>
      </c>
      <c r="I396" t="str">
        <f t="shared" si="61"/>
        <v>a04</v>
      </c>
      <c r="J396" t="str">
        <f t="shared" si="62"/>
        <v>T</v>
      </c>
      <c r="K396" t="str">
        <f t="shared" si="69"/>
        <v>Trauer</v>
      </c>
      <c r="L396">
        <f t="shared" si="63"/>
        <v>0</v>
      </c>
      <c r="M396">
        <f t="shared" si="64"/>
        <v>0</v>
      </c>
      <c r="N396">
        <f t="shared" si="65"/>
        <v>1</v>
      </c>
      <c r="O396">
        <f t="shared" si="66"/>
        <v>0</v>
      </c>
      <c r="P396">
        <f t="shared" si="67"/>
        <v>0</v>
      </c>
      <c r="Q396">
        <f t="shared" si="68"/>
        <v>0</v>
      </c>
    </row>
    <row r="397" spans="1:17" x14ac:dyDescent="0.25">
      <c r="A397" t="s">
        <v>363</v>
      </c>
      <c r="B397">
        <v>0</v>
      </c>
      <c r="C397">
        <v>26.669999999999899</v>
      </c>
      <c r="D397">
        <v>33.33</v>
      </c>
      <c r="E397">
        <v>0</v>
      </c>
      <c r="F397">
        <v>0</v>
      </c>
      <c r="G397">
        <v>40</v>
      </c>
      <c r="H397" t="str">
        <f t="shared" si="60"/>
        <v>14</v>
      </c>
      <c r="I397" t="str">
        <f t="shared" si="61"/>
        <v>a04</v>
      </c>
      <c r="J397" t="str">
        <f t="shared" si="62"/>
        <v>T</v>
      </c>
      <c r="K397" t="str">
        <f t="shared" si="69"/>
        <v>Trauer</v>
      </c>
      <c r="L397">
        <f t="shared" si="63"/>
        <v>0</v>
      </c>
      <c r="M397">
        <f t="shared" si="64"/>
        <v>0</v>
      </c>
      <c r="N397">
        <f t="shared" si="65"/>
        <v>0</v>
      </c>
      <c r="O397">
        <f t="shared" si="66"/>
        <v>0</v>
      </c>
      <c r="P397">
        <f t="shared" si="67"/>
        <v>0</v>
      </c>
      <c r="Q397">
        <f t="shared" si="68"/>
        <v>1</v>
      </c>
    </row>
    <row r="398" spans="1:17" x14ac:dyDescent="0.25">
      <c r="A398" t="s">
        <v>90</v>
      </c>
      <c r="B398">
        <v>4.6500000000000004</v>
      </c>
      <c r="C398">
        <v>0</v>
      </c>
      <c r="D398">
        <v>0</v>
      </c>
      <c r="E398">
        <v>0</v>
      </c>
      <c r="F398">
        <v>83.72</v>
      </c>
      <c r="G398">
        <v>11.63</v>
      </c>
      <c r="H398" t="str">
        <f t="shared" si="60"/>
        <v>08</v>
      </c>
      <c r="I398" t="str">
        <f t="shared" si="61"/>
        <v>b02</v>
      </c>
      <c r="J398" t="str">
        <f t="shared" si="62"/>
        <v>F</v>
      </c>
      <c r="K398" t="str">
        <f t="shared" si="69"/>
        <v>Freude</v>
      </c>
      <c r="L398">
        <f t="shared" si="63"/>
        <v>0</v>
      </c>
      <c r="M398">
        <f t="shared" si="64"/>
        <v>0</v>
      </c>
      <c r="N398">
        <f t="shared" si="65"/>
        <v>0</v>
      </c>
      <c r="O398">
        <f t="shared" si="66"/>
        <v>0</v>
      </c>
      <c r="P398">
        <f t="shared" si="67"/>
        <v>1</v>
      </c>
      <c r="Q398">
        <f t="shared" si="68"/>
        <v>0</v>
      </c>
    </row>
    <row r="399" spans="1:17" x14ac:dyDescent="0.25">
      <c r="A399" t="s">
        <v>95</v>
      </c>
      <c r="B399">
        <v>1.79</v>
      </c>
      <c r="C399">
        <v>0</v>
      </c>
      <c r="D399">
        <v>3.57</v>
      </c>
      <c r="E399">
        <v>0</v>
      </c>
      <c r="F399">
        <v>82.14</v>
      </c>
      <c r="G399">
        <v>12.5</v>
      </c>
      <c r="H399" t="str">
        <f t="shared" si="60"/>
        <v>08</v>
      </c>
      <c r="I399" t="str">
        <f t="shared" si="61"/>
        <v>b03</v>
      </c>
      <c r="J399" t="str">
        <f t="shared" si="62"/>
        <v>F</v>
      </c>
      <c r="K399" t="str">
        <f t="shared" si="69"/>
        <v>Freude</v>
      </c>
      <c r="L399">
        <f t="shared" si="63"/>
        <v>0</v>
      </c>
      <c r="M399">
        <f t="shared" si="64"/>
        <v>0</v>
      </c>
      <c r="N399">
        <f t="shared" si="65"/>
        <v>0</v>
      </c>
      <c r="O399">
        <f t="shared" si="66"/>
        <v>0</v>
      </c>
      <c r="P399">
        <f t="shared" si="67"/>
        <v>1</v>
      </c>
      <c r="Q399">
        <f t="shared" si="68"/>
        <v>0</v>
      </c>
    </row>
    <row r="400" spans="1:17" x14ac:dyDescent="0.25">
      <c r="A400" t="s">
        <v>366</v>
      </c>
      <c r="B400">
        <v>0</v>
      </c>
      <c r="C400">
        <v>32.5</v>
      </c>
      <c r="D400">
        <v>32.5</v>
      </c>
      <c r="E400">
        <v>0</v>
      </c>
      <c r="F400">
        <v>25</v>
      </c>
      <c r="G400">
        <v>10</v>
      </c>
      <c r="H400" t="str">
        <f t="shared" si="60"/>
        <v>14</v>
      </c>
      <c r="I400" t="str">
        <f t="shared" si="61"/>
        <v>a05</v>
      </c>
      <c r="J400" t="str">
        <f t="shared" si="62"/>
        <v>A</v>
      </c>
      <c r="K400" t="str">
        <f t="shared" si="69"/>
        <v>Aufregung</v>
      </c>
      <c r="L400">
        <f t="shared" si="63"/>
        <v>0</v>
      </c>
      <c r="M400">
        <f t="shared" si="64"/>
        <v>1</v>
      </c>
      <c r="N400">
        <f t="shared" si="65"/>
        <v>1</v>
      </c>
      <c r="O400">
        <f t="shared" si="66"/>
        <v>0</v>
      </c>
      <c r="P400">
        <f t="shared" si="67"/>
        <v>0</v>
      </c>
      <c r="Q400">
        <f t="shared" si="68"/>
        <v>0</v>
      </c>
    </row>
    <row r="401" spans="1:17" x14ac:dyDescent="0.25">
      <c r="A401" t="s">
        <v>367</v>
      </c>
      <c r="B401">
        <v>20.309999999999999</v>
      </c>
      <c r="C401">
        <v>0</v>
      </c>
      <c r="D401">
        <v>3.1199999999999899</v>
      </c>
      <c r="E401">
        <v>0</v>
      </c>
      <c r="F401">
        <v>56.25</v>
      </c>
      <c r="G401">
        <v>20.309999999999999</v>
      </c>
      <c r="H401" t="str">
        <f t="shared" si="60"/>
        <v>14</v>
      </c>
      <c r="I401" t="str">
        <f t="shared" si="61"/>
        <v>a05</v>
      </c>
      <c r="J401" t="str">
        <f t="shared" si="62"/>
        <v>A</v>
      </c>
      <c r="K401" t="str">
        <f t="shared" si="69"/>
        <v>Aufregung</v>
      </c>
      <c r="L401">
        <f t="shared" si="63"/>
        <v>0</v>
      </c>
      <c r="M401">
        <f t="shared" si="64"/>
        <v>0</v>
      </c>
      <c r="N401">
        <f t="shared" si="65"/>
        <v>0</v>
      </c>
      <c r="O401">
        <f t="shared" si="66"/>
        <v>0</v>
      </c>
      <c r="P401">
        <f t="shared" si="67"/>
        <v>1</v>
      </c>
      <c r="Q401">
        <f t="shared" si="68"/>
        <v>0</v>
      </c>
    </row>
    <row r="402" spans="1:17" x14ac:dyDescent="0.25">
      <c r="A402" t="s">
        <v>101</v>
      </c>
      <c r="B402">
        <v>11.63</v>
      </c>
      <c r="C402">
        <v>0</v>
      </c>
      <c r="D402">
        <v>0</v>
      </c>
      <c r="E402">
        <v>0</v>
      </c>
      <c r="F402">
        <v>79.069999999999993</v>
      </c>
      <c r="G402">
        <v>9.3000000000000007</v>
      </c>
      <c r="H402" t="str">
        <f t="shared" si="60"/>
        <v>08</v>
      </c>
      <c r="I402" t="str">
        <f t="shared" si="61"/>
        <v>b09</v>
      </c>
      <c r="J402" t="str">
        <f t="shared" si="62"/>
        <v>F</v>
      </c>
      <c r="K402" t="str">
        <f t="shared" si="69"/>
        <v>Freude</v>
      </c>
      <c r="L402">
        <f t="shared" si="63"/>
        <v>0</v>
      </c>
      <c r="M402">
        <f t="shared" si="64"/>
        <v>0</v>
      </c>
      <c r="N402">
        <f t="shared" si="65"/>
        <v>0</v>
      </c>
      <c r="O402">
        <f t="shared" si="66"/>
        <v>0</v>
      </c>
      <c r="P402">
        <f t="shared" si="67"/>
        <v>1</v>
      </c>
      <c r="Q402">
        <f t="shared" si="68"/>
        <v>0</v>
      </c>
    </row>
    <row r="403" spans="1:17" x14ac:dyDescent="0.25">
      <c r="A403" t="s">
        <v>108</v>
      </c>
      <c r="B403">
        <v>10.53</v>
      </c>
      <c r="C403">
        <v>0</v>
      </c>
      <c r="D403">
        <v>0</v>
      </c>
      <c r="E403">
        <v>0</v>
      </c>
      <c r="F403">
        <v>78.95</v>
      </c>
      <c r="G403">
        <v>10.53</v>
      </c>
      <c r="H403" t="str">
        <f t="shared" si="60"/>
        <v>08</v>
      </c>
      <c r="I403" t="str">
        <f t="shared" si="61"/>
        <v>b10</v>
      </c>
      <c r="J403" t="str">
        <f t="shared" si="62"/>
        <v>F</v>
      </c>
      <c r="K403" t="str">
        <f t="shared" si="69"/>
        <v>Freude</v>
      </c>
      <c r="L403">
        <f t="shared" si="63"/>
        <v>0</v>
      </c>
      <c r="M403">
        <f t="shared" si="64"/>
        <v>0</v>
      </c>
      <c r="N403">
        <f t="shared" si="65"/>
        <v>0</v>
      </c>
      <c r="O403">
        <f t="shared" si="66"/>
        <v>0</v>
      </c>
      <c r="P403">
        <f t="shared" si="67"/>
        <v>1</v>
      </c>
      <c r="Q403">
        <f t="shared" si="68"/>
        <v>0</v>
      </c>
    </row>
    <row r="404" spans="1:17" x14ac:dyDescent="0.25">
      <c r="A404" t="s">
        <v>370</v>
      </c>
      <c r="B404">
        <v>0</v>
      </c>
      <c r="C404">
        <v>0</v>
      </c>
      <c r="D404">
        <v>40.739999999999903</v>
      </c>
      <c r="E404">
        <v>0</v>
      </c>
      <c r="F404">
        <v>50</v>
      </c>
      <c r="G404">
        <v>9.26</v>
      </c>
      <c r="H404" t="str">
        <f t="shared" si="60"/>
        <v>14</v>
      </c>
      <c r="I404" t="str">
        <f t="shared" si="61"/>
        <v>a05</v>
      </c>
      <c r="J404" t="str">
        <f t="shared" si="62"/>
        <v>L</v>
      </c>
      <c r="K404" t="str">
        <f t="shared" si="69"/>
        <v>Langeweile</v>
      </c>
      <c r="L404">
        <f t="shared" si="63"/>
        <v>0</v>
      </c>
      <c r="M404">
        <f t="shared" si="64"/>
        <v>0</v>
      </c>
      <c r="N404">
        <f t="shared" si="65"/>
        <v>0</v>
      </c>
      <c r="O404">
        <f t="shared" si="66"/>
        <v>0</v>
      </c>
      <c r="P404">
        <f t="shared" si="67"/>
        <v>1</v>
      </c>
      <c r="Q404">
        <f t="shared" si="68"/>
        <v>0</v>
      </c>
    </row>
    <row r="405" spans="1:17" x14ac:dyDescent="0.25">
      <c r="A405" t="s">
        <v>371</v>
      </c>
      <c r="B405">
        <v>0</v>
      </c>
      <c r="C405">
        <v>0</v>
      </c>
      <c r="D405">
        <v>82.98</v>
      </c>
      <c r="E405">
        <v>0</v>
      </c>
      <c r="F405">
        <v>8.51</v>
      </c>
      <c r="G405">
        <v>8.51</v>
      </c>
      <c r="H405" t="str">
        <f t="shared" si="60"/>
        <v>14</v>
      </c>
      <c r="I405" t="str">
        <f t="shared" si="61"/>
        <v>a05</v>
      </c>
      <c r="J405" t="str">
        <f t="shared" si="62"/>
        <v>N</v>
      </c>
      <c r="K405" t="str">
        <f t="shared" si="69"/>
        <v>Neutral</v>
      </c>
      <c r="L405">
        <f t="shared" si="63"/>
        <v>0</v>
      </c>
      <c r="M405">
        <f t="shared" si="64"/>
        <v>0</v>
      </c>
      <c r="N405">
        <f t="shared" si="65"/>
        <v>1</v>
      </c>
      <c r="O405">
        <f t="shared" si="66"/>
        <v>0</v>
      </c>
      <c r="P405">
        <f t="shared" si="67"/>
        <v>0</v>
      </c>
      <c r="Q405">
        <f t="shared" si="68"/>
        <v>0</v>
      </c>
    </row>
    <row r="406" spans="1:17" x14ac:dyDescent="0.25">
      <c r="A406" t="s">
        <v>372</v>
      </c>
      <c r="B406">
        <v>0</v>
      </c>
      <c r="C406">
        <v>39.659999999999997</v>
      </c>
      <c r="D406">
        <v>48.28</v>
      </c>
      <c r="E406">
        <v>0</v>
      </c>
      <c r="F406">
        <v>0</v>
      </c>
      <c r="G406">
        <v>12.07</v>
      </c>
      <c r="H406" t="str">
        <f t="shared" si="60"/>
        <v>14</v>
      </c>
      <c r="I406" t="str">
        <f t="shared" si="61"/>
        <v>a05</v>
      </c>
      <c r="J406" t="str">
        <f t="shared" si="62"/>
        <v>T</v>
      </c>
      <c r="K406" t="str">
        <f t="shared" si="69"/>
        <v>Trauer</v>
      </c>
      <c r="L406">
        <f t="shared" si="63"/>
        <v>0</v>
      </c>
      <c r="M406">
        <f t="shared" si="64"/>
        <v>0</v>
      </c>
      <c r="N406">
        <f t="shared" si="65"/>
        <v>1</v>
      </c>
      <c r="O406">
        <f t="shared" si="66"/>
        <v>0</v>
      </c>
      <c r="P406">
        <f t="shared" si="67"/>
        <v>0</v>
      </c>
      <c r="Q406">
        <f t="shared" si="68"/>
        <v>0</v>
      </c>
    </row>
    <row r="407" spans="1:17" x14ac:dyDescent="0.25">
      <c r="A407" t="s">
        <v>373</v>
      </c>
      <c r="B407">
        <v>0</v>
      </c>
      <c r="C407">
        <v>20.51</v>
      </c>
      <c r="D407">
        <v>44.87</v>
      </c>
      <c r="E407">
        <v>0</v>
      </c>
      <c r="F407">
        <v>5.13</v>
      </c>
      <c r="G407">
        <v>29.49</v>
      </c>
      <c r="H407" t="str">
        <f t="shared" si="60"/>
        <v>14</v>
      </c>
      <c r="I407" t="str">
        <f t="shared" si="61"/>
        <v>a05</v>
      </c>
      <c r="J407" t="str">
        <f t="shared" si="62"/>
        <v>T</v>
      </c>
      <c r="K407" t="str">
        <f t="shared" si="69"/>
        <v>Trauer</v>
      </c>
      <c r="L407">
        <f t="shared" si="63"/>
        <v>0</v>
      </c>
      <c r="M407">
        <f t="shared" si="64"/>
        <v>0</v>
      </c>
      <c r="N407">
        <f t="shared" si="65"/>
        <v>1</v>
      </c>
      <c r="O407">
        <f t="shared" si="66"/>
        <v>0</v>
      </c>
      <c r="P407">
        <f t="shared" si="67"/>
        <v>0</v>
      </c>
      <c r="Q407">
        <f t="shared" si="68"/>
        <v>0</v>
      </c>
    </row>
    <row r="408" spans="1:17" x14ac:dyDescent="0.25">
      <c r="A408" t="s">
        <v>114</v>
      </c>
      <c r="B408">
        <v>25</v>
      </c>
      <c r="C408">
        <v>0</v>
      </c>
      <c r="D408">
        <v>0</v>
      </c>
      <c r="E408">
        <v>3.57</v>
      </c>
      <c r="F408">
        <v>50</v>
      </c>
      <c r="G408">
        <v>21.43</v>
      </c>
      <c r="H408" t="str">
        <f t="shared" si="60"/>
        <v>09</v>
      </c>
      <c r="I408" t="str">
        <f t="shared" si="61"/>
        <v>a01</v>
      </c>
      <c r="J408" t="str">
        <f t="shared" si="62"/>
        <v>F</v>
      </c>
      <c r="K408" t="str">
        <f t="shared" si="69"/>
        <v>Freude</v>
      </c>
      <c r="L408">
        <f t="shared" si="63"/>
        <v>0</v>
      </c>
      <c r="M408">
        <f t="shared" si="64"/>
        <v>0</v>
      </c>
      <c r="N408">
        <f t="shared" si="65"/>
        <v>0</v>
      </c>
      <c r="O408">
        <f t="shared" si="66"/>
        <v>0</v>
      </c>
      <c r="P408">
        <f t="shared" si="67"/>
        <v>1</v>
      </c>
      <c r="Q408">
        <f t="shared" si="68"/>
        <v>0</v>
      </c>
    </row>
    <row r="409" spans="1:17" x14ac:dyDescent="0.25">
      <c r="A409" t="s">
        <v>160</v>
      </c>
      <c r="B409">
        <v>0</v>
      </c>
      <c r="C409">
        <v>0</v>
      </c>
      <c r="D409">
        <v>0</v>
      </c>
      <c r="E409">
        <v>0</v>
      </c>
      <c r="F409">
        <v>86.96</v>
      </c>
      <c r="G409">
        <v>13.04</v>
      </c>
      <c r="H409" t="str">
        <f t="shared" si="60"/>
        <v>10</v>
      </c>
      <c r="I409" t="str">
        <f t="shared" si="61"/>
        <v>a02</v>
      </c>
      <c r="J409" t="str">
        <f t="shared" si="62"/>
        <v>F</v>
      </c>
      <c r="K409" t="str">
        <f t="shared" si="69"/>
        <v>Freude</v>
      </c>
      <c r="L409">
        <f t="shared" si="63"/>
        <v>0</v>
      </c>
      <c r="M409">
        <f t="shared" si="64"/>
        <v>0</v>
      </c>
      <c r="N409">
        <f t="shared" si="65"/>
        <v>0</v>
      </c>
      <c r="O409">
        <f t="shared" si="66"/>
        <v>0</v>
      </c>
      <c r="P409">
        <f t="shared" si="67"/>
        <v>1</v>
      </c>
      <c r="Q409">
        <f t="shared" si="68"/>
        <v>0</v>
      </c>
    </row>
    <row r="410" spans="1:17" x14ac:dyDescent="0.25">
      <c r="A410" t="s">
        <v>376</v>
      </c>
      <c r="B410">
        <v>18.75</v>
      </c>
      <c r="C410">
        <v>9.3799999999999901</v>
      </c>
      <c r="D410">
        <v>0</v>
      </c>
      <c r="E410">
        <v>21.88</v>
      </c>
      <c r="F410">
        <v>43.75</v>
      </c>
      <c r="G410">
        <v>6.25</v>
      </c>
      <c r="H410" t="str">
        <f t="shared" si="60"/>
        <v>14</v>
      </c>
      <c r="I410" t="str">
        <f t="shared" si="61"/>
        <v>a07</v>
      </c>
      <c r="J410" t="str">
        <f t="shared" si="62"/>
        <v>A</v>
      </c>
      <c r="K410" t="str">
        <f t="shared" si="69"/>
        <v>Aufregung</v>
      </c>
      <c r="L410">
        <f t="shared" si="63"/>
        <v>0</v>
      </c>
      <c r="M410">
        <f t="shared" si="64"/>
        <v>0</v>
      </c>
      <c r="N410">
        <f t="shared" si="65"/>
        <v>0</v>
      </c>
      <c r="O410">
        <f t="shared" si="66"/>
        <v>0</v>
      </c>
      <c r="P410">
        <f t="shared" si="67"/>
        <v>1</v>
      </c>
      <c r="Q410">
        <f t="shared" si="68"/>
        <v>0</v>
      </c>
    </row>
    <row r="411" spans="1:17" x14ac:dyDescent="0.25">
      <c r="A411" t="s">
        <v>377</v>
      </c>
      <c r="B411">
        <v>0</v>
      </c>
      <c r="C411">
        <v>0</v>
      </c>
      <c r="D411">
        <v>13.2099999999999</v>
      </c>
      <c r="E411">
        <v>0</v>
      </c>
      <c r="F411">
        <v>81.13</v>
      </c>
      <c r="G411">
        <v>5.66</v>
      </c>
      <c r="H411" t="str">
        <f t="shared" si="60"/>
        <v>14</v>
      </c>
      <c r="I411" t="str">
        <f t="shared" si="61"/>
        <v>a07</v>
      </c>
      <c r="J411" t="str">
        <f t="shared" si="62"/>
        <v>E</v>
      </c>
      <c r="K411" t="str">
        <f t="shared" si="69"/>
        <v>Ekel</v>
      </c>
      <c r="L411">
        <f t="shared" si="63"/>
        <v>0</v>
      </c>
      <c r="M411">
        <f t="shared" si="64"/>
        <v>0</v>
      </c>
      <c r="N411">
        <f t="shared" si="65"/>
        <v>0</v>
      </c>
      <c r="O411">
        <f t="shared" si="66"/>
        <v>0</v>
      </c>
      <c r="P411">
        <f t="shared" si="67"/>
        <v>1</v>
      </c>
      <c r="Q411">
        <f t="shared" si="68"/>
        <v>0</v>
      </c>
    </row>
    <row r="412" spans="1:17" x14ac:dyDescent="0.25">
      <c r="A412" t="s">
        <v>164</v>
      </c>
      <c r="B412">
        <v>4.17</v>
      </c>
      <c r="C412">
        <v>0</v>
      </c>
      <c r="D412">
        <v>0</v>
      </c>
      <c r="E412">
        <v>0</v>
      </c>
      <c r="F412">
        <v>87.5</v>
      </c>
      <c r="G412">
        <v>8.33</v>
      </c>
      <c r="H412" t="str">
        <f t="shared" si="60"/>
        <v>10</v>
      </c>
      <c r="I412" t="str">
        <f t="shared" si="61"/>
        <v>a04</v>
      </c>
      <c r="J412" t="str">
        <f t="shared" si="62"/>
        <v>F</v>
      </c>
      <c r="K412" t="str">
        <f t="shared" si="69"/>
        <v>Freude</v>
      </c>
      <c r="L412">
        <f t="shared" si="63"/>
        <v>0</v>
      </c>
      <c r="M412">
        <f t="shared" si="64"/>
        <v>0</v>
      </c>
      <c r="N412">
        <f t="shared" si="65"/>
        <v>0</v>
      </c>
      <c r="O412">
        <f t="shared" si="66"/>
        <v>0</v>
      </c>
      <c r="P412">
        <f t="shared" si="67"/>
        <v>1</v>
      </c>
      <c r="Q412">
        <f t="shared" si="68"/>
        <v>0</v>
      </c>
    </row>
    <row r="413" spans="1:17" x14ac:dyDescent="0.25">
      <c r="A413" t="s">
        <v>379</v>
      </c>
      <c r="B413">
        <v>2.17</v>
      </c>
      <c r="C413">
        <v>0</v>
      </c>
      <c r="D413">
        <v>30.43</v>
      </c>
      <c r="E413">
        <v>0</v>
      </c>
      <c r="F413">
        <v>41.3</v>
      </c>
      <c r="G413">
        <v>26.09</v>
      </c>
      <c r="H413" t="str">
        <f t="shared" si="60"/>
        <v>14</v>
      </c>
      <c r="I413" t="str">
        <f t="shared" si="61"/>
        <v>a07</v>
      </c>
      <c r="J413" t="str">
        <f t="shared" si="62"/>
        <v>L</v>
      </c>
      <c r="K413" t="str">
        <f t="shared" si="69"/>
        <v>Langeweile</v>
      </c>
      <c r="L413">
        <f t="shared" si="63"/>
        <v>0</v>
      </c>
      <c r="M413">
        <f t="shared" si="64"/>
        <v>0</v>
      </c>
      <c r="N413">
        <f t="shared" si="65"/>
        <v>0</v>
      </c>
      <c r="O413">
        <f t="shared" si="66"/>
        <v>0</v>
      </c>
      <c r="P413">
        <f t="shared" si="67"/>
        <v>1</v>
      </c>
      <c r="Q413">
        <f t="shared" si="68"/>
        <v>0</v>
      </c>
    </row>
    <row r="414" spans="1:17" x14ac:dyDescent="0.25">
      <c r="A414" t="s">
        <v>380</v>
      </c>
      <c r="B414">
        <v>11.43</v>
      </c>
      <c r="C414">
        <v>0</v>
      </c>
      <c r="D414">
        <v>8.57</v>
      </c>
      <c r="E414">
        <v>0</v>
      </c>
      <c r="F414">
        <v>71.430000000000007</v>
      </c>
      <c r="G414">
        <v>8.57</v>
      </c>
      <c r="H414" t="str">
        <f t="shared" si="60"/>
        <v>14</v>
      </c>
      <c r="I414" t="str">
        <f t="shared" si="61"/>
        <v>a07</v>
      </c>
      <c r="J414" t="str">
        <f t="shared" si="62"/>
        <v>L</v>
      </c>
      <c r="K414" t="str">
        <f t="shared" si="69"/>
        <v>Langeweile</v>
      </c>
      <c r="L414">
        <f t="shared" si="63"/>
        <v>0</v>
      </c>
      <c r="M414">
        <f t="shared" si="64"/>
        <v>0</v>
      </c>
      <c r="N414">
        <f t="shared" si="65"/>
        <v>0</v>
      </c>
      <c r="O414">
        <f t="shared" si="66"/>
        <v>0</v>
      </c>
      <c r="P414">
        <f t="shared" si="67"/>
        <v>1</v>
      </c>
      <c r="Q414">
        <f t="shared" si="68"/>
        <v>0</v>
      </c>
    </row>
    <row r="415" spans="1:17" x14ac:dyDescent="0.25">
      <c r="A415" t="s">
        <v>381</v>
      </c>
      <c r="B415">
        <v>0</v>
      </c>
      <c r="C415">
        <v>15.62</v>
      </c>
      <c r="D415">
        <v>6.25</v>
      </c>
      <c r="E415">
        <v>6.25</v>
      </c>
      <c r="F415">
        <v>65.62</v>
      </c>
      <c r="G415">
        <v>6.25</v>
      </c>
      <c r="H415" t="str">
        <f t="shared" si="60"/>
        <v>14</v>
      </c>
      <c r="I415" t="str">
        <f t="shared" si="61"/>
        <v>a07</v>
      </c>
      <c r="J415" t="str">
        <f t="shared" si="62"/>
        <v>N</v>
      </c>
      <c r="K415" t="str">
        <f t="shared" si="69"/>
        <v>Neutral</v>
      </c>
      <c r="L415">
        <f t="shared" si="63"/>
        <v>0</v>
      </c>
      <c r="M415">
        <f t="shared" si="64"/>
        <v>0</v>
      </c>
      <c r="N415">
        <f t="shared" si="65"/>
        <v>0</v>
      </c>
      <c r="O415">
        <f t="shared" si="66"/>
        <v>0</v>
      </c>
      <c r="P415">
        <f t="shared" si="67"/>
        <v>1</v>
      </c>
      <c r="Q415">
        <f t="shared" si="68"/>
        <v>0</v>
      </c>
    </row>
    <row r="416" spans="1:17" x14ac:dyDescent="0.25">
      <c r="A416" t="s">
        <v>382</v>
      </c>
      <c r="B416">
        <v>0</v>
      </c>
      <c r="C416">
        <v>40</v>
      </c>
      <c r="D416">
        <v>32</v>
      </c>
      <c r="E416">
        <v>0</v>
      </c>
      <c r="F416">
        <v>0</v>
      </c>
      <c r="G416">
        <v>28</v>
      </c>
      <c r="H416" t="str">
        <f t="shared" si="60"/>
        <v>14</v>
      </c>
      <c r="I416" t="str">
        <f t="shared" si="61"/>
        <v>a07</v>
      </c>
      <c r="J416" t="str">
        <f t="shared" si="62"/>
        <v>T</v>
      </c>
      <c r="K416" t="str">
        <f t="shared" si="69"/>
        <v>Trauer</v>
      </c>
      <c r="L416">
        <f t="shared" si="63"/>
        <v>0</v>
      </c>
      <c r="M416">
        <f t="shared" si="64"/>
        <v>1</v>
      </c>
      <c r="N416">
        <f t="shared" si="65"/>
        <v>0</v>
      </c>
      <c r="O416">
        <f t="shared" si="66"/>
        <v>0</v>
      </c>
      <c r="P416">
        <f t="shared" si="67"/>
        <v>0</v>
      </c>
      <c r="Q416">
        <f t="shared" si="68"/>
        <v>0</v>
      </c>
    </row>
    <row r="417" spans="1:17" x14ac:dyDescent="0.25">
      <c r="A417" t="s">
        <v>179</v>
      </c>
      <c r="B417">
        <v>0</v>
      </c>
      <c r="C417">
        <v>0</v>
      </c>
      <c r="D417">
        <v>5.26</v>
      </c>
      <c r="E417">
        <v>0</v>
      </c>
      <c r="F417">
        <v>86.839999999999904</v>
      </c>
      <c r="G417">
        <v>7.89</v>
      </c>
      <c r="H417" t="str">
        <f t="shared" si="60"/>
        <v>10</v>
      </c>
      <c r="I417" t="str">
        <f t="shared" si="61"/>
        <v>b01</v>
      </c>
      <c r="J417" t="str">
        <f t="shared" si="62"/>
        <v>F</v>
      </c>
      <c r="K417" t="str">
        <f t="shared" si="69"/>
        <v>Freude</v>
      </c>
      <c r="L417">
        <f t="shared" si="63"/>
        <v>0</v>
      </c>
      <c r="M417">
        <f t="shared" si="64"/>
        <v>0</v>
      </c>
      <c r="N417">
        <f t="shared" si="65"/>
        <v>0</v>
      </c>
      <c r="O417">
        <f t="shared" si="66"/>
        <v>0</v>
      </c>
      <c r="P417">
        <f t="shared" si="67"/>
        <v>1</v>
      </c>
      <c r="Q417">
        <f t="shared" si="68"/>
        <v>0</v>
      </c>
    </row>
    <row r="418" spans="1:17" x14ac:dyDescent="0.25">
      <c r="A418" t="s">
        <v>385</v>
      </c>
      <c r="B418">
        <v>5.88</v>
      </c>
      <c r="C418">
        <v>5.88</v>
      </c>
      <c r="D418">
        <v>7.84</v>
      </c>
      <c r="E418">
        <v>0</v>
      </c>
      <c r="F418">
        <v>74.510000000000005</v>
      </c>
      <c r="G418">
        <v>5.88</v>
      </c>
      <c r="H418" t="str">
        <f t="shared" si="60"/>
        <v>14</v>
      </c>
      <c r="I418" t="str">
        <f t="shared" si="61"/>
        <v>b01</v>
      </c>
      <c r="J418" t="str">
        <f t="shared" si="62"/>
        <v>E</v>
      </c>
      <c r="K418" t="str">
        <f t="shared" si="69"/>
        <v>Ekel</v>
      </c>
      <c r="L418">
        <f t="shared" si="63"/>
        <v>0</v>
      </c>
      <c r="M418">
        <f t="shared" si="64"/>
        <v>0</v>
      </c>
      <c r="N418">
        <f t="shared" si="65"/>
        <v>0</v>
      </c>
      <c r="O418">
        <f t="shared" si="66"/>
        <v>0</v>
      </c>
      <c r="P418">
        <f t="shared" si="67"/>
        <v>1</v>
      </c>
      <c r="Q418">
        <f t="shared" si="68"/>
        <v>0</v>
      </c>
    </row>
    <row r="419" spans="1:17" x14ac:dyDescent="0.25">
      <c r="A419" t="s">
        <v>191</v>
      </c>
      <c r="B419">
        <v>0</v>
      </c>
      <c r="C419">
        <v>0</v>
      </c>
      <c r="D419">
        <v>0</v>
      </c>
      <c r="E419">
        <v>0</v>
      </c>
      <c r="F419">
        <v>91.18</v>
      </c>
      <c r="G419">
        <v>8.82</v>
      </c>
      <c r="H419" t="str">
        <f t="shared" si="60"/>
        <v>10</v>
      </c>
      <c r="I419" t="str">
        <f t="shared" si="61"/>
        <v>b10</v>
      </c>
      <c r="J419" t="str">
        <f t="shared" si="62"/>
        <v>F</v>
      </c>
      <c r="K419" t="str">
        <f t="shared" si="69"/>
        <v>Freude</v>
      </c>
      <c r="L419">
        <f t="shared" si="63"/>
        <v>0</v>
      </c>
      <c r="M419">
        <f t="shared" si="64"/>
        <v>0</v>
      </c>
      <c r="N419">
        <f t="shared" si="65"/>
        <v>0</v>
      </c>
      <c r="O419">
        <f t="shared" si="66"/>
        <v>0</v>
      </c>
      <c r="P419">
        <f t="shared" si="67"/>
        <v>1</v>
      </c>
      <c r="Q419">
        <f t="shared" si="68"/>
        <v>0</v>
      </c>
    </row>
    <row r="420" spans="1:17" x14ac:dyDescent="0.25">
      <c r="A420" t="s">
        <v>388</v>
      </c>
      <c r="B420">
        <v>0</v>
      </c>
      <c r="C420">
        <v>0</v>
      </c>
      <c r="D420">
        <v>70</v>
      </c>
      <c r="E420">
        <v>0</v>
      </c>
      <c r="F420">
        <v>25</v>
      </c>
      <c r="G420">
        <v>5</v>
      </c>
      <c r="H420" t="str">
        <f t="shared" si="60"/>
        <v>14</v>
      </c>
      <c r="I420" t="str">
        <f t="shared" si="61"/>
        <v>b01</v>
      </c>
      <c r="J420" t="str">
        <f t="shared" si="62"/>
        <v>N</v>
      </c>
      <c r="K420" t="str">
        <f t="shared" si="69"/>
        <v>Neutral</v>
      </c>
      <c r="L420">
        <f t="shared" si="63"/>
        <v>0</v>
      </c>
      <c r="M420">
        <f t="shared" si="64"/>
        <v>0</v>
      </c>
      <c r="N420">
        <f t="shared" si="65"/>
        <v>1</v>
      </c>
      <c r="O420">
        <f t="shared" si="66"/>
        <v>0</v>
      </c>
      <c r="P420">
        <f t="shared" si="67"/>
        <v>0</v>
      </c>
      <c r="Q420">
        <f t="shared" si="68"/>
        <v>0</v>
      </c>
    </row>
    <row r="421" spans="1:17" x14ac:dyDescent="0.25">
      <c r="A421" t="s">
        <v>200</v>
      </c>
      <c r="B421">
        <v>3.69999999999999</v>
      </c>
      <c r="C421">
        <v>0</v>
      </c>
      <c r="D421">
        <v>0</v>
      </c>
      <c r="E421">
        <v>0</v>
      </c>
      <c r="F421">
        <v>81.479999999999905</v>
      </c>
      <c r="G421">
        <v>14.81</v>
      </c>
      <c r="H421" t="str">
        <f t="shared" si="60"/>
        <v>11</v>
      </c>
      <c r="I421" t="str">
        <f t="shared" si="61"/>
        <v>a02</v>
      </c>
      <c r="J421" t="str">
        <f t="shared" si="62"/>
        <v>F</v>
      </c>
      <c r="K421" t="str">
        <f t="shared" si="69"/>
        <v>Freude</v>
      </c>
      <c r="L421">
        <f t="shared" si="63"/>
        <v>0</v>
      </c>
      <c r="M421">
        <f t="shared" si="64"/>
        <v>0</v>
      </c>
      <c r="N421">
        <f t="shared" si="65"/>
        <v>0</v>
      </c>
      <c r="O421">
        <f t="shared" si="66"/>
        <v>0</v>
      </c>
      <c r="P421">
        <f t="shared" si="67"/>
        <v>1</v>
      </c>
      <c r="Q421">
        <f t="shared" si="68"/>
        <v>0</v>
      </c>
    </row>
    <row r="422" spans="1:17" x14ac:dyDescent="0.25">
      <c r="A422" t="s">
        <v>390</v>
      </c>
      <c r="B422">
        <v>4.55</v>
      </c>
      <c r="C422">
        <v>6.8199999999999896</v>
      </c>
      <c r="D422">
        <v>2.27</v>
      </c>
      <c r="E422">
        <v>0</v>
      </c>
      <c r="F422">
        <v>70.45</v>
      </c>
      <c r="G422">
        <v>15.909999999999901</v>
      </c>
      <c r="H422" t="str">
        <f t="shared" si="60"/>
        <v>14</v>
      </c>
      <c r="I422" t="str">
        <f t="shared" si="61"/>
        <v>b02</v>
      </c>
      <c r="J422" t="str">
        <f t="shared" si="62"/>
        <v>A</v>
      </c>
      <c r="K422" t="str">
        <f t="shared" si="69"/>
        <v>Aufregung</v>
      </c>
      <c r="L422">
        <f t="shared" si="63"/>
        <v>0</v>
      </c>
      <c r="M422">
        <f t="shared" si="64"/>
        <v>0</v>
      </c>
      <c r="N422">
        <f t="shared" si="65"/>
        <v>0</v>
      </c>
      <c r="O422">
        <f t="shared" si="66"/>
        <v>0</v>
      </c>
      <c r="P422">
        <f t="shared" si="67"/>
        <v>1</v>
      </c>
      <c r="Q422">
        <f t="shared" si="68"/>
        <v>0</v>
      </c>
    </row>
    <row r="423" spans="1:17" x14ac:dyDescent="0.25">
      <c r="A423" t="s">
        <v>206</v>
      </c>
      <c r="B423">
        <v>3.45</v>
      </c>
      <c r="C423">
        <v>0</v>
      </c>
      <c r="D423">
        <v>0</v>
      </c>
      <c r="E423">
        <v>10.34</v>
      </c>
      <c r="F423">
        <v>82.76</v>
      </c>
      <c r="G423">
        <v>3.45</v>
      </c>
      <c r="H423" t="str">
        <f t="shared" si="60"/>
        <v>11</v>
      </c>
      <c r="I423" t="str">
        <f t="shared" si="61"/>
        <v>a04</v>
      </c>
      <c r="J423" t="str">
        <f t="shared" si="62"/>
        <v>F</v>
      </c>
      <c r="K423" t="str">
        <f t="shared" si="69"/>
        <v>Freude</v>
      </c>
      <c r="L423">
        <f t="shared" si="63"/>
        <v>0</v>
      </c>
      <c r="M423">
        <f t="shared" si="64"/>
        <v>0</v>
      </c>
      <c r="N423">
        <f t="shared" si="65"/>
        <v>0</v>
      </c>
      <c r="O423">
        <f t="shared" si="66"/>
        <v>0</v>
      </c>
      <c r="P423">
        <f t="shared" si="67"/>
        <v>1</v>
      </c>
      <c r="Q423">
        <f t="shared" si="68"/>
        <v>0</v>
      </c>
    </row>
    <row r="424" spans="1:17" x14ac:dyDescent="0.25">
      <c r="A424" t="s">
        <v>392</v>
      </c>
      <c r="B424">
        <v>0</v>
      </c>
      <c r="C424">
        <v>0</v>
      </c>
      <c r="D424">
        <v>48.89</v>
      </c>
      <c r="E424">
        <v>0</v>
      </c>
      <c r="F424">
        <v>46.67</v>
      </c>
      <c r="G424">
        <v>4.4400000000000004</v>
      </c>
      <c r="H424" t="str">
        <f t="shared" si="60"/>
        <v>14</v>
      </c>
      <c r="I424" t="str">
        <f t="shared" si="61"/>
        <v>b02</v>
      </c>
      <c r="J424" t="str">
        <f t="shared" si="62"/>
        <v>N</v>
      </c>
      <c r="K424" t="str">
        <f t="shared" si="69"/>
        <v>Neutral</v>
      </c>
      <c r="L424">
        <f t="shared" si="63"/>
        <v>0</v>
      </c>
      <c r="M424">
        <f t="shared" si="64"/>
        <v>0</v>
      </c>
      <c r="N424">
        <f t="shared" si="65"/>
        <v>1</v>
      </c>
      <c r="O424">
        <f t="shared" si="66"/>
        <v>0</v>
      </c>
      <c r="P424">
        <f t="shared" si="67"/>
        <v>0</v>
      </c>
      <c r="Q424">
        <f t="shared" si="68"/>
        <v>0</v>
      </c>
    </row>
    <row r="425" spans="1:17" x14ac:dyDescent="0.25">
      <c r="A425" t="s">
        <v>393</v>
      </c>
      <c r="B425">
        <v>0</v>
      </c>
      <c r="C425">
        <v>40.21</v>
      </c>
      <c r="D425">
        <v>8.25</v>
      </c>
      <c r="E425">
        <v>0</v>
      </c>
      <c r="F425">
        <v>0</v>
      </c>
      <c r="G425">
        <v>51.55</v>
      </c>
      <c r="H425" t="str">
        <f t="shared" si="60"/>
        <v>14</v>
      </c>
      <c r="I425" t="str">
        <f t="shared" si="61"/>
        <v>b02</v>
      </c>
      <c r="J425" t="str">
        <f t="shared" si="62"/>
        <v>T</v>
      </c>
      <c r="K425" t="str">
        <f t="shared" si="69"/>
        <v>Trauer</v>
      </c>
      <c r="L425">
        <f t="shared" si="63"/>
        <v>0</v>
      </c>
      <c r="M425">
        <f t="shared" si="64"/>
        <v>0</v>
      </c>
      <c r="N425">
        <f t="shared" si="65"/>
        <v>0</v>
      </c>
      <c r="O425">
        <f t="shared" si="66"/>
        <v>0</v>
      </c>
      <c r="P425">
        <f t="shared" si="67"/>
        <v>0</v>
      </c>
      <c r="Q425">
        <f t="shared" si="68"/>
        <v>1</v>
      </c>
    </row>
    <row r="426" spans="1:17" x14ac:dyDescent="0.25">
      <c r="A426" t="s">
        <v>210</v>
      </c>
      <c r="B426">
        <v>0</v>
      </c>
      <c r="C426">
        <v>0</v>
      </c>
      <c r="D426">
        <v>9.09</v>
      </c>
      <c r="E426">
        <v>1.82</v>
      </c>
      <c r="F426">
        <v>85.45</v>
      </c>
      <c r="G426">
        <v>3.64</v>
      </c>
      <c r="H426" t="str">
        <f t="shared" si="60"/>
        <v>11</v>
      </c>
      <c r="I426" t="str">
        <f t="shared" si="61"/>
        <v>a05</v>
      </c>
      <c r="J426" t="str">
        <f t="shared" si="62"/>
        <v>F</v>
      </c>
      <c r="K426" t="str">
        <f t="shared" si="69"/>
        <v>Freude</v>
      </c>
      <c r="L426">
        <f t="shared" si="63"/>
        <v>0</v>
      </c>
      <c r="M426">
        <f t="shared" si="64"/>
        <v>0</v>
      </c>
      <c r="N426">
        <f t="shared" si="65"/>
        <v>0</v>
      </c>
      <c r="O426">
        <f t="shared" si="66"/>
        <v>0</v>
      </c>
      <c r="P426">
        <f t="shared" si="67"/>
        <v>1</v>
      </c>
      <c r="Q426">
        <f t="shared" si="68"/>
        <v>0</v>
      </c>
    </row>
    <row r="427" spans="1:17" x14ac:dyDescent="0.25">
      <c r="A427" t="s">
        <v>211</v>
      </c>
      <c r="B427">
        <v>9.84</v>
      </c>
      <c r="C427">
        <v>0</v>
      </c>
      <c r="D427">
        <v>1.64</v>
      </c>
      <c r="E427">
        <v>0</v>
      </c>
      <c r="F427">
        <v>81.97</v>
      </c>
      <c r="G427">
        <v>6.56</v>
      </c>
      <c r="H427" t="str">
        <f t="shared" si="60"/>
        <v>11</v>
      </c>
      <c r="I427" t="str">
        <f t="shared" si="61"/>
        <v>a05</v>
      </c>
      <c r="J427" t="str">
        <f t="shared" si="62"/>
        <v>F</v>
      </c>
      <c r="K427" t="str">
        <f t="shared" si="69"/>
        <v>Freude</v>
      </c>
      <c r="L427">
        <f t="shared" si="63"/>
        <v>0</v>
      </c>
      <c r="M427">
        <f t="shared" si="64"/>
        <v>0</v>
      </c>
      <c r="N427">
        <f t="shared" si="65"/>
        <v>0</v>
      </c>
      <c r="O427">
        <f t="shared" si="66"/>
        <v>0</v>
      </c>
      <c r="P427">
        <f t="shared" si="67"/>
        <v>1</v>
      </c>
      <c r="Q427">
        <f t="shared" si="68"/>
        <v>0</v>
      </c>
    </row>
    <row r="428" spans="1:17" x14ac:dyDescent="0.25">
      <c r="A428" t="s">
        <v>396</v>
      </c>
      <c r="B428">
        <v>12.9599999999999</v>
      </c>
      <c r="C428">
        <v>9.26</v>
      </c>
      <c r="D428">
        <v>3.69999999999999</v>
      </c>
      <c r="E428">
        <v>3.69999999999999</v>
      </c>
      <c r="F428">
        <v>62.96</v>
      </c>
      <c r="G428">
        <v>7.41</v>
      </c>
      <c r="H428" t="str">
        <f t="shared" si="60"/>
        <v>14</v>
      </c>
      <c r="I428" t="str">
        <f t="shared" si="61"/>
        <v>b03</v>
      </c>
      <c r="J428" t="str">
        <f t="shared" si="62"/>
        <v>A</v>
      </c>
      <c r="K428" t="str">
        <f t="shared" si="69"/>
        <v>Aufregung</v>
      </c>
      <c r="L428">
        <f t="shared" si="63"/>
        <v>0</v>
      </c>
      <c r="M428">
        <f t="shared" si="64"/>
        <v>0</v>
      </c>
      <c r="N428">
        <f t="shared" si="65"/>
        <v>0</v>
      </c>
      <c r="O428">
        <f t="shared" si="66"/>
        <v>0</v>
      </c>
      <c r="P428">
        <f t="shared" si="67"/>
        <v>1</v>
      </c>
      <c r="Q428">
        <f t="shared" si="68"/>
        <v>0</v>
      </c>
    </row>
    <row r="429" spans="1:17" x14ac:dyDescent="0.25">
      <c r="A429" t="s">
        <v>397</v>
      </c>
      <c r="B429">
        <v>0</v>
      </c>
      <c r="C429">
        <v>0</v>
      </c>
      <c r="D429">
        <v>6.41</v>
      </c>
      <c r="E429">
        <v>1.28</v>
      </c>
      <c r="F429">
        <v>79.489999999999995</v>
      </c>
      <c r="G429">
        <v>12.82</v>
      </c>
      <c r="H429" t="str">
        <f t="shared" si="60"/>
        <v>14</v>
      </c>
      <c r="I429" t="str">
        <f t="shared" si="61"/>
        <v>b03</v>
      </c>
      <c r="J429" t="str">
        <f t="shared" si="62"/>
        <v>E</v>
      </c>
      <c r="K429" t="str">
        <f t="shared" si="69"/>
        <v>Ekel</v>
      </c>
      <c r="L429">
        <f t="shared" si="63"/>
        <v>0</v>
      </c>
      <c r="M429">
        <f t="shared" si="64"/>
        <v>0</v>
      </c>
      <c r="N429">
        <f t="shared" si="65"/>
        <v>0</v>
      </c>
      <c r="O429">
        <f t="shared" si="66"/>
        <v>0</v>
      </c>
      <c r="P429">
        <f t="shared" si="67"/>
        <v>1</v>
      </c>
      <c r="Q429">
        <f t="shared" si="68"/>
        <v>0</v>
      </c>
    </row>
    <row r="430" spans="1:17" x14ac:dyDescent="0.25">
      <c r="A430" t="s">
        <v>399</v>
      </c>
      <c r="B430">
        <v>3.53</v>
      </c>
      <c r="C430">
        <v>45.879999999999903</v>
      </c>
      <c r="D430">
        <v>12.94</v>
      </c>
      <c r="E430">
        <v>0</v>
      </c>
      <c r="F430">
        <v>5.88</v>
      </c>
      <c r="G430">
        <v>31.759999999999899</v>
      </c>
      <c r="H430" t="str">
        <f t="shared" si="60"/>
        <v>14</v>
      </c>
      <c r="I430" t="str">
        <f t="shared" si="61"/>
        <v>b03</v>
      </c>
      <c r="J430" t="str">
        <f t="shared" si="62"/>
        <v>T</v>
      </c>
      <c r="K430" t="str">
        <f t="shared" si="69"/>
        <v>Trauer</v>
      </c>
      <c r="L430">
        <f t="shared" si="63"/>
        <v>0</v>
      </c>
      <c r="M430">
        <f t="shared" si="64"/>
        <v>1</v>
      </c>
      <c r="N430">
        <f t="shared" si="65"/>
        <v>0</v>
      </c>
      <c r="O430">
        <f t="shared" si="66"/>
        <v>0</v>
      </c>
      <c r="P430">
        <f t="shared" si="67"/>
        <v>0</v>
      </c>
      <c r="Q430">
        <f t="shared" si="68"/>
        <v>0</v>
      </c>
    </row>
    <row r="431" spans="1:17" x14ac:dyDescent="0.25">
      <c r="A431" t="s">
        <v>222</v>
      </c>
      <c r="B431">
        <v>0</v>
      </c>
      <c r="C431">
        <v>0</v>
      </c>
      <c r="D431">
        <v>0</v>
      </c>
      <c r="E431">
        <v>2.56</v>
      </c>
      <c r="F431">
        <v>92.31</v>
      </c>
      <c r="G431">
        <v>5.13</v>
      </c>
      <c r="H431" t="str">
        <f t="shared" si="60"/>
        <v>11</v>
      </c>
      <c r="I431" t="str">
        <f t="shared" si="61"/>
        <v>b01</v>
      </c>
      <c r="J431" t="str">
        <f t="shared" si="62"/>
        <v>F</v>
      </c>
      <c r="K431" t="str">
        <f t="shared" si="69"/>
        <v>Freude</v>
      </c>
      <c r="L431">
        <f t="shared" si="63"/>
        <v>0</v>
      </c>
      <c r="M431">
        <f t="shared" si="64"/>
        <v>0</v>
      </c>
      <c r="N431">
        <f t="shared" si="65"/>
        <v>0</v>
      </c>
      <c r="O431">
        <f t="shared" si="66"/>
        <v>0</v>
      </c>
      <c r="P431">
        <f t="shared" si="67"/>
        <v>1</v>
      </c>
      <c r="Q431">
        <f t="shared" si="68"/>
        <v>0</v>
      </c>
    </row>
    <row r="432" spans="1:17" x14ac:dyDescent="0.25">
      <c r="A432" t="s">
        <v>401</v>
      </c>
      <c r="B432">
        <v>5.71</v>
      </c>
      <c r="C432">
        <v>0</v>
      </c>
      <c r="D432">
        <v>5.71</v>
      </c>
      <c r="E432">
        <v>0</v>
      </c>
      <c r="F432">
        <v>85.71</v>
      </c>
      <c r="G432">
        <v>2.86</v>
      </c>
      <c r="H432" t="str">
        <f t="shared" si="60"/>
        <v>14</v>
      </c>
      <c r="I432" t="str">
        <f t="shared" si="61"/>
        <v>b09</v>
      </c>
      <c r="J432" t="str">
        <f t="shared" si="62"/>
        <v>A</v>
      </c>
      <c r="K432" t="str">
        <f t="shared" si="69"/>
        <v>Aufregung</v>
      </c>
      <c r="L432">
        <f t="shared" si="63"/>
        <v>0</v>
      </c>
      <c r="M432">
        <f t="shared" si="64"/>
        <v>0</v>
      </c>
      <c r="N432">
        <f t="shared" si="65"/>
        <v>0</v>
      </c>
      <c r="O432">
        <f t="shared" si="66"/>
        <v>0</v>
      </c>
      <c r="P432">
        <f t="shared" si="67"/>
        <v>1</v>
      </c>
      <c r="Q432">
        <f t="shared" si="68"/>
        <v>0</v>
      </c>
    </row>
    <row r="433" spans="1:17" x14ac:dyDescent="0.25">
      <c r="A433" t="s">
        <v>402</v>
      </c>
      <c r="B433">
        <v>0</v>
      </c>
      <c r="C433">
        <v>0</v>
      </c>
      <c r="D433">
        <v>6.06</v>
      </c>
      <c r="E433">
        <v>0</v>
      </c>
      <c r="F433">
        <v>75.760000000000005</v>
      </c>
      <c r="G433">
        <v>18.18</v>
      </c>
      <c r="H433" t="str">
        <f t="shared" si="60"/>
        <v>14</v>
      </c>
      <c r="I433" t="str">
        <f t="shared" si="61"/>
        <v>b09</v>
      </c>
      <c r="J433" t="str">
        <f t="shared" si="62"/>
        <v>E</v>
      </c>
      <c r="K433" t="str">
        <f t="shared" si="69"/>
        <v>Ekel</v>
      </c>
      <c r="L433">
        <f t="shared" si="63"/>
        <v>0</v>
      </c>
      <c r="M433">
        <f t="shared" si="64"/>
        <v>0</v>
      </c>
      <c r="N433">
        <f t="shared" si="65"/>
        <v>0</v>
      </c>
      <c r="O433">
        <f t="shared" si="66"/>
        <v>0</v>
      </c>
      <c r="P433">
        <f t="shared" si="67"/>
        <v>1</v>
      </c>
      <c r="Q433">
        <f t="shared" si="68"/>
        <v>0</v>
      </c>
    </row>
    <row r="434" spans="1:17" x14ac:dyDescent="0.25">
      <c r="A434" t="s">
        <v>227</v>
      </c>
      <c r="B434">
        <v>0</v>
      </c>
      <c r="C434">
        <v>0</v>
      </c>
      <c r="D434">
        <v>0</v>
      </c>
      <c r="E434">
        <v>2.08</v>
      </c>
      <c r="F434">
        <v>89.58</v>
      </c>
      <c r="G434">
        <v>8.33</v>
      </c>
      <c r="H434" t="str">
        <f t="shared" si="60"/>
        <v>11</v>
      </c>
      <c r="I434" t="str">
        <f t="shared" si="61"/>
        <v>b02</v>
      </c>
      <c r="J434" t="str">
        <f t="shared" si="62"/>
        <v>F</v>
      </c>
      <c r="K434" t="str">
        <f t="shared" si="69"/>
        <v>Freude</v>
      </c>
      <c r="L434">
        <f t="shared" si="63"/>
        <v>0</v>
      </c>
      <c r="M434">
        <f t="shared" si="64"/>
        <v>0</v>
      </c>
      <c r="N434">
        <f t="shared" si="65"/>
        <v>0</v>
      </c>
      <c r="O434">
        <f t="shared" si="66"/>
        <v>0</v>
      </c>
      <c r="P434">
        <f t="shared" si="67"/>
        <v>1</v>
      </c>
      <c r="Q434">
        <f t="shared" si="68"/>
        <v>0</v>
      </c>
    </row>
    <row r="435" spans="1:17" x14ac:dyDescent="0.25">
      <c r="A435" t="s">
        <v>404</v>
      </c>
      <c r="B435">
        <v>12.77</v>
      </c>
      <c r="C435">
        <v>0</v>
      </c>
      <c r="D435">
        <v>31.91</v>
      </c>
      <c r="E435">
        <v>0</v>
      </c>
      <c r="F435">
        <v>51.06</v>
      </c>
      <c r="G435">
        <v>4.26</v>
      </c>
      <c r="H435" t="str">
        <f t="shared" si="60"/>
        <v>14</v>
      </c>
      <c r="I435" t="str">
        <f t="shared" si="61"/>
        <v>b09</v>
      </c>
      <c r="J435" t="str">
        <f t="shared" si="62"/>
        <v>L</v>
      </c>
      <c r="K435" t="str">
        <f t="shared" si="69"/>
        <v>Langeweile</v>
      </c>
      <c r="L435">
        <f t="shared" si="63"/>
        <v>0</v>
      </c>
      <c r="M435">
        <f t="shared" si="64"/>
        <v>0</v>
      </c>
      <c r="N435">
        <f t="shared" si="65"/>
        <v>0</v>
      </c>
      <c r="O435">
        <f t="shared" si="66"/>
        <v>0</v>
      </c>
      <c r="P435">
        <f t="shared" si="67"/>
        <v>1</v>
      </c>
      <c r="Q435">
        <f t="shared" si="68"/>
        <v>0</v>
      </c>
    </row>
    <row r="436" spans="1:17" x14ac:dyDescent="0.25">
      <c r="A436" t="s">
        <v>405</v>
      </c>
      <c r="B436">
        <v>0</v>
      </c>
      <c r="C436">
        <v>34.479999999999997</v>
      </c>
      <c r="D436">
        <v>44.83</v>
      </c>
      <c r="E436">
        <v>0</v>
      </c>
      <c r="F436">
        <v>0</v>
      </c>
      <c r="G436">
        <v>20.69</v>
      </c>
      <c r="H436" t="str">
        <f t="shared" si="60"/>
        <v>14</v>
      </c>
      <c r="I436" t="str">
        <f t="shared" si="61"/>
        <v>b09</v>
      </c>
      <c r="J436" t="str">
        <f t="shared" si="62"/>
        <v>T</v>
      </c>
      <c r="K436" t="str">
        <f t="shared" si="69"/>
        <v>Trauer</v>
      </c>
      <c r="L436">
        <f t="shared" si="63"/>
        <v>0</v>
      </c>
      <c r="M436">
        <f t="shared" si="64"/>
        <v>0</v>
      </c>
      <c r="N436">
        <f t="shared" si="65"/>
        <v>1</v>
      </c>
      <c r="O436">
        <f t="shared" si="66"/>
        <v>0</v>
      </c>
      <c r="P436">
        <f t="shared" si="67"/>
        <v>0</v>
      </c>
      <c r="Q436">
        <f t="shared" si="68"/>
        <v>0</v>
      </c>
    </row>
    <row r="437" spans="1:17" x14ac:dyDescent="0.25">
      <c r="A437" t="s">
        <v>231</v>
      </c>
      <c r="B437">
        <v>25.419999999999899</v>
      </c>
      <c r="C437">
        <v>0</v>
      </c>
      <c r="D437">
        <v>3.39</v>
      </c>
      <c r="E437">
        <v>3.39</v>
      </c>
      <c r="F437">
        <v>64.41</v>
      </c>
      <c r="G437">
        <v>3.39</v>
      </c>
      <c r="H437" t="str">
        <f t="shared" si="60"/>
        <v>11</v>
      </c>
      <c r="I437" t="str">
        <f t="shared" si="61"/>
        <v>b03</v>
      </c>
      <c r="J437" t="str">
        <f t="shared" si="62"/>
        <v>F</v>
      </c>
      <c r="K437" t="str">
        <f t="shared" si="69"/>
        <v>Freude</v>
      </c>
      <c r="L437">
        <f t="shared" si="63"/>
        <v>0</v>
      </c>
      <c r="M437">
        <f t="shared" si="64"/>
        <v>0</v>
      </c>
      <c r="N437">
        <f t="shared" si="65"/>
        <v>0</v>
      </c>
      <c r="O437">
        <f t="shared" si="66"/>
        <v>0</v>
      </c>
      <c r="P437">
        <f t="shared" si="67"/>
        <v>1</v>
      </c>
      <c r="Q437">
        <f t="shared" si="68"/>
        <v>0</v>
      </c>
    </row>
    <row r="438" spans="1:17" x14ac:dyDescent="0.25">
      <c r="A438" t="s">
        <v>408</v>
      </c>
      <c r="B438">
        <v>20</v>
      </c>
      <c r="C438">
        <v>6.67</v>
      </c>
      <c r="D438">
        <v>3.33</v>
      </c>
      <c r="E438">
        <v>0</v>
      </c>
      <c r="F438">
        <v>66.67</v>
      </c>
      <c r="G438">
        <v>3.33</v>
      </c>
      <c r="H438" t="str">
        <f t="shared" si="60"/>
        <v>14</v>
      </c>
      <c r="I438" t="str">
        <f t="shared" si="61"/>
        <v>b10</v>
      </c>
      <c r="J438" t="str">
        <f t="shared" si="62"/>
        <v>A</v>
      </c>
      <c r="K438" t="str">
        <f t="shared" si="69"/>
        <v>Aufregung</v>
      </c>
      <c r="L438">
        <f t="shared" si="63"/>
        <v>0</v>
      </c>
      <c r="M438">
        <f t="shared" si="64"/>
        <v>0</v>
      </c>
      <c r="N438">
        <f t="shared" si="65"/>
        <v>0</v>
      </c>
      <c r="O438">
        <f t="shared" si="66"/>
        <v>0</v>
      </c>
      <c r="P438">
        <f t="shared" si="67"/>
        <v>1</v>
      </c>
      <c r="Q438">
        <f t="shared" si="68"/>
        <v>0</v>
      </c>
    </row>
    <row r="439" spans="1:17" x14ac:dyDescent="0.25">
      <c r="A439" t="s">
        <v>409</v>
      </c>
      <c r="B439">
        <v>28.07</v>
      </c>
      <c r="C439">
        <v>0</v>
      </c>
      <c r="D439">
        <v>0</v>
      </c>
      <c r="E439">
        <v>0</v>
      </c>
      <c r="F439">
        <v>57.89</v>
      </c>
      <c r="G439">
        <v>14.04</v>
      </c>
      <c r="H439" t="str">
        <f t="shared" si="60"/>
        <v>14</v>
      </c>
      <c r="I439" t="str">
        <f t="shared" si="61"/>
        <v>b10</v>
      </c>
      <c r="J439" t="str">
        <f t="shared" si="62"/>
        <v>E</v>
      </c>
      <c r="K439" t="str">
        <f t="shared" si="69"/>
        <v>Ekel</v>
      </c>
      <c r="L439">
        <f t="shared" si="63"/>
        <v>0</v>
      </c>
      <c r="M439">
        <f t="shared" si="64"/>
        <v>0</v>
      </c>
      <c r="N439">
        <f t="shared" si="65"/>
        <v>0</v>
      </c>
      <c r="O439">
        <f t="shared" si="66"/>
        <v>0</v>
      </c>
      <c r="P439">
        <f t="shared" si="67"/>
        <v>1</v>
      </c>
      <c r="Q439">
        <f t="shared" si="68"/>
        <v>0</v>
      </c>
    </row>
    <row r="440" spans="1:17" x14ac:dyDescent="0.25">
      <c r="A440" t="s">
        <v>410</v>
      </c>
      <c r="B440">
        <v>21.21</v>
      </c>
      <c r="C440">
        <v>0</v>
      </c>
      <c r="D440">
        <v>21.21</v>
      </c>
      <c r="E440">
        <v>0</v>
      </c>
      <c r="F440">
        <v>54.55</v>
      </c>
      <c r="G440">
        <v>3.03</v>
      </c>
      <c r="H440" t="str">
        <f t="shared" si="60"/>
        <v>14</v>
      </c>
      <c r="I440" t="str">
        <f t="shared" si="61"/>
        <v>b10</v>
      </c>
      <c r="J440" t="str">
        <f t="shared" si="62"/>
        <v>L</v>
      </c>
      <c r="K440" t="str">
        <f t="shared" si="69"/>
        <v>Langeweile</v>
      </c>
      <c r="L440">
        <f t="shared" si="63"/>
        <v>0</v>
      </c>
      <c r="M440">
        <f t="shared" si="64"/>
        <v>0</v>
      </c>
      <c r="N440">
        <f t="shared" si="65"/>
        <v>0</v>
      </c>
      <c r="O440">
        <f t="shared" si="66"/>
        <v>0</v>
      </c>
      <c r="P440">
        <f t="shared" si="67"/>
        <v>1</v>
      </c>
      <c r="Q440">
        <f t="shared" si="68"/>
        <v>0</v>
      </c>
    </row>
    <row r="441" spans="1:17" x14ac:dyDescent="0.25">
      <c r="A441" t="s">
        <v>411</v>
      </c>
      <c r="B441">
        <v>0</v>
      </c>
      <c r="C441">
        <v>6.25</v>
      </c>
      <c r="D441">
        <v>59.38</v>
      </c>
      <c r="E441">
        <v>0</v>
      </c>
      <c r="F441">
        <v>28.12</v>
      </c>
      <c r="G441">
        <v>6.25</v>
      </c>
      <c r="H441" t="str">
        <f t="shared" si="60"/>
        <v>14</v>
      </c>
      <c r="I441" t="str">
        <f t="shared" si="61"/>
        <v>b10</v>
      </c>
      <c r="J441" t="str">
        <f t="shared" si="62"/>
        <v>N</v>
      </c>
      <c r="K441" t="str">
        <f t="shared" si="69"/>
        <v>Neutral</v>
      </c>
      <c r="L441">
        <f t="shared" si="63"/>
        <v>0</v>
      </c>
      <c r="M441">
        <f t="shared" si="64"/>
        <v>0</v>
      </c>
      <c r="N441">
        <f t="shared" si="65"/>
        <v>1</v>
      </c>
      <c r="O441">
        <f t="shared" si="66"/>
        <v>0</v>
      </c>
      <c r="P441">
        <f t="shared" si="67"/>
        <v>0</v>
      </c>
      <c r="Q441">
        <f t="shared" si="68"/>
        <v>0</v>
      </c>
    </row>
    <row r="442" spans="1:17" x14ac:dyDescent="0.25">
      <c r="A442" t="s">
        <v>412</v>
      </c>
      <c r="B442">
        <v>0</v>
      </c>
      <c r="C442">
        <v>32.08</v>
      </c>
      <c r="D442">
        <v>43.4</v>
      </c>
      <c r="E442">
        <v>0</v>
      </c>
      <c r="F442">
        <v>3.7699999999999898</v>
      </c>
      <c r="G442">
        <v>20.75</v>
      </c>
      <c r="H442" t="str">
        <f t="shared" si="60"/>
        <v>14</v>
      </c>
      <c r="I442" t="str">
        <f t="shared" si="61"/>
        <v>b10</v>
      </c>
      <c r="J442" t="str">
        <f t="shared" si="62"/>
        <v>T</v>
      </c>
      <c r="K442" t="str">
        <f t="shared" si="69"/>
        <v>Trauer</v>
      </c>
      <c r="L442">
        <f t="shared" si="63"/>
        <v>0</v>
      </c>
      <c r="M442">
        <f t="shared" si="64"/>
        <v>0</v>
      </c>
      <c r="N442">
        <f t="shared" si="65"/>
        <v>1</v>
      </c>
      <c r="O442">
        <f t="shared" si="66"/>
        <v>0</v>
      </c>
      <c r="P442">
        <f t="shared" si="67"/>
        <v>0</v>
      </c>
      <c r="Q442">
        <f t="shared" si="68"/>
        <v>0</v>
      </c>
    </row>
    <row r="443" spans="1:17" x14ac:dyDescent="0.25">
      <c r="A443" t="s">
        <v>238</v>
      </c>
      <c r="B443">
        <v>0</v>
      </c>
      <c r="C443">
        <v>0</v>
      </c>
      <c r="D443">
        <v>2.13</v>
      </c>
      <c r="E443">
        <v>2.13</v>
      </c>
      <c r="F443">
        <v>85.11</v>
      </c>
      <c r="G443">
        <v>10.639999999999899</v>
      </c>
      <c r="H443" t="str">
        <f t="shared" si="60"/>
        <v>11</v>
      </c>
      <c r="I443" t="str">
        <f t="shared" si="61"/>
        <v>b09</v>
      </c>
      <c r="J443" t="str">
        <f t="shared" si="62"/>
        <v>F</v>
      </c>
      <c r="K443" t="str">
        <f t="shared" si="69"/>
        <v>Freude</v>
      </c>
      <c r="L443">
        <f t="shared" si="63"/>
        <v>0</v>
      </c>
      <c r="M443">
        <f t="shared" si="64"/>
        <v>0</v>
      </c>
      <c r="N443">
        <f t="shared" si="65"/>
        <v>0</v>
      </c>
      <c r="O443">
        <f t="shared" si="66"/>
        <v>0</v>
      </c>
      <c r="P443">
        <f t="shared" si="67"/>
        <v>1</v>
      </c>
      <c r="Q443">
        <f t="shared" si="68"/>
        <v>0</v>
      </c>
    </row>
    <row r="444" spans="1:17" x14ac:dyDescent="0.25">
      <c r="A444" t="s">
        <v>414</v>
      </c>
      <c r="B444">
        <v>0</v>
      </c>
      <c r="C444">
        <v>0</v>
      </c>
      <c r="D444">
        <v>0</v>
      </c>
      <c r="E444">
        <v>0</v>
      </c>
      <c r="F444">
        <v>87.18</v>
      </c>
      <c r="G444">
        <v>12.82</v>
      </c>
      <c r="H444" t="str">
        <f t="shared" si="60"/>
        <v>15</v>
      </c>
      <c r="I444" t="str">
        <f t="shared" si="61"/>
        <v>a01</v>
      </c>
      <c r="J444" t="str">
        <f t="shared" si="62"/>
        <v>E</v>
      </c>
      <c r="K444" t="str">
        <f t="shared" si="69"/>
        <v>Ekel</v>
      </c>
      <c r="L444">
        <f t="shared" si="63"/>
        <v>0</v>
      </c>
      <c r="M444">
        <f t="shared" si="64"/>
        <v>0</v>
      </c>
      <c r="N444">
        <f t="shared" si="65"/>
        <v>0</v>
      </c>
      <c r="O444">
        <f t="shared" si="66"/>
        <v>0</v>
      </c>
      <c r="P444">
        <f t="shared" si="67"/>
        <v>1</v>
      </c>
      <c r="Q444">
        <f t="shared" si="68"/>
        <v>0</v>
      </c>
    </row>
    <row r="445" spans="1:17" x14ac:dyDescent="0.25">
      <c r="A445" t="s">
        <v>249</v>
      </c>
      <c r="B445">
        <v>0</v>
      </c>
      <c r="C445">
        <v>0</v>
      </c>
      <c r="D445">
        <v>0</v>
      </c>
      <c r="E445">
        <v>6.9</v>
      </c>
      <c r="F445">
        <v>86.21</v>
      </c>
      <c r="G445">
        <v>6.9</v>
      </c>
      <c r="H445" t="str">
        <f t="shared" si="60"/>
        <v>12</v>
      </c>
      <c r="I445" t="str">
        <f t="shared" si="61"/>
        <v>a01</v>
      </c>
      <c r="J445" t="str">
        <f t="shared" si="62"/>
        <v>F</v>
      </c>
      <c r="K445" t="str">
        <f t="shared" si="69"/>
        <v>Freude</v>
      </c>
      <c r="L445">
        <f t="shared" si="63"/>
        <v>0</v>
      </c>
      <c r="M445">
        <f t="shared" si="64"/>
        <v>0</v>
      </c>
      <c r="N445">
        <f t="shared" si="65"/>
        <v>0</v>
      </c>
      <c r="O445">
        <f t="shared" si="66"/>
        <v>0</v>
      </c>
      <c r="P445">
        <f t="shared" si="67"/>
        <v>1</v>
      </c>
      <c r="Q445">
        <f t="shared" si="68"/>
        <v>0</v>
      </c>
    </row>
    <row r="446" spans="1:17" x14ac:dyDescent="0.25">
      <c r="A446" t="s">
        <v>416</v>
      </c>
      <c r="B446">
        <v>0</v>
      </c>
      <c r="C446">
        <v>0</v>
      </c>
      <c r="D446">
        <v>75</v>
      </c>
      <c r="E446">
        <v>0</v>
      </c>
      <c r="F446">
        <v>0</v>
      </c>
      <c r="G446">
        <v>25</v>
      </c>
      <c r="H446" t="str">
        <f t="shared" si="60"/>
        <v>15</v>
      </c>
      <c r="I446" t="str">
        <f t="shared" si="61"/>
        <v>a01</v>
      </c>
      <c r="J446" t="str">
        <f t="shared" si="62"/>
        <v>L</v>
      </c>
      <c r="K446" t="str">
        <f t="shared" si="69"/>
        <v>Langeweile</v>
      </c>
      <c r="L446">
        <f t="shared" si="63"/>
        <v>0</v>
      </c>
      <c r="M446">
        <f t="shared" si="64"/>
        <v>0</v>
      </c>
      <c r="N446">
        <f t="shared" si="65"/>
        <v>1</v>
      </c>
      <c r="O446">
        <f t="shared" si="66"/>
        <v>0</v>
      </c>
      <c r="P446">
        <f t="shared" si="67"/>
        <v>0</v>
      </c>
      <c r="Q446">
        <f t="shared" si="68"/>
        <v>0</v>
      </c>
    </row>
    <row r="447" spans="1:17" x14ac:dyDescent="0.25">
      <c r="A447" t="s">
        <v>417</v>
      </c>
      <c r="B447">
        <v>0</v>
      </c>
      <c r="C447">
        <v>4</v>
      </c>
      <c r="D447">
        <v>56</v>
      </c>
      <c r="E447">
        <v>0</v>
      </c>
      <c r="F447">
        <v>24</v>
      </c>
      <c r="G447">
        <v>16</v>
      </c>
      <c r="H447" t="str">
        <f t="shared" si="60"/>
        <v>15</v>
      </c>
      <c r="I447" t="str">
        <f t="shared" si="61"/>
        <v>a01</v>
      </c>
      <c r="J447" t="str">
        <f t="shared" si="62"/>
        <v>N</v>
      </c>
      <c r="K447" t="str">
        <f t="shared" si="69"/>
        <v>Neutral</v>
      </c>
      <c r="L447">
        <f t="shared" si="63"/>
        <v>0</v>
      </c>
      <c r="M447">
        <f t="shared" si="64"/>
        <v>0</v>
      </c>
      <c r="N447">
        <f t="shared" si="65"/>
        <v>1</v>
      </c>
      <c r="O447">
        <f t="shared" si="66"/>
        <v>0</v>
      </c>
      <c r="P447">
        <f t="shared" si="67"/>
        <v>0</v>
      </c>
      <c r="Q447">
        <f t="shared" si="68"/>
        <v>0</v>
      </c>
    </row>
    <row r="448" spans="1:17" x14ac:dyDescent="0.25">
      <c r="A448" t="s">
        <v>271</v>
      </c>
      <c r="B448">
        <v>9.8000000000000007</v>
      </c>
      <c r="C448">
        <v>0</v>
      </c>
      <c r="D448">
        <v>0</v>
      </c>
      <c r="E448">
        <v>1.96</v>
      </c>
      <c r="F448">
        <v>74.510000000000005</v>
      </c>
      <c r="G448">
        <v>13.73</v>
      </c>
      <c r="H448" t="str">
        <f t="shared" si="60"/>
        <v>12</v>
      </c>
      <c r="I448" t="str">
        <f t="shared" si="61"/>
        <v>b02</v>
      </c>
      <c r="J448" t="str">
        <f t="shared" si="62"/>
        <v>F</v>
      </c>
      <c r="K448" t="str">
        <f t="shared" si="69"/>
        <v>Freude</v>
      </c>
      <c r="L448">
        <f t="shared" si="63"/>
        <v>0</v>
      </c>
      <c r="M448">
        <f t="shared" si="64"/>
        <v>0</v>
      </c>
      <c r="N448">
        <f t="shared" si="65"/>
        <v>0</v>
      </c>
      <c r="O448">
        <f t="shared" si="66"/>
        <v>0</v>
      </c>
      <c r="P448">
        <f t="shared" si="67"/>
        <v>1</v>
      </c>
      <c r="Q448">
        <f t="shared" si="68"/>
        <v>0</v>
      </c>
    </row>
    <row r="449" spans="1:17" x14ac:dyDescent="0.25">
      <c r="A449" t="s">
        <v>419</v>
      </c>
      <c r="B449">
        <v>0</v>
      </c>
      <c r="C449">
        <v>6.9</v>
      </c>
      <c r="D449">
        <v>0</v>
      </c>
      <c r="E449">
        <v>0</v>
      </c>
      <c r="F449">
        <v>79.31</v>
      </c>
      <c r="G449">
        <v>13.79</v>
      </c>
      <c r="H449" t="str">
        <f t="shared" si="60"/>
        <v>15</v>
      </c>
      <c r="I449" t="str">
        <f t="shared" si="61"/>
        <v>a02</v>
      </c>
      <c r="J449" t="str">
        <f t="shared" si="62"/>
        <v>A</v>
      </c>
      <c r="K449" t="str">
        <f t="shared" si="69"/>
        <v>Aufregung</v>
      </c>
      <c r="L449">
        <f t="shared" si="63"/>
        <v>0</v>
      </c>
      <c r="M449">
        <f t="shared" si="64"/>
        <v>0</v>
      </c>
      <c r="N449">
        <f t="shared" si="65"/>
        <v>0</v>
      </c>
      <c r="O449">
        <f t="shared" si="66"/>
        <v>0</v>
      </c>
      <c r="P449">
        <f t="shared" si="67"/>
        <v>1</v>
      </c>
      <c r="Q449">
        <f t="shared" si="68"/>
        <v>0</v>
      </c>
    </row>
    <row r="450" spans="1:17" x14ac:dyDescent="0.25">
      <c r="A450" t="s">
        <v>420</v>
      </c>
      <c r="B450">
        <v>0</v>
      </c>
      <c r="C450">
        <v>2.63</v>
      </c>
      <c r="D450">
        <v>13.16</v>
      </c>
      <c r="E450">
        <v>0</v>
      </c>
      <c r="F450">
        <v>71.05</v>
      </c>
      <c r="G450">
        <v>13.16</v>
      </c>
      <c r="H450" t="str">
        <f t="shared" ref="H450:H513" si="70">RIGHT(LEFT(A450,4),2)</f>
        <v>15</v>
      </c>
      <c r="I450" t="str">
        <f t="shared" ref="I450:I513" si="71">RIGHT(LEFT(A450,7),3)</f>
        <v>a02</v>
      </c>
      <c r="J450" t="str">
        <f t="shared" ref="J450:J513" si="72">RIGHT(LEFT(A450,8),1)</f>
        <v>E</v>
      </c>
      <c r="K450" t="str">
        <f t="shared" si="69"/>
        <v>Ekel</v>
      </c>
      <c r="L450">
        <f t="shared" ref="L450:L513" si="73">IF(MAX(B450:G450)=B450,1,0)</f>
        <v>0</v>
      </c>
      <c r="M450">
        <f t="shared" ref="M450:M513" si="74">IF(MAX(B450:G450)=C450,1,0)</f>
        <v>0</v>
      </c>
      <c r="N450">
        <f t="shared" ref="N450:N513" si="75">IF(MAX(B450:G450)=D450,1,0)</f>
        <v>0</v>
      </c>
      <c r="O450">
        <f t="shared" ref="O450:O513" si="76">IF(MAX(B450:G450)=E450,1,0)</f>
        <v>0</v>
      </c>
      <c r="P450">
        <f t="shared" ref="P450:P513" si="77">IF(MAX(B450:G450)=F450,1,0)</f>
        <v>1</v>
      </c>
      <c r="Q450">
        <f t="shared" ref="Q450:Q513" si="78">IF(MAX(B450:G450)=G450,1,0)</f>
        <v>0</v>
      </c>
    </row>
    <row r="451" spans="1:17" x14ac:dyDescent="0.25">
      <c r="A451" t="s">
        <v>421</v>
      </c>
      <c r="B451">
        <v>0</v>
      </c>
      <c r="C451">
        <v>38.46</v>
      </c>
      <c r="D451">
        <v>23.08</v>
      </c>
      <c r="E451">
        <v>0</v>
      </c>
      <c r="F451">
        <v>7.6899999999999897</v>
      </c>
      <c r="G451">
        <v>30.7699999999999</v>
      </c>
      <c r="H451" t="str">
        <f t="shared" si="70"/>
        <v>15</v>
      </c>
      <c r="I451" t="str">
        <f t="shared" si="71"/>
        <v>a02</v>
      </c>
      <c r="J451" t="str">
        <f t="shared" si="72"/>
        <v>L</v>
      </c>
      <c r="K451" t="str">
        <f t="shared" ref="K451:K514" si="79">IF(J451="F","Freude",IF(J451="L","Langeweile",IF(J451="N","Neutral",IF(J451="W","Wut",IF(J451="T","Trauer",IF(J451="A","Aufregung",IF(J451="E","Ekel","No Speech")))))))</f>
        <v>Langeweile</v>
      </c>
      <c r="L451">
        <f t="shared" si="73"/>
        <v>0</v>
      </c>
      <c r="M451">
        <f t="shared" si="74"/>
        <v>1</v>
      </c>
      <c r="N451">
        <f t="shared" si="75"/>
        <v>0</v>
      </c>
      <c r="O451">
        <f t="shared" si="76"/>
        <v>0</v>
      </c>
      <c r="P451">
        <f t="shared" si="77"/>
        <v>0</v>
      </c>
      <c r="Q451">
        <f t="shared" si="78"/>
        <v>0</v>
      </c>
    </row>
    <row r="452" spans="1:17" x14ac:dyDescent="0.25">
      <c r="A452" t="s">
        <v>422</v>
      </c>
      <c r="B452">
        <v>16</v>
      </c>
      <c r="C452">
        <v>0</v>
      </c>
      <c r="D452">
        <v>52</v>
      </c>
      <c r="E452">
        <v>0</v>
      </c>
      <c r="F452">
        <v>0</v>
      </c>
      <c r="G452">
        <v>32</v>
      </c>
      <c r="H452" t="str">
        <f t="shared" si="70"/>
        <v>15</v>
      </c>
      <c r="I452" t="str">
        <f t="shared" si="71"/>
        <v>a02</v>
      </c>
      <c r="J452" t="str">
        <f t="shared" si="72"/>
        <v>N</v>
      </c>
      <c r="K452" t="str">
        <f t="shared" si="79"/>
        <v>Neutral</v>
      </c>
      <c r="L452">
        <f t="shared" si="73"/>
        <v>0</v>
      </c>
      <c r="M452">
        <f t="shared" si="74"/>
        <v>0</v>
      </c>
      <c r="N452">
        <f t="shared" si="75"/>
        <v>1</v>
      </c>
      <c r="O452">
        <f t="shared" si="76"/>
        <v>0</v>
      </c>
      <c r="P452">
        <f t="shared" si="77"/>
        <v>0</v>
      </c>
      <c r="Q452">
        <f t="shared" si="78"/>
        <v>0</v>
      </c>
    </row>
    <row r="453" spans="1:17" x14ac:dyDescent="0.25">
      <c r="A453" t="s">
        <v>423</v>
      </c>
      <c r="B453">
        <v>0</v>
      </c>
      <c r="C453">
        <v>22.86</v>
      </c>
      <c r="D453">
        <v>37.14</v>
      </c>
      <c r="E453">
        <v>0</v>
      </c>
      <c r="F453">
        <v>5.71</v>
      </c>
      <c r="G453">
        <v>34.29</v>
      </c>
      <c r="H453" t="str">
        <f t="shared" si="70"/>
        <v>15</v>
      </c>
      <c r="I453" t="str">
        <f t="shared" si="71"/>
        <v>a02</v>
      </c>
      <c r="J453" t="str">
        <f t="shared" si="72"/>
        <v>T</v>
      </c>
      <c r="K453" t="str">
        <f t="shared" si="79"/>
        <v>Trauer</v>
      </c>
      <c r="L453">
        <f t="shared" si="73"/>
        <v>0</v>
      </c>
      <c r="M453">
        <f t="shared" si="74"/>
        <v>0</v>
      </c>
      <c r="N453">
        <f t="shared" si="75"/>
        <v>1</v>
      </c>
      <c r="O453">
        <f t="shared" si="76"/>
        <v>0</v>
      </c>
      <c r="P453">
        <f t="shared" si="77"/>
        <v>0</v>
      </c>
      <c r="Q453">
        <f t="shared" si="78"/>
        <v>0</v>
      </c>
    </row>
    <row r="454" spans="1:17" x14ac:dyDescent="0.25">
      <c r="A454" t="s">
        <v>287</v>
      </c>
      <c r="B454">
        <v>13.79</v>
      </c>
      <c r="C454">
        <v>0</v>
      </c>
      <c r="D454">
        <v>0</v>
      </c>
      <c r="E454">
        <v>0</v>
      </c>
      <c r="F454">
        <v>72.41</v>
      </c>
      <c r="G454">
        <v>13.79</v>
      </c>
      <c r="H454" t="str">
        <f t="shared" si="70"/>
        <v>13</v>
      </c>
      <c r="I454" t="str">
        <f t="shared" si="71"/>
        <v>a01</v>
      </c>
      <c r="J454" t="str">
        <f t="shared" si="72"/>
        <v>F</v>
      </c>
      <c r="K454" t="str">
        <f t="shared" si="79"/>
        <v>Freude</v>
      </c>
      <c r="L454">
        <f t="shared" si="73"/>
        <v>0</v>
      </c>
      <c r="M454">
        <f t="shared" si="74"/>
        <v>0</v>
      </c>
      <c r="N454">
        <f t="shared" si="75"/>
        <v>0</v>
      </c>
      <c r="O454">
        <f t="shared" si="76"/>
        <v>0</v>
      </c>
      <c r="P454">
        <f t="shared" si="77"/>
        <v>1</v>
      </c>
      <c r="Q454">
        <f t="shared" si="78"/>
        <v>0</v>
      </c>
    </row>
    <row r="455" spans="1:17" x14ac:dyDescent="0.25">
      <c r="A455" t="s">
        <v>426</v>
      </c>
      <c r="B455">
        <v>0</v>
      </c>
      <c r="C455">
        <v>0</v>
      </c>
      <c r="D455">
        <v>14.29</v>
      </c>
      <c r="E455">
        <v>0</v>
      </c>
      <c r="F455">
        <v>71.430000000000007</v>
      </c>
      <c r="G455">
        <v>14.29</v>
      </c>
      <c r="H455" t="str">
        <f t="shared" si="70"/>
        <v>15</v>
      </c>
      <c r="I455" t="str">
        <f t="shared" si="71"/>
        <v>a04</v>
      </c>
      <c r="J455" t="str">
        <f t="shared" si="72"/>
        <v>A</v>
      </c>
      <c r="K455" t="str">
        <f t="shared" si="79"/>
        <v>Aufregung</v>
      </c>
      <c r="L455">
        <f t="shared" si="73"/>
        <v>0</v>
      </c>
      <c r="M455">
        <f t="shared" si="74"/>
        <v>0</v>
      </c>
      <c r="N455">
        <f t="shared" si="75"/>
        <v>0</v>
      </c>
      <c r="O455">
        <f t="shared" si="76"/>
        <v>0</v>
      </c>
      <c r="P455">
        <f t="shared" si="77"/>
        <v>1</v>
      </c>
      <c r="Q455">
        <f t="shared" si="78"/>
        <v>0</v>
      </c>
    </row>
    <row r="456" spans="1:17" x14ac:dyDescent="0.25">
      <c r="A456" t="s">
        <v>427</v>
      </c>
      <c r="B456">
        <v>0</v>
      </c>
      <c r="C456">
        <v>0</v>
      </c>
      <c r="D456">
        <v>3.57</v>
      </c>
      <c r="E456">
        <v>3.57</v>
      </c>
      <c r="F456">
        <v>89.29</v>
      </c>
      <c r="G456">
        <v>3.57</v>
      </c>
      <c r="H456" t="str">
        <f t="shared" si="70"/>
        <v>15</v>
      </c>
      <c r="I456" t="str">
        <f t="shared" si="71"/>
        <v>a04</v>
      </c>
      <c r="J456" t="str">
        <f t="shared" si="72"/>
        <v>A</v>
      </c>
      <c r="K456" t="str">
        <f t="shared" si="79"/>
        <v>Aufregung</v>
      </c>
      <c r="L456">
        <f t="shared" si="73"/>
        <v>0</v>
      </c>
      <c r="M456">
        <f t="shared" si="74"/>
        <v>0</v>
      </c>
      <c r="N456">
        <f t="shared" si="75"/>
        <v>0</v>
      </c>
      <c r="O456">
        <f t="shared" si="76"/>
        <v>0</v>
      </c>
      <c r="P456">
        <f t="shared" si="77"/>
        <v>1</v>
      </c>
      <c r="Q456">
        <f t="shared" si="78"/>
        <v>0</v>
      </c>
    </row>
    <row r="457" spans="1:17" x14ac:dyDescent="0.25">
      <c r="A457" t="s">
        <v>293</v>
      </c>
      <c r="B457">
        <v>18.75</v>
      </c>
      <c r="C457">
        <v>0</v>
      </c>
      <c r="D457">
        <v>0</v>
      </c>
      <c r="E457">
        <v>0</v>
      </c>
      <c r="F457">
        <v>65.62</v>
      </c>
      <c r="G457">
        <v>15.62</v>
      </c>
      <c r="H457" t="str">
        <f t="shared" si="70"/>
        <v>13</v>
      </c>
      <c r="I457" t="str">
        <f t="shared" si="71"/>
        <v>a02</v>
      </c>
      <c r="J457" t="str">
        <f t="shared" si="72"/>
        <v>F</v>
      </c>
      <c r="K457" t="str">
        <f t="shared" si="79"/>
        <v>Freude</v>
      </c>
      <c r="L457">
        <f t="shared" si="73"/>
        <v>0</v>
      </c>
      <c r="M457">
        <f t="shared" si="74"/>
        <v>0</v>
      </c>
      <c r="N457">
        <f t="shared" si="75"/>
        <v>0</v>
      </c>
      <c r="O457">
        <f t="shared" si="76"/>
        <v>0</v>
      </c>
      <c r="P457">
        <f t="shared" si="77"/>
        <v>1</v>
      </c>
      <c r="Q457">
        <f t="shared" si="78"/>
        <v>0</v>
      </c>
    </row>
    <row r="458" spans="1:17" x14ac:dyDescent="0.25">
      <c r="A458" t="s">
        <v>429</v>
      </c>
      <c r="B458">
        <v>0</v>
      </c>
      <c r="C458">
        <v>15.3799999999999</v>
      </c>
      <c r="D458">
        <v>57.69</v>
      </c>
      <c r="E458">
        <v>0</v>
      </c>
      <c r="F458">
        <v>11.54</v>
      </c>
      <c r="G458">
        <v>15.3799999999999</v>
      </c>
      <c r="H458" t="str">
        <f t="shared" si="70"/>
        <v>15</v>
      </c>
      <c r="I458" t="str">
        <f t="shared" si="71"/>
        <v>a04</v>
      </c>
      <c r="J458" t="str">
        <f t="shared" si="72"/>
        <v>N</v>
      </c>
      <c r="K458" t="str">
        <f t="shared" si="79"/>
        <v>Neutral</v>
      </c>
      <c r="L458">
        <f t="shared" si="73"/>
        <v>0</v>
      </c>
      <c r="M458">
        <f t="shared" si="74"/>
        <v>0</v>
      </c>
      <c r="N458">
        <f t="shared" si="75"/>
        <v>1</v>
      </c>
      <c r="O458">
        <f t="shared" si="76"/>
        <v>0</v>
      </c>
      <c r="P458">
        <f t="shared" si="77"/>
        <v>0</v>
      </c>
      <c r="Q458">
        <f t="shared" si="78"/>
        <v>0</v>
      </c>
    </row>
    <row r="459" spans="1:17" x14ac:dyDescent="0.25">
      <c r="A459" t="s">
        <v>299</v>
      </c>
      <c r="B459">
        <v>11.11</v>
      </c>
      <c r="C459">
        <v>0</v>
      </c>
      <c r="D459">
        <v>0</v>
      </c>
      <c r="E459">
        <v>0</v>
      </c>
      <c r="F459">
        <v>85.19</v>
      </c>
      <c r="G459">
        <v>3.69999999999999</v>
      </c>
      <c r="H459" t="str">
        <f t="shared" si="70"/>
        <v>13</v>
      </c>
      <c r="I459" t="str">
        <f t="shared" si="71"/>
        <v>a04</v>
      </c>
      <c r="J459" t="str">
        <f t="shared" si="72"/>
        <v>F</v>
      </c>
      <c r="K459" t="str">
        <f t="shared" si="79"/>
        <v>Freude</v>
      </c>
      <c r="L459">
        <f t="shared" si="73"/>
        <v>0</v>
      </c>
      <c r="M459">
        <f t="shared" si="74"/>
        <v>0</v>
      </c>
      <c r="N459">
        <f t="shared" si="75"/>
        <v>0</v>
      </c>
      <c r="O459">
        <f t="shared" si="76"/>
        <v>0</v>
      </c>
      <c r="P459">
        <f t="shared" si="77"/>
        <v>1</v>
      </c>
      <c r="Q459">
        <f t="shared" si="78"/>
        <v>0</v>
      </c>
    </row>
    <row r="460" spans="1:17" x14ac:dyDescent="0.25">
      <c r="A460" t="s">
        <v>317</v>
      </c>
      <c r="B460">
        <v>31.71</v>
      </c>
      <c r="C460">
        <v>0</v>
      </c>
      <c r="D460">
        <v>0</v>
      </c>
      <c r="E460">
        <v>0</v>
      </c>
      <c r="F460">
        <v>58.54</v>
      </c>
      <c r="G460">
        <v>9.76</v>
      </c>
      <c r="H460" t="str">
        <f t="shared" si="70"/>
        <v>13</v>
      </c>
      <c r="I460" t="str">
        <f t="shared" si="71"/>
        <v>b01</v>
      </c>
      <c r="J460" t="str">
        <f t="shared" si="72"/>
        <v>F</v>
      </c>
      <c r="K460" t="str">
        <f t="shared" si="79"/>
        <v>Freude</v>
      </c>
      <c r="L460">
        <f t="shared" si="73"/>
        <v>0</v>
      </c>
      <c r="M460">
        <f t="shared" si="74"/>
        <v>0</v>
      </c>
      <c r="N460">
        <f t="shared" si="75"/>
        <v>0</v>
      </c>
      <c r="O460">
        <f t="shared" si="76"/>
        <v>0</v>
      </c>
      <c r="P460">
        <f t="shared" si="77"/>
        <v>1</v>
      </c>
      <c r="Q460">
        <f t="shared" si="78"/>
        <v>0</v>
      </c>
    </row>
    <row r="461" spans="1:17" x14ac:dyDescent="0.25">
      <c r="A461" t="s">
        <v>432</v>
      </c>
      <c r="B461">
        <v>0</v>
      </c>
      <c r="C461">
        <v>0</v>
      </c>
      <c r="D461">
        <v>11.29</v>
      </c>
      <c r="E461">
        <v>0</v>
      </c>
      <c r="F461">
        <v>79.03</v>
      </c>
      <c r="G461">
        <v>9.68</v>
      </c>
      <c r="H461" t="str">
        <f t="shared" si="70"/>
        <v>15</v>
      </c>
      <c r="I461" t="str">
        <f t="shared" si="71"/>
        <v>a05</v>
      </c>
      <c r="J461" t="str">
        <f t="shared" si="72"/>
        <v>E</v>
      </c>
      <c r="K461" t="str">
        <f t="shared" si="79"/>
        <v>Ekel</v>
      </c>
      <c r="L461">
        <f t="shared" si="73"/>
        <v>0</v>
      </c>
      <c r="M461">
        <f t="shared" si="74"/>
        <v>0</v>
      </c>
      <c r="N461">
        <f t="shared" si="75"/>
        <v>0</v>
      </c>
      <c r="O461">
        <f t="shared" si="76"/>
        <v>0</v>
      </c>
      <c r="P461">
        <f t="shared" si="77"/>
        <v>1</v>
      </c>
      <c r="Q461">
        <f t="shared" si="78"/>
        <v>0</v>
      </c>
    </row>
    <row r="462" spans="1:17" x14ac:dyDescent="0.25">
      <c r="A462" t="s">
        <v>321</v>
      </c>
      <c r="B462">
        <v>3.7699999999999898</v>
      </c>
      <c r="C462">
        <v>1.89</v>
      </c>
      <c r="D462">
        <v>0</v>
      </c>
      <c r="E462">
        <v>0</v>
      </c>
      <c r="F462">
        <v>79.25</v>
      </c>
      <c r="G462">
        <v>15.09</v>
      </c>
      <c r="H462" t="str">
        <f t="shared" si="70"/>
        <v>13</v>
      </c>
      <c r="I462" t="str">
        <f t="shared" si="71"/>
        <v>b02</v>
      </c>
      <c r="J462" t="str">
        <f t="shared" si="72"/>
        <v>F</v>
      </c>
      <c r="K462" t="str">
        <f t="shared" si="79"/>
        <v>Freude</v>
      </c>
      <c r="L462">
        <f t="shared" si="73"/>
        <v>0</v>
      </c>
      <c r="M462">
        <f t="shared" si="74"/>
        <v>0</v>
      </c>
      <c r="N462">
        <f t="shared" si="75"/>
        <v>0</v>
      </c>
      <c r="O462">
        <f t="shared" si="76"/>
        <v>0</v>
      </c>
      <c r="P462">
        <f t="shared" si="77"/>
        <v>1</v>
      </c>
      <c r="Q462">
        <f t="shared" si="78"/>
        <v>0</v>
      </c>
    </row>
    <row r="463" spans="1:17" x14ac:dyDescent="0.25">
      <c r="A463" t="s">
        <v>434</v>
      </c>
      <c r="B463">
        <v>1.96</v>
      </c>
      <c r="C463">
        <v>9.8000000000000007</v>
      </c>
      <c r="D463">
        <v>60.78</v>
      </c>
      <c r="E463">
        <v>0</v>
      </c>
      <c r="F463">
        <v>9.8000000000000007</v>
      </c>
      <c r="G463">
        <v>17.649999999999999</v>
      </c>
      <c r="H463" t="str">
        <f t="shared" si="70"/>
        <v>15</v>
      </c>
      <c r="I463" t="str">
        <f t="shared" si="71"/>
        <v>a05</v>
      </c>
      <c r="J463" t="str">
        <f t="shared" si="72"/>
        <v>L</v>
      </c>
      <c r="K463" t="str">
        <f t="shared" si="79"/>
        <v>Langeweile</v>
      </c>
      <c r="L463">
        <f t="shared" si="73"/>
        <v>0</v>
      </c>
      <c r="M463">
        <f t="shared" si="74"/>
        <v>0</v>
      </c>
      <c r="N463">
        <f t="shared" si="75"/>
        <v>1</v>
      </c>
      <c r="O463">
        <f t="shared" si="76"/>
        <v>0</v>
      </c>
      <c r="P463">
        <f t="shared" si="77"/>
        <v>0</v>
      </c>
      <c r="Q463">
        <f t="shared" si="78"/>
        <v>0</v>
      </c>
    </row>
    <row r="464" spans="1:17" x14ac:dyDescent="0.25">
      <c r="A464" t="s">
        <v>435</v>
      </c>
      <c r="B464">
        <v>4.17</v>
      </c>
      <c r="C464">
        <v>25</v>
      </c>
      <c r="D464">
        <v>56.25</v>
      </c>
      <c r="E464">
        <v>0</v>
      </c>
      <c r="F464">
        <v>6.25</v>
      </c>
      <c r="G464">
        <v>8.33</v>
      </c>
      <c r="H464" t="str">
        <f t="shared" si="70"/>
        <v>15</v>
      </c>
      <c r="I464" t="str">
        <f t="shared" si="71"/>
        <v>a05</v>
      </c>
      <c r="J464" t="str">
        <f t="shared" si="72"/>
        <v>N</v>
      </c>
      <c r="K464" t="str">
        <f t="shared" si="79"/>
        <v>Neutral</v>
      </c>
      <c r="L464">
        <f t="shared" si="73"/>
        <v>0</v>
      </c>
      <c r="M464">
        <f t="shared" si="74"/>
        <v>0</v>
      </c>
      <c r="N464">
        <f t="shared" si="75"/>
        <v>1</v>
      </c>
      <c r="O464">
        <f t="shared" si="76"/>
        <v>0</v>
      </c>
      <c r="P464">
        <f t="shared" si="77"/>
        <v>0</v>
      </c>
      <c r="Q464">
        <f t="shared" si="78"/>
        <v>0</v>
      </c>
    </row>
    <row r="465" spans="1:17" x14ac:dyDescent="0.25">
      <c r="A465" t="s">
        <v>327</v>
      </c>
      <c r="B465">
        <v>31.15</v>
      </c>
      <c r="C465">
        <v>0</v>
      </c>
      <c r="D465">
        <v>0</v>
      </c>
      <c r="E465">
        <v>0</v>
      </c>
      <c r="F465">
        <v>54.1</v>
      </c>
      <c r="G465">
        <v>14.75</v>
      </c>
      <c r="H465" t="str">
        <f t="shared" si="70"/>
        <v>13</v>
      </c>
      <c r="I465" t="str">
        <f t="shared" si="71"/>
        <v>b03</v>
      </c>
      <c r="J465" t="str">
        <f t="shared" si="72"/>
        <v>F</v>
      </c>
      <c r="K465" t="str">
        <f t="shared" si="79"/>
        <v>Freude</v>
      </c>
      <c r="L465">
        <f t="shared" si="73"/>
        <v>0</v>
      </c>
      <c r="M465">
        <f t="shared" si="74"/>
        <v>0</v>
      </c>
      <c r="N465">
        <f t="shared" si="75"/>
        <v>0</v>
      </c>
      <c r="O465">
        <f t="shared" si="76"/>
        <v>0</v>
      </c>
      <c r="P465">
        <f t="shared" si="77"/>
        <v>1</v>
      </c>
      <c r="Q465">
        <f t="shared" si="78"/>
        <v>0</v>
      </c>
    </row>
    <row r="466" spans="1:17" x14ac:dyDescent="0.25">
      <c r="A466" t="s">
        <v>437</v>
      </c>
      <c r="B466">
        <v>10.71</v>
      </c>
      <c r="C466">
        <v>7.14</v>
      </c>
      <c r="D466">
        <v>7.14</v>
      </c>
      <c r="E466">
        <v>0</v>
      </c>
      <c r="F466">
        <v>71.430000000000007</v>
      </c>
      <c r="G466">
        <v>3.57</v>
      </c>
      <c r="H466" t="str">
        <f t="shared" si="70"/>
        <v>15</v>
      </c>
      <c r="I466" t="str">
        <f t="shared" si="71"/>
        <v>a07</v>
      </c>
      <c r="J466" t="str">
        <f t="shared" si="72"/>
        <v>A</v>
      </c>
      <c r="K466" t="str">
        <f t="shared" si="79"/>
        <v>Aufregung</v>
      </c>
      <c r="L466">
        <f t="shared" si="73"/>
        <v>0</v>
      </c>
      <c r="M466">
        <f t="shared" si="74"/>
        <v>0</v>
      </c>
      <c r="N466">
        <f t="shared" si="75"/>
        <v>0</v>
      </c>
      <c r="O466">
        <f t="shared" si="76"/>
        <v>0</v>
      </c>
      <c r="P466">
        <f t="shared" si="77"/>
        <v>1</v>
      </c>
      <c r="Q466">
        <f t="shared" si="78"/>
        <v>0</v>
      </c>
    </row>
    <row r="467" spans="1:17" x14ac:dyDescent="0.25">
      <c r="A467" t="s">
        <v>438</v>
      </c>
      <c r="B467">
        <v>0</v>
      </c>
      <c r="C467">
        <v>0</v>
      </c>
      <c r="D467">
        <v>13.51</v>
      </c>
      <c r="E467">
        <v>0</v>
      </c>
      <c r="F467">
        <v>78.38</v>
      </c>
      <c r="G467">
        <v>8.11</v>
      </c>
      <c r="H467" t="str">
        <f t="shared" si="70"/>
        <v>15</v>
      </c>
      <c r="I467" t="str">
        <f t="shared" si="71"/>
        <v>a07</v>
      </c>
      <c r="J467" t="str">
        <f t="shared" si="72"/>
        <v>E</v>
      </c>
      <c r="K467" t="str">
        <f t="shared" si="79"/>
        <v>Ekel</v>
      </c>
      <c r="L467">
        <f t="shared" si="73"/>
        <v>0</v>
      </c>
      <c r="M467">
        <f t="shared" si="74"/>
        <v>0</v>
      </c>
      <c r="N467">
        <f t="shared" si="75"/>
        <v>0</v>
      </c>
      <c r="O467">
        <f t="shared" si="76"/>
        <v>0</v>
      </c>
      <c r="P467">
        <f t="shared" si="77"/>
        <v>1</v>
      </c>
      <c r="Q467">
        <f t="shared" si="78"/>
        <v>0</v>
      </c>
    </row>
    <row r="468" spans="1:17" x14ac:dyDescent="0.25">
      <c r="A468" t="s">
        <v>334</v>
      </c>
      <c r="B468">
        <v>9.09</v>
      </c>
      <c r="C468">
        <v>0</v>
      </c>
      <c r="D468">
        <v>2.27</v>
      </c>
      <c r="E468">
        <v>0</v>
      </c>
      <c r="F468">
        <v>81.819999999999993</v>
      </c>
      <c r="G468">
        <v>6.8199999999999896</v>
      </c>
      <c r="H468" t="str">
        <f t="shared" si="70"/>
        <v>13</v>
      </c>
      <c r="I468" t="str">
        <f t="shared" si="71"/>
        <v>b09</v>
      </c>
      <c r="J468" t="str">
        <f t="shared" si="72"/>
        <v>F</v>
      </c>
      <c r="K468" t="str">
        <f t="shared" si="79"/>
        <v>Freude</v>
      </c>
      <c r="L468">
        <f t="shared" si="73"/>
        <v>0</v>
      </c>
      <c r="M468">
        <f t="shared" si="74"/>
        <v>0</v>
      </c>
      <c r="N468">
        <f t="shared" si="75"/>
        <v>0</v>
      </c>
      <c r="O468">
        <f t="shared" si="76"/>
        <v>0</v>
      </c>
      <c r="P468">
        <f t="shared" si="77"/>
        <v>1</v>
      </c>
      <c r="Q468">
        <f t="shared" si="78"/>
        <v>0</v>
      </c>
    </row>
    <row r="469" spans="1:17" x14ac:dyDescent="0.25">
      <c r="A469" t="s">
        <v>335</v>
      </c>
      <c r="B469">
        <v>2.17</v>
      </c>
      <c r="C469">
        <v>0</v>
      </c>
      <c r="D469">
        <v>2.17</v>
      </c>
      <c r="E469">
        <v>0</v>
      </c>
      <c r="F469">
        <v>91.3</v>
      </c>
      <c r="G469">
        <v>4.3499999999999996</v>
      </c>
      <c r="H469" t="str">
        <f t="shared" si="70"/>
        <v>13</v>
      </c>
      <c r="I469" t="str">
        <f t="shared" si="71"/>
        <v>b09</v>
      </c>
      <c r="J469" t="str">
        <f t="shared" si="72"/>
        <v>F</v>
      </c>
      <c r="K469" t="str">
        <f t="shared" si="79"/>
        <v>Freude</v>
      </c>
      <c r="L469">
        <f t="shared" si="73"/>
        <v>0</v>
      </c>
      <c r="M469">
        <f t="shared" si="74"/>
        <v>0</v>
      </c>
      <c r="N469">
        <f t="shared" si="75"/>
        <v>0</v>
      </c>
      <c r="O469">
        <f t="shared" si="76"/>
        <v>0</v>
      </c>
      <c r="P469">
        <f t="shared" si="77"/>
        <v>1</v>
      </c>
      <c r="Q469">
        <f t="shared" si="78"/>
        <v>0</v>
      </c>
    </row>
    <row r="470" spans="1:17" x14ac:dyDescent="0.25">
      <c r="A470" t="s">
        <v>441</v>
      </c>
      <c r="B470">
        <v>7.14</v>
      </c>
      <c r="C470">
        <v>0</v>
      </c>
      <c r="D470">
        <v>7.14</v>
      </c>
      <c r="E470">
        <v>0</v>
      </c>
      <c r="F470">
        <v>53.569999999999901</v>
      </c>
      <c r="G470">
        <v>32.14</v>
      </c>
      <c r="H470" t="str">
        <f t="shared" si="70"/>
        <v>15</v>
      </c>
      <c r="I470" t="str">
        <f t="shared" si="71"/>
        <v>a07</v>
      </c>
      <c r="J470" t="str">
        <f t="shared" si="72"/>
        <v>L</v>
      </c>
      <c r="K470" t="str">
        <f t="shared" si="79"/>
        <v>Langeweile</v>
      </c>
      <c r="L470">
        <f t="shared" si="73"/>
        <v>0</v>
      </c>
      <c r="M470">
        <f t="shared" si="74"/>
        <v>0</v>
      </c>
      <c r="N470">
        <f t="shared" si="75"/>
        <v>0</v>
      </c>
      <c r="O470">
        <f t="shared" si="76"/>
        <v>0</v>
      </c>
      <c r="P470">
        <f t="shared" si="77"/>
        <v>1</v>
      </c>
      <c r="Q470">
        <f t="shared" si="78"/>
        <v>0</v>
      </c>
    </row>
    <row r="471" spans="1:17" x14ac:dyDescent="0.25">
      <c r="A471" t="s">
        <v>442</v>
      </c>
      <c r="B471">
        <v>0</v>
      </c>
      <c r="C471">
        <v>48.28</v>
      </c>
      <c r="D471">
        <v>31.03</v>
      </c>
      <c r="E471">
        <v>0</v>
      </c>
      <c r="F471">
        <v>6.9</v>
      </c>
      <c r="G471">
        <v>13.79</v>
      </c>
      <c r="H471" t="str">
        <f t="shared" si="70"/>
        <v>15</v>
      </c>
      <c r="I471" t="str">
        <f t="shared" si="71"/>
        <v>a07</v>
      </c>
      <c r="J471" t="str">
        <f t="shared" si="72"/>
        <v>N</v>
      </c>
      <c r="K471" t="str">
        <f t="shared" si="79"/>
        <v>Neutral</v>
      </c>
      <c r="L471">
        <f t="shared" si="73"/>
        <v>0</v>
      </c>
      <c r="M471">
        <f t="shared" si="74"/>
        <v>1</v>
      </c>
      <c r="N471">
        <f t="shared" si="75"/>
        <v>0</v>
      </c>
      <c r="O471">
        <f t="shared" si="76"/>
        <v>0</v>
      </c>
      <c r="P471">
        <f t="shared" si="77"/>
        <v>0</v>
      </c>
      <c r="Q471">
        <f t="shared" si="78"/>
        <v>0</v>
      </c>
    </row>
    <row r="472" spans="1:17" x14ac:dyDescent="0.25">
      <c r="A472" t="s">
        <v>443</v>
      </c>
      <c r="B472">
        <v>0</v>
      </c>
      <c r="C472">
        <v>4.3499999999999996</v>
      </c>
      <c r="D472">
        <v>2.17</v>
      </c>
      <c r="E472">
        <v>0</v>
      </c>
      <c r="F472">
        <v>86.96</v>
      </c>
      <c r="G472">
        <v>6.52</v>
      </c>
      <c r="H472" t="str">
        <f t="shared" si="70"/>
        <v>15</v>
      </c>
      <c r="I472" t="str">
        <f t="shared" si="71"/>
        <v>b01</v>
      </c>
      <c r="J472" t="str">
        <f t="shared" si="72"/>
        <v>E</v>
      </c>
      <c r="K472" t="str">
        <f t="shared" si="79"/>
        <v>Ekel</v>
      </c>
      <c r="L472">
        <f t="shared" si="73"/>
        <v>0</v>
      </c>
      <c r="M472">
        <f t="shared" si="74"/>
        <v>0</v>
      </c>
      <c r="N472">
        <f t="shared" si="75"/>
        <v>0</v>
      </c>
      <c r="O472">
        <f t="shared" si="76"/>
        <v>0</v>
      </c>
      <c r="P472">
        <f t="shared" si="77"/>
        <v>1</v>
      </c>
      <c r="Q472">
        <f t="shared" si="78"/>
        <v>0</v>
      </c>
    </row>
    <row r="473" spans="1:17" x14ac:dyDescent="0.25">
      <c r="A473" t="s">
        <v>444</v>
      </c>
      <c r="B473">
        <v>0</v>
      </c>
      <c r="C473">
        <v>61.11</v>
      </c>
      <c r="D473">
        <v>25</v>
      </c>
      <c r="E473">
        <v>0</v>
      </c>
      <c r="F473">
        <v>2.78</v>
      </c>
      <c r="G473">
        <v>11.11</v>
      </c>
      <c r="H473" t="str">
        <f t="shared" si="70"/>
        <v>15</v>
      </c>
      <c r="I473" t="str">
        <f t="shared" si="71"/>
        <v>b01</v>
      </c>
      <c r="J473" t="str">
        <f t="shared" si="72"/>
        <v>L</v>
      </c>
      <c r="K473" t="str">
        <f t="shared" si="79"/>
        <v>Langeweile</v>
      </c>
      <c r="L473">
        <f t="shared" si="73"/>
        <v>0</v>
      </c>
      <c r="M473">
        <f t="shared" si="74"/>
        <v>1</v>
      </c>
      <c r="N473">
        <f t="shared" si="75"/>
        <v>0</v>
      </c>
      <c r="O473">
        <f t="shared" si="76"/>
        <v>0</v>
      </c>
      <c r="P473">
        <f t="shared" si="77"/>
        <v>0</v>
      </c>
      <c r="Q473">
        <f t="shared" si="78"/>
        <v>0</v>
      </c>
    </row>
    <row r="474" spans="1:17" x14ac:dyDescent="0.25">
      <c r="A474" t="s">
        <v>445</v>
      </c>
      <c r="B474">
        <v>0</v>
      </c>
      <c r="C474">
        <v>0</v>
      </c>
      <c r="D474">
        <v>11.11</v>
      </c>
      <c r="E474">
        <v>0</v>
      </c>
      <c r="F474">
        <v>77.78</v>
      </c>
      <c r="G474">
        <v>11.11</v>
      </c>
      <c r="H474" t="str">
        <f t="shared" si="70"/>
        <v>15</v>
      </c>
      <c r="I474" t="str">
        <f t="shared" si="71"/>
        <v>b01</v>
      </c>
      <c r="J474" t="str">
        <f t="shared" si="72"/>
        <v>N</v>
      </c>
      <c r="K474" t="str">
        <f t="shared" si="79"/>
        <v>Neutral</v>
      </c>
      <c r="L474">
        <f t="shared" si="73"/>
        <v>0</v>
      </c>
      <c r="M474">
        <f t="shared" si="74"/>
        <v>0</v>
      </c>
      <c r="N474">
        <f t="shared" si="75"/>
        <v>0</v>
      </c>
      <c r="O474">
        <f t="shared" si="76"/>
        <v>0</v>
      </c>
      <c r="P474">
        <f t="shared" si="77"/>
        <v>1</v>
      </c>
      <c r="Q474">
        <f t="shared" si="78"/>
        <v>0</v>
      </c>
    </row>
    <row r="475" spans="1:17" x14ac:dyDescent="0.25">
      <c r="A475" t="s">
        <v>353</v>
      </c>
      <c r="B475">
        <v>0</v>
      </c>
      <c r="C475">
        <v>0</v>
      </c>
      <c r="D475">
        <v>0</v>
      </c>
      <c r="E475">
        <v>3.85</v>
      </c>
      <c r="F475">
        <v>88.46</v>
      </c>
      <c r="G475">
        <v>7.6899999999999897</v>
      </c>
      <c r="H475" t="str">
        <f t="shared" si="70"/>
        <v>14</v>
      </c>
      <c r="I475" t="str">
        <f t="shared" si="71"/>
        <v>a02</v>
      </c>
      <c r="J475" t="str">
        <f t="shared" si="72"/>
        <v>F</v>
      </c>
      <c r="K475" t="str">
        <f t="shared" si="79"/>
        <v>Freude</v>
      </c>
      <c r="L475">
        <f t="shared" si="73"/>
        <v>0</v>
      </c>
      <c r="M475">
        <f t="shared" si="74"/>
        <v>0</v>
      </c>
      <c r="N475">
        <f t="shared" si="75"/>
        <v>0</v>
      </c>
      <c r="O475">
        <f t="shared" si="76"/>
        <v>0</v>
      </c>
      <c r="P475">
        <f t="shared" si="77"/>
        <v>1</v>
      </c>
      <c r="Q475">
        <f t="shared" si="78"/>
        <v>0</v>
      </c>
    </row>
    <row r="476" spans="1:17" x14ac:dyDescent="0.25">
      <c r="A476" t="s">
        <v>447</v>
      </c>
      <c r="B476">
        <v>8.6999999999999993</v>
      </c>
      <c r="C476">
        <v>0</v>
      </c>
      <c r="D476">
        <v>4.3499999999999996</v>
      </c>
      <c r="E476">
        <v>0</v>
      </c>
      <c r="F476">
        <v>78.259999999999906</v>
      </c>
      <c r="G476">
        <v>8.6999999999999993</v>
      </c>
      <c r="H476" t="str">
        <f t="shared" si="70"/>
        <v>15</v>
      </c>
      <c r="I476" t="str">
        <f t="shared" si="71"/>
        <v>b02</v>
      </c>
      <c r="J476" t="str">
        <f t="shared" si="72"/>
        <v>A</v>
      </c>
      <c r="K476" t="str">
        <f t="shared" si="79"/>
        <v>Aufregung</v>
      </c>
      <c r="L476">
        <f t="shared" si="73"/>
        <v>0</v>
      </c>
      <c r="M476">
        <f t="shared" si="74"/>
        <v>0</v>
      </c>
      <c r="N476">
        <f t="shared" si="75"/>
        <v>0</v>
      </c>
      <c r="O476">
        <f t="shared" si="76"/>
        <v>0</v>
      </c>
      <c r="P476">
        <f t="shared" si="77"/>
        <v>1</v>
      </c>
      <c r="Q476">
        <f t="shared" si="78"/>
        <v>0</v>
      </c>
    </row>
    <row r="477" spans="1:17" x14ac:dyDescent="0.25">
      <c r="A477" t="s">
        <v>448</v>
      </c>
      <c r="B477">
        <v>0</v>
      </c>
      <c r="C477">
        <v>41.3</v>
      </c>
      <c r="D477">
        <v>15.22</v>
      </c>
      <c r="E477">
        <v>0</v>
      </c>
      <c r="F477">
        <v>0</v>
      </c>
      <c r="G477">
        <v>43.48</v>
      </c>
      <c r="H477" t="str">
        <f t="shared" si="70"/>
        <v>15</v>
      </c>
      <c r="I477" t="str">
        <f t="shared" si="71"/>
        <v>b02</v>
      </c>
      <c r="J477" t="str">
        <f t="shared" si="72"/>
        <v>L</v>
      </c>
      <c r="K477" t="str">
        <f t="shared" si="79"/>
        <v>Langeweile</v>
      </c>
      <c r="L477">
        <f t="shared" si="73"/>
        <v>0</v>
      </c>
      <c r="M477">
        <f t="shared" si="74"/>
        <v>0</v>
      </c>
      <c r="N477">
        <f t="shared" si="75"/>
        <v>0</v>
      </c>
      <c r="O477">
        <f t="shared" si="76"/>
        <v>0</v>
      </c>
      <c r="P477">
        <f t="shared" si="77"/>
        <v>0</v>
      </c>
      <c r="Q477">
        <f t="shared" si="78"/>
        <v>1</v>
      </c>
    </row>
    <row r="478" spans="1:17" x14ac:dyDescent="0.25">
      <c r="A478" t="s">
        <v>449</v>
      </c>
      <c r="B478">
        <v>0</v>
      </c>
      <c r="C478">
        <v>37.21</v>
      </c>
      <c r="D478">
        <v>41.86</v>
      </c>
      <c r="E478">
        <v>0</v>
      </c>
      <c r="F478">
        <v>4.6500000000000004</v>
      </c>
      <c r="G478">
        <v>16.28</v>
      </c>
      <c r="H478" t="str">
        <f t="shared" si="70"/>
        <v>15</v>
      </c>
      <c r="I478" t="str">
        <f t="shared" si="71"/>
        <v>b02</v>
      </c>
      <c r="J478" t="str">
        <f t="shared" si="72"/>
        <v>N</v>
      </c>
      <c r="K478" t="str">
        <f t="shared" si="79"/>
        <v>Neutral</v>
      </c>
      <c r="L478">
        <f t="shared" si="73"/>
        <v>0</v>
      </c>
      <c r="M478">
        <f t="shared" si="74"/>
        <v>0</v>
      </c>
      <c r="N478">
        <f t="shared" si="75"/>
        <v>1</v>
      </c>
      <c r="O478">
        <f t="shared" si="76"/>
        <v>0</v>
      </c>
      <c r="P478">
        <f t="shared" si="77"/>
        <v>0</v>
      </c>
      <c r="Q478">
        <f t="shared" si="78"/>
        <v>0</v>
      </c>
    </row>
    <row r="479" spans="1:17" x14ac:dyDescent="0.25">
      <c r="A479" t="s">
        <v>450</v>
      </c>
      <c r="B479">
        <v>5</v>
      </c>
      <c r="C479">
        <v>61.67</v>
      </c>
      <c r="D479">
        <v>10</v>
      </c>
      <c r="E479">
        <v>0</v>
      </c>
      <c r="F479">
        <v>0</v>
      </c>
      <c r="G479">
        <v>23.33</v>
      </c>
      <c r="H479" t="str">
        <f t="shared" si="70"/>
        <v>15</v>
      </c>
      <c r="I479" t="str">
        <f t="shared" si="71"/>
        <v>b02</v>
      </c>
      <c r="J479" t="str">
        <f t="shared" si="72"/>
        <v>T</v>
      </c>
      <c r="K479" t="str">
        <f t="shared" si="79"/>
        <v>Trauer</v>
      </c>
      <c r="L479">
        <f t="shared" si="73"/>
        <v>0</v>
      </c>
      <c r="M479">
        <f t="shared" si="74"/>
        <v>1</v>
      </c>
      <c r="N479">
        <f t="shared" si="75"/>
        <v>0</v>
      </c>
      <c r="O479">
        <f t="shared" si="76"/>
        <v>0</v>
      </c>
      <c r="P479">
        <f t="shared" si="77"/>
        <v>0</v>
      </c>
      <c r="Q479">
        <f t="shared" si="78"/>
        <v>0</v>
      </c>
    </row>
    <row r="480" spans="1:17" x14ac:dyDescent="0.25">
      <c r="A480" t="s">
        <v>368</v>
      </c>
      <c r="B480">
        <v>20</v>
      </c>
      <c r="C480">
        <v>0</v>
      </c>
      <c r="D480">
        <v>0</v>
      </c>
      <c r="E480">
        <v>2</v>
      </c>
      <c r="F480">
        <v>72</v>
      </c>
      <c r="G480">
        <v>6</v>
      </c>
      <c r="H480" t="str">
        <f t="shared" si="70"/>
        <v>14</v>
      </c>
      <c r="I480" t="str">
        <f t="shared" si="71"/>
        <v>a05</v>
      </c>
      <c r="J480" t="str">
        <f t="shared" si="72"/>
        <v>F</v>
      </c>
      <c r="K480" t="str">
        <f t="shared" si="79"/>
        <v>Freude</v>
      </c>
      <c r="L480">
        <f t="shared" si="73"/>
        <v>0</v>
      </c>
      <c r="M480">
        <f t="shared" si="74"/>
        <v>0</v>
      </c>
      <c r="N480">
        <f t="shared" si="75"/>
        <v>0</v>
      </c>
      <c r="O480">
        <f t="shared" si="76"/>
        <v>0</v>
      </c>
      <c r="P480">
        <f t="shared" si="77"/>
        <v>1</v>
      </c>
      <c r="Q480">
        <f t="shared" si="78"/>
        <v>0</v>
      </c>
    </row>
    <row r="481" spans="1:17" x14ac:dyDescent="0.25">
      <c r="A481" t="s">
        <v>369</v>
      </c>
      <c r="B481">
        <v>0</v>
      </c>
      <c r="C481">
        <v>0</v>
      </c>
      <c r="D481">
        <v>2.08</v>
      </c>
      <c r="E481">
        <v>6.25</v>
      </c>
      <c r="F481">
        <v>89.58</v>
      </c>
      <c r="G481">
        <v>2.08</v>
      </c>
      <c r="H481" t="str">
        <f t="shared" si="70"/>
        <v>14</v>
      </c>
      <c r="I481" t="str">
        <f t="shared" si="71"/>
        <v>a05</v>
      </c>
      <c r="J481" t="str">
        <f t="shared" si="72"/>
        <v>F</v>
      </c>
      <c r="K481" t="str">
        <f t="shared" si="79"/>
        <v>Freude</v>
      </c>
      <c r="L481">
        <f t="shared" si="73"/>
        <v>0</v>
      </c>
      <c r="M481">
        <f t="shared" si="74"/>
        <v>0</v>
      </c>
      <c r="N481">
        <f t="shared" si="75"/>
        <v>0</v>
      </c>
      <c r="O481">
        <f t="shared" si="76"/>
        <v>0</v>
      </c>
      <c r="P481">
        <f t="shared" si="77"/>
        <v>1</v>
      </c>
      <c r="Q481">
        <f t="shared" si="78"/>
        <v>0</v>
      </c>
    </row>
    <row r="482" spans="1:17" x14ac:dyDescent="0.25">
      <c r="A482" t="s">
        <v>453</v>
      </c>
      <c r="B482">
        <v>0</v>
      </c>
      <c r="C482">
        <v>26.83</v>
      </c>
      <c r="D482">
        <v>31.71</v>
      </c>
      <c r="E482">
        <v>0</v>
      </c>
      <c r="F482">
        <v>34.15</v>
      </c>
      <c r="G482">
        <v>7.32</v>
      </c>
      <c r="H482" t="str">
        <f t="shared" si="70"/>
        <v>15</v>
      </c>
      <c r="I482" t="str">
        <f t="shared" si="71"/>
        <v>b03</v>
      </c>
      <c r="J482" t="str">
        <f t="shared" si="72"/>
        <v>A</v>
      </c>
      <c r="K482" t="str">
        <f t="shared" si="79"/>
        <v>Aufregung</v>
      </c>
      <c r="L482">
        <f t="shared" si="73"/>
        <v>0</v>
      </c>
      <c r="M482">
        <f t="shared" si="74"/>
        <v>0</v>
      </c>
      <c r="N482">
        <f t="shared" si="75"/>
        <v>0</v>
      </c>
      <c r="O482">
        <f t="shared" si="76"/>
        <v>0</v>
      </c>
      <c r="P482">
        <f t="shared" si="77"/>
        <v>1</v>
      </c>
      <c r="Q482">
        <f t="shared" si="78"/>
        <v>0</v>
      </c>
    </row>
    <row r="483" spans="1:17" x14ac:dyDescent="0.25">
      <c r="A483" t="s">
        <v>454</v>
      </c>
      <c r="B483">
        <v>15.79</v>
      </c>
      <c r="C483">
        <v>15.79</v>
      </c>
      <c r="D483">
        <v>38.6</v>
      </c>
      <c r="E483">
        <v>0</v>
      </c>
      <c r="F483">
        <v>10.53</v>
      </c>
      <c r="G483">
        <v>19.3</v>
      </c>
      <c r="H483" t="str">
        <f t="shared" si="70"/>
        <v>15</v>
      </c>
      <c r="I483" t="str">
        <f t="shared" si="71"/>
        <v>b03</v>
      </c>
      <c r="J483" t="str">
        <f t="shared" si="72"/>
        <v>L</v>
      </c>
      <c r="K483" t="str">
        <f t="shared" si="79"/>
        <v>Langeweile</v>
      </c>
      <c r="L483">
        <f t="shared" si="73"/>
        <v>0</v>
      </c>
      <c r="M483">
        <f t="shared" si="74"/>
        <v>0</v>
      </c>
      <c r="N483">
        <f t="shared" si="75"/>
        <v>1</v>
      </c>
      <c r="O483">
        <f t="shared" si="76"/>
        <v>0</v>
      </c>
      <c r="P483">
        <f t="shared" si="77"/>
        <v>0</v>
      </c>
      <c r="Q483">
        <f t="shared" si="78"/>
        <v>0</v>
      </c>
    </row>
    <row r="484" spans="1:17" x14ac:dyDescent="0.25">
      <c r="A484" t="s">
        <v>455</v>
      </c>
      <c r="B484">
        <v>0</v>
      </c>
      <c r="C484">
        <v>60</v>
      </c>
      <c r="D484">
        <v>26</v>
      </c>
      <c r="E484">
        <v>0</v>
      </c>
      <c r="F484">
        <v>4</v>
      </c>
      <c r="G484">
        <v>10</v>
      </c>
      <c r="H484" t="str">
        <f t="shared" si="70"/>
        <v>15</v>
      </c>
      <c r="I484" t="str">
        <f t="shared" si="71"/>
        <v>b03</v>
      </c>
      <c r="J484" t="str">
        <f t="shared" si="72"/>
        <v>N</v>
      </c>
      <c r="K484" t="str">
        <f t="shared" si="79"/>
        <v>Neutral</v>
      </c>
      <c r="L484">
        <f t="shared" si="73"/>
        <v>0</v>
      </c>
      <c r="M484">
        <f t="shared" si="74"/>
        <v>1</v>
      </c>
      <c r="N484">
        <f t="shared" si="75"/>
        <v>0</v>
      </c>
      <c r="O484">
        <f t="shared" si="76"/>
        <v>0</v>
      </c>
      <c r="P484">
        <f t="shared" si="77"/>
        <v>0</v>
      </c>
      <c r="Q484">
        <f t="shared" si="78"/>
        <v>0</v>
      </c>
    </row>
    <row r="485" spans="1:17" x14ac:dyDescent="0.25">
      <c r="A485" t="s">
        <v>456</v>
      </c>
      <c r="B485">
        <v>0</v>
      </c>
      <c r="C485">
        <v>50.6</v>
      </c>
      <c r="D485">
        <v>12.049999999999899</v>
      </c>
      <c r="E485">
        <v>0</v>
      </c>
      <c r="F485">
        <v>0</v>
      </c>
      <c r="G485">
        <v>37.35</v>
      </c>
      <c r="H485" t="str">
        <f t="shared" si="70"/>
        <v>15</v>
      </c>
      <c r="I485" t="str">
        <f t="shared" si="71"/>
        <v>b03</v>
      </c>
      <c r="J485" t="str">
        <f t="shared" si="72"/>
        <v>T</v>
      </c>
      <c r="K485" t="str">
        <f t="shared" si="79"/>
        <v>Trauer</v>
      </c>
      <c r="L485">
        <f t="shared" si="73"/>
        <v>0</v>
      </c>
      <c r="M485">
        <f t="shared" si="74"/>
        <v>1</v>
      </c>
      <c r="N485">
        <f t="shared" si="75"/>
        <v>0</v>
      </c>
      <c r="O485">
        <f t="shared" si="76"/>
        <v>0</v>
      </c>
      <c r="P485">
        <f t="shared" si="77"/>
        <v>0</v>
      </c>
      <c r="Q485">
        <f t="shared" si="78"/>
        <v>0</v>
      </c>
    </row>
    <row r="486" spans="1:17" x14ac:dyDescent="0.25">
      <c r="A486" t="s">
        <v>378</v>
      </c>
      <c r="B486">
        <v>40.619999999999997</v>
      </c>
      <c r="C486">
        <v>0</v>
      </c>
      <c r="D486">
        <v>0</v>
      </c>
      <c r="E486">
        <v>12.5</v>
      </c>
      <c r="F486">
        <v>46.88</v>
      </c>
      <c r="G486">
        <v>0</v>
      </c>
      <c r="H486" t="str">
        <f t="shared" si="70"/>
        <v>14</v>
      </c>
      <c r="I486" t="str">
        <f t="shared" si="71"/>
        <v>a07</v>
      </c>
      <c r="J486" t="str">
        <f t="shared" si="72"/>
        <v>F</v>
      </c>
      <c r="K486" t="str">
        <f t="shared" si="79"/>
        <v>Freude</v>
      </c>
      <c r="L486">
        <f t="shared" si="73"/>
        <v>0</v>
      </c>
      <c r="M486">
        <f t="shared" si="74"/>
        <v>0</v>
      </c>
      <c r="N486">
        <f t="shared" si="75"/>
        <v>0</v>
      </c>
      <c r="O486">
        <f t="shared" si="76"/>
        <v>0</v>
      </c>
      <c r="P486">
        <f t="shared" si="77"/>
        <v>1</v>
      </c>
      <c r="Q486">
        <f t="shared" si="78"/>
        <v>0</v>
      </c>
    </row>
    <row r="487" spans="1:17" x14ac:dyDescent="0.25">
      <c r="A487" t="s">
        <v>386</v>
      </c>
      <c r="B487">
        <v>5</v>
      </c>
      <c r="C487">
        <v>0</v>
      </c>
      <c r="D487">
        <v>5</v>
      </c>
      <c r="E487">
        <v>5</v>
      </c>
      <c r="F487">
        <v>85</v>
      </c>
      <c r="G487">
        <v>0</v>
      </c>
      <c r="H487" t="str">
        <f t="shared" si="70"/>
        <v>14</v>
      </c>
      <c r="I487" t="str">
        <f t="shared" si="71"/>
        <v>b01</v>
      </c>
      <c r="J487" t="str">
        <f t="shared" si="72"/>
        <v>F</v>
      </c>
      <c r="K487" t="str">
        <f t="shared" si="79"/>
        <v>Freude</v>
      </c>
      <c r="L487">
        <f t="shared" si="73"/>
        <v>0</v>
      </c>
      <c r="M487">
        <f t="shared" si="74"/>
        <v>0</v>
      </c>
      <c r="N487">
        <f t="shared" si="75"/>
        <v>0</v>
      </c>
      <c r="O487">
        <f t="shared" si="76"/>
        <v>0</v>
      </c>
      <c r="P487">
        <f t="shared" si="77"/>
        <v>1</v>
      </c>
      <c r="Q487">
        <f t="shared" si="78"/>
        <v>0</v>
      </c>
    </row>
    <row r="488" spans="1:17" x14ac:dyDescent="0.25">
      <c r="A488" t="s">
        <v>459</v>
      </c>
      <c r="B488">
        <v>0</v>
      </c>
      <c r="C488">
        <v>5.41</v>
      </c>
      <c r="D488">
        <v>8.11</v>
      </c>
      <c r="E488">
        <v>0</v>
      </c>
      <c r="F488">
        <v>83.78</v>
      </c>
      <c r="G488">
        <v>2.7</v>
      </c>
      <c r="H488" t="str">
        <f t="shared" si="70"/>
        <v>15</v>
      </c>
      <c r="I488" t="str">
        <f t="shared" si="71"/>
        <v>b09</v>
      </c>
      <c r="J488" t="str">
        <f t="shared" si="72"/>
        <v>A</v>
      </c>
      <c r="K488" t="str">
        <f t="shared" si="79"/>
        <v>Aufregung</v>
      </c>
      <c r="L488">
        <f t="shared" si="73"/>
        <v>0</v>
      </c>
      <c r="M488">
        <f t="shared" si="74"/>
        <v>0</v>
      </c>
      <c r="N488">
        <f t="shared" si="75"/>
        <v>0</v>
      </c>
      <c r="O488">
        <f t="shared" si="76"/>
        <v>0</v>
      </c>
      <c r="P488">
        <f t="shared" si="77"/>
        <v>1</v>
      </c>
      <c r="Q488">
        <f t="shared" si="78"/>
        <v>0</v>
      </c>
    </row>
    <row r="489" spans="1:17" x14ac:dyDescent="0.25">
      <c r="A489" t="s">
        <v>391</v>
      </c>
      <c r="B489">
        <v>4.55</v>
      </c>
      <c r="C489">
        <v>2.27</v>
      </c>
      <c r="D489">
        <v>0</v>
      </c>
      <c r="E489">
        <v>2.27</v>
      </c>
      <c r="F489">
        <v>79.55</v>
      </c>
      <c r="G489">
        <v>11.36</v>
      </c>
      <c r="H489" t="str">
        <f t="shared" si="70"/>
        <v>14</v>
      </c>
      <c r="I489" t="str">
        <f t="shared" si="71"/>
        <v>b02</v>
      </c>
      <c r="J489" t="str">
        <f t="shared" si="72"/>
        <v>F</v>
      </c>
      <c r="K489" t="str">
        <f t="shared" si="79"/>
        <v>Freude</v>
      </c>
      <c r="L489">
        <f t="shared" si="73"/>
        <v>0</v>
      </c>
      <c r="M489">
        <f t="shared" si="74"/>
        <v>0</v>
      </c>
      <c r="N489">
        <f t="shared" si="75"/>
        <v>0</v>
      </c>
      <c r="O489">
        <f t="shared" si="76"/>
        <v>0</v>
      </c>
      <c r="P489">
        <f t="shared" si="77"/>
        <v>1</v>
      </c>
      <c r="Q489">
        <f t="shared" si="78"/>
        <v>0</v>
      </c>
    </row>
    <row r="490" spans="1:17" x14ac:dyDescent="0.25">
      <c r="A490" t="s">
        <v>461</v>
      </c>
      <c r="B490">
        <v>4</v>
      </c>
      <c r="C490">
        <v>8</v>
      </c>
      <c r="D490">
        <v>30</v>
      </c>
      <c r="E490">
        <v>0</v>
      </c>
      <c r="F490">
        <v>32</v>
      </c>
      <c r="G490">
        <v>26</v>
      </c>
      <c r="H490" t="str">
        <f t="shared" si="70"/>
        <v>15</v>
      </c>
      <c r="I490" t="str">
        <f t="shared" si="71"/>
        <v>b09</v>
      </c>
      <c r="J490" t="str">
        <f t="shared" si="72"/>
        <v>L</v>
      </c>
      <c r="K490" t="str">
        <f t="shared" si="79"/>
        <v>Langeweile</v>
      </c>
      <c r="L490">
        <f t="shared" si="73"/>
        <v>0</v>
      </c>
      <c r="M490">
        <f t="shared" si="74"/>
        <v>0</v>
      </c>
      <c r="N490">
        <f t="shared" si="75"/>
        <v>0</v>
      </c>
      <c r="O490">
        <f t="shared" si="76"/>
        <v>0</v>
      </c>
      <c r="P490">
        <f t="shared" si="77"/>
        <v>1</v>
      </c>
      <c r="Q490">
        <f t="shared" si="78"/>
        <v>0</v>
      </c>
    </row>
    <row r="491" spans="1:17" x14ac:dyDescent="0.25">
      <c r="A491" t="s">
        <v>462</v>
      </c>
      <c r="B491">
        <v>7.89</v>
      </c>
      <c r="C491">
        <v>0</v>
      </c>
      <c r="D491">
        <v>57.89</v>
      </c>
      <c r="E491">
        <v>0</v>
      </c>
      <c r="F491">
        <v>18.420000000000002</v>
      </c>
      <c r="G491">
        <v>15.79</v>
      </c>
      <c r="H491" t="str">
        <f t="shared" si="70"/>
        <v>15</v>
      </c>
      <c r="I491" t="str">
        <f t="shared" si="71"/>
        <v>b09</v>
      </c>
      <c r="J491" t="str">
        <f t="shared" si="72"/>
        <v>N</v>
      </c>
      <c r="K491" t="str">
        <f t="shared" si="79"/>
        <v>Neutral</v>
      </c>
      <c r="L491">
        <f t="shared" si="73"/>
        <v>0</v>
      </c>
      <c r="M491">
        <f t="shared" si="74"/>
        <v>0</v>
      </c>
      <c r="N491">
        <f t="shared" si="75"/>
        <v>1</v>
      </c>
      <c r="O491">
        <f t="shared" si="76"/>
        <v>0</v>
      </c>
      <c r="P491">
        <f t="shared" si="77"/>
        <v>0</v>
      </c>
      <c r="Q491">
        <f t="shared" si="78"/>
        <v>0</v>
      </c>
    </row>
    <row r="492" spans="1:17" x14ac:dyDescent="0.25">
      <c r="A492" t="s">
        <v>463</v>
      </c>
      <c r="B492">
        <v>0</v>
      </c>
      <c r="C492">
        <v>19.350000000000001</v>
      </c>
      <c r="D492">
        <v>48.39</v>
      </c>
      <c r="E492">
        <v>0</v>
      </c>
      <c r="F492">
        <v>3.23</v>
      </c>
      <c r="G492">
        <v>29.03</v>
      </c>
      <c r="H492" t="str">
        <f t="shared" si="70"/>
        <v>15</v>
      </c>
      <c r="I492" t="str">
        <f t="shared" si="71"/>
        <v>b09</v>
      </c>
      <c r="J492" t="str">
        <f t="shared" si="72"/>
        <v>T</v>
      </c>
      <c r="K492" t="str">
        <f t="shared" si="79"/>
        <v>Trauer</v>
      </c>
      <c r="L492">
        <f t="shared" si="73"/>
        <v>0</v>
      </c>
      <c r="M492">
        <f t="shared" si="74"/>
        <v>0</v>
      </c>
      <c r="N492">
        <f t="shared" si="75"/>
        <v>1</v>
      </c>
      <c r="O492">
        <f t="shared" si="76"/>
        <v>0</v>
      </c>
      <c r="P492">
        <f t="shared" si="77"/>
        <v>0</v>
      </c>
      <c r="Q492">
        <f t="shared" si="78"/>
        <v>0</v>
      </c>
    </row>
    <row r="493" spans="1:17" x14ac:dyDescent="0.25">
      <c r="A493" t="s">
        <v>403</v>
      </c>
      <c r="B493">
        <v>0</v>
      </c>
      <c r="C493">
        <v>0</v>
      </c>
      <c r="D493">
        <v>10.26</v>
      </c>
      <c r="E493">
        <v>2.56</v>
      </c>
      <c r="F493">
        <v>87.18</v>
      </c>
      <c r="G493">
        <v>0</v>
      </c>
      <c r="H493" t="str">
        <f t="shared" si="70"/>
        <v>14</v>
      </c>
      <c r="I493" t="str">
        <f t="shared" si="71"/>
        <v>b09</v>
      </c>
      <c r="J493" t="str">
        <f t="shared" si="72"/>
        <v>F</v>
      </c>
      <c r="K493" t="str">
        <f t="shared" si="79"/>
        <v>Freude</v>
      </c>
      <c r="L493">
        <f t="shared" si="73"/>
        <v>0</v>
      </c>
      <c r="M493">
        <f t="shared" si="74"/>
        <v>0</v>
      </c>
      <c r="N493">
        <f t="shared" si="75"/>
        <v>0</v>
      </c>
      <c r="O493">
        <f t="shared" si="76"/>
        <v>0</v>
      </c>
      <c r="P493">
        <f t="shared" si="77"/>
        <v>1</v>
      </c>
      <c r="Q493">
        <f t="shared" si="78"/>
        <v>0</v>
      </c>
    </row>
    <row r="494" spans="1:17" x14ac:dyDescent="0.25">
      <c r="A494" t="s">
        <v>465</v>
      </c>
      <c r="B494">
        <v>0</v>
      </c>
      <c r="C494">
        <v>3.23</v>
      </c>
      <c r="D494">
        <v>9.68</v>
      </c>
      <c r="E494">
        <v>0</v>
      </c>
      <c r="F494">
        <v>83.87</v>
      </c>
      <c r="G494">
        <v>3.23</v>
      </c>
      <c r="H494" t="str">
        <f t="shared" si="70"/>
        <v>15</v>
      </c>
      <c r="I494" t="str">
        <f t="shared" si="71"/>
        <v>b10</v>
      </c>
      <c r="J494" t="str">
        <f t="shared" si="72"/>
        <v>A</v>
      </c>
      <c r="K494" t="str">
        <f t="shared" si="79"/>
        <v>Aufregung</v>
      </c>
      <c r="L494">
        <f t="shared" si="73"/>
        <v>0</v>
      </c>
      <c r="M494">
        <f t="shared" si="74"/>
        <v>0</v>
      </c>
      <c r="N494">
        <f t="shared" si="75"/>
        <v>0</v>
      </c>
      <c r="O494">
        <f t="shared" si="76"/>
        <v>0</v>
      </c>
      <c r="P494">
        <f t="shared" si="77"/>
        <v>1</v>
      </c>
      <c r="Q494">
        <f t="shared" si="78"/>
        <v>0</v>
      </c>
    </row>
    <row r="495" spans="1:17" x14ac:dyDescent="0.25">
      <c r="A495" t="s">
        <v>466</v>
      </c>
      <c r="B495">
        <v>2.63</v>
      </c>
      <c r="C495">
        <v>0</v>
      </c>
      <c r="D495">
        <v>55.26</v>
      </c>
      <c r="E495">
        <v>0</v>
      </c>
      <c r="F495">
        <v>21.05</v>
      </c>
      <c r="G495">
        <v>21.05</v>
      </c>
      <c r="H495" t="str">
        <f t="shared" si="70"/>
        <v>15</v>
      </c>
      <c r="I495" t="str">
        <f t="shared" si="71"/>
        <v>b10</v>
      </c>
      <c r="J495" t="str">
        <f t="shared" si="72"/>
        <v>L</v>
      </c>
      <c r="K495" t="str">
        <f t="shared" si="79"/>
        <v>Langeweile</v>
      </c>
      <c r="L495">
        <f t="shared" si="73"/>
        <v>0</v>
      </c>
      <c r="M495">
        <f t="shared" si="74"/>
        <v>0</v>
      </c>
      <c r="N495">
        <f t="shared" si="75"/>
        <v>1</v>
      </c>
      <c r="O495">
        <f t="shared" si="76"/>
        <v>0</v>
      </c>
      <c r="P495">
        <f t="shared" si="77"/>
        <v>0</v>
      </c>
      <c r="Q495">
        <f t="shared" si="78"/>
        <v>0</v>
      </c>
    </row>
    <row r="496" spans="1:17" x14ac:dyDescent="0.25">
      <c r="A496" t="s">
        <v>467</v>
      </c>
      <c r="B496">
        <v>0</v>
      </c>
      <c r="C496">
        <v>8.82</v>
      </c>
      <c r="D496">
        <v>67.650000000000006</v>
      </c>
      <c r="E496">
        <v>0</v>
      </c>
      <c r="F496">
        <v>0</v>
      </c>
      <c r="G496">
        <v>23.53</v>
      </c>
      <c r="H496" t="str">
        <f t="shared" si="70"/>
        <v>15</v>
      </c>
      <c r="I496" t="str">
        <f t="shared" si="71"/>
        <v>b10</v>
      </c>
      <c r="J496" t="str">
        <f t="shared" si="72"/>
        <v>N</v>
      </c>
      <c r="K496" t="str">
        <f t="shared" si="79"/>
        <v>Neutral</v>
      </c>
      <c r="L496">
        <f t="shared" si="73"/>
        <v>0</v>
      </c>
      <c r="M496">
        <f t="shared" si="74"/>
        <v>0</v>
      </c>
      <c r="N496">
        <f t="shared" si="75"/>
        <v>1</v>
      </c>
      <c r="O496">
        <f t="shared" si="76"/>
        <v>0</v>
      </c>
      <c r="P496">
        <f t="shared" si="77"/>
        <v>0</v>
      </c>
      <c r="Q496">
        <f t="shared" si="78"/>
        <v>0</v>
      </c>
    </row>
    <row r="497" spans="1:17" x14ac:dyDescent="0.25">
      <c r="A497" t="s">
        <v>468</v>
      </c>
      <c r="B497">
        <v>0</v>
      </c>
      <c r="C497">
        <v>0</v>
      </c>
      <c r="D497">
        <v>41.18</v>
      </c>
      <c r="E497">
        <v>0</v>
      </c>
      <c r="F497">
        <v>29.409999999999901</v>
      </c>
      <c r="G497">
        <v>29.409999999999901</v>
      </c>
      <c r="H497" t="str">
        <f t="shared" si="70"/>
        <v>15</v>
      </c>
      <c r="I497" t="str">
        <f t="shared" si="71"/>
        <v>b10</v>
      </c>
      <c r="J497" t="str">
        <f t="shared" si="72"/>
        <v>N</v>
      </c>
      <c r="K497" t="str">
        <f t="shared" si="79"/>
        <v>Neutral</v>
      </c>
      <c r="L497">
        <f t="shared" si="73"/>
        <v>0</v>
      </c>
      <c r="M497">
        <f t="shared" si="74"/>
        <v>0</v>
      </c>
      <c r="N497">
        <f t="shared" si="75"/>
        <v>1</v>
      </c>
      <c r="O497">
        <f t="shared" si="76"/>
        <v>0</v>
      </c>
      <c r="P497">
        <f t="shared" si="77"/>
        <v>0</v>
      </c>
      <c r="Q497">
        <f t="shared" si="78"/>
        <v>0</v>
      </c>
    </row>
    <row r="498" spans="1:17" x14ac:dyDescent="0.25">
      <c r="A498" t="s">
        <v>470</v>
      </c>
      <c r="B498">
        <v>5.41</v>
      </c>
      <c r="C498">
        <v>0</v>
      </c>
      <c r="D498">
        <v>0</v>
      </c>
      <c r="E498">
        <v>0</v>
      </c>
      <c r="F498">
        <v>86.49</v>
      </c>
      <c r="G498">
        <v>8.11</v>
      </c>
      <c r="H498" t="str">
        <f t="shared" si="70"/>
        <v>16</v>
      </c>
      <c r="I498" t="str">
        <f t="shared" si="71"/>
        <v>a01</v>
      </c>
      <c r="J498" t="str">
        <f t="shared" si="72"/>
        <v>E</v>
      </c>
      <c r="K498" t="str">
        <f t="shared" si="79"/>
        <v>Ekel</v>
      </c>
      <c r="L498">
        <f t="shared" si="73"/>
        <v>0</v>
      </c>
      <c r="M498">
        <f t="shared" si="74"/>
        <v>0</v>
      </c>
      <c r="N498">
        <f t="shared" si="75"/>
        <v>0</v>
      </c>
      <c r="O498">
        <f t="shared" si="76"/>
        <v>0</v>
      </c>
      <c r="P498">
        <f t="shared" si="77"/>
        <v>1</v>
      </c>
      <c r="Q498">
        <f t="shared" si="78"/>
        <v>0</v>
      </c>
    </row>
    <row r="499" spans="1:17" x14ac:dyDescent="0.25">
      <c r="A499" t="s">
        <v>472</v>
      </c>
      <c r="B499">
        <v>0</v>
      </c>
      <c r="C499">
        <v>0</v>
      </c>
      <c r="D499">
        <v>0</v>
      </c>
      <c r="E499">
        <v>0</v>
      </c>
      <c r="F499">
        <v>96.77</v>
      </c>
      <c r="G499">
        <v>3.23</v>
      </c>
      <c r="H499" t="str">
        <f t="shared" si="70"/>
        <v>16</v>
      </c>
      <c r="I499" t="str">
        <f t="shared" si="71"/>
        <v>a01</v>
      </c>
      <c r="J499" t="str">
        <f t="shared" si="72"/>
        <v>L</v>
      </c>
      <c r="K499" t="str">
        <f t="shared" si="79"/>
        <v>Langeweile</v>
      </c>
      <c r="L499">
        <f t="shared" si="73"/>
        <v>0</v>
      </c>
      <c r="M499">
        <f t="shared" si="74"/>
        <v>0</v>
      </c>
      <c r="N499">
        <f t="shared" si="75"/>
        <v>0</v>
      </c>
      <c r="O499">
        <f t="shared" si="76"/>
        <v>0</v>
      </c>
      <c r="P499">
        <f t="shared" si="77"/>
        <v>1</v>
      </c>
      <c r="Q499">
        <f t="shared" si="78"/>
        <v>0</v>
      </c>
    </row>
    <row r="500" spans="1:17" x14ac:dyDescent="0.25">
      <c r="A500" t="s">
        <v>473</v>
      </c>
      <c r="B500">
        <v>0</v>
      </c>
      <c r="C500">
        <v>0</v>
      </c>
      <c r="D500">
        <v>48.15</v>
      </c>
      <c r="E500">
        <v>0</v>
      </c>
      <c r="F500">
        <v>44.44</v>
      </c>
      <c r="G500">
        <v>7.41</v>
      </c>
      <c r="H500" t="str">
        <f t="shared" si="70"/>
        <v>16</v>
      </c>
      <c r="I500" t="str">
        <f t="shared" si="71"/>
        <v>a01</v>
      </c>
      <c r="J500" t="str">
        <f t="shared" si="72"/>
        <v>N</v>
      </c>
      <c r="K500" t="str">
        <f t="shared" si="79"/>
        <v>Neutral</v>
      </c>
      <c r="L500">
        <f t="shared" si="73"/>
        <v>0</v>
      </c>
      <c r="M500">
        <f t="shared" si="74"/>
        <v>0</v>
      </c>
      <c r="N500">
        <f t="shared" si="75"/>
        <v>1</v>
      </c>
      <c r="O500">
        <f t="shared" si="76"/>
        <v>0</v>
      </c>
      <c r="P500">
        <f t="shared" si="77"/>
        <v>0</v>
      </c>
      <c r="Q500">
        <f t="shared" si="78"/>
        <v>0</v>
      </c>
    </row>
    <row r="501" spans="1:17" x14ac:dyDescent="0.25">
      <c r="A501" t="s">
        <v>474</v>
      </c>
      <c r="B501">
        <v>0</v>
      </c>
      <c r="C501">
        <v>65</v>
      </c>
      <c r="D501">
        <v>5</v>
      </c>
      <c r="E501">
        <v>0</v>
      </c>
      <c r="F501">
        <v>0</v>
      </c>
      <c r="G501">
        <v>30</v>
      </c>
      <c r="H501" t="str">
        <f t="shared" si="70"/>
        <v>16</v>
      </c>
      <c r="I501" t="str">
        <f t="shared" si="71"/>
        <v>a01</v>
      </c>
      <c r="J501" t="str">
        <f t="shared" si="72"/>
        <v>T</v>
      </c>
      <c r="K501" t="str">
        <f t="shared" si="79"/>
        <v>Trauer</v>
      </c>
      <c r="L501">
        <f t="shared" si="73"/>
        <v>0</v>
      </c>
      <c r="M501">
        <f t="shared" si="74"/>
        <v>1</v>
      </c>
      <c r="N501">
        <f t="shared" si="75"/>
        <v>0</v>
      </c>
      <c r="O501">
        <f t="shared" si="76"/>
        <v>0</v>
      </c>
      <c r="P501">
        <f t="shared" si="77"/>
        <v>0</v>
      </c>
      <c r="Q501">
        <f t="shared" si="78"/>
        <v>0</v>
      </c>
    </row>
    <row r="502" spans="1:17" x14ac:dyDescent="0.25">
      <c r="A502" t="s">
        <v>476</v>
      </c>
      <c r="B502">
        <v>32.61</v>
      </c>
      <c r="C502">
        <v>0</v>
      </c>
      <c r="D502">
        <v>0</v>
      </c>
      <c r="E502">
        <v>10.87</v>
      </c>
      <c r="F502">
        <v>43.48</v>
      </c>
      <c r="G502">
        <v>13.04</v>
      </c>
      <c r="H502" t="str">
        <f t="shared" si="70"/>
        <v>16</v>
      </c>
      <c r="I502" t="str">
        <f t="shared" si="71"/>
        <v>a02</v>
      </c>
      <c r="J502" t="str">
        <f t="shared" si="72"/>
        <v>E</v>
      </c>
      <c r="K502" t="str">
        <f t="shared" si="79"/>
        <v>Ekel</v>
      </c>
      <c r="L502">
        <f t="shared" si="73"/>
        <v>0</v>
      </c>
      <c r="M502">
        <f t="shared" si="74"/>
        <v>0</v>
      </c>
      <c r="N502">
        <f t="shared" si="75"/>
        <v>0</v>
      </c>
      <c r="O502">
        <f t="shared" si="76"/>
        <v>0</v>
      </c>
      <c r="P502">
        <f t="shared" si="77"/>
        <v>1</v>
      </c>
      <c r="Q502">
        <f t="shared" si="78"/>
        <v>0</v>
      </c>
    </row>
    <row r="503" spans="1:17" x14ac:dyDescent="0.25">
      <c r="A503" t="s">
        <v>477</v>
      </c>
      <c r="B503">
        <v>0</v>
      </c>
      <c r="C503">
        <v>0</v>
      </c>
      <c r="D503">
        <v>2.63</v>
      </c>
      <c r="E503">
        <v>0</v>
      </c>
      <c r="F503">
        <v>86.839999999999904</v>
      </c>
      <c r="G503">
        <v>10.53</v>
      </c>
      <c r="H503" t="str">
        <f t="shared" si="70"/>
        <v>16</v>
      </c>
      <c r="I503" t="str">
        <f t="shared" si="71"/>
        <v>a02</v>
      </c>
      <c r="J503" t="str">
        <f t="shared" si="72"/>
        <v>E</v>
      </c>
      <c r="K503" t="str">
        <f t="shared" si="79"/>
        <v>Ekel</v>
      </c>
      <c r="L503">
        <f t="shared" si="73"/>
        <v>0</v>
      </c>
      <c r="M503">
        <f t="shared" si="74"/>
        <v>0</v>
      </c>
      <c r="N503">
        <f t="shared" si="75"/>
        <v>0</v>
      </c>
      <c r="O503">
        <f t="shared" si="76"/>
        <v>0</v>
      </c>
      <c r="P503">
        <f t="shared" si="77"/>
        <v>1</v>
      </c>
      <c r="Q503">
        <f t="shared" si="78"/>
        <v>0</v>
      </c>
    </row>
    <row r="504" spans="1:17" x14ac:dyDescent="0.25">
      <c r="A504" t="s">
        <v>478</v>
      </c>
      <c r="B504">
        <v>25</v>
      </c>
      <c r="C504">
        <v>0</v>
      </c>
      <c r="D504">
        <v>0</v>
      </c>
      <c r="E504">
        <v>0</v>
      </c>
      <c r="F504">
        <v>62.5</v>
      </c>
      <c r="G504">
        <v>12.5</v>
      </c>
      <c r="H504" t="str">
        <f t="shared" si="70"/>
        <v>16</v>
      </c>
      <c r="I504" t="str">
        <f t="shared" si="71"/>
        <v>a02</v>
      </c>
      <c r="J504" t="str">
        <f t="shared" si="72"/>
        <v>L</v>
      </c>
      <c r="K504" t="str">
        <f t="shared" si="79"/>
        <v>Langeweile</v>
      </c>
      <c r="L504">
        <f t="shared" si="73"/>
        <v>0</v>
      </c>
      <c r="M504">
        <f t="shared" si="74"/>
        <v>0</v>
      </c>
      <c r="N504">
        <f t="shared" si="75"/>
        <v>0</v>
      </c>
      <c r="O504">
        <f t="shared" si="76"/>
        <v>0</v>
      </c>
      <c r="P504">
        <f t="shared" si="77"/>
        <v>1</v>
      </c>
      <c r="Q504">
        <f t="shared" si="78"/>
        <v>0</v>
      </c>
    </row>
    <row r="505" spans="1:17" x14ac:dyDescent="0.25">
      <c r="A505" t="s">
        <v>479</v>
      </c>
      <c r="B505">
        <v>12</v>
      </c>
      <c r="C505">
        <v>4</v>
      </c>
      <c r="D505">
        <v>8</v>
      </c>
      <c r="E505">
        <v>0</v>
      </c>
      <c r="F505">
        <v>64</v>
      </c>
      <c r="G505">
        <v>12</v>
      </c>
      <c r="H505" t="str">
        <f t="shared" si="70"/>
        <v>16</v>
      </c>
      <c r="I505" t="str">
        <f t="shared" si="71"/>
        <v>a02</v>
      </c>
      <c r="J505" t="str">
        <f t="shared" si="72"/>
        <v>N</v>
      </c>
      <c r="K505" t="str">
        <f t="shared" si="79"/>
        <v>Neutral</v>
      </c>
      <c r="L505">
        <f t="shared" si="73"/>
        <v>0</v>
      </c>
      <c r="M505">
        <f t="shared" si="74"/>
        <v>0</v>
      </c>
      <c r="N505">
        <f t="shared" si="75"/>
        <v>0</v>
      </c>
      <c r="O505">
        <f t="shared" si="76"/>
        <v>0</v>
      </c>
      <c r="P505">
        <f t="shared" si="77"/>
        <v>1</v>
      </c>
      <c r="Q505">
        <f t="shared" si="78"/>
        <v>0</v>
      </c>
    </row>
    <row r="506" spans="1:17" x14ac:dyDescent="0.25">
      <c r="A506" t="s">
        <v>480</v>
      </c>
      <c r="B506">
        <v>0</v>
      </c>
      <c r="C506">
        <v>73.53</v>
      </c>
      <c r="D506">
        <v>2.94</v>
      </c>
      <c r="E506">
        <v>0</v>
      </c>
      <c r="F506">
        <v>0</v>
      </c>
      <c r="G506">
        <v>23.53</v>
      </c>
      <c r="H506" t="str">
        <f t="shared" si="70"/>
        <v>16</v>
      </c>
      <c r="I506" t="str">
        <f t="shared" si="71"/>
        <v>a02</v>
      </c>
      <c r="J506" t="str">
        <f t="shared" si="72"/>
        <v>T</v>
      </c>
      <c r="K506" t="str">
        <f t="shared" si="79"/>
        <v>Trauer</v>
      </c>
      <c r="L506">
        <f t="shared" si="73"/>
        <v>0</v>
      </c>
      <c r="M506">
        <f t="shared" si="74"/>
        <v>1</v>
      </c>
      <c r="N506">
        <f t="shared" si="75"/>
        <v>0</v>
      </c>
      <c r="O506">
        <f t="shared" si="76"/>
        <v>0</v>
      </c>
      <c r="P506">
        <f t="shared" si="77"/>
        <v>0</v>
      </c>
      <c r="Q506">
        <f t="shared" si="78"/>
        <v>0</v>
      </c>
    </row>
    <row r="507" spans="1:17" x14ac:dyDescent="0.25">
      <c r="A507" t="s">
        <v>415</v>
      </c>
      <c r="B507">
        <v>0</v>
      </c>
      <c r="C507">
        <v>0</v>
      </c>
      <c r="D507">
        <v>4</v>
      </c>
      <c r="E507">
        <v>4</v>
      </c>
      <c r="F507">
        <v>84</v>
      </c>
      <c r="G507">
        <v>8</v>
      </c>
      <c r="H507" t="str">
        <f t="shared" si="70"/>
        <v>15</v>
      </c>
      <c r="I507" t="str">
        <f t="shared" si="71"/>
        <v>a01</v>
      </c>
      <c r="J507" t="str">
        <f t="shared" si="72"/>
        <v>F</v>
      </c>
      <c r="K507" t="str">
        <f t="shared" si="79"/>
        <v>Freude</v>
      </c>
      <c r="L507">
        <f t="shared" si="73"/>
        <v>0</v>
      </c>
      <c r="M507">
        <f t="shared" si="74"/>
        <v>0</v>
      </c>
      <c r="N507">
        <f t="shared" si="75"/>
        <v>0</v>
      </c>
      <c r="O507">
        <f t="shared" si="76"/>
        <v>0</v>
      </c>
      <c r="P507">
        <f t="shared" si="77"/>
        <v>1</v>
      </c>
      <c r="Q507">
        <f t="shared" si="78"/>
        <v>0</v>
      </c>
    </row>
    <row r="508" spans="1:17" x14ac:dyDescent="0.25">
      <c r="A508" t="s">
        <v>483</v>
      </c>
      <c r="B508">
        <v>39.019999999999897</v>
      </c>
      <c r="C508">
        <v>4.88</v>
      </c>
      <c r="D508">
        <v>0</v>
      </c>
      <c r="E508">
        <v>0</v>
      </c>
      <c r="F508">
        <v>48.78</v>
      </c>
      <c r="G508">
        <v>7.32</v>
      </c>
      <c r="H508" t="str">
        <f t="shared" si="70"/>
        <v>16</v>
      </c>
      <c r="I508" t="str">
        <f t="shared" si="71"/>
        <v>a04</v>
      </c>
      <c r="J508" t="str">
        <f t="shared" si="72"/>
        <v>E</v>
      </c>
      <c r="K508" t="str">
        <f t="shared" si="79"/>
        <v>Ekel</v>
      </c>
      <c r="L508">
        <f t="shared" si="73"/>
        <v>0</v>
      </c>
      <c r="M508">
        <f t="shared" si="74"/>
        <v>0</v>
      </c>
      <c r="N508">
        <f t="shared" si="75"/>
        <v>0</v>
      </c>
      <c r="O508">
        <f t="shared" si="76"/>
        <v>0</v>
      </c>
      <c r="P508">
        <f t="shared" si="77"/>
        <v>1</v>
      </c>
      <c r="Q508">
        <f t="shared" si="78"/>
        <v>0</v>
      </c>
    </row>
    <row r="509" spans="1:17" x14ac:dyDescent="0.25">
      <c r="A509" t="s">
        <v>428</v>
      </c>
      <c r="B509">
        <v>0</v>
      </c>
      <c r="C509">
        <v>0</v>
      </c>
      <c r="D509">
        <v>0</v>
      </c>
      <c r="E509">
        <v>0</v>
      </c>
      <c r="F509">
        <v>88.89</v>
      </c>
      <c r="G509">
        <v>11.11</v>
      </c>
      <c r="H509" t="str">
        <f t="shared" si="70"/>
        <v>15</v>
      </c>
      <c r="I509" t="str">
        <f t="shared" si="71"/>
        <v>a04</v>
      </c>
      <c r="J509" t="str">
        <f t="shared" si="72"/>
        <v>F</v>
      </c>
      <c r="K509" t="str">
        <f t="shared" si="79"/>
        <v>Freude</v>
      </c>
      <c r="L509">
        <f t="shared" si="73"/>
        <v>0</v>
      </c>
      <c r="M509">
        <f t="shared" si="74"/>
        <v>0</v>
      </c>
      <c r="N509">
        <f t="shared" si="75"/>
        <v>0</v>
      </c>
      <c r="O509">
        <f t="shared" si="76"/>
        <v>0</v>
      </c>
      <c r="P509">
        <f t="shared" si="77"/>
        <v>1</v>
      </c>
      <c r="Q509">
        <f t="shared" si="78"/>
        <v>0</v>
      </c>
    </row>
    <row r="510" spans="1:17" x14ac:dyDescent="0.25">
      <c r="A510" t="s">
        <v>485</v>
      </c>
      <c r="B510">
        <v>35.479999999999997</v>
      </c>
      <c r="C510">
        <v>0</v>
      </c>
      <c r="D510">
        <v>0</v>
      </c>
      <c r="E510">
        <v>0</v>
      </c>
      <c r="F510">
        <v>54.84</v>
      </c>
      <c r="G510">
        <v>9.68</v>
      </c>
      <c r="H510" t="str">
        <f t="shared" si="70"/>
        <v>16</v>
      </c>
      <c r="I510" t="str">
        <f t="shared" si="71"/>
        <v>a04</v>
      </c>
      <c r="J510" t="str">
        <f t="shared" si="72"/>
        <v>L</v>
      </c>
      <c r="K510" t="str">
        <f t="shared" si="79"/>
        <v>Langeweile</v>
      </c>
      <c r="L510">
        <f t="shared" si="73"/>
        <v>0</v>
      </c>
      <c r="M510">
        <f t="shared" si="74"/>
        <v>0</v>
      </c>
      <c r="N510">
        <f t="shared" si="75"/>
        <v>0</v>
      </c>
      <c r="O510">
        <f t="shared" si="76"/>
        <v>0</v>
      </c>
      <c r="P510">
        <f t="shared" si="77"/>
        <v>1</v>
      </c>
      <c r="Q510">
        <f t="shared" si="78"/>
        <v>0</v>
      </c>
    </row>
    <row r="511" spans="1:17" x14ac:dyDescent="0.25">
      <c r="A511" t="s">
        <v>486</v>
      </c>
      <c r="B511">
        <v>2.44</v>
      </c>
      <c r="C511">
        <v>0</v>
      </c>
      <c r="D511">
        <v>51.22</v>
      </c>
      <c r="E511">
        <v>0</v>
      </c>
      <c r="F511">
        <v>36.590000000000003</v>
      </c>
      <c r="G511">
        <v>9.76</v>
      </c>
      <c r="H511" t="str">
        <f t="shared" si="70"/>
        <v>16</v>
      </c>
      <c r="I511" t="str">
        <f t="shared" si="71"/>
        <v>a04</v>
      </c>
      <c r="J511" t="str">
        <f t="shared" si="72"/>
        <v>L</v>
      </c>
      <c r="K511" t="str">
        <f t="shared" si="79"/>
        <v>Langeweile</v>
      </c>
      <c r="L511">
        <f t="shared" si="73"/>
        <v>0</v>
      </c>
      <c r="M511">
        <f t="shared" si="74"/>
        <v>0</v>
      </c>
      <c r="N511">
        <f t="shared" si="75"/>
        <v>1</v>
      </c>
      <c r="O511">
        <f t="shared" si="76"/>
        <v>0</v>
      </c>
      <c r="P511">
        <f t="shared" si="77"/>
        <v>0</v>
      </c>
      <c r="Q511">
        <f t="shared" si="78"/>
        <v>0</v>
      </c>
    </row>
    <row r="512" spans="1:17" x14ac:dyDescent="0.25">
      <c r="A512" t="s">
        <v>487</v>
      </c>
      <c r="B512">
        <v>28.57</v>
      </c>
      <c r="C512">
        <v>0</v>
      </c>
      <c r="D512">
        <v>28.57</v>
      </c>
      <c r="E512">
        <v>0</v>
      </c>
      <c r="F512">
        <v>35.709999999999901</v>
      </c>
      <c r="G512">
        <v>7.14</v>
      </c>
      <c r="H512" t="str">
        <f t="shared" si="70"/>
        <v>16</v>
      </c>
      <c r="I512" t="str">
        <f t="shared" si="71"/>
        <v>a04</v>
      </c>
      <c r="J512" t="str">
        <f t="shared" si="72"/>
        <v>N</v>
      </c>
      <c r="K512" t="str">
        <f t="shared" si="79"/>
        <v>Neutral</v>
      </c>
      <c r="L512">
        <f t="shared" si="73"/>
        <v>0</v>
      </c>
      <c r="M512">
        <f t="shared" si="74"/>
        <v>0</v>
      </c>
      <c r="N512">
        <f t="shared" si="75"/>
        <v>0</v>
      </c>
      <c r="O512">
        <f t="shared" si="76"/>
        <v>0</v>
      </c>
      <c r="P512">
        <f t="shared" si="77"/>
        <v>1</v>
      </c>
      <c r="Q512">
        <f t="shared" si="78"/>
        <v>0</v>
      </c>
    </row>
    <row r="513" spans="1:17" x14ac:dyDescent="0.25">
      <c r="A513" t="s">
        <v>488</v>
      </c>
      <c r="B513">
        <v>6.12</v>
      </c>
      <c r="C513">
        <v>44.9</v>
      </c>
      <c r="D513">
        <v>10.199999999999999</v>
      </c>
      <c r="E513">
        <v>0</v>
      </c>
      <c r="F513">
        <v>6.12</v>
      </c>
      <c r="G513">
        <v>32.65</v>
      </c>
      <c r="H513" t="str">
        <f t="shared" si="70"/>
        <v>16</v>
      </c>
      <c r="I513" t="str">
        <f t="shared" si="71"/>
        <v>a04</v>
      </c>
      <c r="J513" t="str">
        <f t="shared" si="72"/>
        <v>T</v>
      </c>
      <c r="K513" t="str">
        <f t="shared" si="79"/>
        <v>Trauer</v>
      </c>
      <c r="L513">
        <f t="shared" si="73"/>
        <v>0</v>
      </c>
      <c r="M513">
        <f t="shared" si="74"/>
        <v>1</v>
      </c>
      <c r="N513">
        <f t="shared" si="75"/>
        <v>0</v>
      </c>
      <c r="O513">
        <f t="shared" si="76"/>
        <v>0</v>
      </c>
      <c r="P513">
        <f t="shared" si="77"/>
        <v>0</v>
      </c>
      <c r="Q513">
        <f t="shared" si="78"/>
        <v>0</v>
      </c>
    </row>
    <row r="514" spans="1:17" x14ac:dyDescent="0.25">
      <c r="A514" t="s">
        <v>492</v>
      </c>
      <c r="B514">
        <v>24.709999999999901</v>
      </c>
      <c r="C514">
        <v>0</v>
      </c>
      <c r="D514">
        <v>7.06</v>
      </c>
      <c r="E514">
        <v>11.76</v>
      </c>
      <c r="F514">
        <v>44.71</v>
      </c>
      <c r="G514">
        <v>11.76</v>
      </c>
      <c r="H514" t="str">
        <f t="shared" ref="H514:H536" si="80">RIGHT(LEFT(A514,4),2)</f>
        <v>16</v>
      </c>
      <c r="I514" t="str">
        <f t="shared" ref="I514:I536" si="81">RIGHT(LEFT(A514,7),3)</f>
        <v>a05</v>
      </c>
      <c r="J514" t="str">
        <f t="shared" ref="J514:J536" si="82">RIGHT(LEFT(A514,8),1)</f>
        <v>E</v>
      </c>
      <c r="K514" t="str">
        <f t="shared" si="79"/>
        <v>Ekel</v>
      </c>
      <c r="L514">
        <f t="shared" ref="L514:L536" si="83">IF(MAX(B514:G514)=B514,1,0)</f>
        <v>0</v>
      </c>
      <c r="M514">
        <f t="shared" ref="M514:M536" si="84">IF(MAX(B514:G514)=C514,1,0)</f>
        <v>0</v>
      </c>
      <c r="N514">
        <f t="shared" ref="N514:N536" si="85">IF(MAX(B514:G514)=D514,1,0)</f>
        <v>0</v>
      </c>
      <c r="O514">
        <f t="shared" ref="O514:O536" si="86">IF(MAX(B514:G514)=E514,1,0)</f>
        <v>0</v>
      </c>
      <c r="P514">
        <f t="shared" ref="P514:P536" si="87">IF(MAX(B514:G514)=F514,1,0)</f>
        <v>1</v>
      </c>
      <c r="Q514">
        <f t="shared" ref="Q514:Q536" si="88">IF(MAX(B514:G514)=G514,1,0)</f>
        <v>0</v>
      </c>
    </row>
    <row r="515" spans="1:17" x14ac:dyDescent="0.25">
      <c r="A515" t="s">
        <v>494</v>
      </c>
      <c r="B515">
        <v>38.1</v>
      </c>
      <c r="C515">
        <v>0</v>
      </c>
      <c r="D515">
        <v>4.76</v>
      </c>
      <c r="E515">
        <v>1.59</v>
      </c>
      <c r="F515">
        <v>49.21</v>
      </c>
      <c r="G515">
        <v>6.35</v>
      </c>
      <c r="H515" t="str">
        <f t="shared" si="80"/>
        <v>16</v>
      </c>
      <c r="I515" t="str">
        <f t="shared" si="81"/>
        <v>a05</v>
      </c>
      <c r="J515" t="str">
        <f t="shared" si="82"/>
        <v>L</v>
      </c>
      <c r="K515" t="str">
        <f t="shared" ref="K515:K536" si="89">IF(J515="F","Freude",IF(J515="L","Langeweile",IF(J515="N","Neutral",IF(J515="W","Wut",IF(J515="T","Trauer",IF(J515="A","Aufregung",IF(J515="E","Ekel","No Speech")))))))</f>
        <v>Langeweile</v>
      </c>
      <c r="L515">
        <f t="shared" si="83"/>
        <v>0</v>
      </c>
      <c r="M515">
        <f t="shared" si="84"/>
        <v>0</v>
      </c>
      <c r="N515">
        <f t="shared" si="85"/>
        <v>0</v>
      </c>
      <c r="O515">
        <f t="shared" si="86"/>
        <v>0</v>
      </c>
      <c r="P515">
        <f t="shared" si="87"/>
        <v>1</v>
      </c>
      <c r="Q515">
        <f t="shared" si="88"/>
        <v>0</v>
      </c>
    </row>
    <row r="516" spans="1:17" x14ac:dyDescent="0.25">
      <c r="A516" t="s">
        <v>495</v>
      </c>
      <c r="B516">
        <v>5.66</v>
      </c>
      <c r="C516">
        <v>25.47</v>
      </c>
      <c r="D516">
        <v>16.98</v>
      </c>
      <c r="E516">
        <v>0</v>
      </c>
      <c r="F516">
        <v>9.43</v>
      </c>
      <c r="G516">
        <v>42.449999999999903</v>
      </c>
      <c r="H516" t="str">
        <f t="shared" si="80"/>
        <v>16</v>
      </c>
      <c r="I516" t="str">
        <f t="shared" si="81"/>
        <v>a05</v>
      </c>
      <c r="J516" t="str">
        <f t="shared" si="82"/>
        <v>T</v>
      </c>
      <c r="K516" t="str">
        <f t="shared" si="89"/>
        <v>Trauer</v>
      </c>
      <c r="L516">
        <f t="shared" si="83"/>
        <v>0</v>
      </c>
      <c r="M516">
        <f t="shared" si="84"/>
        <v>0</v>
      </c>
      <c r="N516">
        <f t="shared" si="85"/>
        <v>0</v>
      </c>
      <c r="O516">
        <f t="shared" si="86"/>
        <v>0</v>
      </c>
      <c r="P516">
        <f t="shared" si="87"/>
        <v>0</v>
      </c>
      <c r="Q516">
        <f t="shared" si="88"/>
        <v>1</v>
      </c>
    </row>
    <row r="517" spans="1:17" x14ac:dyDescent="0.25">
      <c r="A517" t="s">
        <v>433</v>
      </c>
      <c r="B517">
        <v>0</v>
      </c>
      <c r="C517">
        <v>0</v>
      </c>
      <c r="D517">
        <v>7.14</v>
      </c>
      <c r="E517">
        <v>4.76</v>
      </c>
      <c r="F517">
        <v>85.71</v>
      </c>
      <c r="G517">
        <v>2.38</v>
      </c>
      <c r="H517" t="str">
        <f t="shared" si="80"/>
        <v>15</v>
      </c>
      <c r="I517" t="str">
        <f t="shared" si="81"/>
        <v>a05</v>
      </c>
      <c r="J517" t="str">
        <f t="shared" si="82"/>
        <v>F</v>
      </c>
      <c r="K517" t="str">
        <f t="shared" si="89"/>
        <v>Freude</v>
      </c>
      <c r="L517">
        <f t="shared" si="83"/>
        <v>0</v>
      </c>
      <c r="M517">
        <f t="shared" si="84"/>
        <v>0</v>
      </c>
      <c r="N517">
        <f t="shared" si="85"/>
        <v>0</v>
      </c>
      <c r="O517">
        <f t="shared" si="86"/>
        <v>0</v>
      </c>
      <c r="P517">
        <f t="shared" si="87"/>
        <v>1</v>
      </c>
      <c r="Q517">
        <f t="shared" si="88"/>
        <v>0</v>
      </c>
    </row>
    <row r="518" spans="1:17" x14ac:dyDescent="0.25">
      <c r="A518" t="s">
        <v>504</v>
      </c>
      <c r="B518">
        <v>0</v>
      </c>
      <c r="C518">
        <v>58.62</v>
      </c>
      <c r="D518">
        <v>1.72</v>
      </c>
      <c r="E518">
        <v>0</v>
      </c>
      <c r="F518">
        <v>0</v>
      </c>
      <c r="G518">
        <v>39.659999999999997</v>
      </c>
      <c r="H518" t="str">
        <f t="shared" si="80"/>
        <v>16</v>
      </c>
      <c r="I518" t="str">
        <f t="shared" si="81"/>
        <v>a07</v>
      </c>
      <c r="J518" t="str">
        <f t="shared" si="82"/>
        <v>T</v>
      </c>
      <c r="K518" t="str">
        <f t="shared" si="89"/>
        <v>Trauer</v>
      </c>
      <c r="L518">
        <f t="shared" si="83"/>
        <v>0</v>
      </c>
      <c r="M518">
        <f t="shared" si="84"/>
        <v>1</v>
      </c>
      <c r="N518">
        <f t="shared" si="85"/>
        <v>0</v>
      </c>
      <c r="O518">
        <f t="shared" si="86"/>
        <v>0</v>
      </c>
      <c r="P518">
        <f t="shared" si="87"/>
        <v>0</v>
      </c>
      <c r="Q518">
        <f t="shared" si="88"/>
        <v>0</v>
      </c>
    </row>
    <row r="519" spans="1:17" x14ac:dyDescent="0.25">
      <c r="A519" t="s">
        <v>439</v>
      </c>
      <c r="B519">
        <v>33.33</v>
      </c>
      <c r="C519">
        <v>0</v>
      </c>
      <c r="D519">
        <v>0</v>
      </c>
      <c r="E519">
        <v>6.67</v>
      </c>
      <c r="F519">
        <v>56.67</v>
      </c>
      <c r="G519">
        <v>3.33</v>
      </c>
      <c r="H519" t="str">
        <f t="shared" si="80"/>
        <v>15</v>
      </c>
      <c r="I519" t="str">
        <f t="shared" si="81"/>
        <v>a07</v>
      </c>
      <c r="J519" t="str">
        <f t="shared" si="82"/>
        <v>F</v>
      </c>
      <c r="K519" t="str">
        <f t="shared" si="89"/>
        <v>Freude</v>
      </c>
      <c r="L519">
        <f t="shared" si="83"/>
        <v>0</v>
      </c>
      <c r="M519">
        <f t="shared" si="84"/>
        <v>0</v>
      </c>
      <c r="N519">
        <f t="shared" si="85"/>
        <v>0</v>
      </c>
      <c r="O519">
        <f t="shared" si="86"/>
        <v>0</v>
      </c>
      <c r="P519">
        <f t="shared" si="87"/>
        <v>1</v>
      </c>
      <c r="Q519">
        <f t="shared" si="88"/>
        <v>0</v>
      </c>
    </row>
    <row r="520" spans="1:17" x14ac:dyDescent="0.25">
      <c r="A520" t="s">
        <v>507</v>
      </c>
      <c r="B520">
        <v>0</v>
      </c>
      <c r="C520">
        <v>0</v>
      </c>
      <c r="D520">
        <v>7.55</v>
      </c>
      <c r="E520">
        <v>1.89</v>
      </c>
      <c r="F520">
        <v>84.91</v>
      </c>
      <c r="G520">
        <v>5.66</v>
      </c>
      <c r="H520" t="str">
        <f t="shared" si="80"/>
        <v>16</v>
      </c>
      <c r="I520" t="str">
        <f t="shared" si="81"/>
        <v>b01</v>
      </c>
      <c r="J520" t="str">
        <f t="shared" si="82"/>
        <v>E</v>
      </c>
      <c r="K520" t="str">
        <f t="shared" si="89"/>
        <v>Ekel</v>
      </c>
      <c r="L520">
        <f t="shared" si="83"/>
        <v>0</v>
      </c>
      <c r="M520">
        <f t="shared" si="84"/>
        <v>0</v>
      </c>
      <c r="N520">
        <f t="shared" si="85"/>
        <v>0</v>
      </c>
      <c r="O520">
        <f t="shared" si="86"/>
        <v>0</v>
      </c>
      <c r="P520">
        <f t="shared" si="87"/>
        <v>1</v>
      </c>
      <c r="Q520">
        <f t="shared" si="88"/>
        <v>0</v>
      </c>
    </row>
    <row r="521" spans="1:17" x14ac:dyDescent="0.25">
      <c r="A521" t="s">
        <v>510</v>
      </c>
      <c r="B521">
        <v>0</v>
      </c>
      <c r="C521">
        <v>2.63</v>
      </c>
      <c r="D521">
        <v>28.95</v>
      </c>
      <c r="E521">
        <v>0</v>
      </c>
      <c r="F521">
        <v>65.790000000000006</v>
      </c>
      <c r="G521">
        <v>2.63</v>
      </c>
      <c r="H521" t="str">
        <f t="shared" si="80"/>
        <v>16</v>
      </c>
      <c r="I521" t="str">
        <f t="shared" si="81"/>
        <v>b01</v>
      </c>
      <c r="J521" t="str">
        <f t="shared" si="82"/>
        <v>L</v>
      </c>
      <c r="K521" t="str">
        <f t="shared" si="89"/>
        <v>Langeweile</v>
      </c>
      <c r="L521">
        <f t="shared" si="83"/>
        <v>0</v>
      </c>
      <c r="M521">
        <f t="shared" si="84"/>
        <v>0</v>
      </c>
      <c r="N521">
        <f t="shared" si="85"/>
        <v>0</v>
      </c>
      <c r="O521">
        <f t="shared" si="86"/>
        <v>0</v>
      </c>
      <c r="P521">
        <f t="shared" si="87"/>
        <v>1</v>
      </c>
      <c r="Q521">
        <f t="shared" si="88"/>
        <v>0</v>
      </c>
    </row>
    <row r="522" spans="1:17" x14ac:dyDescent="0.25">
      <c r="A522" t="s">
        <v>511</v>
      </c>
      <c r="B522">
        <v>4.41</v>
      </c>
      <c r="C522">
        <v>57.35</v>
      </c>
      <c r="D522">
        <v>1.47</v>
      </c>
      <c r="E522">
        <v>0</v>
      </c>
      <c r="F522">
        <v>2.94</v>
      </c>
      <c r="G522">
        <v>33.82</v>
      </c>
      <c r="H522" t="str">
        <f t="shared" si="80"/>
        <v>16</v>
      </c>
      <c r="I522" t="str">
        <f t="shared" si="81"/>
        <v>b01</v>
      </c>
      <c r="J522" t="str">
        <f t="shared" si="82"/>
        <v>T</v>
      </c>
      <c r="K522" t="str">
        <f t="shared" si="89"/>
        <v>Trauer</v>
      </c>
      <c r="L522">
        <f t="shared" si="83"/>
        <v>0</v>
      </c>
      <c r="M522">
        <f t="shared" si="84"/>
        <v>1</v>
      </c>
      <c r="N522">
        <f t="shared" si="85"/>
        <v>0</v>
      </c>
      <c r="O522">
        <f t="shared" si="86"/>
        <v>0</v>
      </c>
      <c r="P522">
        <f t="shared" si="87"/>
        <v>0</v>
      </c>
      <c r="Q522">
        <f t="shared" si="88"/>
        <v>0</v>
      </c>
    </row>
    <row r="523" spans="1:17" x14ac:dyDescent="0.25">
      <c r="A523" t="s">
        <v>440</v>
      </c>
      <c r="B523">
        <v>6.67</v>
      </c>
      <c r="C523">
        <v>6.67</v>
      </c>
      <c r="D523">
        <v>3.33</v>
      </c>
      <c r="E523">
        <v>0</v>
      </c>
      <c r="F523">
        <v>73.33</v>
      </c>
      <c r="G523">
        <v>10</v>
      </c>
      <c r="H523" t="str">
        <f t="shared" si="80"/>
        <v>15</v>
      </c>
      <c r="I523" t="str">
        <f t="shared" si="81"/>
        <v>a07</v>
      </c>
      <c r="J523" t="str">
        <f t="shared" si="82"/>
        <v>F</v>
      </c>
      <c r="K523" t="str">
        <f t="shared" si="89"/>
        <v>Freude</v>
      </c>
      <c r="L523">
        <f t="shared" si="83"/>
        <v>0</v>
      </c>
      <c r="M523">
        <f t="shared" si="84"/>
        <v>0</v>
      </c>
      <c r="N523">
        <f t="shared" si="85"/>
        <v>0</v>
      </c>
      <c r="O523">
        <f t="shared" si="86"/>
        <v>0</v>
      </c>
      <c r="P523">
        <f t="shared" si="87"/>
        <v>1</v>
      </c>
      <c r="Q523">
        <f t="shared" si="88"/>
        <v>0</v>
      </c>
    </row>
    <row r="524" spans="1:17" x14ac:dyDescent="0.25">
      <c r="A524" t="s">
        <v>515</v>
      </c>
      <c r="B524">
        <v>13.85</v>
      </c>
      <c r="C524">
        <v>0</v>
      </c>
      <c r="D524">
        <v>4.62</v>
      </c>
      <c r="E524">
        <v>0</v>
      </c>
      <c r="F524">
        <v>72.31</v>
      </c>
      <c r="G524">
        <v>9.2299999999999898</v>
      </c>
      <c r="H524" t="str">
        <f t="shared" si="80"/>
        <v>16</v>
      </c>
      <c r="I524" t="str">
        <f t="shared" si="81"/>
        <v>b02</v>
      </c>
      <c r="J524" t="str">
        <f t="shared" si="82"/>
        <v>E</v>
      </c>
      <c r="K524" t="str">
        <f t="shared" si="89"/>
        <v>Ekel</v>
      </c>
      <c r="L524">
        <f t="shared" si="83"/>
        <v>0</v>
      </c>
      <c r="M524">
        <f t="shared" si="84"/>
        <v>0</v>
      </c>
      <c r="N524">
        <f t="shared" si="85"/>
        <v>0</v>
      </c>
      <c r="O524">
        <f t="shared" si="86"/>
        <v>0</v>
      </c>
      <c r="P524">
        <f t="shared" si="87"/>
        <v>1</v>
      </c>
      <c r="Q524">
        <f t="shared" si="88"/>
        <v>0</v>
      </c>
    </row>
    <row r="525" spans="1:17" x14ac:dyDescent="0.25">
      <c r="A525" t="s">
        <v>460</v>
      </c>
      <c r="B525">
        <v>0</v>
      </c>
      <c r="C525">
        <v>0</v>
      </c>
      <c r="D525">
        <v>2.63</v>
      </c>
      <c r="E525">
        <v>0</v>
      </c>
      <c r="F525">
        <v>84.21</v>
      </c>
      <c r="G525">
        <v>13.16</v>
      </c>
      <c r="H525" t="str">
        <f t="shared" si="80"/>
        <v>15</v>
      </c>
      <c r="I525" t="str">
        <f t="shared" si="81"/>
        <v>b09</v>
      </c>
      <c r="J525" t="str">
        <f t="shared" si="82"/>
        <v>F</v>
      </c>
      <c r="K525" t="str">
        <f t="shared" si="89"/>
        <v>Freude</v>
      </c>
      <c r="L525">
        <f t="shared" si="83"/>
        <v>0</v>
      </c>
      <c r="M525">
        <f t="shared" si="84"/>
        <v>0</v>
      </c>
      <c r="N525">
        <f t="shared" si="85"/>
        <v>0</v>
      </c>
      <c r="O525">
        <f t="shared" si="86"/>
        <v>0</v>
      </c>
      <c r="P525">
        <f t="shared" si="87"/>
        <v>1</v>
      </c>
      <c r="Q525">
        <f t="shared" si="88"/>
        <v>0</v>
      </c>
    </row>
    <row r="526" spans="1:17" x14ac:dyDescent="0.25">
      <c r="A526" t="s">
        <v>520</v>
      </c>
      <c r="B526">
        <v>24.73</v>
      </c>
      <c r="C526">
        <v>0</v>
      </c>
      <c r="D526">
        <v>8.6</v>
      </c>
      <c r="E526">
        <v>4.3</v>
      </c>
      <c r="F526">
        <v>47.31</v>
      </c>
      <c r="G526">
        <v>15.049999999999899</v>
      </c>
      <c r="H526" t="str">
        <f t="shared" si="80"/>
        <v>16</v>
      </c>
      <c r="I526" t="str">
        <f t="shared" si="81"/>
        <v>b03</v>
      </c>
      <c r="J526" t="str">
        <f t="shared" si="82"/>
        <v>E</v>
      </c>
      <c r="K526" t="str">
        <f t="shared" si="89"/>
        <v>Ekel</v>
      </c>
      <c r="L526">
        <f t="shared" si="83"/>
        <v>0</v>
      </c>
      <c r="M526">
        <f t="shared" si="84"/>
        <v>0</v>
      </c>
      <c r="N526">
        <f t="shared" si="85"/>
        <v>0</v>
      </c>
      <c r="O526">
        <f t="shared" si="86"/>
        <v>0</v>
      </c>
      <c r="P526">
        <f t="shared" si="87"/>
        <v>1</v>
      </c>
      <c r="Q526">
        <f t="shared" si="88"/>
        <v>0</v>
      </c>
    </row>
    <row r="527" spans="1:17" x14ac:dyDescent="0.25">
      <c r="A527" t="s">
        <v>484</v>
      </c>
      <c r="B527">
        <v>38.71</v>
      </c>
      <c r="C527">
        <v>0</v>
      </c>
      <c r="D527">
        <v>0</v>
      </c>
      <c r="E527">
        <v>0</v>
      </c>
      <c r="F527">
        <v>48.39</v>
      </c>
      <c r="G527">
        <v>12.9</v>
      </c>
      <c r="H527" t="str">
        <f t="shared" si="80"/>
        <v>16</v>
      </c>
      <c r="I527" t="str">
        <f t="shared" si="81"/>
        <v>a04</v>
      </c>
      <c r="J527" t="str">
        <f t="shared" si="82"/>
        <v>F</v>
      </c>
      <c r="K527" t="str">
        <f t="shared" si="89"/>
        <v>Freude</v>
      </c>
      <c r="L527">
        <f t="shared" si="83"/>
        <v>0</v>
      </c>
      <c r="M527">
        <f t="shared" si="84"/>
        <v>0</v>
      </c>
      <c r="N527">
        <f t="shared" si="85"/>
        <v>0</v>
      </c>
      <c r="O527">
        <f t="shared" si="86"/>
        <v>0</v>
      </c>
      <c r="P527">
        <f t="shared" si="87"/>
        <v>1</v>
      </c>
      <c r="Q527">
        <f t="shared" si="88"/>
        <v>0</v>
      </c>
    </row>
    <row r="528" spans="1:17" x14ac:dyDescent="0.25">
      <c r="A528" t="s">
        <v>524</v>
      </c>
      <c r="B528">
        <v>30</v>
      </c>
      <c r="C528">
        <v>36.67</v>
      </c>
      <c r="D528">
        <v>5</v>
      </c>
      <c r="E528">
        <v>0</v>
      </c>
      <c r="F528">
        <v>20</v>
      </c>
      <c r="G528">
        <v>8.33</v>
      </c>
      <c r="H528" t="str">
        <f t="shared" si="80"/>
        <v>16</v>
      </c>
      <c r="I528" t="str">
        <f t="shared" si="81"/>
        <v>b03</v>
      </c>
      <c r="J528" t="str">
        <f t="shared" si="82"/>
        <v>N</v>
      </c>
      <c r="K528" t="str">
        <f t="shared" si="89"/>
        <v>Neutral</v>
      </c>
      <c r="L528">
        <f t="shared" si="83"/>
        <v>0</v>
      </c>
      <c r="M528">
        <f t="shared" si="84"/>
        <v>1</v>
      </c>
      <c r="N528">
        <f t="shared" si="85"/>
        <v>0</v>
      </c>
      <c r="O528">
        <f t="shared" si="86"/>
        <v>0</v>
      </c>
      <c r="P528">
        <f t="shared" si="87"/>
        <v>0</v>
      </c>
      <c r="Q528">
        <f t="shared" si="88"/>
        <v>0</v>
      </c>
    </row>
    <row r="529" spans="1:17" x14ac:dyDescent="0.25">
      <c r="A529" t="s">
        <v>528</v>
      </c>
      <c r="B529">
        <v>19.23</v>
      </c>
      <c r="C529">
        <v>3.85</v>
      </c>
      <c r="D529">
        <v>1.28</v>
      </c>
      <c r="E529">
        <v>10.26</v>
      </c>
      <c r="F529">
        <v>57.69</v>
      </c>
      <c r="G529">
        <v>7.6899999999999897</v>
      </c>
      <c r="H529" t="str">
        <f t="shared" si="80"/>
        <v>16</v>
      </c>
      <c r="I529" t="str">
        <f t="shared" si="81"/>
        <v>b09</v>
      </c>
      <c r="J529" t="str">
        <f t="shared" si="82"/>
        <v>E</v>
      </c>
      <c r="K529" t="str">
        <f t="shared" si="89"/>
        <v>Ekel</v>
      </c>
      <c r="L529">
        <f t="shared" si="83"/>
        <v>0</v>
      </c>
      <c r="M529">
        <f t="shared" si="84"/>
        <v>0</v>
      </c>
      <c r="N529">
        <f t="shared" si="85"/>
        <v>0</v>
      </c>
      <c r="O529">
        <f t="shared" si="86"/>
        <v>0</v>
      </c>
      <c r="P529">
        <f t="shared" si="87"/>
        <v>1</v>
      </c>
      <c r="Q529">
        <f t="shared" si="88"/>
        <v>0</v>
      </c>
    </row>
    <row r="530" spans="1:17" x14ac:dyDescent="0.25">
      <c r="A530" t="s">
        <v>530</v>
      </c>
      <c r="B530">
        <v>19.149999999999999</v>
      </c>
      <c r="C530">
        <v>2.13</v>
      </c>
      <c r="D530">
        <v>0</v>
      </c>
      <c r="E530">
        <v>0</v>
      </c>
      <c r="F530">
        <v>68.089999999999904</v>
      </c>
      <c r="G530">
        <v>10.639999999999899</v>
      </c>
      <c r="H530" t="str">
        <f t="shared" si="80"/>
        <v>16</v>
      </c>
      <c r="I530" t="str">
        <f t="shared" si="81"/>
        <v>b09</v>
      </c>
      <c r="J530" t="str">
        <f t="shared" si="82"/>
        <v>L</v>
      </c>
      <c r="K530" t="str">
        <f t="shared" si="89"/>
        <v>Langeweile</v>
      </c>
      <c r="L530">
        <f t="shared" si="83"/>
        <v>0</v>
      </c>
      <c r="M530">
        <f t="shared" si="84"/>
        <v>0</v>
      </c>
      <c r="N530">
        <f t="shared" si="85"/>
        <v>0</v>
      </c>
      <c r="O530">
        <f t="shared" si="86"/>
        <v>0</v>
      </c>
      <c r="P530">
        <f t="shared" si="87"/>
        <v>1</v>
      </c>
      <c r="Q530">
        <f t="shared" si="88"/>
        <v>0</v>
      </c>
    </row>
    <row r="531" spans="1:17" x14ac:dyDescent="0.25">
      <c r="A531" t="s">
        <v>500</v>
      </c>
      <c r="B531">
        <v>35.14</v>
      </c>
      <c r="C531">
        <v>0</v>
      </c>
      <c r="D531">
        <v>0</v>
      </c>
      <c r="E531">
        <v>0</v>
      </c>
      <c r="F531">
        <v>45.95</v>
      </c>
      <c r="G531">
        <v>18.920000000000002</v>
      </c>
      <c r="H531" t="str">
        <f t="shared" si="80"/>
        <v>16</v>
      </c>
      <c r="I531" t="str">
        <f t="shared" si="81"/>
        <v>a07</v>
      </c>
      <c r="J531" t="str">
        <f t="shared" si="82"/>
        <v>F</v>
      </c>
      <c r="K531" t="str">
        <f t="shared" si="89"/>
        <v>Freude</v>
      </c>
      <c r="L531">
        <f t="shared" si="83"/>
        <v>0</v>
      </c>
      <c r="M531">
        <f t="shared" si="84"/>
        <v>0</v>
      </c>
      <c r="N531">
        <f t="shared" si="85"/>
        <v>0</v>
      </c>
      <c r="O531">
        <f t="shared" si="86"/>
        <v>0</v>
      </c>
      <c r="P531">
        <f t="shared" si="87"/>
        <v>1</v>
      </c>
      <c r="Q531">
        <f t="shared" si="88"/>
        <v>0</v>
      </c>
    </row>
    <row r="532" spans="1:17" x14ac:dyDescent="0.25">
      <c r="A532" t="s">
        <v>534</v>
      </c>
      <c r="B532">
        <v>28</v>
      </c>
      <c r="C532">
        <v>0</v>
      </c>
      <c r="D532">
        <v>0</v>
      </c>
      <c r="E532">
        <v>2</v>
      </c>
      <c r="F532">
        <v>66</v>
      </c>
      <c r="G532">
        <v>4</v>
      </c>
      <c r="H532" t="str">
        <f t="shared" si="80"/>
        <v>16</v>
      </c>
      <c r="I532" t="str">
        <f t="shared" si="81"/>
        <v>b10</v>
      </c>
      <c r="J532" t="str">
        <f t="shared" si="82"/>
        <v>E</v>
      </c>
      <c r="K532" t="str">
        <f t="shared" si="89"/>
        <v>Ekel</v>
      </c>
      <c r="L532">
        <f t="shared" si="83"/>
        <v>0</v>
      </c>
      <c r="M532">
        <f t="shared" si="84"/>
        <v>0</v>
      </c>
      <c r="N532">
        <f t="shared" si="85"/>
        <v>0</v>
      </c>
      <c r="O532">
        <f t="shared" si="86"/>
        <v>0</v>
      </c>
      <c r="P532">
        <f t="shared" si="87"/>
        <v>1</v>
      </c>
      <c r="Q532">
        <f t="shared" si="88"/>
        <v>0</v>
      </c>
    </row>
    <row r="533" spans="1:17" x14ac:dyDescent="0.25">
      <c r="A533" t="s">
        <v>536</v>
      </c>
      <c r="B533">
        <v>9.43</v>
      </c>
      <c r="C533">
        <v>0</v>
      </c>
      <c r="D533">
        <v>37.74</v>
      </c>
      <c r="E533">
        <v>0</v>
      </c>
      <c r="F533">
        <v>43.4</v>
      </c>
      <c r="G533">
        <v>9.43</v>
      </c>
      <c r="H533" t="str">
        <f t="shared" si="80"/>
        <v>16</v>
      </c>
      <c r="I533" t="str">
        <f t="shared" si="81"/>
        <v>b10</v>
      </c>
      <c r="J533" t="str">
        <f t="shared" si="82"/>
        <v>L</v>
      </c>
      <c r="K533" t="str">
        <f t="shared" si="89"/>
        <v>Langeweile</v>
      </c>
      <c r="L533">
        <f t="shared" si="83"/>
        <v>0</v>
      </c>
      <c r="M533">
        <f t="shared" si="84"/>
        <v>0</v>
      </c>
      <c r="N533">
        <f t="shared" si="85"/>
        <v>0</v>
      </c>
      <c r="O533">
        <f t="shared" si="86"/>
        <v>0</v>
      </c>
      <c r="P533">
        <f t="shared" si="87"/>
        <v>1</v>
      </c>
      <c r="Q533">
        <f t="shared" si="88"/>
        <v>0</v>
      </c>
    </row>
    <row r="534" spans="1:17" x14ac:dyDescent="0.25">
      <c r="A534" t="s">
        <v>537</v>
      </c>
      <c r="B534">
        <v>35.19</v>
      </c>
      <c r="C534">
        <v>1.8499999999999901</v>
      </c>
      <c r="D534">
        <v>3.69999999999999</v>
      </c>
      <c r="E534">
        <v>0</v>
      </c>
      <c r="F534">
        <v>40.739999999999903</v>
      </c>
      <c r="G534">
        <v>18.52</v>
      </c>
      <c r="H534" t="str">
        <f t="shared" si="80"/>
        <v>16</v>
      </c>
      <c r="I534" t="str">
        <f t="shared" si="81"/>
        <v>b10</v>
      </c>
      <c r="J534" t="str">
        <f t="shared" si="82"/>
        <v>T</v>
      </c>
      <c r="K534" t="str">
        <f t="shared" si="89"/>
        <v>Trauer</v>
      </c>
      <c r="L534">
        <f t="shared" si="83"/>
        <v>0</v>
      </c>
      <c r="M534">
        <f t="shared" si="84"/>
        <v>0</v>
      </c>
      <c r="N534">
        <f t="shared" si="85"/>
        <v>0</v>
      </c>
      <c r="O534">
        <f t="shared" si="86"/>
        <v>0</v>
      </c>
      <c r="P534">
        <f t="shared" si="87"/>
        <v>1</v>
      </c>
      <c r="Q534">
        <f t="shared" si="88"/>
        <v>0</v>
      </c>
    </row>
    <row r="535" spans="1:17" x14ac:dyDescent="0.25">
      <c r="A535" t="s">
        <v>538</v>
      </c>
      <c r="B535">
        <v>1.64</v>
      </c>
      <c r="C535">
        <v>31.15</v>
      </c>
      <c r="D535">
        <v>36.07</v>
      </c>
      <c r="E535">
        <v>0</v>
      </c>
      <c r="F535">
        <v>1.64</v>
      </c>
      <c r="G535">
        <v>29.509999999999899</v>
      </c>
      <c r="H535" t="str">
        <f t="shared" si="80"/>
        <v>16</v>
      </c>
      <c r="I535" t="str">
        <f t="shared" si="81"/>
        <v>b10</v>
      </c>
      <c r="J535" t="str">
        <f t="shared" si="82"/>
        <v>T</v>
      </c>
      <c r="K535" t="str">
        <f t="shared" si="89"/>
        <v>Trauer</v>
      </c>
      <c r="L535">
        <f t="shared" si="83"/>
        <v>0</v>
      </c>
      <c r="M535">
        <f t="shared" si="84"/>
        <v>0</v>
      </c>
      <c r="N535">
        <f t="shared" si="85"/>
        <v>1</v>
      </c>
      <c r="O535">
        <f t="shared" si="86"/>
        <v>0</v>
      </c>
      <c r="P535">
        <f t="shared" si="87"/>
        <v>0</v>
      </c>
      <c r="Q535">
        <f t="shared" si="88"/>
        <v>0</v>
      </c>
    </row>
    <row r="536" spans="1:17" x14ac:dyDescent="0.25">
      <c r="A536" t="s">
        <v>522</v>
      </c>
      <c r="B536">
        <v>31.58</v>
      </c>
      <c r="C536">
        <v>0</v>
      </c>
      <c r="D536">
        <v>0</v>
      </c>
      <c r="E536">
        <v>7.02</v>
      </c>
      <c r="F536">
        <v>54.39</v>
      </c>
      <c r="G536">
        <v>7.02</v>
      </c>
      <c r="H536" t="str">
        <f t="shared" si="80"/>
        <v>16</v>
      </c>
      <c r="I536" t="str">
        <f t="shared" si="81"/>
        <v>b03</v>
      </c>
      <c r="J536" t="str">
        <f t="shared" si="82"/>
        <v>F</v>
      </c>
      <c r="K536" t="str">
        <f t="shared" si="89"/>
        <v>Freude</v>
      </c>
      <c r="L536">
        <f t="shared" si="83"/>
        <v>0</v>
      </c>
      <c r="M536">
        <f t="shared" si="84"/>
        <v>0</v>
      </c>
      <c r="N536">
        <f t="shared" si="85"/>
        <v>0</v>
      </c>
      <c r="O536">
        <f t="shared" si="86"/>
        <v>0</v>
      </c>
      <c r="P536">
        <f t="shared" si="87"/>
        <v>1</v>
      </c>
      <c r="Q536">
        <f t="shared" si="88"/>
        <v>0</v>
      </c>
    </row>
  </sheetData>
  <autoFilter ref="A1:Q536" xr:uid="{00000000-0001-0000-02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A18C-2D00-451A-9954-DACE45C6258C}">
  <dimension ref="B2:G6"/>
  <sheetViews>
    <sheetView tabSelected="1" topLeftCell="B1" workbookViewId="0">
      <selection activeCell="L16" sqref="L16"/>
    </sheetView>
  </sheetViews>
  <sheetFormatPr baseColWidth="10" defaultRowHeight="15" x14ac:dyDescent="0.25"/>
  <cols>
    <col min="2" max="2" width="14" style="8" customWidth="1"/>
    <col min="3" max="3" width="4.5703125" style="8" customWidth="1"/>
    <col min="4" max="4" width="8.5703125" style="8" customWidth="1"/>
    <col min="5" max="5" width="27.85546875" style="8" customWidth="1"/>
    <col min="6" max="6" width="14" style="8" customWidth="1"/>
    <col min="7" max="7" width="11.5703125" style="8" customWidth="1"/>
    <col min="8" max="8" width="20.42578125" bestFit="1" customWidth="1"/>
  </cols>
  <sheetData>
    <row r="2" spans="2:7" ht="15.75" customHeight="1" x14ac:dyDescent="0.25"/>
    <row r="3" spans="2:7" ht="32.25" customHeight="1" x14ac:dyDescent="0.25">
      <c r="B3" s="9" t="s">
        <v>583</v>
      </c>
      <c r="C3" s="9" t="s">
        <v>584</v>
      </c>
      <c r="D3" s="9" t="s">
        <v>585</v>
      </c>
      <c r="E3" s="9" t="s">
        <v>586</v>
      </c>
      <c r="F3" s="9" t="s">
        <v>587</v>
      </c>
      <c r="G3" s="9" t="s">
        <v>588</v>
      </c>
    </row>
    <row r="4" spans="2:7" x14ac:dyDescent="0.25">
      <c r="B4" s="10" t="s">
        <v>589</v>
      </c>
      <c r="C4" s="10" t="s">
        <v>590</v>
      </c>
      <c r="D4" s="10" t="s">
        <v>591</v>
      </c>
      <c r="E4" s="10" t="s">
        <v>592</v>
      </c>
      <c r="F4" s="10" t="s">
        <v>593</v>
      </c>
      <c r="G4" s="10" t="s">
        <v>594</v>
      </c>
    </row>
    <row r="5" spans="2:7" x14ac:dyDescent="0.25">
      <c r="B5" s="10" t="s">
        <v>595</v>
      </c>
      <c r="C5" s="10" t="s">
        <v>596</v>
      </c>
      <c r="D5" s="10" t="s">
        <v>594</v>
      </c>
      <c r="E5" s="10" t="s">
        <v>597</v>
      </c>
      <c r="F5" s="10" t="s">
        <v>598</v>
      </c>
      <c r="G5" s="10" t="s">
        <v>591</v>
      </c>
    </row>
    <row r="6" spans="2:7" ht="30" x14ac:dyDescent="0.25">
      <c r="B6" s="10" t="s">
        <v>599</v>
      </c>
      <c r="C6" s="10" t="s">
        <v>596</v>
      </c>
      <c r="D6" s="10" t="str">
        <f>"-"</f>
        <v>-</v>
      </c>
      <c r="E6" s="10" t="s">
        <v>600</v>
      </c>
      <c r="F6" s="10" t="s">
        <v>601</v>
      </c>
      <c r="G6" s="10" t="s">
        <v>594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6"/>
  <sheetViews>
    <sheetView workbookViewId="0">
      <selection activeCell="C21" sqref="C21"/>
    </sheetView>
  </sheetViews>
  <sheetFormatPr baseColWidth="10" defaultRowHeight="15" x14ac:dyDescent="0.25"/>
  <cols>
    <col min="1" max="1" width="13.5703125" bestFit="1" customWidth="1"/>
    <col min="2" max="2" width="24.85546875" bestFit="1" customWidth="1"/>
    <col min="3" max="3" width="23.7109375" bestFit="1" customWidth="1"/>
    <col min="4" max="4" width="25.85546875" bestFit="1" customWidth="1"/>
    <col min="5" max="5" width="26.85546875" bestFit="1" customWidth="1"/>
    <col min="6" max="6" width="29.140625" bestFit="1" customWidth="1"/>
    <col min="7" max="7" width="13.28515625" customWidth="1"/>
  </cols>
  <sheetData>
    <row r="3" spans="1:10" x14ac:dyDescent="0.25">
      <c r="A3" s="1" t="s">
        <v>573</v>
      </c>
      <c r="B3" t="s">
        <v>560</v>
      </c>
      <c r="C3" t="s">
        <v>561</v>
      </c>
      <c r="D3" t="s">
        <v>569</v>
      </c>
      <c r="E3" t="s">
        <v>562</v>
      </c>
      <c r="F3" t="s">
        <v>563</v>
      </c>
      <c r="G3" s="7" t="s">
        <v>574</v>
      </c>
      <c r="I3" t="s">
        <v>543</v>
      </c>
      <c r="J3" t="s">
        <v>574</v>
      </c>
    </row>
    <row r="4" spans="1:10" x14ac:dyDescent="0.25">
      <c r="A4" s="2" t="s">
        <v>549</v>
      </c>
      <c r="B4" s="3">
        <v>14</v>
      </c>
      <c r="C4" s="3">
        <v>9</v>
      </c>
      <c r="D4" s="3">
        <v>3</v>
      </c>
      <c r="E4" s="3">
        <v>46</v>
      </c>
      <c r="F4" s="3">
        <v>2</v>
      </c>
      <c r="G4" s="6"/>
      <c r="I4" s="2" t="s">
        <v>554</v>
      </c>
      <c r="J4" s="6">
        <v>0.80620155038759689</v>
      </c>
    </row>
    <row r="5" spans="1:10" x14ac:dyDescent="0.25">
      <c r="A5" s="2" t="s">
        <v>578</v>
      </c>
      <c r="B5" s="3">
        <v>5</v>
      </c>
      <c r="C5" s="3">
        <v>1</v>
      </c>
      <c r="D5" s="3">
        <v>1</v>
      </c>
      <c r="E5" s="3">
        <v>39</v>
      </c>
      <c r="F5" s="3">
        <v>0</v>
      </c>
      <c r="G5" s="6"/>
      <c r="I5" s="2" t="s">
        <v>552</v>
      </c>
      <c r="J5" s="6">
        <v>0.36708860759493672</v>
      </c>
    </row>
    <row r="6" spans="1:10" x14ac:dyDescent="0.25">
      <c r="A6" s="2" t="s">
        <v>550</v>
      </c>
      <c r="B6" s="3">
        <v>16</v>
      </c>
      <c r="C6" s="3">
        <v>0</v>
      </c>
      <c r="D6" s="3">
        <v>0</v>
      </c>
      <c r="E6" s="3">
        <v>56</v>
      </c>
      <c r="F6" s="3">
        <v>0</v>
      </c>
      <c r="G6" s="6">
        <f>GETPIVOTDATA("Summe von happy_winner",$A$3,"Emotion_Database",A6)/SUM(B6:F6)</f>
        <v>0.22222222222222221</v>
      </c>
      <c r="I6" s="2" t="s">
        <v>550</v>
      </c>
      <c r="J6" s="6">
        <v>0.22222222222222221</v>
      </c>
    </row>
    <row r="7" spans="1:10" x14ac:dyDescent="0.25">
      <c r="A7" s="2" t="s">
        <v>551</v>
      </c>
      <c r="B7" s="3">
        <v>8</v>
      </c>
      <c r="C7" s="3">
        <v>11</v>
      </c>
      <c r="D7" s="3">
        <v>17</v>
      </c>
      <c r="E7" s="3">
        <v>44</v>
      </c>
      <c r="F7" s="3">
        <v>1</v>
      </c>
      <c r="G7" s="6">
        <f>GETPIVOTDATA("Summe von tired_winner",$A$3,"Emotion_Database",A7)/SUM(B7:F7)</f>
        <v>0.13580246913580246</v>
      </c>
      <c r="I7" s="2" t="s">
        <v>551</v>
      </c>
      <c r="J7" s="6">
        <v>0.13580246913580246</v>
      </c>
    </row>
    <row r="8" spans="1:10" x14ac:dyDescent="0.25">
      <c r="A8" s="2" t="s">
        <v>552</v>
      </c>
      <c r="B8" s="3">
        <v>4</v>
      </c>
      <c r="C8" s="3">
        <v>10</v>
      </c>
      <c r="D8" s="3">
        <v>29</v>
      </c>
      <c r="E8" s="3">
        <v>36</v>
      </c>
      <c r="F8" s="3">
        <v>0</v>
      </c>
      <c r="G8" s="6">
        <f>GETPIVOTDATA("Summe von neutral_winner",$A$3,"Emotion_Database",A8)/SUM(B8:F8)</f>
        <v>0.36708860759493672</v>
      </c>
      <c r="I8" s="2" t="s">
        <v>549</v>
      </c>
      <c r="J8" s="6"/>
    </row>
    <row r="9" spans="1:10" x14ac:dyDescent="0.25">
      <c r="A9" s="2" t="s">
        <v>553</v>
      </c>
      <c r="B9" s="3">
        <v>1</v>
      </c>
      <c r="C9" s="3">
        <v>40</v>
      </c>
      <c r="D9" s="3">
        <v>13</v>
      </c>
      <c r="E9" s="3">
        <v>1</v>
      </c>
      <c r="F9" s="3">
        <v>8</v>
      </c>
      <c r="G9" s="6"/>
      <c r="I9" s="2" t="s">
        <v>578</v>
      </c>
      <c r="J9" s="6"/>
    </row>
    <row r="10" spans="1:10" x14ac:dyDescent="0.25">
      <c r="A10" s="2" t="s">
        <v>554</v>
      </c>
      <c r="B10" s="3">
        <v>23</v>
      </c>
      <c r="C10" s="3">
        <v>0</v>
      </c>
      <c r="D10" s="3">
        <v>0</v>
      </c>
      <c r="E10" s="3">
        <v>104</v>
      </c>
      <c r="F10" s="3">
        <v>2</v>
      </c>
      <c r="G10" s="6">
        <f t="shared" ref="G10" si="0">GETPIVOTDATA("Summe von irritated_winner",$A$3,"Emotion_Database",A10)/SUM(B10:F10)</f>
        <v>0.80620155038759689</v>
      </c>
      <c r="I10" s="2" t="s">
        <v>553</v>
      </c>
      <c r="J10" s="6"/>
    </row>
    <row r="11" spans="1:10" x14ac:dyDescent="0.25">
      <c r="G11" s="6"/>
    </row>
    <row r="14" spans="1:10" x14ac:dyDescent="0.25">
      <c r="B14">
        <v>40</v>
      </c>
    </row>
    <row r="15" spans="1:10" x14ac:dyDescent="0.25">
      <c r="B15">
        <v>63</v>
      </c>
    </row>
    <row r="16" spans="1:10" x14ac:dyDescent="0.25">
      <c r="B16">
        <f>B14/B15</f>
        <v>0.63492063492063489</v>
      </c>
    </row>
  </sheetData>
  <autoFilter ref="I3:K9" xr:uid="{00000000-0001-0000-0000-000000000000}">
    <sortState xmlns:xlrd2="http://schemas.microsoft.com/office/spreadsheetml/2017/richdata2" ref="I4:K10">
      <sortCondition descending="1" ref="J3:J9"/>
    </sortState>
  </autoFilter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H44"/>
  <sheetViews>
    <sheetView topLeftCell="A16" zoomScale="70" zoomScaleNormal="70" workbookViewId="0">
      <selection activeCell="D44" sqref="D44"/>
    </sheetView>
  </sheetViews>
  <sheetFormatPr baseColWidth="10" defaultRowHeight="15" x14ac:dyDescent="0.25"/>
  <cols>
    <col min="1" max="1" width="24.28515625" customWidth="1"/>
    <col min="2" max="2" width="40.140625" bestFit="1" customWidth="1"/>
    <col min="3" max="3" width="38.140625" bestFit="1" customWidth="1"/>
    <col min="4" max="4" width="41.140625" bestFit="1" customWidth="1"/>
    <col min="5" max="5" width="41.42578125" bestFit="1" customWidth="1"/>
    <col min="6" max="6" width="42" bestFit="1" customWidth="1"/>
    <col min="7" max="7" width="46" customWidth="1"/>
    <col min="8" max="8" width="25.85546875" bestFit="1" customWidth="1"/>
  </cols>
  <sheetData>
    <row r="7" spans="1:7" x14ac:dyDescent="0.25">
      <c r="A7" s="1" t="s">
        <v>564</v>
      </c>
      <c r="B7" t="s">
        <v>544</v>
      </c>
      <c r="C7" t="s">
        <v>545</v>
      </c>
      <c r="D7" t="s">
        <v>570</v>
      </c>
      <c r="E7" t="s">
        <v>546</v>
      </c>
      <c r="F7" t="s">
        <v>547</v>
      </c>
      <c r="G7" t="s">
        <v>548</v>
      </c>
    </row>
    <row r="8" spans="1:7" x14ac:dyDescent="0.25">
      <c r="A8" s="2" t="s">
        <v>579</v>
      </c>
      <c r="B8" s="4">
        <v>6.8477370689655181</v>
      </c>
      <c r="C8" s="4">
        <v>12.423706896551726</v>
      </c>
      <c r="D8" s="4">
        <v>14.47187500000001</v>
      </c>
      <c r="E8" s="4">
        <v>1.4061853448275849</v>
      </c>
      <c r="F8" s="5">
        <v>52.453340517241337</v>
      </c>
      <c r="G8" s="4">
        <v>12.397090517241363</v>
      </c>
    </row>
    <row r="9" spans="1:7" x14ac:dyDescent="0.25">
      <c r="A9" s="2" t="s">
        <v>580</v>
      </c>
      <c r="B9" s="5">
        <v>56.713661971830959</v>
      </c>
      <c r="C9" s="4">
        <v>1.7370422535211267</v>
      </c>
      <c r="D9" s="4">
        <v>4.6922535211267595</v>
      </c>
      <c r="E9" s="4">
        <v>2.2315492957746468</v>
      </c>
      <c r="F9" s="4">
        <v>23.649436619718301</v>
      </c>
      <c r="G9" s="4">
        <v>10.975774647887313</v>
      </c>
    </row>
    <row r="10" spans="1:7" x14ac:dyDescent="0.25">
      <c r="A10" s="1" t="s">
        <v>565</v>
      </c>
      <c r="B10" t="s">
        <v>544</v>
      </c>
      <c r="C10" t="s">
        <v>545</v>
      </c>
      <c r="D10" t="s">
        <v>570</v>
      </c>
      <c r="E10" t="s">
        <v>546</v>
      </c>
      <c r="F10" t="s">
        <v>547</v>
      </c>
      <c r="G10" t="s">
        <v>548</v>
      </c>
    </row>
    <row r="11" spans="1:7" x14ac:dyDescent="0.25">
      <c r="A11" s="2" t="s">
        <v>579</v>
      </c>
      <c r="B11" s="4">
        <v>15.219331896551701</v>
      </c>
      <c r="C11" s="4">
        <v>3.9551939655172403</v>
      </c>
      <c r="D11" s="4">
        <v>13.233426724137932</v>
      </c>
      <c r="E11" s="4">
        <v>1.7476508620689644</v>
      </c>
      <c r="F11" s="5">
        <v>55.119784482758561</v>
      </c>
      <c r="G11" s="4">
        <v>10.72441810344827</v>
      </c>
    </row>
    <row r="12" spans="1:7" x14ac:dyDescent="0.25">
      <c r="A12" s="2" t="s">
        <v>580</v>
      </c>
      <c r="B12" s="4">
        <v>2.0035211267605617</v>
      </c>
      <c r="C12" s="5">
        <v>57.080563380281689</v>
      </c>
      <c r="D12" s="4">
        <v>12.785774647887317</v>
      </c>
      <c r="E12" s="4">
        <v>0</v>
      </c>
      <c r="F12" s="4">
        <v>6.22366197183098</v>
      </c>
      <c r="G12" s="4">
        <v>21.907042253521102</v>
      </c>
    </row>
    <row r="13" spans="1:7" x14ac:dyDescent="0.25">
      <c r="A13" s="1" t="s">
        <v>571</v>
      </c>
      <c r="B13" t="s">
        <v>544</v>
      </c>
      <c r="C13" t="s">
        <v>545</v>
      </c>
      <c r="D13" t="s">
        <v>570</v>
      </c>
      <c r="E13" t="s">
        <v>546</v>
      </c>
      <c r="F13" t="s">
        <v>547</v>
      </c>
      <c r="G13" t="s">
        <v>548</v>
      </c>
    </row>
    <row r="14" spans="1:7" x14ac:dyDescent="0.25">
      <c r="A14" s="2" t="s">
        <v>579</v>
      </c>
      <c r="B14" s="4">
        <v>14.989872881355909</v>
      </c>
      <c r="C14" s="4">
        <v>10.842182203389832</v>
      </c>
      <c r="D14" s="4">
        <v>7.2180296610169448</v>
      </c>
      <c r="E14" s="4">
        <v>1.6978389830508465</v>
      </c>
      <c r="F14" s="5">
        <v>53.312648305084728</v>
      </c>
      <c r="G14" s="4">
        <v>11.939449152542359</v>
      </c>
    </row>
    <row r="15" spans="1:7" x14ac:dyDescent="0.25">
      <c r="A15" s="2" t="s">
        <v>580</v>
      </c>
      <c r="B15" s="4">
        <v>2.044444444444443</v>
      </c>
      <c r="C15" s="4">
        <v>12.228888888888882</v>
      </c>
      <c r="D15" s="5">
        <v>57.796666666666667</v>
      </c>
      <c r="E15" s="4">
        <v>0.15126984126984128</v>
      </c>
      <c r="F15" s="4">
        <v>13.553809523809514</v>
      </c>
      <c r="G15" s="4">
        <v>14.223968253968238</v>
      </c>
    </row>
    <row r="16" spans="1:7" x14ac:dyDescent="0.25">
      <c r="A16" s="1" t="s">
        <v>566</v>
      </c>
      <c r="B16" t="s">
        <v>544</v>
      </c>
      <c r="C16" t="s">
        <v>545</v>
      </c>
      <c r="D16" t="s">
        <v>570</v>
      </c>
      <c r="E16" t="s">
        <v>546</v>
      </c>
      <c r="F16" t="s">
        <v>547</v>
      </c>
      <c r="G16" t="s">
        <v>548</v>
      </c>
    </row>
    <row r="17" spans="1:8" x14ac:dyDescent="0.25">
      <c r="A17" s="2" t="s">
        <v>579</v>
      </c>
      <c r="B17" s="4">
        <v>19.86090909090909</v>
      </c>
      <c r="C17" s="5">
        <v>24.683397129186599</v>
      </c>
      <c r="D17" s="4">
        <v>23.820478468899527</v>
      </c>
      <c r="E17" s="4">
        <v>0.80999999999999961</v>
      </c>
      <c r="F17" s="4">
        <v>13.503157894736839</v>
      </c>
      <c r="G17" s="4">
        <v>17.321674641148313</v>
      </c>
    </row>
    <row r="18" spans="1:8" x14ac:dyDescent="0.25">
      <c r="A18" s="2" t="s">
        <v>580</v>
      </c>
      <c r="B18" s="4">
        <v>9.36530674846626</v>
      </c>
      <c r="C18" s="4">
        <v>2.2365030674846604</v>
      </c>
      <c r="D18" s="4">
        <v>6.3485276073619596</v>
      </c>
      <c r="E18" s="4">
        <v>1.9681595092024522</v>
      </c>
      <c r="F18" s="5">
        <v>71.151226993864995</v>
      </c>
      <c r="G18" s="4">
        <v>8.9303680981595068</v>
      </c>
    </row>
    <row r="24" spans="1:8" x14ac:dyDescent="0.25">
      <c r="A24" t="s">
        <v>582</v>
      </c>
      <c r="B24" t="s">
        <v>581</v>
      </c>
      <c r="C24" t="s">
        <v>544</v>
      </c>
      <c r="D24" t="s">
        <v>545</v>
      </c>
      <c r="E24" t="s">
        <v>570</v>
      </c>
      <c r="F24" t="s">
        <v>546</v>
      </c>
      <c r="G24" t="s">
        <v>547</v>
      </c>
      <c r="H24" t="s">
        <v>548</v>
      </c>
    </row>
    <row r="25" spans="1:8" x14ac:dyDescent="0.25">
      <c r="A25" t="s">
        <v>564</v>
      </c>
      <c r="B25" t="s">
        <v>579</v>
      </c>
      <c r="C25" s="6">
        <v>6.8477370689655176E-2</v>
      </c>
      <c r="D25" s="6">
        <v>0.12423706896551727</v>
      </c>
      <c r="E25" s="6">
        <v>0.14471875000000009</v>
      </c>
      <c r="F25" s="6">
        <v>1.406185344827585E-2</v>
      </c>
      <c r="G25" s="6">
        <v>0.52453340517241331</v>
      </c>
      <c r="H25" s="6">
        <v>0.12397090517241363</v>
      </c>
    </row>
    <row r="26" spans="1:8" x14ac:dyDescent="0.25">
      <c r="A26" t="s">
        <v>564</v>
      </c>
      <c r="B26" t="s">
        <v>580</v>
      </c>
      <c r="C26" s="6">
        <v>0.56713661971830964</v>
      </c>
      <c r="D26" s="6">
        <v>1.7370422535211268E-2</v>
      </c>
      <c r="E26" s="6">
        <v>4.6922535211267595E-2</v>
      </c>
      <c r="F26" s="6">
        <v>2.2315492957746468E-2</v>
      </c>
      <c r="G26" s="6">
        <v>0.236494366197183</v>
      </c>
      <c r="H26" s="6">
        <v>0.10975774647887312</v>
      </c>
    </row>
    <row r="27" spans="1:8" x14ac:dyDescent="0.25">
      <c r="A27" t="s">
        <v>565</v>
      </c>
      <c r="B27" t="s">
        <v>579</v>
      </c>
      <c r="C27" s="6">
        <v>0.15219331896551702</v>
      </c>
      <c r="D27" s="6">
        <v>3.9551939655172404E-2</v>
      </c>
      <c r="E27" s="6">
        <v>0.13233426724137931</v>
      </c>
      <c r="F27" s="6">
        <v>1.7476508620689644E-2</v>
      </c>
      <c r="G27" s="6">
        <v>0.5511978448275856</v>
      </c>
      <c r="H27" s="6">
        <v>0.1072441810344827</v>
      </c>
    </row>
    <row r="28" spans="1:8" x14ac:dyDescent="0.25">
      <c r="A28" t="s">
        <v>565</v>
      </c>
      <c r="B28" t="s">
        <v>580</v>
      </c>
      <c r="C28" s="6">
        <v>2.0035211267605615E-2</v>
      </c>
      <c r="D28" s="6">
        <v>0.5708056338028169</v>
      </c>
      <c r="E28" s="6">
        <v>0.12785774647887316</v>
      </c>
      <c r="F28" s="6">
        <v>0</v>
      </c>
      <c r="G28" s="6">
        <v>6.22366197183098E-2</v>
      </c>
      <c r="H28" s="6">
        <v>0.21907042253521103</v>
      </c>
    </row>
    <row r="29" spans="1:8" x14ac:dyDescent="0.25">
      <c r="A29" t="s">
        <v>571</v>
      </c>
      <c r="B29" t="s">
        <v>579</v>
      </c>
      <c r="C29" s="6">
        <v>0.14989872881355909</v>
      </c>
      <c r="D29" s="6">
        <v>0.10842182203389833</v>
      </c>
      <c r="E29" s="6">
        <v>7.2180296610169448E-2</v>
      </c>
      <c r="F29" s="6">
        <v>1.6978389830508464E-2</v>
      </c>
      <c r="G29" s="6">
        <v>0.53312648305084731</v>
      </c>
      <c r="H29" s="6">
        <v>0.11939449152542359</v>
      </c>
    </row>
    <row r="30" spans="1:8" x14ac:dyDescent="0.25">
      <c r="A30" t="s">
        <v>571</v>
      </c>
      <c r="B30" t="s">
        <v>580</v>
      </c>
      <c r="C30" s="6">
        <v>2.0444444444444428E-2</v>
      </c>
      <c r="D30" s="6">
        <v>0.12228888888888882</v>
      </c>
      <c r="E30" s="6">
        <v>0.57796666666666663</v>
      </c>
      <c r="F30" s="6">
        <v>1.5126984126984128E-3</v>
      </c>
      <c r="G30" s="6">
        <v>0.13553809523809515</v>
      </c>
      <c r="H30" s="6">
        <v>0.14223968253968239</v>
      </c>
    </row>
    <row r="31" spans="1:8" x14ac:dyDescent="0.25">
      <c r="A31" t="s">
        <v>566</v>
      </c>
      <c r="B31" t="s">
        <v>579</v>
      </c>
      <c r="C31" s="6">
        <v>0.1986090909090909</v>
      </c>
      <c r="D31" s="6">
        <v>0.24683397129186599</v>
      </c>
      <c r="E31" s="6">
        <v>0.23820478468899528</v>
      </c>
      <c r="F31" s="6">
        <v>8.0999999999999961E-3</v>
      </c>
      <c r="G31" s="6">
        <v>0.13503157894736839</v>
      </c>
      <c r="H31" s="6">
        <v>0.17321674641148313</v>
      </c>
    </row>
    <row r="32" spans="1:8" x14ac:dyDescent="0.25">
      <c r="A32" t="s">
        <v>566</v>
      </c>
      <c r="B32" t="s">
        <v>580</v>
      </c>
      <c r="C32" s="6">
        <v>9.3653067484662594E-2</v>
      </c>
      <c r="D32" s="6">
        <v>2.2365030674846603E-2</v>
      </c>
      <c r="E32" s="6">
        <v>6.348527607361959E-2</v>
      </c>
      <c r="F32" s="6">
        <v>1.9681595092024523E-2</v>
      </c>
      <c r="G32" s="6">
        <v>0.71151226993864991</v>
      </c>
      <c r="H32" s="6">
        <v>8.9303680981595066E-2</v>
      </c>
    </row>
    <row r="41" spans="2:3" x14ac:dyDescent="0.25">
      <c r="B41">
        <v>56.71</v>
      </c>
      <c r="C41">
        <v>6.85</v>
      </c>
    </row>
    <row r="42" spans="2:3" x14ac:dyDescent="0.25">
      <c r="B42">
        <v>57.08</v>
      </c>
      <c r="C42">
        <v>3.96</v>
      </c>
    </row>
    <row r="43" spans="2:3" x14ac:dyDescent="0.25">
      <c r="B43">
        <v>57.8</v>
      </c>
      <c r="C43">
        <v>7.22</v>
      </c>
    </row>
    <row r="44" spans="2:3" x14ac:dyDescent="0.25">
      <c r="B44">
        <v>71.150000000000006</v>
      </c>
      <c r="C44">
        <v>13.5</v>
      </c>
    </row>
  </sheetData>
  <pageMargins left="0.7" right="0.7" top="0.78740157499999996" bottom="0.78740157499999996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EA62-6502-45EA-B868-4DE0DBA8D40B}">
  <dimension ref="B3:B7"/>
  <sheetViews>
    <sheetView workbookViewId="0">
      <selection activeCell="C14" sqref="C14"/>
    </sheetView>
  </sheetViews>
  <sheetFormatPr baseColWidth="10" defaultRowHeight="15" x14ac:dyDescent="0.25"/>
  <sheetData>
    <row r="3" spans="2:2" x14ac:dyDescent="0.25">
      <c r="B3" t="s">
        <v>575</v>
      </c>
    </row>
    <row r="5" spans="2:2" x14ac:dyDescent="0.25">
      <c r="B5" t="s">
        <v>576</v>
      </c>
    </row>
    <row r="7" spans="2:2" x14ac:dyDescent="0.25">
      <c r="B7" t="s">
        <v>577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deeptone_results</vt:lpstr>
      <vt:lpstr>Tabelle2</vt:lpstr>
      <vt:lpstr>analysis</vt:lpstr>
      <vt:lpstr>confidence_results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</dc:creator>
  <cp:lastModifiedBy>Manpreet</cp:lastModifiedBy>
  <dcterms:created xsi:type="dcterms:W3CDTF">2022-02-26T21:27:42Z</dcterms:created>
  <dcterms:modified xsi:type="dcterms:W3CDTF">2022-04-16T20:48:19Z</dcterms:modified>
</cp:coreProperties>
</file>