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mso\Documentation\CPS\"/>
    </mc:Choice>
  </mc:AlternateContent>
  <xr:revisionPtr revIDLastSave="0" documentId="13_ncr:1_{A3F10311-ABAE-4B89-8A64-A436E255B88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duction" sheetId="9" r:id="rId1"/>
    <sheet name="Contacts" sheetId="3" r:id="rId2"/>
  </sheets>
  <externalReferences>
    <externalReference r:id="rId3"/>
  </externalReferences>
  <definedNames>
    <definedName name="_xlnm._FilterDatabase" localSheetId="0" hidden="1">Production!$A$10:$P$81</definedName>
    <definedName name="Actual" localSheetId="0">Production!$D$10:$D$10</definedName>
    <definedName name="Actual">#REF!</definedName>
    <definedName name="Finish" localSheetId="0">Production!#REF!</definedName>
    <definedName name="Finish">#REF!</definedName>
    <definedName name="Plan" localSheetId="0">Production!#REF!</definedName>
    <definedName name="Plan">#REF!</definedName>
    <definedName name="PreProd" localSheetId="0">#REF!</definedName>
    <definedName name="PreProd">#REF!</definedName>
    <definedName name="Rehersal" localSheetId="0">#REF!</definedName>
    <definedName name="Rehersal">#REF!</definedName>
    <definedName name="Resources">[1]Resources!$A$3:$A$19</definedName>
    <definedName name="Sheet2" localSheetId="0">#REF!</definedName>
    <definedName name="Sheet2">#REF!</definedName>
    <definedName name="Status" localSheetId="0">Production!$C$10:$C$10</definedName>
    <definedName name="Statu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9" l="1"/>
  <c r="K12" i="9" l="1"/>
  <c r="J14" i="9" s="1"/>
  <c r="K14" i="9" s="1"/>
  <c r="J16" i="9" l="1"/>
  <c r="K16" i="9" s="1"/>
  <c r="J17" i="9" s="1"/>
  <c r="K17" i="9" s="1"/>
  <c r="J19" i="9" s="1"/>
  <c r="K19" i="9" s="1"/>
  <c r="J20" i="9" s="1"/>
  <c r="K20" i="9" s="1"/>
  <c r="J21" i="9" s="1"/>
  <c r="K21" i="9" s="1"/>
  <c r="J22" i="9" s="1"/>
  <c r="K22" i="9" s="1"/>
  <c r="J24" i="9" s="1"/>
  <c r="K24" i="9" s="1"/>
  <c r="J25" i="9" s="1"/>
  <c r="K25" i="9" s="1"/>
  <c r="J26" i="9" s="1"/>
  <c r="K26" i="9" s="1"/>
  <c r="J27" i="9" s="1"/>
  <c r="K27" i="9" s="1"/>
  <c r="J28" i="9" s="1"/>
  <c r="K28" i="9" s="1"/>
  <c r="I12" i="9" l="1"/>
  <c r="G14" i="9" l="1"/>
  <c r="I13" i="9"/>
  <c r="G16" i="9" l="1"/>
  <c r="K13" i="9"/>
  <c r="H13" i="9"/>
  <c r="I14" i="9"/>
  <c r="H14" i="9"/>
  <c r="E7" i="9"/>
  <c r="E6" i="9"/>
  <c r="E5" i="9"/>
  <c r="E4" i="9"/>
  <c r="E3" i="9"/>
  <c r="E2" i="9"/>
  <c r="E8" i="9" l="1"/>
  <c r="I16" i="9" l="1"/>
  <c r="G17" i="9" s="1"/>
  <c r="I17" i="9" s="1"/>
  <c r="G19" i="9" s="1"/>
  <c r="I19" i="9" s="1"/>
  <c r="G20" i="9" s="1"/>
  <c r="I20" i="9" s="1"/>
  <c r="G21" i="9" s="1"/>
  <c r="I21" i="9" s="1"/>
  <c r="G22" i="9" s="1"/>
  <c r="I22" i="9" s="1"/>
  <c r="G24" i="9" s="1"/>
  <c r="I24" i="9" s="1"/>
  <c r="G25" i="9" s="1"/>
  <c r="I25" i="9" s="1"/>
  <c r="G26" i="9" s="1"/>
  <c r="I26" i="9" s="1"/>
  <c r="G27" i="9" s="1"/>
  <c r="I27" i="9" s="1"/>
  <c r="G28" i="9" s="1"/>
  <c r="I28" i="9" s="1"/>
  <c r="H16" i="9"/>
</calcChain>
</file>

<file path=xl/sharedStrings.xml><?xml version="1.0" encoding="utf-8"?>
<sst xmlns="http://schemas.openxmlformats.org/spreadsheetml/2006/main" count="112" uniqueCount="94">
  <si>
    <t>Serial No.</t>
  </si>
  <si>
    <t>Status</t>
  </si>
  <si>
    <t>Owner</t>
  </si>
  <si>
    <t>Instructions</t>
  </si>
  <si>
    <t>Comments</t>
  </si>
  <si>
    <t>Reference History</t>
  </si>
  <si>
    <t>PTC Case</t>
  </si>
  <si>
    <t>Bug</t>
  </si>
  <si>
    <t>Email</t>
  </si>
  <si>
    <t>PTC Contacts / TS</t>
  </si>
  <si>
    <t>Contact Information</t>
  </si>
  <si>
    <t>C</t>
  </si>
  <si>
    <t>F</t>
  </si>
  <si>
    <t>Total</t>
  </si>
  <si>
    <t>Steps</t>
  </si>
  <si>
    <t>T</t>
  </si>
  <si>
    <t>Title</t>
  </si>
  <si>
    <t>TBP</t>
  </si>
  <si>
    <t>To be Processed</t>
  </si>
  <si>
    <t>Failed</t>
  </si>
  <si>
    <t>SK</t>
  </si>
  <si>
    <t>Skipped</t>
  </si>
  <si>
    <t>WIP</t>
  </si>
  <si>
    <t>In Progress</t>
  </si>
  <si>
    <t>Completed</t>
  </si>
  <si>
    <t>Color</t>
  </si>
  <si>
    <t>4</t>
  </si>
  <si>
    <t>4.1</t>
  </si>
  <si>
    <t>Planned Start Time (IST)</t>
  </si>
  <si>
    <t>3.2</t>
  </si>
  <si>
    <t>3.3</t>
  </si>
  <si>
    <t>3.4</t>
  </si>
  <si>
    <t>1.1</t>
  </si>
  <si>
    <t>2.1</t>
  </si>
  <si>
    <t>3</t>
  </si>
  <si>
    <t>Go-Live Decision meeting - Final</t>
  </si>
  <si>
    <t>Go-Live communication</t>
  </si>
  <si>
    <t>Actual Finish = Planned start+Actual Duration</t>
  </si>
  <si>
    <t>Planned Finish=Planned Start+Planned Duration</t>
  </si>
  <si>
    <t>Available Time (EST)</t>
  </si>
  <si>
    <t>ITC Infotech Team</t>
  </si>
  <si>
    <t>Chetansingh Parmar</t>
  </si>
  <si>
    <t>91-982 282 2206</t>
  </si>
  <si>
    <t>Chetansingh.Parmar@ITCINFOTECH.COM</t>
  </si>
  <si>
    <t>Phone (Primary)</t>
  </si>
  <si>
    <t>Legend</t>
  </si>
  <si>
    <t>Count</t>
  </si>
  <si>
    <t xml:space="preserve">    Status</t>
  </si>
  <si>
    <t>Code</t>
  </si>
  <si>
    <t>Pre Start activities  (Source system - 11.0 With Oracle)</t>
  </si>
  <si>
    <t>ITC</t>
  </si>
  <si>
    <t>IBM</t>
  </si>
  <si>
    <t xml:space="preserve">Checkpoint conference call </t>
  </si>
  <si>
    <t xml:space="preserve">NO-Go-Live  meeting </t>
  </si>
  <si>
    <t xml:space="preserve">Actual Duration
</t>
  </si>
  <si>
    <t>Actual Finish Time (IST)</t>
  </si>
  <si>
    <t>Actual Start Time (IST)</t>
  </si>
  <si>
    <t>Planned Duration
(in mins)</t>
  </si>
  <si>
    <t>3.5</t>
  </si>
  <si>
    <t>Database Backup</t>
  </si>
  <si>
    <t>1.2</t>
  </si>
  <si>
    <t>1.3</t>
  </si>
  <si>
    <t>Post Installation Activity</t>
  </si>
  <si>
    <t>ITC,ABB Smoke Testing</t>
  </si>
  <si>
    <t>2</t>
  </si>
  <si>
    <t>4.2</t>
  </si>
  <si>
    <t>4.3</t>
  </si>
  <si>
    <t>4.4</t>
  </si>
  <si>
    <t>4.5</t>
  </si>
  <si>
    <t>Restore File system (from *Restore Point 1.2 &amp;1.3)</t>
  </si>
  <si>
    <t>Start Windchill 11.0 - WindchillDS, Oracle DB,APP</t>
  </si>
  <si>
    <t>Stop Windchill</t>
  </si>
  <si>
    <t>CPS Installation on QA (USCHAS56)</t>
  </si>
  <si>
    <t>Planned Start Time (GMT)</t>
  </si>
  <si>
    <t>Planned Finish Time (GMT)</t>
  </si>
  <si>
    <t>ITC,Camso Smoke Testing</t>
  </si>
  <si>
    <t>Camso</t>
  </si>
  <si>
    <t>ITC , Camso</t>
  </si>
  <si>
    <t>Stop Windchill - App, LDAP</t>
  </si>
  <si>
    <t>Roll back</t>
  </si>
  <si>
    <t>Camso CPS Update</t>
  </si>
  <si>
    <t>Camso Team Members</t>
  </si>
  <si>
    <t>Steve</t>
  </si>
  <si>
    <t>Martin</t>
  </si>
  <si>
    <t>Madhusanka</t>
  </si>
  <si>
    <t>Martin.St-Laurent@camso.co</t>
  </si>
  <si>
    <t>Madhusanka.Ranasinghe@camso.co</t>
  </si>
  <si>
    <t>Steve.Martel@camso.co</t>
  </si>
  <si>
    <t>Camso.Plmsupport@itcinfotech.com</t>
  </si>
  <si>
    <t>Rajvina Yakub</t>
  </si>
  <si>
    <t>Rajvina.Yakub@itcinfotech.com</t>
  </si>
  <si>
    <t>Install by running PSI cps 16 and issue fixing</t>
  </si>
  <si>
    <t>Start Windchill 11.0</t>
  </si>
  <si>
    <t>Snapshot of server, backup LDAP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</si>
</sst>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[$-409]ddd\,\ m/d/yy\ h:mm\ AM/PM;@"/>
  </numFmts>
  <fonts count="54" x14ac:knownFonts="1">
    <font>
      <sz val="11"/>
      <color theme="1"/>
      <name val="Cambri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.45"/>
      <color theme="10"/>
      <name val="Calibri"/>
      <family val="2"/>
    </font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.5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0.5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.45"/>
      <color theme="10"/>
      <name val="Calibri"/>
      <family val="2"/>
    </font>
    <font>
      <sz val="11"/>
      <color rgb="FF000000"/>
      <name val="Calibri"/>
      <family val="2"/>
    </font>
    <font>
      <b/>
      <sz val="10.5"/>
      <color indexed="9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u/>
      <sz val="10.5"/>
      <color indexed="12"/>
      <name val="Arial"/>
      <family val="2"/>
    </font>
    <font>
      <sz val="10.5"/>
      <color theme="1"/>
      <name val="Calibri"/>
      <family val="2"/>
      <scheme val="minor"/>
    </font>
    <font>
      <b/>
      <sz val="10.5"/>
      <color rgb="FF002060"/>
      <name val="Calibri"/>
      <family val="2"/>
      <scheme val="minor"/>
    </font>
    <font>
      <b/>
      <sz val="10.5"/>
      <color rgb="FFFFFFFF"/>
      <name val="Arial"/>
      <family val="2"/>
    </font>
    <font>
      <sz val="10.5"/>
      <color indexed="9"/>
      <name val="Arial"/>
      <family val="2"/>
    </font>
    <font>
      <sz val="10.5"/>
      <color theme="0"/>
      <name val="Calibri"/>
      <family val="2"/>
      <scheme val="minor"/>
    </font>
    <font>
      <b/>
      <sz val="10.5"/>
      <color theme="0"/>
      <name val="Calibri"/>
      <family val="2"/>
      <scheme val="minor"/>
    </font>
    <font>
      <sz val="10.5"/>
      <color theme="0"/>
      <name val="Arial"/>
      <family val="2"/>
    </font>
    <font>
      <b/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name val="Calibri"/>
      <family val="2"/>
    </font>
    <font>
      <sz val="10.5"/>
      <color rgb="FFFF0000"/>
      <name val="Arial"/>
      <family val="2"/>
    </font>
    <font>
      <sz val="11"/>
      <color theme="1"/>
      <name val="Cambria"/>
      <family val="1"/>
      <scheme val="major"/>
    </font>
    <font>
      <b/>
      <sz val="14"/>
      <name val="Arial"/>
      <family val="2"/>
    </font>
    <font>
      <sz val="8"/>
      <name val="Cambria"/>
      <family val="2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14" fillId="0" borderId="0"/>
    <xf numFmtId="0" fontId="16" fillId="0" borderId="0"/>
    <xf numFmtId="0" fontId="15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22" fillId="5" borderId="0" applyNumberFormat="0" applyBorder="0" applyAlignment="0" applyProtection="0"/>
    <xf numFmtId="0" fontId="23" fillId="6" borderId="5" applyNumberFormat="0" applyAlignment="0" applyProtection="0"/>
    <xf numFmtId="0" fontId="24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8" fillId="0" borderId="0" applyNumberFormat="0" applyFill="0" applyBorder="0" applyAlignment="0" applyProtection="0"/>
    <xf numFmtId="9" fontId="30" fillId="0" borderId="0" applyFont="0" applyFill="0" applyBorder="0" applyAlignment="0" applyProtection="0"/>
  </cellStyleXfs>
  <cellXfs count="175">
    <xf numFmtId="0" fontId="0" fillId="0" borderId="0" xfId="0"/>
    <xf numFmtId="49" fontId="21" fillId="0" borderId="1" xfId="13" applyNumberFormat="1" applyFont="1" applyFill="1" applyBorder="1" applyAlignment="1">
      <alignment horizontal="center" vertical="center"/>
    </xf>
    <xf numFmtId="0" fontId="25" fillId="7" borderId="1" xfId="12" applyFont="1" applyFill="1" applyBorder="1" applyAlignment="1">
      <alignment vertical="center"/>
    </xf>
    <xf numFmtId="0" fontId="20" fillId="0" borderId="1" xfId="13" applyFont="1" applyFill="1" applyBorder="1" applyAlignment="1">
      <alignment vertical="center"/>
    </xf>
    <xf numFmtId="0" fontId="29" fillId="0" borderId="0" xfId="4" applyFont="1" applyAlignment="1">
      <alignment horizontal="left"/>
    </xf>
    <xf numFmtId="49" fontId="29" fillId="0" borderId="0" xfId="4" applyNumberFormat="1" applyFont="1"/>
    <xf numFmtId="0" fontId="29" fillId="0" borderId="0" xfId="4" applyFont="1"/>
    <xf numFmtId="0" fontId="30" fillId="0" borderId="0" xfId="0" applyFont="1"/>
    <xf numFmtId="0" fontId="29" fillId="0" borderId="0" xfId="4" applyFont="1" applyBorder="1" applyAlignment="1">
      <alignment horizontal="left"/>
    </xf>
    <xf numFmtId="0" fontId="34" fillId="0" borderId="0" xfId="5" applyFont="1" applyBorder="1" applyAlignment="1" applyProtection="1">
      <alignment horizontal="left"/>
    </xf>
    <xf numFmtId="0" fontId="30" fillId="0" borderId="0" xfId="0" applyFont="1" applyAlignment="1">
      <alignment horizontal="left"/>
    </xf>
    <xf numFmtId="49" fontId="30" fillId="0" borderId="0" xfId="0" applyNumberFormat="1" applyFont="1"/>
    <xf numFmtId="0" fontId="30" fillId="0" borderId="0" xfId="0" applyFont="1" applyBorder="1"/>
    <xf numFmtId="49" fontId="32" fillId="0" borderId="0" xfId="4" applyNumberFormat="1" applyFont="1" applyBorder="1"/>
    <xf numFmtId="0" fontId="31" fillId="3" borderId="9" xfId="4" applyFont="1" applyFill="1" applyBorder="1" applyAlignment="1">
      <alignment horizontal="left"/>
    </xf>
    <xf numFmtId="0" fontId="31" fillId="3" borderId="3" xfId="4" applyFont="1" applyFill="1" applyBorder="1" applyAlignment="1">
      <alignment horizontal="left"/>
    </xf>
    <xf numFmtId="0" fontId="31" fillId="3" borderId="3" xfId="4" applyFont="1" applyFill="1" applyBorder="1"/>
    <xf numFmtId="0" fontId="29" fillId="0" borderId="17" xfId="4" applyFont="1" applyBorder="1" applyAlignment="1">
      <alignment horizontal="left"/>
    </xf>
    <xf numFmtId="0" fontId="29" fillId="0" borderId="18" xfId="4" applyFont="1" applyBorder="1" applyAlignment="1">
      <alignment horizontal="left"/>
    </xf>
    <xf numFmtId="49" fontId="32" fillId="0" borderId="17" xfId="4" applyNumberFormat="1" applyFont="1" applyBorder="1"/>
    <xf numFmtId="49" fontId="32" fillId="0" borderId="18" xfId="4" applyNumberFormat="1" applyFont="1" applyBorder="1"/>
    <xf numFmtId="0" fontId="31" fillId="3" borderId="16" xfId="4" applyFont="1" applyFill="1" applyBorder="1" applyAlignment="1">
      <alignment horizontal="left"/>
    </xf>
    <xf numFmtId="49" fontId="31" fillId="3" borderId="16" xfId="4" applyNumberFormat="1" applyFont="1" applyFill="1" applyBorder="1"/>
    <xf numFmtId="0" fontId="31" fillId="3" borderId="8" xfId="4" applyFont="1" applyFill="1" applyBorder="1"/>
    <xf numFmtId="0" fontId="35" fillId="0" borderId="17" xfId="0" applyFont="1" applyBorder="1" applyAlignment="1">
      <alignment vertical="center"/>
    </xf>
    <xf numFmtId="0" fontId="29" fillId="0" borderId="19" xfId="4" applyFont="1" applyBorder="1" applyAlignment="1">
      <alignment horizontal="left"/>
    </xf>
    <xf numFmtId="49" fontId="32" fillId="0" borderId="19" xfId="4" applyNumberFormat="1" applyFont="1" applyBorder="1"/>
    <xf numFmtId="0" fontId="29" fillId="0" borderId="17" xfId="4" quotePrefix="1" applyFont="1" applyBorder="1" applyAlignment="1">
      <alignment horizontal="left"/>
    </xf>
    <xf numFmtId="164" fontId="36" fillId="0" borderId="0" xfId="13" applyNumberFormat="1" applyFont="1" applyFill="1" applyBorder="1" applyAlignment="1">
      <alignment vertical="center"/>
    </xf>
    <xf numFmtId="164" fontId="37" fillId="0" borderId="0" xfId="13" applyNumberFormat="1" applyFont="1" applyFill="1" applyBorder="1" applyAlignment="1">
      <alignment vertical="center"/>
    </xf>
    <xf numFmtId="0" fontId="38" fillId="0" borderId="0" xfId="13" applyFont="1" applyFill="1" applyAlignment="1">
      <alignment vertical="center"/>
    </xf>
    <xf numFmtId="0" fontId="38" fillId="0" borderId="0" xfId="13" applyFont="1" applyAlignment="1">
      <alignment vertical="center"/>
    </xf>
    <xf numFmtId="0" fontId="38" fillId="0" borderId="0" xfId="13" applyFont="1" applyBorder="1" applyAlignment="1">
      <alignment vertical="center"/>
    </xf>
    <xf numFmtId="0" fontId="38" fillId="0" borderId="14" xfId="13" applyFont="1" applyBorder="1" applyAlignment="1">
      <alignment vertical="center"/>
    </xf>
    <xf numFmtId="0" fontId="38" fillId="0" borderId="10" xfId="13" applyFont="1" applyBorder="1" applyAlignment="1">
      <alignment horizontal="center" vertical="center"/>
    </xf>
    <xf numFmtId="164" fontId="38" fillId="0" borderId="0" xfId="13" applyNumberFormat="1" applyFont="1" applyBorder="1" applyAlignment="1">
      <alignment vertical="center"/>
    </xf>
    <xf numFmtId="164" fontId="37" fillId="0" borderId="0" xfId="13" applyNumberFormat="1" applyFont="1" applyBorder="1" applyAlignment="1">
      <alignment vertical="center"/>
    </xf>
    <xf numFmtId="0" fontId="39" fillId="0" borderId="0" xfId="14" applyFont="1" applyFill="1" applyAlignment="1" applyProtection="1">
      <alignment vertical="center"/>
    </xf>
    <xf numFmtId="0" fontId="38" fillId="0" borderId="1" xfId="13" applyFont="1" applyBorder="1" applyAlignment="1">
      <alignment vertical="center"/>
    </xf>
    <xf numFmtId="0" fontId="38" fillId="0" borderId="0" xfId="13" applyNumberFormat="1" applyFont="1" applyBorder="1" applyAlignment="1">
      <alignment vertical="center"/>
    </xf>
    <xf numFmtId="20" fontId="38" fillId="0" borderId="0" xfId="13" applyNumberFormat="1" applyFont="1" applyFill="1" applyAlignment="1">
      <alignment vertical="center"/>
    </xf>
    <xf numFmtId="21" fontId="40" fillId="4" borderId="0" xfId="13" applyNumberFormat="1" applyFont="1" applyFill="1" applyBorder="1" applyAlignment="1">
      <alignment horizontal="center" vertical="center"/>
    </xf>
    <xf numFmtId="0" fontId="38" fillId="0" borderId="11" xfId="13" applyFont="1" applyBorder="1" applyAlignment="1">
      <alignment vertical="center"/>
    </xf>
    <xf numFmtId="0" fontId="41" fillId="0" borderId="0" xfId="11" applyFont="1" applyFill="1" applyAlignment="1">
      <alignment vertical="center"/>
    </xf>
    <xf numFmtId="49" fontId="38" fillId="0" borderId="0" xfId="13" applyNumberFormat="1" applyFont="1" applyAlignment="1">
      <alignment horizontal="center" vertical="center"/>
    </xf>
    <xf numFmtId="0" fontId="38" fillId="0" borderId="9" xfId="13" applyFont="1" applyBorder="1" applyAlignment="1">
      <alignment vertical="center"/>
    </xf>
    <xf numFmtId="0" fontId="38" fillId="0" borderId="8" xfId="13" applyFont="1" applyBorder="1" applyAlignment="1">
      <alignment horizontal="center" vertical="center"/>
    </xf>
    <xf numFmtId="49" fontId="36" fillId="2" borderId="1" xfId="13" applyNumberFormat="1" applyFont="1" applyFill="1" applyBorder="1" applyAlignment="1">
      <alignment horizontal="center" vertical="center"/>
    </xf>
    <xf numFmtId="0" fontId="36" fillId="2" borderId="1" xfId="13" applyFont="1" applyFill="1" applyBorder="1" applyAlignment="1">
      <alignment vertical="center"/>
    </xf>
    <xf numFmtId="0" fontId="42" fillId="8" borderId="1" xfId="13" applyFont="1" applyFill="1" applyBorder="1" applyAlignment="1">
      <alignment vertical="center"/>
    </xf>
    <xf numFmtId="0" fontId="36" fillId="2" borderId="1" xfId="13" applyFont="1" applyFill="1" applyBorder="1" applyAlignment="1">
      <alignment horizontal="center" vertical="center" wrapText="1"/>
    </xf>
    <xf numFmtId="0" fontId="43" fillId="2" borderId="1" xfId="13" applyFont="1" applyFill="1" applyBorder="1" applyAlignment="1">
      <alignment horizontal="center" vertical="center" wrapText="1"/>
    </xf>
    <xf numFmtId="0" fontId="36" fillId="2" borderId="1" xfId="13" applyFont="1" applyFill="1" applyBorder="1" applyAlignment="1">
      <alignment vertical="center" wrapText="1"/>
    </xf>
    <xf numFmtId="21" fontId="40" fillId="4" borderId="2" xfId="13" applyNumberFormat="1" applyFont="1" applyFill="1" applyBorder="1" applyAlignment="1">
      <alignment horizontal="center" vertical="center"/>
    </xf>
    <xf numFmtId="49" fontId="44" fillId="7" borderId="1" xfId="13" applyNumberFormat="1" applyFont="1" applyFill="1" applyBorder="1" applyAlignment="1">
      <alignment horizontal="center" vertical="center"/>
    </xf>
    <xf numFmtId="0" fontId="45" fillId="7" borderId="1" xfId="12" applyFont="1" applyFill="1" applyBorder="1" applyAlignment="1">
      <alignment vertical="center"/>
    </xf>
    <xf numFmtId="20" fontId="44" fillId="7" borderId="1" xfId="13" applyNumberFormat="1" applyFont="1" applyFill="1" applyBorder="1" applyAlignment="1">
      <alignment horizontal="center" vertical="center"/>
    </xf>
    <xf numFmtId="0" fontId="44" fillId="7" borderId="1" xfId="13" applyFont="1" applyFill="1" applyBorder="1" applyAlignment="1">
      <alignment horizontal="center" vertical="center"/>
    </xf>
    <xf numFmtId="0" fontId="46" fillId="7" borderId="1" xfId="13" applyFont="1" applyFill="1" applyBorder="1" applyAlignment="1">
      <alignment horizontal="center" vertical="center"/>
    </xf>
    <xf numFmtId="0" fontId="46" fillId="7" borderId="6" xfId="13" applyFont="1" applyFill="1" applyBorder="1" applyAlignment="1">
      <alignment horizontal="center" vertical="center"/>
    </xf>
    <xf numFmtId="0" fontId="46" fillId="7" borderId="1" xfId="13" applyFont="1" applyFill="1" applyBorder="1" applyAlignment="1">
      <alignment vertical="center"/>
    </xf>
    <xf numFmtId="0" fontId="46" fillId="0" borderId="0" xfId="13" applyFont="1" applyBorder="1" applyAlignment="1">
      <alignment vertical="center"/>
    </xf>
    <xf numFmtId="0" fontId="46" fillId="0" borderId="0" xfId="13" applyFont="1" applyAlignment="1">
      <alignment vertical="center"/>
    </xf>
    <xf numFmtId="0" fontId="38" fillId="4" borderId="1" xfId="13" applyFont="1" applyFill="1" applyBorder="1" applyAlignment="1">
      <alignment horizontal="center" vertical="center"/>
    </xf>
    <xf numFmtId="21" fontId="47" fillId="4" borderId="2" xfId="13" applyNumberFormat="1" applyFont="1" applyFill="1" applyBorder="1" applyAlignment="1">
      <alignment horizontal="center" vertical="center"/>
    </xf>
    <xf numFmtId="165" fontId="40" fillId="0" borderId="1" xfId="1" applyNumberFormat="1" applyFont="1" applyFill="1" applyBorder="1" applyAlignment="1">
      <alignment horizontal="center" vertical="center"/>
    </xf>
    <xf numFmtId="0" fontId="38" fillId="0" borderId="1" xfId="13" applyFont="1" applyBorder="1" applyAlignment="1">
      <alignment horizontal="center" vertical="center"/>
    </xf>
    <xf numFmtId="0" fontId="38" fillId="0" borderId="6" xfId="13" applyFont="1" applyBorder="1" applyAlignment="1">
      <alignment horizontal="center" vertical="center"/>
    </xf>
    <xf numFmtId="0" fontId="38" fillId="0" borderId="0" xfId="13" applyFont="1" applyAlignment="1"/>
    <xf numFmtId="164" fontId="38" fillId="0" borderId="0" xfId="13" applyNumberFormat="1" applyFont="1" applyAlignment="1">
      <alignment vertical="center"/>
    </xf>
    <xf numFmtId="0" fontId="9" fillId="0" borderId="17" xfId="4" quotePrefix="1" applyFont="1" applyBorder="1" applyAlignment="1">
      <alignment horizontal="left"/>
    </xf>
    <xf numFmtId="0" fontId="18" fillId="0" borderId="17" xfId="5" applyBorder="1" applyAlignment="1" applyProtection="1">
      <alignment horizontal="left"/>
    </xf>
    <xf numFmtId="0" fontId="9" fillId="0" borderId="17" xfId="4" applyFont="1" applyBorder="1" applyAlignment="1">
      <alignment horizontal="left"/>
    </xf>
    <xf numFmtId="21" fontId="21" fillId="0" borderId="1" xfId="13" applyNumberFormat="1" applyFont="1" applyFill="1" applyBorder="1" applyAlignment="1">
      <alignment horizontal="center" vertical="center"/>
    </xf>
    <xf numFmtId="0" fontId="8" fillId="0" borderId="17" xfId="4" quotePrefix="1" applyFont="1" applyBorder="1" applyAlignment="1">
      <alignment horizontal="left"/>
    </xf>
    <xf numFmtId="0" fontId="8" fillId="0" borderId="17" xfId="4" applyFont="1" applyBorder="1" applyAlignment="1">
      <alignment horizontal="left"/>
    </xf>
    <xf numFmtId="49" fontId="17" fillId="3" borderId="3" xfId="4" applyNumberFormat="1" applyFont="1" applyFill="1" applyBorder="1"/>
    <xf numFmtId="49" fontId="29" fillId="0" borderId="17" xfId="4" applyNumberFormat="1" applyFont="1" applyBorder="1"/>
    <xf numFmtId="49" fontId="8" fillId="0" borderId="17" xfId="4" applyNumberFormat="1" applyFont="1" applyBorder="1"/>
    <xf numFmtId="49" fontId="9" fillId="0" borderId="17" xfId="4" applyNumberFormat="1" applyFont="1" applyBorder="1"/>
    <xf numFmtId="49" fontId="0" fillId="0" borderId="17" xfId="0" applyNumberFormat="1" applyFont="1" applyBorder="1"/>
    <xf numFmtId="49" fontId="19" fillId="0" borderId="17" xfId="4" applyNumberFormat="1" applyFont="1" applyBorder="1"/>
    <xf numFmtId="49" fontId="7" fillId="0" borderId="17" xfId="4" applyNumberFormat="1" applyFont="1" applyBorder="1"/>
    <xf numFmtId="49" fontId="40" fillId="0" borderId="0" xfId="13" applyNumberFormat="1" applyFont="1" applyFill="1" applyBorder="1" applyAlignment="1">
      <alignment horizontal="center" vertical="center"/>
    </xf>
    <xf numFmtId="0" fontId="49" fillId="0" borderId="0" xfId="13" applyFont="1" applyBorder="1" applyAlignment="1">
      <alignment horizontal="left" vertical="center"/>
    </xf>
    <xf numFmtId="0" fontId="38" fillId="0" borderId="0" xfId="13" applyFont="1" applyFill="1" applyBorder="1" applyAlignment="1">
      <alignment horizontal="center" vertical="center"/>
    </xf>
    <xf numFmtId="20" fontId="40" fillId="4" borderId="0" xfId="13" applyNumberFormat="1" applyFont="1" applyFill="1" applyBorder="1" applyAlignment="1">
      <alignment horizontal="center" vertical="center"/>
    </xf>
    <xf numFmtId="0" fontId="38" fillId="0" borderId="0" xfId="13" applyFont="1" applyBorder="1" applyAlignment="1"/>
    <xf numFmtId="165" fontId="51" fillId="0" borderId="0" xfId="1" applyNumberFormat="1" applyFont="1" applyFill="1" applyBorder="1" applyAlignment="1">
      <alignment horizontal="center" vertical="center"/>
    </xf>
    <xf numFmtId="0" fontId="50" fillId="0" borderId="0" xfId="13" applyFont="1" applyBorder="1" applyAlignment="1">
      <alignment vertical="center"/>
    </xf>
    <xf numFmtId="49" fontId="44" fillId="7" borderId="0" xfId="13" applyNumberFormat="1" applyFont="1" applyFill="1" applyBorder="1" applyAlignment="1">
      <alignment horizontal="center" vertical="center"/>
    </xf>
    <xf numFmtId="0" fontId="45" fillId="7" borderId="0" xfId="12" applyFont="1" applyFill="1" applyBorder="1" applyAlignment="1">
      <alignment vertical="center"/>
    </xf>
    <xf numFmtId="0" fontId="46" fillId="0" borderId="0" xfId="13" applyFont="1" applyFill="1" applyBorder="1" applyAlignment="1">
      <alignment horizontal="center" vertical="center"/>
    </xf>
    <xf numFmtId="0" fontId="48" fillId="0" borderId="0" xfId="13" applyFont="1" applyFill="1" applyBorder="1" applyAlignment="1">
      <alignment vertical="center"/>
    </xf>
    <xf numFmtId="21" fontId="40" fillId="0" borderId="0" xfId="13" applyNumberFormat="1" applyFont="1" applyFill="1" applyBorder="1" applyAlignment="1">
      <alignment horizontal="center" vertical="center"/>
    </xf>
    <xf numFmtId="0" fontId="38" fillId="0" borderId="0" xfId="13" applyFont="1" applyBorder="1" applyAlignment="1">
      <alignment horizontal="center" vertical="center"/>
    </xf>
    <xf numFmtId="20" fontId="44" fillId="0" borderId="0" xfId="13" applyNumberFormat="1" applyFont="1" applyFill="1" applyBorder="1" applyAlignment="1">
      <alignment horizontal="center" vertical="center"/>
    </xf>
    <xf numFmtId="0" fontId="44" fillId="0" borderId="0" xfId="13" applyFont="1" applyFill="1" applyBorder="1" applyAlignment="1">
      <alignment horizontal="center" vertical="center"/>
    </xf>
    <xf numFmtId="0" fontId="46" fillId="0" borderId="0" xfId="13" applyFont="1" applyFill="1" applyBorder="1" applyAlignment="1">
      <alignment vertical="center"/>
    </xf>
    <xf numFmtId="20" fontId="40" fillId="0" borderId="0" xfId="13" applyNumberFormat="1" applyFont="1" applyFill="1" applyBorder="1" applyAlignment="1">
      <alignment horizontal="center" vertical="center"/>
    </xf>
    <xf numFmtId="0" fontId="50" fillId="0" borderId="0" xfId="13" applyFont="1" applyFill="1" applyBorder="1" applyAlignment="1">
      <alignment vertical="center"/>
    </xf>
    <xf numFmtId="0" fontId="38" fillId="0" borderId="0" xfId="13" applyFont="1" applyFill="1" applyBorder="1" applyAlignment="1">
      <alignment vertical="center"/>
    </xf>
    <xf numFmtId="21" fontId="21" fillId="4" borderId="1" xfId="13" applyNumberFormat="1" applyFont="1" applyFill="1" applyBorder="1" applyAlignment="1">
      <alignment horizontal="center" vertical="center"/>
    </xf>
    <xf numFmtId="21" fontId="21" fillId="0" borderId="7" xfId="13" applyNumberFormat="1" applyFont="1" applyFill="1" applyBorder="1" applyAlignment="1">
      <alignment horizontal="center" vertical="center"/>
    </xf>
    <xf numFmtId="0" fontId="6" fillId="0" borderId="17" xfId="4" applyFont="1" applyBorder="1" applyAlignment="1">
      <alignment horizontal="left"/>
    </xf>
    <xf numFmtId="0" fontId="5" fillId="0" borderId="17" xfId="4" applyFont="1" applyBorder="1" applyAlignment="1">
      <alignment horizontal="left"/>
    </xf>
    <xf numFmtId="0" fontId="35" fillId="0" borderId="20" xfId="0" applyFont="1" applyBorder="1" applyAlignment="1">
      <alignment vertical="center"/>
    </xf>
    <xf numFmtId="0" fontId="30" fillId="0" borderId="21" xfId="0" applyFont="1" applyBorder="1"/>
    <xf numFmtId="0" fontId="31" fillId="3" borderId="22" xfId="4" applyFont="1" applyFill="1" applyBorder="1" applyAlignment="1">
      <alignment horizontal="left"/>
    </xf>
    <xf numFmtId="0" fontId="18" fillId="0" borderId="23" xfId="5" applyBorder="1" applyAlignment="1" applyProtection="1">
      <alignment vertical="center"/>
    </xf>
    <xf numFmtId="0" fontId="18" fillId="0" borderId="24" xfId="5" applyBorder="1" applyAlignment="1" applyProtection="1">
      <alignment vertical="center"/>
    </xf>
    <xf numFmtId="0" fontId="18" fillId="0" borderId="24" xfId="5" applyBorder="1" applyAlignment="1" applyProtection="1">
      <alignment vertical="center" wrapText="1"/>
    </xf>
    <xf numFmtId="0" fontId="18" fillId="0" borderId="24" xfId="5" applyBorder="1" applyAlignment="1" applyProtection="1">
      <alignment horizontal="left"/>
    </xf>
    <xf numFmtId="0" fontId="34" fillId="0" borderId="25" xfId="5" applyFont="1" applyBorder="1" applyAlignment="1" applyProtection="1">
      <alignment horizontal="left"/>
    </xf>
    <xf numFmtId="0" fontId="34" fillId="0" borderId="26" xfId="5" applyFont="1" applyBorder="1" applyAlignment="1" applyProtection="1">
      <alignment horizontal="left"/>
    </xf>
    <xf numFmtId="0" fontId="31" fillId="3" borderId="4" xfId="4" applyFont="1" applyFill="1" applyBorder="1"/>
    <xf numFmtId="49" fontId="32" fillId="0" borderId="20" xfId="4" applyNumberFormat="1" applyFont="1" applyBorder="1"/>
    <xf numFmtId="49" fontId="4" fillId="0" borderId="17" xfId="4" applyNumberFormat="1" applyFont="1" applyBorder="1"/>
    <xf numFmtId="49" fontId="27" fillId="15" borderId="9" xfId="13" applyNumberFormat="1" applyFont="1" applyFill="1" applyBorder="1" applyAlignment="1">
      <alignment horizontal="center" vertical="center"/>
    </xf>
    <xf numFmtId="0" fontId="27" fillId="15" borderId="0" xfId="13" applyFont="1" applyFill="1" applyBorder="1" applyAlignment="1">
      <alignment vertical="center"/>
    </xf>
    <xf numFmtId="10" fontId="38" fillId="0" borderId="0" xfId="17" applyNumberFormat="1" applyFont="1" applyBorder="1" applyAlignment="1">
      <alignment horizontal="center" vertical="center"/>
    </xf>
    <xf numFmtId="0" fontId="38" fillId="0" borderId="27" xfId="13" applyFont="1" applyFill="1" applyBorder="1" applyAlignment="1">
      <alignment horizontal="center" vertical="center"/>
    </xf>
    <xf numFmtId="0" fontId="38" fillId="0" borderId="6" xfId="13" applyFont="1" applyFill="1" applyBorder="1" applyAlignment="1">
      <alignment horizontal="center" vertical="center"/>
    </xf>
    <xf numFmtId="0" fontId="38" fillId="0" borderId="28" xfId="13" applyFont="1" applyFill="1" applyBorder="1" applyAlignment="1">
      <alignment horizontal="center" vertical="center"/>
    </xf>
    <xf numFmtId="0" fontId="38" fillId="14" borderId="15" xfId="13" applyFont="1" applyFill="1" applyBorder="1" applyAlignment="1">
      <alignment vertical="center"/>
    </xf>
    <xf numFmtId="0" fontId="38" fillId="13" borderId="13" xfId="13" applyFont="1" applyFill="1" applyBorder="1" applyAlignment="1">
      <alignment horizontal="center" vertical="center"/>
    </xf>
    <xf numFmtId="0" fontId="38" fillId="12" borderId="13" xfId="13" applyFont="1" applyFill="1" applyBorder="1" applyAlignment="1">
      <alignment horizontal="center" vertical="center"/>
    </xf>
    <xf numFmtId="0" fontId="38" fillId="11" borderId="13" xfId="13" applyFont="1" applyFill="1" applyBorder="1" applyAlignment="1">
      <alignment horizontal="center" vertical="center"/>
    </xf>
    <xf numFmtId="0" fontId="38" fillId="10" borderId="13" xfId="13" applyFont="1" applyFill="1" applyBorder="1" applyAlignment="1">
      <alignment horizontal="center" vertical="center"/>
    </xf>
    <xf numFmtId="15" fontId="37" fillId="9" borderId="12" xfId="13" applyNumberFormat="1" applyFont="1" applyFill="1" applyBorder="1" applyAlignment="1">
      <alignment horizontal="center" vertical="center"/>
    </xf>
    <xf numFmtId="0" fontId="27" fillId="15" borderId="16" xfId="13" applyFont="1" applyFill="1" applyBorder="1" applyAlignment="1">
      <alignment vertical="center"/>
    </xf>
    <xf numFmtId="0" fontId="27" fillId="15" borderId="9" xfId="13" applyFont="1" applyFill="1" applyBorder="1" applyAlignment="1">
      <alignment horizontal="center" vertical="center"/>
    </xf>
    <xf numFmtId="0" fontId="36" fillId="15" borderId="9" xfId="13" applyFont="1" applyFill="1" applyBorder="1" applyAlignment="1">
      <alignment horizontal="center" vertical="center"/>
    </xf>
    <xf numFmtId="0" fontId="27" fillId="15" borderId="8" xfId="13" applyFont="1" applyFill="1" applyBorder="1" applyAlignment="1">
      <alignment horizontal="center" vertical="center"/>
    </xf>
    <xf numFmtId="0" fontId="52" fillId="0" borderId="0" xfId="13" applyNumberFormat="1" applyFont="1" applyBorder="1" applyAlignment="1">
      <alignment vertical="center"/>
    </xf>
    <xf numFmtId="49" fontId="3" fillId="0" borderId="17" xfId="4" applyNumberFormat="1" applyFont="1" applyBorder="1"/>
    <xf numFmtId="49" fontId="29" fillId="0" borderId="20" xfId="4" applyNumberFormat="1" applyFont="1" applyBorder="1"/>
    <xf numFmtId="0" fontId="30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18" fillId="16" borderId="24" xfId="5" applyFill="1" applyBorder="1" applyAlignment="1" applyProtection="1">
      <alignment horizontal="left" vertical="center"/>
    </xf>
    <xf numFmtId="0" fontId="34" fillId="0" borderId="24" xfId="5" applyFont="1" applyBorder="1" applyAlignment="1" applyProtection="1">
      <alignment horizontal="left"/>
    </xf>
    <xf numFmtId="49" fontId="0" fillId="0" borderId="30" xfId="0" applyNumberFormat="1" applyFont="1" applyBorder="1"/>
    <xf numFmtId="0" fontId="17" fillId="3" borderId="3" xfId="4" applyFont="1" applyFill="1" applyBorder="1"/>
    <xf numFmtId="0" fontId="29" fillId="0" borderId="20" xfId="4" applyFont="1" applyBorder="1"/>
    <xf numFmtId="0" fontId="29" fillId="0" borderId="17" xfId="4" applyFont="1" applyBorder="1"/>
    <xf numFmtId="0" fontId="30" fillId="0" borderId="17" xfId="0" applyFont="1" applyBorder="1"/>
    <xf numFmtId="0" fontId="30" fillId="0" borderId="30" xfId="0" applyFont="1" applyBorder="1"/>
    <xf numFmtId="49" fontId="2" fillId="0" borderId="17" xfId="4" applyNumberFormat="1" applyFont="1" applyBorder="1"/>
    <xf numFmtId="165" fontId="21" fillId="0" borderId="1" xfId="1" applyNumberFormat="1" applyFont="1" applyFill="1" applyBorder="1" applyAlignment="1">
      <alignment horizontal="center" vertical="center"/>
    </xf>
    <xf numFmtId="21" fontId="40" fillId="4" borderId="2" xfId="13" applyNumberFormat="1" applyFont="1" applyFill="1" applyBorder="1" applyAlignment="1">
      <alignment horizontal="center" vertical="center"/>
    </xf>
    <xf numFmtId="0" fontId="17" fillId="3" borderId="3" xfId="4" applyFont="1" applyFill="1" applyBorder="1" applyAlignment="1">
      <alignment horizontal="left"/>
    </xf>
    <xf numFmtId="21" fontId="21" fillId="4" borderId="2" xfId="13" applyNumberFormat="1" applyFont="1" applyFill="1" applyBorder="1" applyAlignment="1">
      <alignment horizontal="center" vertical="center"/>
    </xf>
    <xf numFmtId="0" fontId="27" fillId="2" borderId="1" xfId="13" applyFont="1" applyFill="1" applyBorder="1" applyAlignment="1">
      <alignment horizontal="center" vertical="center" wrapText="1"/>
    </xf>
    <xf numFmtId="164" fontId="27" fillId="2" borderId="1" xfId="13" applyNumberFormat="1" applyFont="1" applyFill="1" applyBorder="1" applyAlignment="1">
      <alignment horizontal="center" vertical="center" wrapText="1"/>
    </xf>
    <xf numFmtId="0" fontId="20" fillId="0" borderId="2" xfId="13" applyFont="1" applyFill="1" applyBorder="1" applyAlignment="1">
      <alignment vertical="center"/>
    </xf>
    <xf numFmtId="0" fontId="44" fillId="4" borderId="1" xfId="13" applyFont="1" applyFill="1" applyBorder="1" applyAlignment="1">
      <alignment horizontal="center" vertical="center"/>
    </xf>
    <xf numFmtId="0" fontId="46" fillId="4" borderId="1" xfId="13" applyFont="1" applyFill="1" applyBorder="1" applyAlignment="1">
      <alignment horizontal="center" vertical="center"/>
    </xf>
    <xf numFmtId="0" fontId="46" fillId="4" borderId="6" xfId="13" applyFont="1" applyFill="1" applyBorder="1" applyAlignment="1">
      <alignment horizontal="center" vertical="center"/>
    </xf>
    <xf numFmtId="0" fontId="46" fillId="4" borderId="1" xfId="13" applyFont="1" applyFill="1" applyBorder="1" applyAlignment="1">
      <alignment vertical="center"/>
    </xf>
    <xf numFmtId="0" fontId="20" fillId="0" borderId="7" xfId="13" applyFont="1" applyFill="1" applyBorder="1" applyAlignment="1">
      <alignment vertical="center"/>
    </xf>
    <xf numFmtId="0" fontId="38" fillId="4" borderId="7" xfId="13" applyFont="1" applyFill="1" applyBorder="1" applyAlignment="1">
      <alignment horizontal="center" vertical="center"/>
    </xf>
    <xf numFmtId="21" fontId="21" fillId="4" borderId="32" xfId="13" applyNumberFormat="1" applyFont="1" applyFill="1" applyBorder="1" applyAlignment="1">
      <alignment horizontal="center" vertical="center"/>
    </xf>
    <xf numFmtId="21" fontId="40" fillId="4" borderId="32" xfId="13" applyNumberFormat="1" applyFont="1" applyFill="1" applyBorder="1" applyAlignment="1">
      <alignment horizontal="center" vertical="center"/>
    </xf>
    <xf numFmtId="165" fontId="40" fillId="0" borderId="7" xfId="1" applyNumberFormat="1" applyFont="1" applyFill="1" applyBorder="1" applyAlignment="1">
      <alignment horizontal="center" vertical="center"/>
    </xf>
    <xf numFmtId="0" fontId="38" fillId="0" borderId="0" xfId="13" applyFont="1" applyAlignment="1">
      <alignment horizontal="center" vertical="center"/>
    </xf>
    <xf numFmtId="165" fontId="38" fillId="0" borderId="1" xfId="13" applyNumberFormat="1" applyFont="1" applyBorder="1" applyAlignment="1">
      <alignment horizontal="center" vertical="center"/>
    </xf>
    <xf numFmtId="21" fontId="38" fillId="0" borderId="1" xfId="13" applyNumberFormat="1" applyFont="1" applyBorder="1" applyAlignment="1">
      <alignment horizontal="center" vertical="center"/>
    </xf>
    <xf numFmtId="165" fontId="38" fillId="0" borderId="0" xfId="13" applyNumberFormat="1" applyFont="1" applyAlignment="1">
      <alignment horizontal="center" vertical="center"/>
    </xf>
    <xf numFmtId="0" fontId="1" fillId="0" borderId="20" xfId="4" applyFont="1" applyBorder="1" applyAlignment="1">
      <alignment horizontal="left"/>
    </xf>
    <xf numFmtId="0" fontId="1" fillId="0" borderId="17" xfId="4" applyFont="1" applyBorder="1" applyAlignment="1">
      <alignment horizontal="left"/>
    </xf>
    <xf numFmtId="0" fontId="18" fillId="4" borderId="24" xfId="5" applyFill="1" applyBorder="1" applyAlignment="1" applyProtection="1">
      <alignment horizontal="left" vertical="center"/>
    </xf>
    <xf numFmtId="0" fontId="33" fillId="4" borderId="24" xfId="16" applyFont="1" applyFill="1" applyBorder="1" applyAlignment="1">
      <alignment horizontal="left" vertical="center"/>
    </xf>
    <xf numFmtId="0" fontId="32" fillId="4" borderId="17" xfId="0" applyFont="1" applyFill="1" applyBorder="1" applyAlignment="1">
      <alignment horizontal="left" vertical="center"/>
    </xf>
    <xf numFmtId="0" fontId="18" fillId="16" borderId="31" xfId="5" applyFill="1" applyBorder="1" applyAlignment="1" applyProtection="1">
      <alignment horizontal="left" vertical="center"/>
    </xf>
    <xf numFmtId="0" fontId="20" fillId="4" borderId="2" xfId="13" applyFont="1" applyFill="1" applyBorder="1" applyAlignment="1">
      <alignment vertical="center"/>
    </xf>
  </cellXfs>
  <cellStyles count="18">
    <cellStyle name="Check Cell" xfId="12" builtinId="23"/>
    <cellStyle name="Good" xfId="11" builtinId="26"/>
    <cellStyle name="Hyperlink" xfId="5" builtinId="8"/>
    <cellStyle name="Hyperlink 2" xfId="14" xr:uid="{00000000-0005-0000-0000-000003000000}"/>
    <cellStyle name="Hyperlink 3" xfId="16" xr:uid="{00000000-0005-0000-0000-000004000000}"/>
    <cellStyle name="Normal" xfId="0" builtinId="0"/>
    <cellStyle name="Normal 2" xfId="1" xr:uid="{00000000-0005-0000-0000-000006000000}"/>
    <cellStyle name="Normal 2 2" xfId="2" xr:uid="{00000000-0005-0000-0000-000007000000}"/>
    <cellStyle name="Normal 2 2 2" xfId="10" xr:uid="{00000000-0005-0000-0000-000008000000}"/>
    <cellStyle name="Normal 3" xfId="3" xr:uid="{00000000-0005-0000-0000-000009000000}"/>
    <cellStyle name="Normal 3 2" xfId="7" xr:uid="{00000000-0005-0000-0000-00000A000000}"/>
    <cellStyle name="Normal 4" xfId="4" xr:uid="{00000000-0005-0000-0000-00000B000000}"/>
    <cellStyle name="Normal 4 2" xfId="8" xr:uid="{00000000-0005-0000-0000-00000C000000}"/>
    <cellStyle name="Normal 5" xfId="6" xr:uid="{00000000-0005-0000-0000-00000D000000}"/>
    <cellStyle name="Normal 5 2" xfId="9" xr:uid="{00000000-0005-0000-0000-00000E000000}"/>
    <cellStyle name="Normal 6" xfId="13" xr:uid="{00000000-0005-0000-0000-00000F000000}"/>
    <cellStyle name="Normal 7" xfId="15" xr:uid="{00000000-0005-0000-0000-000010000000}"/>
    <cellStyle name="Percent" xfId="17" builtinId="5"/>
  </cellStyles>
  <dxfs count="38"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8"/>
        </patternFill>
      </fill>
    </dxf>
    <dxf>
      <font>
        <b/>
        <i val="0"/>
        <condense val="0"/>
        <extend val="0"/>
      </font>
      <fill>
        <patternFill patternType="solid">
          <bgColor indexed="15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TC\Projects\NVidia\QMS\6.0%20Engineering%20Processes\6.07%20DataMigration\3C\Muthu\3C_Migration%20Rehearsal%20Run%20Book_mut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tatus"/>
      <sheetName val="Run Sheet"/>
      <sheetName val="QuantitativeData"/>
      <sheetName val="Data Fields"/>
      <sheetName val="Doc Links"/>
      <sheetName val="Issue Tracker"/>
      <sheetName val="System Information"/>
      <sheetName val="Re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John Geisert</v>
          </cell>
        </row>
        <row r="4">
          <cell r="A4" t="str">
            <v>Anoop Kumar</v>
          </cell>
        </row>
        <row r="5">
          <cell r="A5" t="str">
            <v>Dinesh Narkhede</v>
          </cell>
        </row>
        <row r="6">
          <cell r="A6" t="str">
            <v>Muthuraman Nambi</v>
          </cell>
        </row>
        <row r="7">
          <cell r="A7" t="str">
            <v>Rghavendra MS</v>
          </cell>
        </row>
        <row r="8">
          <cell r="A8" t="str">
            <v>Amit Pandey</v>
          </cell>
        </row>
        <row r="9">
          <cell r="A9" t="str">
            <v>Application Support 1 (Harshad)</v>
          </cell>
        </row>
        <row r="10">
          <cell r="A10" t="str">
            <v>Application Support 2 (Prasad)</v>
          </cell>
        </row>
        <row r="11">
          <cell r="A11" t="str">
            <v>DBA Support 1 (Satish)</v>
          </cell>
        </row>
        <row r="12">
          <cell r="A12" t="str">
            <v>DBA Support 2 (Shivaswamy)</v>
          </cell>
        </row>
        <row r="13">
          <cell r="A13" t="str">
            <v>Tech Ops Support 1 (Nanda)</v>
          </cell>
        </row>
        <row r="14">
          <cell r="A14" t="str">
            <v>Tech Ops Support 2</v>
          </cell>
        </row>
        <row r="15">
          <cell r="A15" t="str">
            <v>Chris Gregory</v>
          </cell>
        </row>
        <row r="16">
          <cell r="A16" t="str">
            <v>Application Support 1 (Mehar)</v>
          </cell>
        </row>
        <row r="17">
          <cell r="A17" t="str">
            <v>Application Support 2 (Vu Hoang)</v>
          </cell>
        </row>
        <row r="18">
          <cell r="A18" t="str">
            <v>PTC Tech Support 1</v>
          </cell>
        </row>
        <row r="19">
          <cell r="A19" t="str">
            <v>PTC Tech Support 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.St-Laurent@camso.co" TargetMode="External"/><Relationship Id="rId2" Type="http://schemas.openxmlformats.org/officeDocument/2006/relationships/hyperlink" Target="mailto:Camso.Plmsupport@itcinfotech.com" TargetMode="External"/><Relationship Id="rId1" Type="http://schemas.openxmlformats.org/officeDocument/2006/relationships/hyperlink" Target="mailto:Chetansingh.Parmar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ajvina.Yakub@itcinfotech.com" TargetMode="External"/><Relationship Id="rId4" Type="http://schemas.openxmlformats.org/officeDocument/2006/relationships/hyperlink" Target="mailto:Steve.Martel@camso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94"/>
  <sheetViews>
    <sheetView showGridLines="0" tabSelected="1" zoomScale="70" zoomScaleNormal="70" zoomScaleSheetLayoutView="70" workbookViewId="0">
      <pane ySplit="10" topLeftCell="A11" activePane="bottomLeft" state="frozen"/>
      <selection pane="bottomLeft" activeCell="J14" sqref="J14"/>
    </sheetView>
  </sheetViews>
  <sheetFormatPr defaultColWidth="9" defaultRowHeight="13.5" x14ac:dyDescent="0.2"/>
  <cols>
    <col min="1" max="1" width="8.5" style="44" customWidth="1"/>
    <col min="2" max="2" width="69.375" style="31" customWidth="1"/>
    <col min="3" max="3" width="6.5" style="30" bestFit="1" customWidth="1"/>
    <col min="4" max="4" width="18.5" style="31" customWidth="1"/>
    <col min="5" max="5" width="14.375" style="31" bestFit="1" customWidth="1"/>
    <col min="6" max="6" width="30.5" style="69" customWidth="1"/>
    <col min="7" max="7" width="43.5" style="69" bestFit="1" customWidth="1"/>
    <col min="8" max="8" width="22.75" style="69" hidden="1" customWidth="1"/>
    <col min="9" max="9" width="30.875" style="31" customWidth="1"/>
    <col min="10" max="10" width="23.75" style="69" customWidth="1"/>
    <col min="11" max="11" width="25.75" style="31" customWidth="1"/>
    <col min="12" max="12" width="21.5" style="31" customWidth="1"/>
    <col min="13" max="13" width="24.875" style="31" customWidth="1"/>
    <col min="14" max="14" width="16.375" style="31" customWidth="1"/>
    <col min="15" max="15" width="13.125" style="31" customWidth="1"/>
    <col min="16" max="16" width="17.875" style="31" customWidth="1"/>
    <col min="17" max="36" width="9" style="32"/>
    <col min="37" max="37" width="19.875" style="32" customWidth="1"/>
    <col min="38" max="139" width="9" style="32"/>
    <col min="140" max="16384" width="9" style="31"/>
  </cols>
  <sheetData>
    <row r="1" spans="1:139" ht="25.5" customHeight="1" thickBot="1" x14ac:dyDescent="0.25">
      <c r="A1" s="118" t="s">
        <v>45</v>
      </c>
      <c r="B1" s="130" t="s">
        <v>47</v>
      </c>
      <c r="C1" s="131" t="s">
        <v>48</v>
      </c>
      <c r="D1" s="132" t="s">
        <v>25</v>
      </c>
      <c r="E1" s="133" t="s">
        <v>46</v>
      </c>
      <c r="G1" s="28"/>
      <c r="H1" s="30"/>
      <c r="I1" s="28"/>
      <c r="J1" s="30"/>
      <c r="K1" s="30"/>
      <c r="P1" s="32"/>
      <c r="EI1" s="31"/>
    </row>
    <row r="2" spans="1:139" ht="15" customHeight="1" thickBot="1" x14ac:dyDescent="0.25">
      <c r="A2" s="119"/>
      <c r="B2" s="33" t="s">
        <v>24</v>
      </c>
      <c r="C2" s="121" t="s">
        <v>11</v>
      </c>
      <c r="D2" s="124"/>
      <c r="E2" s="34">
        <f t="shared" ref="E2:E7" si="0">COUNTIF($C$11:$C$81,C2)</f>
        <v>0</v>
      </c>
      <c r="F2" s="120"/>
      <c r="H2" s="35"/>
      <c r="I2" s="37"/>
      <c r="J2" s="35"/>
      <c r="K2" s="37"/>
      <c r="L2" s="30"/>
    </row>
    <row r="3" spans="1:139" ht="15" customHeight="1" thickBot="1" x14ac:dyDescent="0.25">
      <c r="A3" s="119"/>
      <c r="B3" s="38" t="s">
        <v>23</v>
      </c>
      <c r="C3" s="122" t="s">
        <v>22</v>
      </c>
      <c r="D3" s="125"/>
      <c r="E3" s="34">
        <f t="shared" si="0"/>
        <v>0</v>
      </c>
      <c r="F3" s="120"/>
      <c r="G3" s="35"/>
      <c r="H3" s="35"/>
      <c r="I3" s="37"/>
      <c r="J3" s="35"/>
      <c r="K3" s="37"/>
      <c r="L3" s="30"/>
    </row>
    <row r="4" spans="1:139" ht="15" customHeight="1" thickBot="1" x14ac:dyDescent="0.25">
      <c r="A4" s="119"/>
      <c r="B4" s="38" t="s">
        <v>21</v>
      </c>
      <c r="C4" s="122" t="s">
        <v>20</v>
      </c>
      <c r="D4" s="126"/>
      <c r="E4" s="34">
        <f t="shared" si="0"/>
        <v>0</v>
      </c>
      <c r="F4" s="120"/>
      <c r="G4" s="134" t="s">
        <v>80</v>
      </c>
      <c r="H4" s="39"/>
      <c r="I4" s="37"/>
      <c r="J4" s="39"/>
      <c r="K4" s="37"/>
      <c r="L4" s="40"/>
    </row>
    <row r="5" spans="1:139" ht="15" customHeight="1" thickBot="1" x14ac:dyDescent="0.25">
      <c r="A5" s="119"/>
      <c r="B5" s="38" t="s">
        <v>19</v>
      </c>
      <c r="C5" s="122" t="s">
        <v>12</v>
      </c>
      <c r="D5" s="127"/>
      <c r="E5" s="34">
        <f t="shared" si="0"/>
        <v>0</v>
      </c>
      <c r="F5" s="120"/>
      <c r="G5" s="35"/>
      <c r="H5" s="35"/>
      <c r="I5" s="37"/>
      <c r="J5" s="35"/>
      <c r="K5" s="37"/>
      <c r="L5" s="30"/>
    </row>
    <row r="6" spans="1:139" ht="15" customHeight="1" thickBot="1" x14ac:dyDescent="0.25">
      <c r="A6" s="119"/>
      <c r="B6" s="38" t="s">
        <v>18</v>
      </c>
      <c r="C6" s="122" t="s">
        <v>17</v>
      </c>
      <c r="D6" s="128"/>
      <c r="E6" s="34">
        <f t="shared" si="0"/>
        <v>0</v>
      </c>
      <c r="F6" s="120"/>
      <c r="G6" s="35"/>
      <c r="H6" s="41"/>
      <c r="I6" s="37"/>
      <c r="J6" s="41"/>
      <c r="K6" s="37"/>
      <c r="L6" s="30"/>
    </row>
    <row r="7" spans="1:139" ht="15" customHeight="1" thickBot="1" x14ac:dyDescent="0.25">
      <c r="A7" s="119"/>
      <c r="B7" s="42" t="s">
        <v>16</v>
      </c>
      <c r="C7" s="123" t="s">
        <v>15</v>
      </c>
      <c r="D7" s="129"/>
      <c r="E7" s="34">
        <f t="shared" si="0"/>
        <v>0</v>
      </c>
      <c r="F7" s="120"/>
      <c r="G7" s="29" t="s">
        <v>37</v>
      </c>
      <c r="H7" s="35"/>
      <c r="I7" s="30"/>
      <c r="J7" s="35"/>
      <c r="K7" s="30"/>
      <c r="L7" s="43"/>
    </row>
    <row r="8" spans="1:139" ht="15" customHeight="1" thickBot="1" x14ac:dyDescent="0.25">
      <c r="D8" s="45" t="s">
        <v>13</v>
      </c>
      <c r="E8" s="46">
        <f>SUM(E2:E7)</f>
        <v>0</v>
      </c>
      <c r="F8" s="120"/>
      <c r="G8" s="36" t="s">
        <v>38</v>
      </c>
      <c r="H8" s="35"/>
      <c r="I8" s="30"/>
      <c r="J8" s="35"/>
      <c r="K8" s="30"/>
      <c r="L8" s="30"/>
    </row>
    <row r="10" spans="1:139" s="32" customFormat="1" ht="28.5" customHeight="1" x14ac:dyDescent="0.2">
      <c r="A10" s="47" t="s">
        <v>0</v>
      </c>
      <c r="B10" s="48" t="s">
        <v>14</v>
      </c>
      <c r="C10" s="49" t="s">
        <v>1</v>
      </c>
      <c r="D10" s="152" t="s">
        <v>57</v>
      </c>
      <c r="E10" s="153" t="s">
        <v>54</v>
      </c>
      <c r="F10" s="50" t="s">
        <v>2</v>
      </c>
      <c r="G10" s="152" t="s">
        <v>73</v>
      </c>
      <c r="H10" s="50" t="s">
        <v>28</v>
      </c>
      <c r="I10" s="152" t="s">
        <v>74</v>
      </c>
      <c r="J10" s="152" t="s">
        <v>56</v>
      </c>
      <c r="K10" s="152" t="s">
        <v>55</v>
      </c>
      <c r="L10" s="50" t="s">
        <v>3</v>
      </c>
      <c r="M10" s="51" t="s">
        <v>5</v>
      </c>
      <c r="N10" s="52" t="s">
        <v>6</v>
      </c>
      <c r="O10" s="52" t="s">
        <v>7</v>
      </c>
      <c r="P10" s="52" t="s">
        <v>4</v>
      </c>
      <c r="AK10" s="53"/>
    </row>
    <row r="11" spans="1:139" s="62" customFormat="1" ht="14.25" x14ac:dyDescent="0.2">
      <c r="A11" s="54">
        <v>1</v>
      </c>
      <c r="B11" s="2" t="s">
        <v>49</v>
      </c>
      <c r="C11" s="55"/>
      <c r="D11" s="56"/>
      <c r="E11" s="56"/>
      <c r="F11" s="57"/>
      <c r="G11" s="57"/>
      <c r="H11" s="57"/>
      <c r="I11" s="56"/>
      <c r="J11" s="57"/>
      <c r="K11" s="56"/>
      <c r="L11" s="57"/>
      <c r="M11" s="57"/>
      <c r="N11" s="58"/>
      <c r="O11" s="59"/>
      <c r="P11" s="60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</row>
    <row r="12" spans="1:139" ht="14.25" x14ac:dyDescent="0.2">
      <c r="A12" s="1" t="s">
        <v>32</v>
      </c>
      <c r="B12" s="154" t="s">
        <v>71</v>
      </c>
      <c r="C12" s="63"/>
      <c r="D12" s="151">
        <v>6.9444444444444441E-3</v>
      </c>
      <c r="E12" s="64"/>
      <c r="F12" s="73" t="s">
        <v>50</v>
      </c>
      <c r="G12" s="148">
        <v>43981.1875</v>
      </c>
      <c r="H12" s="65"/>
      <c r="I12" s="65">
        <f>G12+D12</f>
        <v>43981.194444444445</v>
      </c>
      <c r="J12" s="65">
        <v>43974.416666666664</v>
      </c>
      <c r="K12" s="65">
        <f>J12:J28+D12:D28</f>
        <v>43974.423611111109</v>
      </c>
      <c r="L12" s="38"/>
      <c r="M12" s="38"/>
      <c r="N12" s="66"/>
      <c r="O12" s="67"/>
      <c r="P12" s="38"/>
      <c r="EI12" s="31"/>
    </row>
    <row r="13" spans="1:139" ht="14.25" x14ac:dyDescent="0.2">
      <c r="A13" s="1" t="s">
        <v>60</v>
      </c>
      <c r="B13" s="174" t="s">
        <v>93</v>
      </c>
      <c r="C13" s="63"/>
      <c r="D13" s="151">
        <v>4.1666666666666664E-2</v>
      </c>
      <c r="E13" s="149"/>
      <c r="F13" s="103" t="s">
        <v>76</v>
      </c>
      <c r="G13" s="148">
        <v>43981.194444444445</v>
      </c>
      <c r="H13" s="65">
        <f>G13+$AK$10</f>
        <v>43981.194444444445</v>
      </c>
      <c r="I13" s="65">
        <f>G13+D13</f>
        <v>43981.236111111109</v>
      </c>
      <c r="J13" s="65">
        <f>K12</f>
        <v>43974.423611111109</v>
      </c>
      <c r="K13" s="65">
        <f t="shared" ref="K13:K28" si="1">J13:J29+D13:D29</f>
        <v>43974.465277777774</v>
      </c>
      <c r="L13" s="38"/>
      <c r="M13" s="38"/>
      <c r="N13" s="66"/>
      <c r="O13" s="67"/>
      <c r="P13" s="38"/>
      <c r="EI13" s="31"/>
    </row>
    <row r="14" spans="1:139" ht="14.25" x14ac:dyDescent="0.2">
      <c r="A14" s="1" t="s">
        <v>61</v>
      </c>
      <c r="B14" s="174" t="s">
        <v>59</v>
      </c>
      <c r="C14" s="63"/>
      <c r="D14" s="151">
        <v>4.1666666666666664E-2</v>
      </c>
      <c r="E14" s="53"/>
      <c r="F14" s="103" t="s">
        <v>76</v>
      </c>
      <c r="G14" s="65">
        <f>G12</f>
        <v>43981.1875</v>
      </c>
      <c r="H14" s="65">
        <f>G14+$AK$10</f>
        <v>43981.1875</v>
      </c>
      <c r="I14" s="65">
        <f>G14+D14</f>
        <v>43981.229166666664</v>
      </c>
      <c r="J14" s="65">
        <f>K12</f>
        <v>43974.423611111109</v>
      </c>
      <c r="K14" s="65">
        <f t="shared" si="1"/>
        <v>43974.465277777774</v>
      </c>
      <c r="L14" s="38"/>
      <c r="M14" s="38"/>
      <c r="N14" s="66"/>
      <c r="O14" s="67"/>
      <c r="P14" s="38"/>
      <c r="EI14" s="31"/>
    </row>
    <row r="15" spans="1:139" s="62" customFormat="1" ht="14.25" x14ac:dyDescent="0.2">
      <c r="A15" s="54" t="s">
        <v>64</v>
      </c>
      <c r="B15" s="2" t="s">
        <v>72</v>
      </c>
      <c r="C15" s="55"/>
      <c r="D15" s="56"/>
      <c r="E15" s="56"/>
      <c r="F15" s="57"/>
      <c r="G15" s="57"/>
      <c r="H15" s="57"/>
      <c r="I15" s="56"/>
      <c r="J15" s="57"/>
      <c r="K15" s="57"/>
      <c r="L15" s="57"/>
      <c r="M15" s="57"/>
      <c r="N15" s="58"/>
      <c r="O15" s="59"/>
      <c r="P15" s="60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</row>
    <row r="16" spans="1:139" s="62" customFormat="1" ht="14.25" x14ac:dyDescent="0.2">
      <c r="A16" s="1" t="s">
        <v>33</v>
      </c>
      <c r="B16" s="159" t="s">
        <v>91</v>
      </c>
      <c r="C16" s="160"/>
      <c r="D16" s="161">
        <v>0.125</v>
      </c>
      <c r="E16" s="162"/>
      <c r="F16" s="103" t="s">
        <v>50</v>
      </c>
      <c r="G16" s="163">
        <f>I13</f>
        <v>43981.236111111109</v>
      </c>
      <c r="H16" s="65">
        <f t="shared" ref="H16" si="2">G16+$AK$10</f>
        <v>43981.236111111109</v>
      </c>
      <c r="I16" s="65">
        <f>G16+D16</f>
        <v>43981.361111111109</v>
      </c>
      <c r="J16" s="65">
        <f>K12</f>
        <v>43974.423611111109</v>
      </c>
      <c r="K16" s="65">
        <f t="shared" si="1"/>
        <v>43974.548611111109</v>
      </c>
      <c r="L16" s="155"/>
      <c r="M16" s="155"/>
      <c r="N16" s="156"/>
      <c r="O16" s="157"/>
      <c r="P16" s="158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</row>
    <row r="17" spans="1:139" ht="14.25" x14ac:dyDescent="0.2">
      <c r="A17" s="164">
        <v>2.2000000000000002</v>
      </c>
      <c r="B17" s="38" t="s">
        <v>92</v>
      </c>
      <c r="C17" s="38"/>
      <c r="D17" s="166">
        <v>1.0416666666666666E-2</v>
      </c>
      <c r="E17" s="38"/>
      <c r="F17" s="66" t="s">
        <v>50</v>
      </c>
      <c r="G17" s="165">
        <f xml:space="preserve"> I16</f>
        <v>43981.361111111109</v>
      </c>
      <c r="H17" s="31"/>
      <c r="I17" s="167">
        <f>G17+D17</f>
        <v>43981.371527777774</v>
      </c>
      <c r="J17" s="65">
        <f>K16</f>
        <v>43974.548611111109</v>
      </c>
      <c r="K17" s="65">
        <f t="shared" si="1"/>
        <v>43974.559027777774</v>
      </c>
      <c r="L17" s="38"/>
      <c r="M17" s="38"/>
      <c r="N17" s="66"/>
      <c r="O17" s="67"/>
      <c r="P17" s="38"/>
      <c r="EI17" s="31"/>
    </row>
    <row r="18" spans="1:139" s="62" customFormat="1" ht="14.25" x14ac:dyDescent="0.2">
      <c r="A18" s="54" t="s">
        <v>34</v>
      </c>
      <c r="B18" s="2" t="s">
        <v>62</v>
      </c>
      <c r="C18" s="55"/>
      <c r="D18" s="56"/>
      <c r="E18" s="56"/>
      <c r="F18" s="57"/>
      <c r="G18" s="57"/>
      <c r="H18" s="57"/>
      <c r="I18" s="56"/>
      <c r="J18" s="57"/>
      <c r="K18" s="57"/>
      <c r="L18" s="57"/>
      <c r="M18" s="57"/>
      <c r="N18" s="58"/>
      <c r="O18" s="59"/>
      <c r="P18" s="60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  <c r="EB18" s="61"/>
      <c r="EC18" s="61"/>
      <c r="ED18" s="61"/>
      <c r="EE18" s="61"/>
      <c r="EF18" s="61"/>
      <c r="EG18" s="61"/>
      <c r="EH18" s="61"/>
    </row>
    <row r="19" spans="1:139" ht="14.25" x14ac:dyDescent="0.2">
      <c r="A19" s="1" t="s">
        <v>29</v>
      </c>
      <c r="B19" s="3" t="s">
        <v>75</v>
      </c>
      <c r="C19" s="63"/>
      <c r="D19" s="151">
        <v>4.1666666666666664E-2</v>
      </c>
      <c r="E19" s="53"/>
      <c r="F19" s="103" t="s">
        <v>76</v>
      </c>
      <c r="G19" s="65">
        <f>I17</f>
        <v>43981.371527777774</v>
      </c>
      <c r="H19" s="65"/>
      <c r="I19" s="65">
        <f>G19+D19</f>
        <v>43981.413194444438</v>
      </c>
      <c r="J19" s="65">
        <f>K17</f>
        <v>43974.559027777774</v>
      </c>
      <c r="K19" s="65">
        <f t="shared" si="1"/>
        <v>43974.600694444438</v>
      </c>
      <c r="L19" s="38"/>
      <c r="M19" s="38"/>
      <c r="N19" s="66"/>
      <c r="O19" s="67"/>
      <c r="P19" s="38"/>
      <c r="EI19" s="31"/>
    </row>
    <row r="20" spans="1:139" ht="14.25" x14ac:dyDescent="0.2">
      <c r="A20" s="1" t="s">
        <v>30</v>
      </c>
      <c r="B20" s="3" t="s">
        <v>52</v>
      </c>
      <c r="C20" s="63"/>
      <c r="D20" s="151">
        <v>1.0416666666666666E-2</v>
      </c>
      <c r="E20" s="53"/>
      <c r="F20" s="103" t="s">
        <v>77</v>
      </c>
      <c r="G20" s="65">
        <f>I19</f>
        <v>43981.413194444438</v>
      </c>
      <c r="H20" s="65"/>
      <c r="I20" s="65">
        <f>G20+D20</f>
        <v>43981.423611111102</v>
      </c>
      <c r="J20" s="65">
        <f>K19</f>
        <v>43974.600694444438</v>
      </c>
      <c r="K20" s="65">
        <f t="shared" si="1"/>
        <v>43974.611111111102</v>
      </c>
      <c r="L20" s="38"/>
      <c r="M20" s="38"/>
      <c r="N20" s="66"/>
      <c r="O20" s="67"/>
      <c r="P20" s="38"/>
      <c r="EI20" s="31"/>
    </row>
    <row r="21" spans="1:139" ht="14.25" x14ac:dyDescent="0.2">
      <c r="A21" s="1" t="s">
        <v>31</v>
      </c>
      <c r="B21" s="3" t="s">
        <v>35</v>
      </c>
      <c r="C21" s="63"/>
      <c r="D21" s="151">
        <v>1.0416666666666666E-2</v>
      </c>
      <c r="E21" s="53"/>
      <c r="F21" s="73" t="s">
        <v>77</v>
      </c>
      <c r="G21" s="65">
        <f>I20</f>
        <v>43981.423611111102</v>
      </c>
      <c r="H21" s="65"/>
      <c r="I21" s="65">
        <f>G21+D21</f>
        <v>43981.434027777766</v>
      </c>
      <c r="J21" s="65">
        <f>K20</f>
        <v>43974.611111111102</v>
      </c>
      <c r="K21" s="65">
        <f t="shared" si="1"/>
        <v>43974.621527777766</v>
      </c>
      <c r="L21" s="38"/>
      <c r="M21" s="38"/>
      <c r="N21" s="66"/>
      <c r="O21" s="67"/>
      <c r="P21" s="38"/>
      <c r="EI21" s="31"/>
    </row>
    <row r="22" spans="1:139" ht="14.25" x14ac:dyDescent="0.2">
      <c r="A22" s="1" t="s">
        <v>58</v>
      </c>
      <c r="B22" s="3" t="s">
        <v>36</v>
      </c>
      <c r="C22" s="63"/>
      <c r="D22" s="151">
        <v>1.0416666666666666E-2</v>
      </c>
      <c r="E22" s="53"/>
      <c r="F22" s="73" t="s">
        <v>76</v>
      </c>
      <c r="G22" s="65">
        <f>I21</f>
        <v>43981.434027777766</v>
      </c>
      <c r="H22" s="65"/>
      <c r="I22" s="65">
        <f>G22+D22</f>
        <v>43981.444444444431</v>
      </c>
      <c r="J22" s="65">
        <f>K21</f>
        <v>43974.621527777766</v>
      </c>
      <c r="K22" s="65">
        <f t="shared" si="1"/>
        <v>43974.631944444431</v>
      </c>
      <c r="L22" s="38"/>
      <c r="M22" s="38"/>
      <c r="N22" s="66"/>
      <c r="O22" s="67"/>
      <c r="P22" s="38"/>
      <c r="EI22" s="31"/>
    </row>
    <row r="23" spans="1:139" s="2" customFormat="1" ht="14.25" x14ac:dyDescent="0.2">
      <c r="A23" s="2" t="s">
        <v>26</v>
      </c>
      <c r="B23" s="2" t="s">
        <v>79</v>
      </c>
      <c r="K23" s="57">
        <v>4</v>
      </c>
    </row>
    <row r="24" spans="1:139" ht="14.25" x14ac:dyDescent="0.2">
      <c r="A24" s="1" t="s">
        <v>27</v>
      </c>
      <c r="B24" s="3" t="s">
        <v>78</v>
      </c>
      <c r="C24" s="63"/>
      <c r="D24" s="151">
        <v>6.9444444444444441E-3</v>
      </c>
      <c r="E24" s="53"/>
      <c r="F24" s="102" t="s">
        <v>50</v>
      </c>
      <c r="G24" s="65">
        <f>I22</f>
        <v>43981.444444444431</v>
      </c>
      <c r="H24" s="65"/>
      <c r="I24" s="65">
        <f>G24+D24</f>
        <v>43981.451388888876</v>
      </c>
      <c r="J24" s="65">
        <f>K22</f>
        <v>43974.631944444431</v>
      </c>
      <c r="K24" s="65">
        <f t="shared" si="1"/>
        <v>43974.638888888876</v>
      </c>
      <c r="L24" s="38"/>
      <c r="M24" s="38"/>
      <c r="N24" s="66"/>
      <c r="O24" s="67"/>
      <c r="P24" s="38"/>
      <c r="EI24" s="31"/>
    </row>
    <row r="25" spans="1:139" ht="14.25" x14ac:dyDescent="0.2">
      <c r="A25" s="1" t="s">
        <v>65</v>
      </c>
      <c r="B25" s="3" t="s">
        <v>69</v>
      </c>
      <c r="C25" s="63"/>
      <c r="D25" s="151">
        <v>0.16666666666666666</v>
      </c>
      <c r="E25" s="53"/>
      <c r="F25" s="102" t="s">
        <v>50</v>
      </c>
      <c r="G25" s="65">
        <f>I24</f>
        <v>43981.451388888876</v>
      </c>
      <c r="H25" s="65"/>
      <c r="I25" s="65">
        <f>G25+D25</f>
        <v>43981.61805555554</v>
      </c>
      <c r="J25" s="65">
        <f>K24</f>
        <v>43974.638888888876</v>
      </c>
      <c r="K25" s="65">
        <f t="shared" si="1"/>
        <v>43974.80555555554</v>
      </c>
      <c r="L25" s="38"/>
      <c r="M25" s="38"/>
      <c r="N25" s="66"/>
      <c r="O25" s="67"/>
      <c r="P25" s="38"/>
      <c r="EI25" s="31"/>
    </row>
    <row r="26" spans="1:139" ht="14.25" x14ac:dyDescent="0.2">
      <c r="A26" s="1" t="s">
        <v>66</v>
      </c>
      <c r="B26" s="3" t="s">
        <v>70</v>
      </c>
      <c r="C26" s="63"/>
      <c r="D26" s="151">
        <v>6.9444444444444441E-3</v>
      </c>
      <c r="E26" s="53"/>
      <c r="F26" s="102" t="s">
        <v>50</v>
      </c>
      <c r="G26" s="65">
        <f>I25</f>
        <v>43981.61805555554</v>
      </c>
      <c r="H26" s="65"/>
      <c r="I26" s="65">
        <f>G26+D26</f>
        <v>43981.624999999985</v>
      </c>
      <c r="J26" s="65">
        <f>K25</f>
        <v>43974.80555555554</v>
      </c>
      <c r="K26" s="65">
        <f t="shared" si="1"/>
        <v>43974.812499999985</v>
      </c>
      <c r="L26" s="38"/>
      <c r="M26" s="38"/>
      <c r="N26" s="66"/>
      <c r="O26" s="67"/>
      <c r="P26" s="38"/>
      <c r="EI26" s="31"/>
    </row>
    <row r="27" spans="1:139" ht="14.25" x14ac:dyDescent="0.2">
      <c r="A27" s="1" t="s">
        <v>67</v>
      </c>
      <c r="B27" s="3" t="s">
        <v>63</v>
      </c>
      <c r="C27" s="63"/>
      <c r="D27" s="151">
        <v>6.9444444444444441E-3</v>
      </c>
      <c r="E27" s="53"/>
      <c r="F27" s="103" t="s">
        <v>77</v>
      </c>
      <c r="G27" s="65">
        <f>I26</f>
        <v>43981.624999999985</v>
      </c>
      <c r="H27" s="65"/>
      <c r="I27" s="65">
        <f>G27+D27</f>
        <v>43981.631944444431</v>
      </c>
      <c r="J27" s="65">
        <f>K26</f>
        <v>43974.812499999985</v>
      </c>
      <c r="K27" s="65">
        <f t="shared" si="1"/>
        <v>43974.819444444431</v>
      </c>
      <c r="L27" s="38"/>
      <c r="M27" s="38"/>
      <c r="N27" s="66"/>
      <c r="O27" s="67"/>
      <c r="P27" s="38"/>
      <c r="EI27" s="31"/>
    </row>
    <row r="28" spans="1:139" ht="14.25" x14ac:dyDescent="0.2">
      <c r="A28" s="1" t="s">
        <v>68</v>
      </c>
      <c r="B28" s="3" t="s">
        <v>53</v>
      </c>
      <c r="C28" s="63"/>
      <c r="D28" s="151">
        <v>1.0416666666666666E-2</v>
      </c>
      <c r="E28" s="53"/>
      <c r="F28" s="73" t="s">
        <v>77</v>
      </c>
      <c r="G28" s="65">
        <f>I27</f>
        <v>43981.631944444431</v>
      </c>
      <c r="H28" s="65"/>
      <c r="I28" s="65">
        <f>G28+D28</f>
        <v>43981.642361111095</v>
      </c>
      <c r="J28" s="65">
        <f>K27</f>
        <v>43974.819444444431</v>
      </c>
      <c r="K28" s="65">
        <f t="shared" si="1"/>
        <v>43974.829861111095</v>
      </c>
      <c r="L28" s="38"/>
      <c r="M28" s="38"/>
      <c r="N28" s="66"/>
      <c r="O28" s="67"/>
      <c r="P28" s="38"/>
      <c r="EI28" s="31"/>
    </row>
    <row r="29" spans="1:139" s="68" customFormat="1" ht="14.25" x14ac:dyDescent="0.2">
      <c r="A29" s="83"/>
      <c r="B29" s="84"/>
      <c r="C29" s="85"/>
      <c r="D29" s="86"/>
      <c r="E29" s="86"/>
      <c r="F29" s="87"/>
      <c r="G29" s="88"/>
      <c r="H29" s="88"/>
      <c r="I29" s="88"/>
      <c r="J29" s="88"/>
      <c r="K29" s="88"/>
      <c r="L29" s="89"/>
      <c r="M29" s="87"/>
      <c r="N29" s="87"/>
      <c r="O29" s="87"/>
      <c r="P29" s="87"/>
    </row>
    <row r="30" spans="1:139" s="68" customFormat="1" ht="14.25" x14ac:dyDescent="0.2">
      <c r="A30" s="83"/>
      <c r="B30" s="84"/>
      <c r="C30" s="85"/>
      <c r="D30" s="86"/>
      <c r="E30" s="86"/>
      <c r="F30" s="87"/>
      <c r="G30" s="87"/>
      <c r="H30" s="87"/>
      <c r="I30" s="88"/>
      <c r="J30" s="87"/>
      <c r="K30" s="88"/>
      <c r="L30" s="89"/>
      <c r="M30" s="87"/>
      <c r="N30" s="87"/>
      <c r="O30" s="87"/>
      <c r="P30" s="87"/>
    </row>
    <row r="31" spans="1:139" s="68" customFormat="1" ht="14.25" x14ac:dyDescent="0.2">
      <c r="A31" s="83"/>
      <c r="B31" s="84"/>
      <c r="C31" s="85"/>
      <c r="D31" s="86"/>
      <c r="E31" s="86"/>
      <c r="F31" s="87"/>
      <c r="G31" s="87"/>
      <c r="H31" s="87"/>
      <c r="I31" s="88"/>
      <c r="J31" s="87"/>
      <c r="K31" s="88"/>
      <c r="L31" s="89"/>
      <c r="M31" s="87"/>
      <c r="N31" s="87"/>
      <c r="O31" s="87"/>
      <c r="P31" s="87"/>
    </row>
    <row r="32" spans="1:139" s="68" customFormat="1" ht="14.25" x14ac:dyDescent="0.2">
      <c r="A32" s="83"/>
      <c r="B32" s="84"/>
      <c r="C32" s="85"/>
      <c r="D32" s="86"/>
      <c r="E32" s="86"/>
      <c r="F32" s="87"/>
      <c r="G32" s="87"/>
      <c r="H32" s="87"/>
      <c r="I32" s="88"/>
      <c r="J32" s="87"/>
      <c r="K32" s="88"/>
      <c r="L32" s="89"/>
      <c r="M32" s="87"/>
      <c r="N32" s="87"/>
      <c r="O32" s="87"/>
      <c r="P32" s="87"/>
    </row>
    <row r="33" spans="1:16" s="68" customFormat="1" ht="14.25" x14ac:dyDescent="0.2">
      <c r="A33" s="83"/>
      <c r="B33" s="84"/>
      <c r="C33" s="85"/>
      <c r="D33" s="86"/>
      <c r="E33" s="86"/>
      <c r="F33" s="87"/>
      <c r="G33" s="87"/>
      <c r="H33" s="87"/>
      <c r="I33" s="88"/>
      <c r="J33" s="87"/>
      <c r="K33" s="88"/>
      <c r="L33" s="89"/>
      <c r="M33" s="87"/>
      <c r="N33" s="87"/>
      <c r="O33" s="87"/>
      <c r="P33" s="87"/>
    </row>
    <row r="34" spans="1:16" s="68" customFormat="1" ht="14.25" x14ac:dyDescent="0.2">
      <c r="A34" s="83"/>
      <c r="B34" s="84"/>
      <c r="C34" s="85"/>
      <c r="D34" s="86"/>
      <c r="E34" s="86"/>
      <c r="F34" s="87"/>
      <c r="G34" s="87"/>
      <c r="H34" s="87"/>
      <c r="I34" s="88"/>
      <c r="J34" s="87"/>
      <c r="K34" s="88"/>
      <c r="L34" s="89"/>
      <c r="M34" s="87"/>
      <c r="N34" s="87"/>
      <c r="O34" s="87"/>
      <c r="P34" s="87"/>
    </row>
    <row r="35" spans="1:16" s="68" customFormat="1" ht="14.25" x14ac:dyDescent="0.2">
      <c r="A35" s="83"/>
      <c r="B35" s="84"/>
      <c r="C35" s="85"/>
      <c r="D35" s="86"/>
      <c r="E35" s="86"/>
      <c r="F35" s="87"/>
      <c r="G35" s="87"/>
      <c r="H35" s="87"/>
      <c r="I35" s="88"/>
      <c r="J35" s="87"/>
      <c r="K35" s="88"/>
      <c r="L35" s="89"/>
      <c r="M35" s="87"/>
      <c r="N35" s="87"/>
      <c r="O35" s="87"/>
      <c r="P35" s="87"/>
    </row>
    <row r="36" spans="1:16" s="68" customFormat="1" ht="14.25" x14ac:dyDescent="0.2">
      <c r="A36" s="83"/>
      <c r="B36" s="84"/>
      <c r="C36" s="85"/>
      <c r="D36" s="86"/>
      <c r="E36" s="86"/>
      <c r="F36" s="87"/>
      <c r="G36" s="87"/>
      <c r="H36" s="87"/>
      <c r="I36" s="88"/>
      <c r="J36" s="87"/>
      <c r="K36" s="88"/>
      <c r="L36" s="89"/>
      <c r="M36" s="87"/>
      <c r="N36" s="87"/>
      <c r="O36" s="87"/>
      <c r="P36" s="87"/>
    </row>
    <row r="37" spans="1:16" s="68" customFormat="1" ht="14.25" x14ac:dyDescent="0.2">
      <c r="A37" s="83"/>
      <c r="B37" s="84"/>
      <c r="C37" s="85"/>
      <c r="D37" s="86"/>
      <c r="E37" s="86"/>
      <c r="F37" s="87"/>
      <c r="G37" s="87"/>
      <c r="H37" s="87"/>
      <c r="I37" s="88"/>
      <c r="J37" s="87"/>
      <c r="K37" s="88"/>
      <c r="L37" s="89"/>
      <c r="M37" s="87"/>
      <c r="N37" s="87"/>
      <c r="O37" s="87"/>
      <c r="P37" s="87"/>
    </row>
    <row r="38" spans="1:16" s="68" customFormat="1" ht="14.25" x14ac:dyDescent="0.2">
      <c r="A38" s="83"/>
      <c r="B38" s="84"/>
      <c r="C38" s="85"/>
      <c r="D38" s="86"/>
      <c r="E38" s="86"/>
      <c r="F38" s="87"/>
      <c r="G38" s="87"/>
      <c r="H38" s="87"/>
      <c r="I38" s="88"/>
      <c r="J38" s="87"/>
      <c r="K38" s="88"/>
      <c r="L38" s="89"/>
      <c r="M38" s="87"/>
      <c r="N38" s="87"/>
      <c r="O38" s="87"/>
      <c r="P38" s="87"/>
    </row>
    <row r="39" spans="1:16" s="68" customFormat="1" ht="14.25" x14ac:dyDescent="0.2">
      <c r="A39" s="83"/>
      <c r="B39" s="84"/>
      <c r="C39" s="85"/>
      <c r="D39" s="86"/>
      <c r="E39" s="86"/>
      <c r="F39" s="87"/>
      <c r="G39" s="87"/>
      <c r="H39" s="87"/>
      <c r="I39" s="88"/>
      <c r="J39" s="87"/>
      <c r="K39" s="88"/>
      <c r="L39" s="89"/>
      <c r="M39" s="87"/>
      <c r="N39" s="87"/>
      <c r="O39" s="87"/>
      <c r="P39" s="87"/>
    </row>
    <row r="40" spans="1:16" s="68" customFormat="1" ht="14.25" x14ac:dyDescent="0.2">
      <c r="A40" s="83"/>
      <c r="B40" s="84"/>
      <c r="C40" s="85"/>
      <c r="D40" s="86"/>
      <c r="E40" s="86"/>
      <c r="F40" s="87"/>
      <c r="G40" s="87"/>
      <c r="H40" s="87"/>
      <c r="I40" s="88"/>
      <c r="J40" s="87"/>
      <c r="K40" s="88"/>
      <c r="L40" s="89"/>
      <c r="M40" s="87"/>
      <c r="N40" s="87"/>
      <c r="O40" s="87"/>
      <c r="P40" s="87"/>
    </row>
    <row r="41" spans="1:16" s="68" customFormat="1" ht="14.25" x14ac:dyDescent="0.2">
      <c r="A41" s="83"/>
      <c r="B41" s="84"/>
      <c r="C41" s="85"/>
      <c r="D41" s="86"/>
      <c r="E41" s="86"/>
      <c r="F41" s="87"/>
      <c r="G41" s="87"/>
      <c r="H41" s="87"/>
      <c r="I41" s="88"/>
      <c r="J41" s="87"/>
      <c r="K41" s="88"/>
      <c r="L41" s="89"/>
      <c r="M41" s="87"/>
      <c r="N41" s="87"/>
      <c r="O41" s="87"/>
      <c r="P41" s="87"/>
    </row>
    <row r="42" spans="1:16" s="68" customFormat="1" ht="14.25" x14ac:dyDescent="0.2">
      <c r="A42" s="83"/>
      <c r="B42" s="84"/>
      <c r="C42" s="85"/>
      <c r="D42" s="86"/>
      <c r="E42" s="86"/>
      <c r="F42" s="87"/>
      <c r="G42" s="87"/>
      <c r="H42" s="87"/>
      <c r="I42" s="88"/>
      <c r="J42" s="87"/>
      <c r="K42" s="88"/>
      <c r="L42" s="89"/>
      <c r="M42" s="87"/>
      <c r="N42" s="87"/>
      <c r="O42" s="87"/>
      <c r="P42" s="87"/>
    </row>
    <row r="43" spans="1:16" s="68" customFormat="1" ht="14.25" x14ac:dyDescent="0.2">
      <c r="A43" s="83"/>
      <c r="B43" s="84"/>
      <c r="C43" s="85"/>
      <c r="D43" s="86"/>
      <c r="E43" s="86"/>
      <c r="F43" s="87"/>
      <c r="G43" s="87"/>
      <c r="H43" s="87"/>
      <c r="I43" s="88"/>
      <c r="J43" s="87"/>
      <c r="K43" s="88"/>
      <c r="L43" s="89"/>
      <c r="M43" s="87"/>
      <c r="N43" s="87"/>
      <c r="O43" s="87"/>
      <c r="P43" s="87"/>
    </row>
    <row r="44" spans="1:16" s="68" customFormat="1" ht="14.25" x14ac:dyDescent="0.2">
      <c r="A44" s="83"/>
      <c r="B44" s="84"/>
      <c r="C44" s="85"/>
      <c r="D44" s="86"/>
      <c r="E44" s="86"/>
      <c r="F44" s="87"/>
      <c r="G44" s="87"/>
      <c r="H44" s="87"/>
      <c r="I44" s="88"/>
      <c r="J44" s="87"/>
      <c r="K44" s="88"/>
      <c r="L44" s="89"/>
      <c r="M44" s="87"/>
      <c r="N44" s="87"/>
      <c r="O44" s="87"/>
      <c r="P44" s="87"/>
    </row>
    <row r="45" spans="1:16" s="68" customFormat="1" ht="14.25" x14ac:dyDescent="0.2">
      <c r="A45" s="83"/>
      <c r="B45" s="84"/>
      <c r="C45" s="85"/>
      <c r="D45" s="86"/>
      <c r="E45" s="86"/>
      <c r="F45" s="87"/>
      <c r="G45" s="87"/>
      <c r="H45" s="87"/>
      <c r="I45" s="88"/>
      <c r="J45" s="87"/>
      <c r="K45" s="88"/>
      <c r="L45" s="89"/>
      <c r="M45" s="87"/>
      <c r="N45" s="87"/>
      <c r="O45" s="87"/>
      <c r="P45" s="87"/>
    </row>
    <row r="46" spans="1:16" s="68" customFormat="1" ht="14.25" x14ac:dyDescent="0.2">
      <c r="A46" s="83"/>
      <c r="B46" s="84"/>
      <c r="C46" s="85"/>
      <c r="D46" s="86"/>
      <c r="E46" s="86"/>
      <c r="F46" s="87"/>
      <c r="G46" s="87"/>
      <c r="H46" s="87"/>
      <c r="I46" s="88"/>
      <c r="J46" s="87"/>
      <c r="K46" s="88"/>
      <c r="L46" s="89"/>
      <c r="M46" s="87"/>
      <c r="N46" s="87"/>
      <c r="O46" s="87"/>
      <c r="P46" s="87"/>
    </row>
    <row r="47" spans="1:16" s="68" customFormat="1" ht="14.25" x14ac:dyDescent="0.2">
      <c r="A47" s="83"/>
      <c r="B47" s="84"/>
      <c r="C47" s="85"/>
      <c r="D47" s="86"/>
      <c r="E47" s="86"/>
      <c r="F47" s="87"/>
      <c r="G47" s="87"/>
      <c r="H47" s="87"/>
      <c r="I47" s="88"/>
      <c r="J47" s="87"/>
      <c r="K47" s="88"/>
      <c r="L47" s="89"/>
      <c r="M47" s="87"/>
      <c r="N47" s="87"/>
      <c r="O47" s="87"/>
      <c r="P47" s="87"/>
    </row>
    <row r="48" spans="1:16" s="68" customFormat="1" ht="14.25" x14ac:dyDescent="0.2">
      <c r="A48" s="83"/>
      <c r="B48" s="84"/>
      <c r="C48" s="85"/>
      <c r="D48" s="86"/>
      <c r="E48" s="86"/>
      <c r="F48" s="87"/>
      <c r="G48" s="87"/>
      <c r="H48" s="87"/>
      <c r="I48" s="88"/>
      <c r="J48" s="87"/>
      <c r="K48" s="88"/>
      <c r="L48" s="89"/>
      <c r="M48" s="87"/>
      <c r="N48" s="87"/>
      <c r="O48" s="87"/>
      <c r="P48" s="87"/>
    </row>
    <row r="49" spans="1:16" s="68" customFormat="1" ht="14.25" x14ac:dyDescent="0.2">
      <c r="A49" s="83"/>
      <c r="B49" s="84"/>
      <c r="C49" s="85"/>
      <c r="D49" s="86"/>
      <c r="E49" s="86"/>
      <c r="F49" s="87"/>
      <c r="G49" s="87"/>
      <c r="H49" s="87"/>
      <c r="I49" s="88"/>
      <c r="J49" s="87"/>
      <c r="K49" s="88"/>
      <c r="L49" s="89"/>
      <c r="M49" s="87"/>
      <c r="N49" s="87"/>
      <c r="O49" s="87"/>
      <c r="P49" s="87"/>
    </row>
    <row r="50" spans="1:16" s="68" customFormat="1" ht="14.25" x14ac:dyDescent="0.2">
      <c r="A50" s="83"/>
      <c r="B50" s="84"/>
      <c r="C50" s="85"/>
      <c r="D50" s="86"/>
      <c r="E50" s="86"/>
      <c r="F50" s="87"/>
      <c r="G50" s="87"/>
      <c r="H50" s="87"/>
      <c r="I50" s="88"/>
      <c r="J50" s="87"/>
      <c r="K50" s="88"/>
      <c r="L50" s="89"/>
      <c r="M50" s="87"/>
      <c r="N50" s="87"/>
      <c r="O50" s="87"/>
      <c r="P50" s="87"/>
    </row>
    <row r="51" spans="1:16" s="68" customFormat="1" ht="14.25" x14ac:dyDescent="0.2">
      <c r="A51" s="83"/>
      <c r="B51" s="84"/>
      <c r="C51" s="85"/>
      <c r="D51" s="86"/>
      <c r="E51" s="86"/>
      <c r="F51" s="87"/>
      <c r="G51" s="87"/>
      <c r="H51" s="87"/>
      <c r="I51" s="88"/>
      <c r="J51" s="87"/>
      <c r="K51" s="88"/>
      <c r="L51" s="89"/>
      <c r="M51" s="87"/>
      <c r="N51" s="87"/>
      <c r="O51" s="87"/>
      <c r="P51" s="87"/>
    </row>
    <row r="52" spans="1:16" s="68" customFormat="1" ht="14.25" x14ac:dyDescent="0.2">
      <c r="A52" s="83"/>
      <c r="B52" s="84"/>
      <c r="C52" s="85"/>
      <c r="D52" s="86"/>
      <c r="E52" s="86"/>
      <c r="F52" s="87"/>
      <c r="G52" s="87"/>
      <c r="H52" s="87"/>
      <c r="I52" s="88"/>
      <c r="J52" s="87"/>
      <c r="K52" s="88"/>
      <c r="L52" s="89"/>
      <c r="M52" s="87"/>
      <c r="N52" s="87"/>
      <c r="O52" s="87"/>
      <c r="P52" s="87"/>
    </row>
    <row r="53" spans="1:16" s="68" customFormat="1" ht="14.25" x14ac:dyDescent="0.2">
      <c r="A53" s="83"/>
      <c r="B53" s="84"/>
      <c r="C53" s="85"/>
      <c r="D53" s="86"/>
      <c r="E53" s="86"/>
      <c r="F53" s="87"/>
      <c r="G53" s="87"/>
      <c r="H53" s="87"/>
      <c r="I53" s="88"/>
      <c r="J53" s="87"/>
      <c r="K53" s="88"/>
      <c r="L53" s="89"/>
      <c r="M53" s="87"/>
      <c r="N53" s="87"/>
      <c r="O53" s="87"/>
      <c r="P53" s="87"/>
    </row>
    <row r="54" spans="1:16" s="68" customFormat="1" ht="14.25" x14ac:dyDescent="0.2">
      <c r="A54" s="83"/>
      <c r="B54" s="84"/>
      <c r="C54" s="85"/>
      <c r="D54" s="86"/>
      <c r="E54" s="86"/>
      <c r="F54" s="87"/>
      <c r="G54" s="87"/>
      <c r="H54" s="87"/>
      <c r="I54" s="88"/>
      <c r="J54" s="87"/>
      <c r="K54" s="88"/>
      <c r="L54" s="89"/>
      <c r="M54" s="87"/>
      <c r="N54" s="87"/>
      <c r="O54" s="87"/>
      <c r="P54" s="87"/>
    </row>
    <row r="55" spans="1:16" s="68" customFormat="1" ht="14.25" x14ac:dyDescent="0.2">
      <c r="A55" s="83"/>
      <c r="B55" s="84"/>
      <c r="C55" s="85"/>
      <c r="D55" s="86"/>
      <c r="E55" s="86"/>
      <c r="F55" s="87"/>
      <c r="G55" s="87"/>
      <c r="H55" s="87"/>
      <c r="I55" s="88"/>
      <c r="J55" s="87"/>
      <c r="K55" s="88"/>
      <c r="L55" s="89"/>
      <c r="M55" s="87"/>
      <c r="N55" s="87"/>
      <c r="O55" s="87"/>
      <c r="P55" s="87"/>
    </row>
    <row r="56" spans="1:16" s="68" customFormat="1" ht="14.25" x14ac:dyDescent="0.2">
      <c r="A56" s="83"/>
      <c r="B56" s="84"/>
      <c r="C56" s="85"/>
      <c r="D56" s="86"/>
      <c r="E56" s="86"/>
      <c r="F56" s="87"/>
      <c r="G56" s="87"/>
      <c r="H56" s="87"/>
      <c r="I56" s="88"/>
      <c r="J56" s="87"/>
      <c r="K56" s="88"/>
      <c r="L56" s="89"/>
      <c r="M56" s="87"/>
      <c r="N56" s="87"/>
      <c r="O56" s="87"/>
      <c r="P56" s="87"/>
    </row>
    <row r="57" spans="1:16" s="68" customFormat="1" ht="14.25" x14ac:dyDescent="0.2">
      <c r="A57" s="83"/>
      <c r="B57" s="84"/>
      <c r="C57" s="85"/>
      <c r="D57" s="86"/>
      <c r="E57" s="86"/>
      <c r="F57" s="87"/>
      <c r="G57" s="87"/>
      <c r="H57" s="87"/>
      <c r="I57" s="88"/>
      <c r="J57" s="87"/>
      <c r="K57" s="88"/>
      <c r="L57" s="89"/>
      <c r="M57" s="87"/>
      <c r="N57" s="87"/>
      <c r="O57" s="87"/>
      <c r="P57" s="87"/>
    </row>
    <row r="58" spans="1:16" s="68" customFormat="1" ht="14.25" x14ac:dyDescent="0.2">
      <c r="A58" s="83"/>
      <c r="B58" s="84"/>
      <c r="C58" s="85"/>
      <c r="D58" s="86"/>
      <c r="E58" s="86"/>
      <c r="F58" s="87"/>
      <c r="G58" s="87"/>
      <c r="H58" s="87"/>
      <c r="I58" s="88"/>
      <c r="J58" s="87"/>
      <c r="K58" s="88"/>
      <c r="L58" s="89"/>
      <c r="M58" s="87"/>
      <c r="N58" s="87"/>
      <c r="O58" s="87"/>
      <c r="P58" s="87"/>
    </row>
    <row r="59" spans="1:16" s="68" customFormat="1" ht="14.25" x14ac:dyDescent="0.2">
      <c r="A59" s="83"/>
      <c r="B59" s="84"/>
      <c r="C59" s="85"/>
      <c r="D59" s="86"/>
      <c r="E59" s="86"/>
      <c r="F59" s="87"/>
      <c r="G59" s="87"/>
      <c r="H59" s="87"/>
      <c r="I59" s="88"/>
      <c r="J59" s="87"/>
      <c r="K59" s="88"/>
      <c r="L59" s="89"/>
      <c r="M59" s="87"/>
      <c r="N59" s="87"/>
      <c r="O59" s="87"/>
      <c r="P59" s="87"/>
    </row>
    <row r="60" spans="1:16" s="68" customFormat="1" ht="14.25" x14ac:dyDescent="0.2">
      <c r="A60" s="83"/>
      <c r="B60" s="84"/>
      <c r="C60" s="85"/>
      <c r="D60" s="86"/>
      <c r="E60" s="86"/>
      <c r="F60" s="87"/>
      <c r="G60" s="87"/>
      <c r="H60" s="87"/>
      <c r="I60" s="88"/>
      <c r="J60" s="87"/>
      <c r="K60" s="88"/>
      <c r="L60" s="89"/>
      <c r="M60" s="87"/>
      <c r="N60" s="87"/>
      <c r="O60" s="87"/>
      <c r="P60" s="87"/>
    </row>
    <row r="61" spans="1:16" s="68" customFormat="1" ht="14.25" x14ac:dyDescent="0.2">
      <c r="A61" s="83"/>
      <c r="B61" s="84"/>
      <c r="C61" s="85"/>
      <c r="D61" s="86"/>
      <c r="E61" s="86"/>
      <c r="F61" s="87"/>
      <c r="G61" s="87"/>
      <c r="H61" s="87"/>
      <c r="I61" s="88"/>
      <c r="J61" s="87"/>
      <c r="K61" s="88"/>
      <c r="L61" s="89"/>
      <c r="M61" s="87"/>
      <c r="N61" s="87"/>
      <c r="O61" s="87"/>
      <c r="P61" s="87"/>
    </row>
    <row r="62" spans="1:16" s="68" customFormat="1" ht="14.25" x14ac:dyDescent="0.2">
      <c r="A62" s="83"/>
      <c r="B62" s="84"/>
      <c r="C62" s="85"/>
      <c r="D62" s="86"/>
      <c r="E62" s="86"/>
      <c r="F62" s="87"/>
      <c r="G62" s="87"/>
      <c r="H62" s="87"/>
      <c r="I62" s="88"/>
      <c r="J62" s="87"/>
      <c r="K62" s="88"/>
      <c r="L62" s="89"/>
      <c r="M62" s="87"/>
      <c r="N62" s="87"/>
      <c r="O62" s="87"/>
      <c r="P62" s="87"/>
    </row>
    <row r="63" spans="1:16" s="68" customFormat="1" ht="14.25" x14ac:dyDescent="0.2">
      <c r="A63" s="83"/>
      <c r="B63" s="84"/>
      <c r="C63" s="85"/>
      <c r="D63" s="86"/>
      <c r="E63" s="86"/>
      <c r="F63" s="87"/>
      <c r="G63" s="87"/>
      <c r="H63" s="87"/>
      <c r="I63" s="88"/>
      <c r="J63" s="87"/>
      <c r="K63" s="88"/>
      <c r="L63" s="89"/>
      <c r="M63" s="87"/>
      <c r="N63" s="87"/>
      <c r="O63" s="87"/>
      <c r="P63" s="87"/>
    </row>
    <row r="64" spans="1:16" s="68" customFormat="1" ht="14.25" x14ac:dyDescent="0.2">
      <c r="A64" s="83"/>
      <c r="B64" s="84"/>
      <c r="C64" s="85"/>
      <c r="D64" s="86"/>
      <c r="E64" s="86"/>
      <c r="F64" s="87"/>
      <c r="G64" s="87"/>
      <c r="H64" s="87"/>
      <c r="I64" s="88"/>
      <c r="J64" s="87"/>
      <c r="K64" s="88"/>
      <c r="L64" s="89"/>
      <c r="M64" s="87"/>
      <c r="N64" s="87"/>
      <c r="O64" s="87"/>
      <c r="P64" s="87"/>
    </row>
    <row r="65" spans="1:139" s="68" customFormat="1" ht="14.25" x14ac:dyDescent="0.2">
      <c r="A65" s="83"/>
      <c r="B65" s="84"/>
      <c r="C65" s="85"/>
      <c r="D65" s="86"/>
      <c r="E65" s="86"/>
      <c r="F65" s="87"/>
      <c r="G65" s="87"/>
      <c r="H65" s="87"/>
      <c r="I65" s="88"/>
      <c r="J65" s="87"/>
      <c r="K65" s="88"/>
      <c r="L65" s="89"/>
      <c r="M65" s="87"/>
      <c r="N65" s="87"/>
      <c r="O65" s="87"/>
      <c r="P65" s="87"/>
    </row>
    <row r="66" spans="1:139" s="68" customFormat="1" ht="14.25" x14ac:dyDescent="0.2">
      <c r="A66" s="83"/>
      <c r="B66" s="84"/>
      <c r="C66" s="85"/>
      <c r="D66" s="86"/>
      <c r="E66" s="86"/>
      <c r="F66" s="87"/>
      <c r="G66" s="87"/>
      <c r="H66" s="87"/>
      <c r="I66" s="88"/>
      <c r="J66" s="87"/>
      <c r="K66" s="88"/>
      <c r="L66" s="89"/>
      <c r="M66" s="87"/>
      <c r="N66" s="87"/>
      <c r="O66" s="87"/>
      <c r="P66" s="87"/>
    </row>
    <row r="67" spans="1:139" s="68" customFormat="1" ht="14.25" x14ac:dyDescent="0.2">
      <c r="A67" s="83"/>
      <c r="B67" s="84"/>
      <c r="C67" s="85"/>
      <c r="D67" s="86"/>
      <c r="E67" s="86"/>
      <c r="F67" s="87"/>
      <c r="G67" s="87"/>
      <c r="H67" s="87"/>
      <c r="I67" s="88"/>
      <c r="J67" s="87"/>
      <c r="K67" s="88"/>
      <c r="L67" s="89"/>
      <c r="M67" s="87"/>
      <c r="N67" s="87"/>
      <c r="O67" s="87"/>
      <c r="P67" s="87"/>
    </row>
    <row r="68" spans="1:139" s="68" customFormat="1" ht="14.25" x14ac:dyDescent="0.2">
      <c r="A68" s="83"/>
      <c r="B68" s="84"/>
      <c r="C68" s="85"/>
      <c r="D68" s="86"/>
      <c r="E68" s="86"/>
      <c r="F68" s="87"/>
      <c r="G68" s="87"/>
      <c r="H68" s="87"/>
      <c r="I68" s="88"/>
      <c r="J68" s="87"/>
      <c r="K68" s="88"/>
      <c r="L68" s="89"/>
      <c r="M68" s="87"/>
      <c r="N68" s="87"/>
      <c r="O68" s="87"/>
      <c r="P68" s="87"/>
    </row>
    <row r="69" spans="1:139" s="68" customFormat="1" ht="14.25" x14ac:dyDescent="0.2">
      <c r="A69" s="83"/>
      <c r="B69" s="84"/>
      <c r="C69" s="85"/>
      <c r="D69" s="86"/>
      <c r="E69" s="86"/>
      <c r="F69" s="87"/>
      <c r="G69" s="87"/>
      <c r="H69" s="87"/>
      <c r="I69" s="86"/>
      <c r="J69" s="87"/>
      <c r="K69" s="86"/>
      <c r="L69" s="89"/>
      <c r="M69" s="87"/>
      <c r="N69" s="87"/>
      <c r="O69" s="87"/>
      <c r="P69" s="87"/>
    </row>
    <row r="70" spans="1:139" s="68" customFormat="1" ht="14.25" x14ac:dyDescent="0.2">
      <c r="A70" s="83"/>
      <c r="B70" s="84"/>
      <c r="C70" s="85"/>
      <c r="D70" s="86"/>
      <c r="E70" s="86"/>
      <c r="F70" s="87"/>
      <c r="G70" s="87"/>
      <c r="H70" s="87"/>
      <c r="I70" s="86"/>
      <c r="J70" s="87"/>
      <c r="K70" s="86"/>
      <c r="L70" s="89"/>
      <c r="M70" s="87"/>
      <c r="N70" s="87"/>
      <c r="O70" s="87"/>
      <c r="P70" s="87"/>
    </row>
    <row r="71" spans="1:139" s="68" customFormat="1" ht="14.25" x14ac:dyDescent="0.2">
      <c r="A71" s="83"/>
      <c r="B71" s="84"/>
      <c r="C71" s="85"/>
      <c r="D71" s="86"/>
      <c r="E71" s="86"/>
      <c r="F71" s="87"/>
      <c r="G71" s="87"/>
      <c r="H71" s="87"/>
      <c r="I71" s="86"/>
      <c r="J71" s="87"/>
      <c r="K71" s="86"/>
      <c r="L71" s="89"/>
      <c r="M71" s="87"/>
      <c r="N71" s="87"/>
      <c r="O71" s="87"/>
      <c r="P71" s="87"/>
    </row>
    <row r="72" spans="1:139" s="68" customFormat="1" ht="14.25" x14ac:dyDescent="0.2">
      <c r="A72" s="83"/>
      <c r="B72" s="84"/>
      <c r="C72" s="85"/>
      <c r="D72" s="86"/>
      <c r="E72" s="86"/>
      <c r="F72" s="87"/>
      <c r="G72" s="87"/>
      <c r="H72" s="87"/>
      <c r="I72" s="86"/>
      <c r="J72" s="87"/>
      <c r="K72" s="86"/>
      <c r="L72" s="89"/>
      <c r="M72" s="87"/>
      <c r="N72" s="87"/>
      <c r="O72" s="87"/>
      <c r="P72" s="87"/>
    </row>
    <row r="73" spans="1:139" s="68" customFormat="1" ht="14.25" x14ac:dyDescent="0.2">
      <c r="A73" s="83"/>
      <c r="B73" s="84"/>
      <c r="C73" s="85"/>
      <c r="D73" s="86"/>
      <c r="E73" s="86"/>
      <c r="F73" s="87"/>
      <c r="G73" s="87"/>
      <c r="H73" s="87"/>
      <c r="I73" s="86"/>
      <c r="J73" s="87"/>
      <c r="K73" s="86"/>
      <c r="L73" s="89"/>
      <c r="M73" s="87"/>
      <c r="N73" s="87"/>
      <c r="O73" s="87"/>
      <c r="P73" s="87"/>
    </row>
    <row r="74" spans="1:139" s="62" customFormat="1" ht="38.25" customHeight="1" x14ac:dyDescent="0.2">
      <c r="A74" s="90"/>
      <c r="B74" s="91"/>
      <c r="C74" s="92"/>
      <c r="D74" s="96"/>
      <c r="E74" s="96"/>
      <c r="F74" s="97"/>
      <c r="G74" s="97"/>
      <c r="H74" s="97"/>
      <c r="I74" s="96"/>
      <c r="J74" s="97"/>
      <c r="K74" s="96"/>
      <c r="L74" s="97"/>
      <c r="M74" s="97"/>
      <c r="N74" s="92"/>
      <c r="O74" s="92"/>
      <c r="P74" s="98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</row>
    <row r="75" spans="1:139" ht="31.5" customHeight="1" x14ac:dyDescent="0.2">
      <c r="A75" s="83"/>
      <c r="B75" s="93"/>
      <c r="C75" s="85"/>
      <c r="D75" s="99"/>
      <c r="E75" s="99"/>
      <c r="F75" s="94"/>
      <c r="G75" s="94"/>
      <c r="H75" s="94"/>
      <c r="I75" s="99"/>
      <c r="J75" s="94"/>
      <c r="K75" s="99"/>
      <c r="L75" s="100"/>
      <c r="M75" s="101"/>
      <c r="N75" s="85"/>
      <c r="O75" s="85"/>
      <c r="P75" s="101"/>
      <c r="EI75" s="31"/>
    </row>
    <row r="76" spans="1:139" ht="31.5" customHeight="1" x14ac:dyDescent="0.2">
      <c r="A76" s="83"/>
      <c r="B76" s="93"/>
      <c r="C76" s="85"/>
      <c r="D76" s="99"/>
      <c r="E76" s="99"/>
      <c r="F76" s="94"/>
      <c r="G76" s="94"/>
      <c r="H76" s="94"/>
      <c r="I76" s="99"/>
      <c r="J76" s="94"/>
      <c r="K76" s="99"/>
      <c r="L76" s="100"/>
      <c r="M76" s="101"/>
      <c r="N76" s="85"/>
      <c r="O76" s="85"/>
      <c r="P76" s="101"/>
      <c r="EI76" s="31"/>
    </row>
    <row r="77" spans="1:139" ht="31.5" customHeight="1" x14ac:dyDescent="0.2">
      <c r="A77" s="83"/>
      <c r="B77" s="93"/>
      <c r="C77" s="85"/>
      <c r="D77" s="99"/>
      <c r="E77" s="99"/>
      <c r="F77" s="94"/>
      <c r="G77" s="94"/>
      <c r="H77" s="94"/>
      <c r="I77" s="99"/>
      <c r="J77" s="94"/>
      <c r="K77" s="99"/>
      <c r="L77" s="100"/>
      <c r="M77" s="101"/>
      <c r="N77" s="85"/>
      <c r="O77" s="85"/>
      <c r="P77" s="101"/>
      <c r="EI77" s="31"/>
    </row>
    <row r="78" spans="1:139" s="62" customFormat="1" ht="38.25" customHeight="1" x14ac:dyDescent="0.2">
      <c r="A78" s="90"/>
      <c r="B78" s="91"/>
      <c r="C78" s="92"/>
      <c r="D78" s="96"/>
      <c r="E78" s="96"/>
      <c r="F78" s="97"/>
      <c r="G78" s="97"/>
      <c r="H78" s="97"/>
      <c r="I78" s="96"/>
      <c r="J78" s="97"/>
      <c r="K78" s="96"/>
      <c r="L78" s="97"/>
      <c r="M78" s="97"/>
      <c r="N78" s="92"/>
      <c r="O78" s="92"/>
      <c r="P78" s="98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</row>
    <row r="79" spans="1:139" ht="25.5" customHeight="1" x14ac:dyDescent="0.2">
      <c r="A79" s="83"/>
      <c r="B79" s="84"/>
      <c r="C79" s="85"/>
      <c r="D79" s="86"/>
      <c r="E79" s="86"/>
      <c r="F79" s="94"/>
      <c r="G79" s="94"/>
      <c r="H79" s="94"/>
      <c r="I79" s="86"/>
      <c r="J79" s="94"/>
      <c r="K79" s="86"/>
      <c r="L79" s="89"/>
      <c r="M79" s="32"/>
      <c r="N79" s="95"/>
      <c r="O79" s="95"/>
      <c r="P79" s="32"/>
      <c r="EI79" s="31"/>
    </row>
    <row r="80" spans="1:139" ht="32.25" customHeight="1" x14ac:dyDescent="0.2">
      <c r="A80" s="83"/>
      <c r="B80" s="84"/>
      <c r="C80" s="85"/>
      <c r="D80" s="86"/>
      <c r="E80" s="86"/>
      <c r="F80" s="94"/>
      <c r="G80" s="94"/>
      <c r="H80" s="94"/>
      <c r="I80" s="86"/>
      <c r="J80" s="94"/>
      <c r="K80" s="86"/>
      <c r="L80" s="89"/>
      <c r="M80" s="32"/>
      <c r="N80" s="95"/>
      <c r="O80" s="95"/>
      <c r="P80" s="32"/>
      <c r="EI80" s="31"/>
    </row>
    <row r="81" spans="1:139" ht="32.25" customHeight="1" x14ac:dyDescent="0.2">
      <c r="A81" s="83"/>
      <c r="B81" s="84"/>
      <c r="C81" s="85"/>
      <c r="D81" s="86"/>
      <c r="E81" s="86"/>
      <c r="F81" s="94"/>
      <c r="G81" s="94"/>
      <c r="H81" s="94"/>
      <c r="I81" s="86"/>
      <c r="J81" s="94"/>
      <c r="K81" s="86"/>
      <c r="L81" s="89"/>
      <c r="M81" s="32"/>
      <c r="N81" s="95"/>
      <c r="O81" s="95"/>
      <c r="P81" s="32"/>
      <c r="EI81" s="31"/>
    </row>
    <row r="82" spans="1:139" ht="21" customHeight="1" x14ac:dyDescent="0.2">
      <c r="A82" s="83"/>
      <c r="B82" s="84"/>
      <c r="C82" s="85"/>
      <c r="D82" s="86"/>
      <c r="E82" s="86"/>
      <c r="F82" s="35"/>
      <c r="G82" s="35"/>
      <c r="H82" s="35"/>
      <c r="I82" s="86"/>
      <c r="J82" s="35"/>
      <c r="K82" s="86"/>
      <c r="L82" s="89"/>
      <c r="M82" s="32"/>
      <c r="N82" s="32"/>
      <c r="O82" s="32"/>
      <c r="P82" s="32"/>
    </row>
    <row r="83" spans="1:139" ht="93.75" customHeight="1" x14ac:dyDescent="0.2">
      <c r="A83" s="83"/>
      <c r="B83" s="84"/>
      <c r="C83" s="85"/>
      <c r="D83" s="86"/>
      <c r="E83" s="86"/>
      <c r="F83" s="35"/>
      <c r="G83" s="35"/>
      <c r="H83" s="35"/>
      <c r="I83" s="86"/>
      <c r="J83" s="35"/>
      <c r="K83" s="86"/>
      <c r="L83" s="89"/>
      <c r="M83" s="32"/>
      <c r="N83" s="32"/>
      <c r="O83" s="32"/>
      <c r="P83" s="32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</row>
    <row r="84" spans="1:139" ht="14.25" x14ac:dyDescent="0.2">
      <c r="A84" s="83"/>
      <c r="B84" s="84"/>
      <c r="C84" s="85"/>
      <c r="D84" s="86"/>
      <c r="E84" s="86"/>
      <c r="F84" s="35"/>
      <c r="G84" s="35"/>
      <c r="H84" s="35"/>
      <c r="I84" s="86"/>
      <c r="J84" s="35"/>
      <c r="K84" s="86"/>
      <c r="L84" s="89"/>
      <c r="M84" s="32"/>
      <c r="N84" s="32"/>
      <c r="O84" s="32"/>
      <c r="P84" s="32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</row>
    <row r="85" spans="1:139" ht="14.25" x14ac:dyDescent="0.2">
      <c r="A85" s="83"/>
      <c r="B85" s="84"/>
      <c r="C85" s="85"/>
      <c r="D85" s="86"/>
      <c r="E85" s="86"/>
      <c r="F85" s="35"/>
      <c r="G85" s="35"/>
      <c r="H85" s="35"/>
      <c r="I85" s="86"/>
      <c r="J85" s="35"/>
      <c r="K85" s="86"/>
      <c r="L85" s="89"/>
      <c r="M85" s="32"/>
      <c r="N85" s="32"/>
      <c r="O85" s="32"/>
      <c r="P85" s="32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</row>
    <row r="86" spans="1:139" ht="14.25" x14ac:dyDescent="0.2">
      <c r="A86" s="83"/>
      <c r="B86" s="84"/>
      <c r="C86" s="85"/>
      <c r="D86" s="86"/>
      <c r="E86" s="86"/>
      <c r="F86" s="35"/>
      <c r="G86" s="35"/>
      <c r="H86" s="35"/>
      <c r="I86" s="86"/>
      <c r="J86" s="35"/>
      <c r="K86" s="86"/>
      <c r="L86" s="89"/>
      <c r="M86" s="32"/>
      <c r="N86" s="32"/>
      <c r="O86" s="32"/>
      <c r="P86" s="32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</row>
    <row r="87" spans="1:139" ht="14.25" x14ac:dyDescent="0.2">
      <c r="A87" s="83"/>
      <c r="B87" s="84"/>
      <c r="C87" s="85"/>
      <c r="D87" s="86"/>
      <c r="E87" s="86"/>
      <c r="F87" s="35"/>
      <c r="G87" s="35"/>
      <c r="H87" s="35"/>
      <c r="I87" s="86"/>
      <c r="J87" s="35"/>
      <c r="K87" s="86"/>
      <c r="L87" s="89"/>
      <c r="M87" s="32"/>
      <c r="N87" s="32"/>
      <c r="O87" s="32"/>
      <c r="P87" s="32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</row>
    <row r="88" spans="1:139" ht="14.25" x14ac:dyDescent="0.2">
      <c r="A88" s="83"/>
      <c r="B88" s="84"/>
      <c r="C88" s="85"/>
      <c r="D88" s="86"/>
      <c r="E88" s="86"/>
      <c r="F88" s="35"/>
      <c r="G88" s="35"/>
      <c r="H88" s="35"/>
      <c r="I88" s="86"/>
      <c r="J88" s="35"/>
      <c r="K88" s="86"/>
      <c r="L88" s="89"/>
      <c r="M88" s="32"/>
      <c r="N88" s="32"/>
      <c r="O88" s="32"/>
      <c r="P88" s="32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</row>
    <row r="89" spans="1:139" ht="14.25" x14ac:dyDescent="0.2">
      <c r="A89" s="83"/>
      <c r="B89" s="84"/>
      <c r="C89" s="85"/>
      <c r="D89" s="86"/>
      <c r="E89" s="86"/>
      <c r="F89" s="35"/>
      <c r="G89" s="35"/>
      <c r="H89" s="35"/>
      <c r="I89" s="86"/>
      <c r="J89" s="35"/>
      <c r="K89" s="86"/>
      <c r="L89" s="89"/>
      <c r="M89" s="32"/>
      <c r="N89" s="32"/>
      <c r="O89" s="32"/>
      <c r="P89" s="32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</row>
    <row r="90" spans="1:139" ht="14.25" x14ac:dyDescent="0.2">
      <c r="A90" s="83"/>
      <c r="B90" s="84"/>
      <c r="C90" s="85"/>
      <c r="D90" s="86"/>
      <c r="E90" s="86"/>
      <c r="F90" s="35"/>
      <c r="G90" s="35"/>
      <c r="H90" s="35"/>
      <c r="I90" s="86"/>
      <c r="J90" s="35"/>
      <c r="K90" s="86"/>
      <c r="L90" s="89"/>
      <c r="M90" s="32"/>
      <c r="N90" s="32"/>
      <c r="O90" s="32"/>
      <c r="P90" s="32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</row>
    <row r="91" spans="1:139" ht="14.25" x14ac:dyDescent="0.2">
      <c r="A91" s="83"/>
      <c r="B91" s="84"/>
      <c r="C91" s="85"/>
      <c r="D91" s="86"/>
      <c r="E91" s="86"/>
      <c r="F91" s="35"/>
      <c r="G91" s="35"/>
      <c r="H91" s="35"/>
      <c r="I91" s="86"/>
      <c r="J91" s="35"/>
      <c r="K91" s="86"/>
      <c r="L91" s="89"/>
      <c r="M91" s="32"/>
      <c r="N91" s="32"/>
      <c r="O91" s="32"/>
      <c r="P91" s="32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</row>
    <row r="92" spans="1:139" ht="14.25" x14ac:dyDescent="0.2">
      <c r="A92" s="83"/>
      <c r="B92" s="84"/>
      <c r="C92" s="85"/>
      <c r="D92" s="86"/>
      <c r="E92" s="86"/>
      <c r="F92" s="35"/>
      <c r="G92" s="35"/>
      <c r="H92" s="35"/>
      <c r="I92" s="86"/>
      <c r="J92" s="35"/>
      <c r="K92" s="86"/>
      <c r="L92" s="89"/>
      <c r="M92" s="32"/>
      <c r="N92" s="32"/>
      <c r="O92" s="32"/>
      <c r="P92" s="32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</row>
    <row r="93" spans="1:139" ht="14.25" x14ac:dyDescent="0.2">
      <c r="A93" s="83"/>
      <c r="B93" s="84"/>
      <c r="C93" s="85"/>
      <c r="D93" s="86"/>
      <c r="E93" s="86"/>
      <c r="F93" s="35"/>
      <c r="G93" s="35"/>
      <c r="H93" s="35"/>
      <c r="I93" s="86"/>
      <c r="J93" s="35"/>
      <c r="K93" s="86"/>
      <c r="L93" s="89"/>
      <c r="M93" s="32"/>
      <c r="N93" s="32"/>
      <c r="O93" s="32"/>
      <c r="P93" s="32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</row>
    <row r="94" spans="1:139" ht="14.25" x14ac:dyDescent="0.2">
      <c r="A94" s="83"/>
      <c r="B94" s="84"/>
      <c r="C94" s="85"/>
      <c r="D94" s="86"/>
      <c r="E94" s="86"/>
      <c r="F94" s="35"/>
      <c r="G94" s="35"/>
      <c r="H94" s="35"/>
      <c r="I94" s="86"/>
      <c r="J94" s="35"/>
      <c r="K94" s="86"/>
      <c r="L94" s="89"/>
      <c r="M94" s="32"/>
      <c r="N94" s="32"/>
      <c r="O94" s="32"/>
      <c r="P94" s="32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</row>
  </sheetData>
  <dataConsolidate/>
  <phoneticPr fontId="53" type="noConversion"/>
  <conditionalFormatting sqref="C24:C94 C19:C22">
    <cfRule type="cellIs" dxfId="37" priority="37" operator="equal">
      <formula>$C$4</formula>
    </cfRule>
    <cfRule type="cellIs" dxfId="36" priority="38" operator="equal">
      <formula>$C$3</formula>
    </cfRule>
    <cfRule type="cellIs" dxfId="35" priority="153" stopIfTrue="1" operator="equal">
      <formula>$C$2</formula>
    </cfRule>
    <cfRule type="cellIs" dxfId="34" priority="154" stopIfTrue="1" operator="equal">
      <formula>$C$6</formula>
    </cfRule>
    <cfRule type="cellIs" dxfId="33" priority="155" stopIfTrue="1" operator="equal">
      <formula>$C$7</formula>
    </cfRule>
  </conditionalFormatting>
  <conditionalFormatting sqref="C14">
    <cfRule type="cellIs" dxfId="32" priority="108" stopIfTrue="1" operator="equal">
      <formula>$C$2</formula>
    </cfRule>
    <cfRule type="cellIs" dxfId="31" priority="109" stopIfTrue="1" operator="equal">
      <formula>$C$6</formula>
    </cfRule>
    <cfRule type="cellIs" dxfId="30" priority="110" stopIfTrue="1" operator="equal">
      <formula>$C$7</formula>
    </cfRule>
  </conditionalFormatting>
  <conditionalFormatting sqref="C16">
    <cfRule type="cellIs" dxfId="29" priority="87" stopIfTrue="1" operator="equal">
      <formula>$C$2</formula>
    </cfRule>
    <cfRule type="cellIs" dxfId="28" priority="88" stopIfTrue="1" operator="equal">
      <formula>$C$6</formula>
    </cfRule>
    <cfRule type="cellIs" dxfId="27" priority="89" stopIfTrue="1" operator="equal">
      <formula>$C$7</formula>
    </cfRule>
  </conditionalFormatting>
  <conditionalFormatting sqref="C25:C27">
    <cfRule type="cellIs" dxfId="26" priority="69" stopIfTrue="1" operator="equal">
      <formula>$C$2</formula>
    </cfRule>
    <cfRule type="cellIs" dxfId="25" priority="70" stopIfTrue="1" operator="equal">
      <formula>$C$6</formula>
    </cfRule>
    <cfRule type="cellIs" dxfId="24" priority="71" stopIfTrue="1" operator="equal">
      <formula>$C$7</formula>
    </cfRule>
  </conditionalFormatting>
  <conditionalFormatting sqref="C24">
    <cfRule type="cellIs" dxfId="23" priority="66" stopIfTrue="1" operator="equal">
      <formula>$C$2</formula>
    </cfRule>
    <cfRule type="cellIs" dxfId="22" priority="67" stopIfTrue="1" operator="equal">
      <formula>$C$6</formula>
    </cfRule>
    <cfRule type="cellIs" dxfId="21" priority="68" stopIfTrue="1" operator="equal">
      <formula>$C$7</formula>
    </cfRule>
  </conditionalFormatting>
  <conditionalFormatting sqref="C12">
    <cfRule type="cellIs" dxfId="20" priority="54" stopIfTrue="1" operator="equal">
      <formula>$C$2</formula>
    </cfRule>
    <cfRule type="cellIs" dxfId="19" priority="55" stopIfTrue="1" operator="equal">
      <formula>$C$6</formula>
    </cfRule>
    <cfRule type="cellIs" dxfId="18" priority="56" stopIfTrue="1" operator="equal">
      <formula>$C$7</formula>
    </cfRule>
  </conditionalFormatting>
  <conditionalFormatting sqref="C28">
    <cfRule type="cellIs" dxfId="17" priority="39" stopIfTrue="1" operator="equal">
      <formula>$C$2</formula>
    </cfRule>
    <cfRule type="cellIs" dxfId="16" priority="40" stopIfTrue="1" operator="equal">
      <formula>$C$6</formula>
    </cfRule>
    <cfRule type="cellIs" dxfId="15" priority="41" stopIfTrue="1" operator="equal">
      <formula>$C$7</formula>
    </cfRule>
  </conditionalFormatting>
  <conditionalFormatting sqref="C11:C12 C24:C28 C18:C22 C14:C16">
    <cfRule type="cellIs" dxfId="14" priority="36" operator="equal">
      <formula>$C$5</formula>
    </cfRule>
  </conditionalFormatting>
  <conditionalFormatting sqref="C16 C14 C12">
    <cfRule type="cellIs" dxfId="13" priority="31" operator="equal">
      <formula>$C$4</formula>
    </cfRule>
    <cfRule type="cellIs" dxfId="12" priority="32" operator="equal">
      <formula>$C$3</formula>
    </cfRule>
    <cfRule type="cellIs" dxfId="11" priority="33" stopIfTrue="1" operator="equal">
      <formula>$C$2</formula>
    </cfRule>
    <cfRule type="cellIs" dxfId="10" priority="34" stopIfTrue="1" operator="equal">
      <formula>$C$6</formula>
    </cfRule>
    <cfRule type="cellIs" dxfId="9" priority="35" stopIfTrue="1" operator="equal">
      <formula>$C$7</formula>
    </cfRule>
  </conditionalFormatting>
  <conditionalFormatting sqref="C13">
    <cfRule type="cellIs" dxfId="8" priority="16" stopIfTrue="1" operator="equal">
      <formula>$C$2</formula>
    </cfRule>
    <cfRule type="cellIs" dxfId="7" priority="17" stopIfTrue="1" operator="equal">
      <formula>$C$6</formula>
    </cfRule>
    <cfRule type="cellIs" dxfId="6" priority="18" stopIfTrue="1" operator="equal">
      <formula>$C$7</formula>
    </cfRule>
  </conditionalFormatting>
  <conditionalFormatting sqref="C13">
    <cfRule type="cellIs" dxfId="5" priority="15" operator="equal">
      <formula>$C$5</formula>
    </cfRule>
  </conditionalFormatting>
  <conditionalFormatting sqref="C13">
    <cfRule type="cellIs" dxfId="4" priority="10" operator="equal">
      <formula>$C$4</formula>
    </cfRule>
    <cfRule type="cellIs" dxfId="3" priority="11" operator="equal">
      <formula>$C$3</formula>
    </cfRule>
    <cfRule type="cellIs" dxfId="2" priority="12" stopIfTrue="1" operator="equal">
      <formula>$C$2</formula>
    </cfRule>
    <cfRule type="cellIs" dxfId="1" priority="13" stopIfTrue="1" operator="equal">
      <formula>$C$6</formula>
    </cfRule>
    <cfRule type="cellIs" dxfId="0" priority="14" stopIfTrue="1" operator="equal">
      <formula>$C$7</formula>
    </cfRule>
  </conditionalFormatting>
  <dataValidations count="1">
    <dataValidation type="list" allowBlank="1" showInputMessage="1" showErrorMessage="1" sqref="C24:C94 C11:C16 C18:C22" xr:uid="{00000000-0002-0000-0000-000000000000}">
      <formula1>$C$2:$C$7</formula1>
    </dataValidation>
  </dataValidations>
  <pageMargins left="0.75" right="0.75" top="1" bottom="1" header="0.5" footer="0.5"/>
  <pageSetup scale="97" orientation="portrait" cellComments="asDisplayed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7"/>
  <sheetViews>
    <sheetView zoomScaleNormal="100" workbookViewId="0">
      <selection activeCell="A31" sqref="A31:XFD31"/>
    </sheetView>
  </sheetViews>
  <sheetFormatPr defaultColWidth="8.625" defaultRowHeight="14.25" x14ac:dyDescent="0.2"/>
  <cols>
    <col min="1" max="1" width="8.625" style="7"/>
    <col min="2" max="2" width="34.75" style="10" bestFit="1" customWidth="1"/>
    <col min="3" max="3" width="36.375" style="10" customWidth="1"/>
    <col min="4" max="4" width="23" style="11" bestFit="1" customWidth="1"/>
    <col min="5" max="5" width="23.625" style="7" customWidth="1"/>
    <col min="6" max="6" width="8.625" style="7"/>
    <col min="7" max="7" width="20.375" style="7" bestFit="1" customWidth="1"/>
    <col min="8" max="8" width="34.25" style="7" customWidth="1"/>
    <col min="9" max="9" width="23.375" style="7" bestFit="1" customWidth="1"/>
    <col min="10" max="10" width="18.375" style="7" customWidth="1"/>
    <col min="11" max="16384" width="8.625" style="7"/>
  </cols>
  <sheetData>
    <row r="2" spans="2:10" ht="15.75" thickBot="1" x14ac:dyDescent="0.3">
      <c r="B2" s="4" t="s">
        <v>10</v>
      </c>
      <c r="C2" s="4"/>
      <c r="D2" s="5"/>
      <c r="E2" s="6"/>
    </row>
    <row r="3" spans="2:10" ht="15.75" thickBot="1" x14ac:dyDescent="0.3">
      <c r="B3" s="150" t="s">
        <v>81</v>
      </c>
      <c r="C3" s="108" t="s">
        <v>8</v>
      </c>
      <c r="D3" s="76" t="s">
        <v>44</v>
      </c>
      <c r="E3" s="142" t="s">
        <v>39</v>
      </c>
      <c r="G3" s="15" t="s">
        <v>40</v>
      </c>
      <c r="H3" s="108" t="s">
        <v>8</v>
      </c>
      <c r="I3" s="76" t="s">
        <v>44</v>
      </c>
      <c r="J3" s="115" t="s">
        <v>39</v>
      </c>
    </row>
    <row r="4" spans="2:10" ht="15" x14ac:dyDescent="0.25">
      <c r="B4" s="168" t="s">
        <v>82</v>
      </c>
      <c r="C4" s="173" t="s">
        <v>87</v>
      </c>
      <c r="D4" s="136"/>
      <c r="E4" s="143"/>
      <c r="G4" s="106" t="s">
        <v>41</v>
      </c>
      <c r="H4" s="109" t="s">
        <v>43</v>
      </c>
      <c r="I4" s="77" t="s">
        <v>42</v>
      </c>
      <c r="J4" s="116"/>
    </row>
    <row r="5" spans="2:10" ht="15" x14ac:dyDescent="0.25">
      <c r="B5" s="169" t="s">
        <v>83</v>
      </c>
      <c r="C5" s="139" t="s">
        <v>85</v>
      </c>
      <c r="D5" s="77"/>
      <c r="E5" s="144"/>
      <c r="G5" s="24" t="s">
        <v>76</v>
      </c>
      <c r="H5" s="110" t="s">
        <v>88</v>
      </c>
      <c r="I5" s="77"/>
      <c r="J5" s="19"/>
    </row>
    <row r="6" spans="2:10" ht="15" x14ac:dyDescent="0.25">
      <c r="B6" s="169" t="s">
        <v>84</v>
      </c>
      <c r="C6" s="139" t="s">
        <v>86</v>
      </c>
      <c r="D6" s="147"/>
      <c r="E6" s="144"/>
      <c r="G6" s="24" t="s">
        <v>89</v>
      </c>
      <c r="H6" s="110" t="s">
        <v>90</v>
      </c>
      <c r="I6" s="77"/>
      <c r="J6" s="19"/>
    </row>
    <row r="7" spans="2:10" ht="15" x14ac:dyDescent="0.25">
      <c r="B7" s="105"/>
      <c r="C7" s="170"/>
      <c r="D7" s="135"/>
      <c r="E7" s="144"/>
      <c r="G7" s="24"/>
      <c r="H7" s="110"/>
      <c r="I7" s="77"/>
      <c r="J7" s="19"/>
    </row>
    <row r="8" spans="2:10" ht="15" x14ac:dyDescent="0.25">
      <c r="B8" s="75"/>
      <c r="C8" s="171"/>
      <c r="D8" s="77"/>
      <c r="E8" s="144"/>
      <c r="G8" s="24"/>
      <c r="H8" s="111"/>
      <c r="I8" s="77"/>
      <c r="J8" s="19"/>
    </row>
    <row r="9" spans="2:10" ht="15.75" customHeight="1" x14ac:dyDescent="0.25">
      <c r="B9" s="104"/>
      <c r="C9" s="170"/>
      <c r="D9" s="77"/>
      <c r="E9" s="144"/>
      <c r="G9" s="17"/>
      <c r="H9" s="112"/>
      <c r="I9" s="77"/>
      <c r="J9" s="19"/>
    </row>
    <row r="10" spans="2:10" ht="15" x14ac:dyDescent="0.25">
      <c r="B10" s="104"/>
      <c r="C10" s="140"/>
      <c r="D10" s="78"/>
      <c r="E10" s="144"/>
      <c r="G10" s="107"/>
      <c r="I10" s="107"/>
      <c r="J10" s="107"/>
    </row>
    <row r="11" spans="2:10" ht="15" x14ac:dyDescent="0.25">
      <c r="B11" s="172"/>
      <c r="C11" s="171"/>
      <c r="D11" s="78"/>
      <c r="E11" s="144"/>
      <c r="G11" s="25"/>
      <c r="H11" s="113"/>
      <c r="I11" s="26"/>
      <c r="J11" s="26"/>
    </row>
    <row r="12" spans="2:10" ht="15" x14ac:dyDescent="0.25">
      <c r="B12" s="104"/>
      <c r="C12" s="140"/>
      <c r="D12" s="77"/>
      <c r="E12" s="144"/>
      <c r="G12" s="25"/>
      <c r="H12" s="113"/>
      <c r="I12" s="26"/>
      <c r="J12" s="26"/>
    </row>
    <row r="13" spans="2:10" ht="15.75" thickBot="1" x14ac:dyDescent="0.3">
      <c r="B13" s="104"/>
      <c r="C13" s="140"/>
      <c r="D13" s="82"/>
      <c r="E13" s="144"/>
      <c r="G13" s="18"/>
      <c r="H13" s="114"/>
      <c r="I13" s="20"/>
      <c r="J13" s="20"/>
    </row>
    <row r="14" spans="2:10" ht="15.75" thickBot="1" x14ac:dyDescent="0.3">
      <c r="B14" s="104"/>
      <c r="C14" s="140"/>
      <c r="D14" s="79"/>
      <c r="E14" s="144"/>
      <c r="G14" s="8"/>
      <c r="H14" s="9"/>
      <c r="I14" s="13"/>
      <c r="J14" s="13"/>
    </row>
    <row r="15" spans="2:10" ht="15.75" thickBot="1" x14ac:dyDescent="0.3">
      <c r="B15" s="27"/>
      <c r="C15" s="140"/>
      <c r="D15" s="78"/>
      <c r="E15" s="144"/>
      <c r="G15" s="14" t="s">
        <v>9</v>
      </c>
      <c r="H15" s="21"/>
      <c r="I15" s="22"/>
      <c r="J15" s="23"/>
    </row>
    <row r="16" spans="2:10" ht="15" x14ac:dyDescent="0.25">
      <c r="B16" s="70"/>
      <c r="C16" s="112"/>
      <c r="D16" s="79"/>
      <c r="E16" s="144"/>
    </row>
    <row r="17" spans="2:5" ht="15" x14ac:dyDescent="0.25">
      <c r="B17" s="74"/>
      <c r="C17" s="112"/>
      <c r="D17" s="78"/>
      <c r="E17" s="144"/>
    </row>
    <row r="18" spans="2:5" ht="15" x14ac:dyDescent="0.25">
      <c r="B18" s="74"/>
      <c r="C18" s="112"/>
      <c r="D18" s="78"/>
      <c r="E18" s="144"/>
    </row>
    <row r="19" spans="2:5" ht="15" x14ac:dyDescent="0.25">
      <c r="B19" s="74"/>
      <c r="C19" s="112"/>
      <c r="D19" s="78"/>
      <c r="E19" s="144"/>
    </row>
    <row r="20" spans="2:5" ht="15" x14ac:dyDescent="0.25">
      <c r="B20" s="74"/>
      <c r="C20" s="112"/>
      <c r="D20" s="78"/>
      <c r="E20" s="144"/>
    </row>
    <row r="21" spans="2:5" ht="15" x14ac:dyDescent="0.25">
      <c r="B21" s="74"/>
      <c r="C21" s="112"/>
      <c r="D21" s="78"/>
      <c r="E21" s="144"/>
    </row>
    <row r="22" spans="2:5" ht="15" x14ac:dyDescent="0.25">
      <c r="B22" s="74"/>
      <c r="C22" s="112"/>
      <c r="D22" s="78"/>
      <c r="E22" s="144"/>
    </row>
    <row r="23" spans="2:5" ht="15" x14ac:dyDescent="0.25">
      <c r="B23" s="75"/>
      <c r="C23" s="112"/>
      <c r="D23" s="117"/>
      <c r="E23" s="144"/>
    </row>
    <row r="24" spans="2:5" ht="15" x14ac:dyDescent="0.25">
      <c r="B24" s="70"/>
      <c r="C24" s="112"/>
      <c r="D24" s="80"/>
      <c r="E24" s="145"/>
    </row>
    <row r="25" spans="2:5" ht="15" x14ac:dyDescent="0.25">
      <c r="B25" s="70"/>
      <c r="C25" s="112"/>
      <c r="D25" s="80"/>
      <c r="E25" s="145"/>
    </row>
    <row r="26" spans="2:5" ht="15" x14ac:dyDescent="0.25">
      <c r="B26" s="70"/>
      <c r="C26" s="112"/>
      <c r="D26" s="80"/>
      <c r="E26" s="145"/>
    </row>
    <row r="27" spans="2:5" ht="15" thickBot="1" x14ac:dyDescent="0.25">
      <c r="B27" s="138"/>
      <c r="C27" s="137"/>
      <c r="D27" s="141"/>
      <c r="E27" s="146"/>
    </row>
    <row r="29" spans="2:5" ht="15" thickBot="1" x14ac:dyDescent="0.25"/>
    <row r="30" spans="2:5" ht="15.75" thickBot="1" x14ac:dyDescent="0.3">
      <c r="B30" s="150" t="s">
        <v>51</v>
      </c>
      <c r="C30" s="15" t="s">
        <v>8</v>
      </c>
      <c r="D30" s="76" t="s">
        <v>44</v>
      </c>
      <c r="E30" s="16" t="s">
        <v>39</v>
      </c>
    </row>
    <row r="31" spans="2:5" ht="15" x14ac:dyDescent="0.25">
      <c r="B31" s="17"/>
      <c r="C31" s="71"/>
      <c r="D31" s="81"/>
      <c r="E31" s="19"/>
    </row>
    <row r="32" spans="2:5" ht="15" x14ac:dyDescent="0.25">
      <c r="B32" s="17"/>
      <c r="C32" s="71"/>
      <c r="D32" s="19"/>
      <c r="E32" s="19"/>
    </row>
    <row r="33" spans="2:5" ht="15" x14ac:dyDescent="0.25">
      <c r="B33" s="72"/>
      <c r="C33" s="71"/>
      <c r="D33" s="19"/>
      <c r="E33" s="19"/>
    </row>
    <row r="34" spans="2:5" ht="15" x14ac:dyDescent="0.25">
      <c r="B34" s="72"/>
      <c r="C34" s="71"/>
      <c r="D34" s="19"/>
      <c r="E34" s="19"/>
    </row>
    <row r="35" spans="2:5" s="12" customFormat="1" ht="15" x14ac:dyDescent="0.25">
      <c r="B35" s="75"/>
      <c r="C35" s="71"/>
      <c r="D35" s="81"/>
      <c r="E35" s="19"/>
    </row>
    <row r="36" spans="2:5" x14ac:dyDescent="0.2">
      <c r="B36" s="7"/>
      <c r="C36" s="7"/>
      <c r="D36" s="7"/>
    </row>
    <row r="37" spans="2:5" ht="25.5" customHeight="1" x14ac:dyDescent="0.2"/>
    <row r="44" spans="2:5" x14ac:dyDescent="0.2">
      <c r="D44" s="10"/>
      <c r="E44" s="10"/>
    </row>
    <row r="45" spans="2:5" x14ac:dyDescent="0.2">
      <c r="D45" s="10"/>
      <c r="E45" s="10"/>
    </row>
    <row r="46" spans="2:5" s="12" customFormat="1" x14ac:dyDescent="0.2">
      <c r="B46" s="10"/>
      <c r="C46" s="10"/>
      <c r="D46" s="10"/>
      <c r="E46" s="10"/>
    </row>
    <row r="47" spans="2:5" x14ac:dyDescent="0.2">
      <c r="D47" s="10"/>
      <c r="E47" s="10"/>
    </row>
  </sheetData>
  <hyperlinks>
    <hyperlink ref="H4" r:id="rId1" display="mailto:Chetansingh.Parmar@ITCINFOTECH.COM" xr:uid="{00000000-0004-0000-0100-000000000000}"/>
    <hyperlink ref="H5" r:id="rId2" xr:uid="{00000000-0004-0000-0100-000002000000}"/>
    <hyperlink ref="C5" r:id="rId3" xr:uid="{5CAD55D9-502C-4F31-BAA1-DFA61E15B5C6}"/>
    <hyperlink ref="C4" r:id="rId4" xr:uid="{B3B9AC30-0D51-4919-B030-8653E2F922DA}"/>
    <hyperlink ref="H6" r:id="rId5" xr:uid="{0FA65842-94C3-4B70-9B4C-F5D61877DB2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Production</vt:lpstr>
      <vt:lpstr>Contacts</vt:lpstr>
      <vt:lpstr>Production!Actual</vt:lpstr>
      <vt:lpstr>Production!Status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apandit</dc:creator>
  <cp:lastModifiedBy>Mansi Nikam</cp:lastModifiedBy>
  <dcterms:created xsi:type="dcterms:W3CDTF">2014-09-04T04:55:22Z</dcterms:created>
  <dcterms:modified xsi:type="dcterms:W3CDTF">2020-05-29T06:26:08Z</dcterms:modified>
</cp:coreProperties>
</file>