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ocx" ContentType="application/vnd.openxmlformats-officedocument.wordprocessingml.document"/>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drawings/drawing1.xml" ContentType="application/vnd.openxmlformats-officedocument.drawing+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charts/chart1.xml" ContentType="application/vnd.openxmlformats-officedocument.drawingml.chart+xml"/>
  <Override PartName="/xl/drawings/drawing2.xml" ContentType="application/vnd.openxmlformats-officedocument.drawing+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comments2.xml" ContentType="application/vnd.openxmlformats-officedocument.spreadsheetml.comments+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charts/colors1.xml" ContentType="application/vnd.ms-office.chartcolorstyle+xml"/>
  <Override PartName="/xl/charts/style1.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60" windowWidth="20460" windowHeight="8085" tabRatio="872"/>
  </bookViews>
  <sheets>
    <sheet name="Tasks_List" sheetId="10" r:id="rId1"/>
    <sheet name="DataBase" sheetId="2" r:id="rId2"/>
    <sheet name="Windchill Server" sheetId="3" r:id="rId3"/>
    <sheet name="Winchill LOGS Error" sheetId="9" r:id="rId4"/>
    <sheet name="SQL-List-folder status" sheetId="7" r:id="rId5"/>
    <sheet name="Revaulting" sheetId="8" r:id="rId6"/>
    <sheet name="Replication" sheetId="13" r:id="rId7"/>
    <sheet name="camaas21" sheetId="12" r:id="rId8"/>
    <sheet name="ITREAS02" sheetId="5" r:id="rId9"/>
    <sheet name="lkek2as12" sheetId="16" r:id="rId10"/>
    <sheet name="LKMAAS29" sheetId="14" r:id="rId11"/>
    <sheet name="DashBoard" sheetId="11" r:id="rId12"/>
    <sheet name="Installation instructions" sheetId="23" r:id="rId13"/>
  </sheets>
  <externalReferences>
    <externalReference r:id="rId14"/>
    <externalReference r:id="rId15"/>
    <externalReference r:id="rId16"/>
    <externalReference r:id="rId17"/>
    <externalReference r:id="rId18"/>
    <externalReference r:id="rId19"/>
    <externalReference r:id="rId20"/>
    <externalReference r:id="rId21"/>
    <externalReference r:id="rId22"/>
  </externalReferences>
  <definedNames>
    <definedName name="_ProjectsArray">'[1]Project List'!$A$6:$J$49</definedName>
    <definedName name="all">'[2]Project Data'!$A$25:$M$383</definedName>
    <definedName name="AllKPI">'[3]Business Logic'!$J$8:$CR$1062</definedName>
    <definedName name="CamoData">[4]Data_EM!$G$5:$CO$54</definedName>
    <definedName name="CamoGoal">[4]Goal!$G$5:$CO$33</definedName>
    <definedName name="CHOICE">#REF!</definedName>
    <definedName name="data_markup">'[5]Project Data'!#REF!</definedName>
    <definedName name="data_state">'[2]Project Data'!$I$3:$I$8</definedName>
    <definedName name="data_status">'[2]Project Data'!$M$3:$M$8</definedName>
    <definedName name="DataElementNumber">[4]Data_EM!$G$5:$G$54</definedName>
    <definedName name="Date">#REF!</definedName>
    <definedName name="DateLink">'[3]Business Logic'!$J$8:$CR$8</definedName>
    <definedName name="Design">'[1]Project List'!$F$6:$F$49</definedName>
    <definedName name="Development">'[1]Project List'!$H$6:$H$49</definedName>
    <definedName name="Drop_Down">#REF!</definedName>
    <definedName name="dT_date">'[2]Project Data'!$B$25:$B$364</definedName>
    <definedName name="dT_status">'[2]Project Data'!$M$25:$M$364</definedName>
    <definedName name="dT_tw">'[2]Project Data'!$A$25:$A$386</definedName>
    <definedName name="Editorial">'[1]Project List'!$G$6:$G$49</definedName>
    <definedName name="Endorsement">'[1]Project List'!$E$6:$E$49</definedName>
    <definedName name="ExternalData_1" localSheetId="1" hidden="1">DataBase!$A$7:$C$8</definedName>
    <definedName name="ExternalData_1" localSheetId="6" hidden="1">Replication!$A$1:$I$361</definedName>
    <definedName name="ExternalData_1" localSheetId="5" hidden="1">Revaulting!$A$2:$E$26</definedName>
    <definedName name="ExternalData_1" localSheetId="4" hidden="1">'SQL-List-folder status'!$A$2:$Q$301</definedName>
    <definedName name="ExternalData_1" localSheetId="2" hidden="1">'Windchill Server'!$G$34:$J$39</definedName>
    <definedName name="ExternalData_2" localSheetId="1" hidden="1">DataBase!$F$9:$I$20</definedName>
    <definedName name="ExternalData_2" localSheetId="5" hidden="1">Revaulting!$H$15:$P$320</definedName>
    <definedName name="ExternalData_2" localSheetId="2" hidden="1">'Windchill Server'!$A$34:$E$39</definedName>
    <definedName name="KPIGoalNumber">[4]Goal!$G$5:$G$33</definedName>
    <definedName name="L_Resultat">[6]Langue!$U$3:$W$63</definedName>
    <definedName name="LastDateSaved">[3]FileLinked!$E$2:$F$51</definedName>
    <definedName name="Launch">'[1]Project List'!$J$6:$J$49</definedName>
    <definedName name="lst_lvl">'[7]3- MASTER PLAN'!$W$4:$W$6</definedName>
    <definedName name="MonthlyPeriod">[4]Data_EM!$G$5:$CO$5</definedName>
    <definedName name="MonthlyPeriodGoal">[4]Goal!$G$5:$CO$5</definedName>
    <definedName name="ok">#REF!</definedName>
    <definedName name="P_Langue">#REF!</definedName>
    <definedName name="p_lnague">#REF!</definedName>
    <definedName name="_xlnm.Print_Area" localSheetId="11">DashBoard!$A$1:$D$11</definedName>
    <definedName name="_xlnm.Print_Area" localSheetId="1">DataBase!$A$1:$I$21</definedName>
    <definedName name="_xlnm.Print_Area" localSheetId="8">ITREAS02!$A$1:$I$27</definedName>
    <definedName name="_xlnm.Print_Area" localSheetId="10">LKMAAS29!$A$1:$J$28</definedName>
    <definedName name="_xlnm.Print_Area" localSheetId="6">Replication!#REF!</definedName>
    <definedName name="_xlnm.Print_Area" localSheetId="5">Revaulting!$A$1:$E$24</definedName>
    <definedName name="_xlnm.Print_Area" localSheetId="4">'SQL-List-folder status'!$A$1:$K$1</definedName>
    <definedName name="_xlnm.Print_Area" localSheetId="0">Tableau4[[#All],[Tasks]:[E:]]</definedName>
    <definedName name="_xlnm.Print_Area" localSheetId="3">'Winchill LOGS Error'!$A$1:$D$25</definedName>
    <definedName name="_xlnm.Print_Area" localSheetId="2">'Windchill Server'!$A$1:$L$41</definedName>
    <definedName name="RGMONTH">[8]Pièces!#REF!</definedName>
    <definedName name="RGMOnth2">[8]Pièces!#REF!</definedName>
    <definedName name="RowOffset">'[1]Project List'!$I$1</definedName>
    <definedName name="Sites">OFFSET([9]Lists!$A$2,0,0,COUNTA([9]Lists!$A:$A)-1,1)</definedName>
    <definedName name="Spec">'[1]Project List'!$D$6:$D$49</definedName>
    <definedName name="Testing">'[1]Project List'!$I$6:$I$49</definedName>
    <definedName name="TextLink">'[3]Business Logic'!$J$8:$J$1062</definedName>
  </definedNames>
  <calcPr calcId="145621"/>
</workbook>
</file>

<file path=xl/calcChain.xml><?xml version="1.0" encoding="utf-8"?>
<calcChain xmlns="http://schemas.openxmlformats.org/spreadsheetml/2006/main">
  <c r="H26" i="2" l="1"/>
  <c r="C14" i="2" l="1"/>
  <c r="P13" i="8" l="1"/>
  <c r="B7" i="11" l="1"/>
  <c r="K11" i="3"/>
  <c r="K10" i="3"/>
  <c r="K9" i="3"/>
  <c r="C13" i="2"/>
  <c r="F3" i="10" l="1"/>
  <c r="G1" i="7" l="1"/>
  <c r="K1" i="7"/>
  <c r="K7" i="3" l="1"/>
  <c r="H4" i="14"/>
  <c r="H5" i="14"/>
  <c r="H5" i="12"/>
  <c r="H4" i="12"/>
  <c r="H5" i="5"/>
  <c r="H4" i="5"/>
  <c r="K8" i="3" l="1"/>
  <c r="I5" i="14" l="1"/>
  <c r="I4" i="14"/>
  <c r="I6" i="14" l="1"/>
  <c r="B5" i="11" s="1"/>
  <c r="F6" i="10" l="1"/>
  <c r="L8" i="3" l="1"/>
  <c r="L7" i="3" l="1"/>
  <c r="E6" i="10"/>
  <c r="I4" i="5" l="1"/>
  <c r="I5" i="5"/>
  <c r="I4" i="12"/>
  <c r="E21" i="10"/>
  <c r="I5" i="12"/>
  <c r="F21" i="10"/>
  <c r="L11" i="3"/>
  <c r="L10" i="3"/>
  <c r="L9" i="3"/>
  <c r="I6" i="12" l="1"/>
  <c r="B3" i="11" s="1"/>
  <c r="I6" i="5"/>
  <c r="B4" i="11" s="1"/>
  <c r="L12" i="3"/>
  <c r="B2" i="11" s="1"/>
  <c r="L1" i="7"/>
  <c r="B6" i="11" s="1"/>
  <c r="D13" i="2"/>
  <c r="D14" i="2" l="1"/>
  <c r="D15" i="2" s="1"/>
  <c r="E3" i="10"/>
</calcChain>
</file>

<file path=xl/comments1.xml><?xml version="1.0" encoding="utf-8"?>
<comments xmlns="http://schemas.openxmlformats.org/spreadsheetml/2006/main">
  <authors>
    <author>Steve Martel</author>
    <author>Martin St-Laurent</author>
  </authors>
  <commentList>
    <comment ref="A3" authorId="0">
      <text>
        <r>
          <rPr>
            <b/>
            <sz val="9"/>
            <color indexed="81"/>
            <rFont val="Tahoma"/>
            <family val="2"/>
          </rPr>
          <t>Steve Martel:</t>
        </r>
        <r>
          <rPr>
            <sz val="9"/>
            <color indexed="81"/>
            <rFont val="Tahoma"/>
            <family val="2"/>
          </rPr>
          <t xml:space="preserve">
iew table space usage
Copy used_Space column into previous table space section
This is to monitor the evolution of the blobs table space</t>
        </r>
      </text>
    </comment>
    <comment ref="A4" authorId="0">
      <text>
        <r>
          <rPr>
            <b/>
            <sz val="9"/>
            <color indexed="81"/>
            <rFont val="Tahoma"/>
            <family val="2"/>
          </rPr>
          <t>Steve Martel:</t>
        </r>
        <r>
          <rPr>
            <sz val="9"/>
            <color indexed="81"/>
            <rFont val="Tahoma"/>
            <family val="2"/>
          </rPr>
          <t xml:space="preserve">
Automatic Workload Repository In SQLDev report
AWR is used to collect performance statistics including:
Wait events used to identify performance problems.
Time model statistics indicating the amount of DB time associated with a process from the V$SESS_TIME_MODEL and V$SYS_TIME_MODEL views.
Active Session History (ASH) statistics from the V$ACTIVE_SESSION_HISTORY view.
Some system and session statistics from the V$SYSSTAT and V$SESSTAT views.
Object usage statistics.
Resource intensive SQL statements.</t>
        </r>
      </text>
    </comment>
    <comment ref="A5" authorId="0">
      <text>
        <r>
          <rPr>
            <b/>
            <sz val="9"/>
            <color indexed="81"/>
            <rFont val="Tahoma"/>
            <charset val="1"/>
          </rPr>
          <t>Steve Martel:</t>
        </r>
        <r>
          <rPr>
            <sz val="9"/>
            <color indexed="81"/>
            <rFont val="Tahoma"/>
            <charset val="1"/>
          </rPr>
          <t xml:space="preserve">
Validate Blobs spaces</t>
        </r>
      </text>
    </comment>
    <comment ref="A7" authorId="0">
      <text>
        <r>
          <rPr>
            <b/>
            <sz val="9"/>
            <color indexed="81"/>
            <rFont val="Tahoma"/>
            <family val="2"/>
          </rPr>
          <t>Steve Martel:</t>
        </r>
        <r>
          <rPr>
            <sz val="9"/>
            <color indexed="81"/>
            <rFont val="Tahoma"/>
            <family val="2"/>
          </rPr>
          <t xml:space="preserve">
Validate on SQL-List-folder status, if all are valid and enable.</t>
        </r>
      </text>
    </comment>
    <comment ref="A8" authorId="0">
      <text>
        <r>
          <rPr>
            <b/>
            <sz val="9"/>
            <color indexed="81"/>
            <rFont val="Tahoma"/>
            <family val="2"/>
          </rPr>
          <t>Steve Martel:</t>
        </r>
        <r>
          <rPr>
            <sz val="9"/>
            <color indexed="81"/>
            <rFont val="Tahoma"/>
            <family val="2"/>
          </rPr>
          <t xml:space="preserve">
Run remove unreference, move.
Then run the moveunref in each of the server vaults. (delete previous folder)</t>
        </r>
      </text>
    </comment>
    <comment ref="G11" authorId="0">
      <text>
        <r>
          <rPr>
            <b/>
            <sz val="9"/>
            <color indexed="81"/>
            <rFont val="Tahoma"/>
            <charset val="1"/>
          </rPr>
          <t>Steve Martel:</t>
        </r>
        <r>
          <rPr>
            <sz val="9"/>
            <color indexed="81"/>
            <rFont val="Tahoma"/>
            <charset val="1"/>
          </rPr>
          <t xml:space="preserve">
AveEntryExecTimeSeconds 501.3
EntryExecutionTimeThresholdSec 900
ExecutionThreadLoggerLevel 
ExecutionThreadLoggerName wt.queue.ProcessingQueue.wt.router.7.3
LoggerLevel 
LoggerName wt.queue.QueueWatcherImpl.wt.router.7.3
MaxEntryExecTimeSeconds 48858.201
MinEntryExecTimeSeconds 0.015
MinMinutesBetweenNotifications 60
Name wt.router.7.3
TotalEntries 1
TotalEntriesExecuted 2886
TotalExecutionTime 1446754219
TotalThreshold 100
WaitingReadyEntries 0
WaitingReadyThreshold 15
</t>
        </r>
      </text>
    </comment>
    <comment ref="A12" authorId="0">
      <text>
        <r>
          <rPr>
            <b/>
            <sz val="9"/>
            <color indexed="81"/>
            <rFont val="Tahoma"/>
            <family val="2"/>
          </rPr>
          <t>Steve Martel:</t>
        </r>
        <r>
          <rPr>
            <sz val="9"/>
            <color indexed="81"/>
            <rFont val="Tahoma"/>
            <family val="2"/>
          </rPr>
          <t xml:space="preserve">
Valide errors search in PTC database for solutions</t>
        </r>
      </text>
    </comment>
    <comment ref="A13" authorId="0">
      <text>
        <r>
          <rPr>
            <b/>
            <sz val="9"/>
            <color indexed="81"/>
            <rFont val="Tahoma"/>
            <family val="2"/>
          </rPr>
          <t>Steve Martel:</t>
        </r>
        <r>
          <rPr>
            <sz val="9"/>
            <color indexed="81"/>
            <rFont val="Tahoma"/>
            <family val="2"/>
          </rPr>
          <t xml:space="preserve">
Execute: 
7-check bulk index progress
4- reset failed entries
1- start bulkindex</t>
        </r>
      </text>
    </comment>
    <comment ref="A15" authorId="0">
      <text>
        <r>
          <rPr>
            <b/>
            <sz val="9"/>
            <color indexed="81"/>
            <rFont val="Tahoma"/>
            <charset val="1"/>
          </rPr>
          <t>Steve Martel:</t>
        </r>
        <r>
          <rPr>
            <sz val="9"/>
            <color indexed="81"/>
            <rFont val="Tahoma"/>
            <charset val="1"/>
          </rPr>
          <t xml:space="preserve">
Perform the following steps to remove Windows temporary files:
Click Start &gt; Run
Type %temp% and click OK.
Delete the content of the folder.
For example: C:\Users\&lt;User Name&gt;\AppData\Local\Temp</t>
        </r>
      </text>
    </comment>
    <comment ref="A16" authorId="0">
      <text>
        <r>
          <rPr>
            <b/>
            <sz val="9"/>
            <color indexed="81"/>
            <rFont val="Tahoma"/>
            <charset val="1"/>
          </rPr>
          <t>Steve Martel:</t>
        </r>
        <r>
          <rPr>
            <sz val="9"/>
            <color indexed="81"/>
            <rFont val="Tahoma"/>
            <charset val="1"/>
          </rPr>
          <t xml:space="preserve">
Perform the following steps to clear Java cache:
Execute &lt;Windchill Home&gt;\Java\jre\bin\javacpl.exe.
Click the Settings button under Temporary Internet Files.
Under Disk Space, click Delete Files.</t>
        </r>
      </text>
    </comment>
    <comment ref="A17" authorId="0">
      <text>
        <r>
          <rPr>
            <b/>
            <sz val="9"/>
            <color indexed="81"/>
            <rFont val="Tahoma"/>
            <charset val="1"/>
          </rPr>
          <t>Steve Martel:</t>
        </r>
        <r>
          <rPr>
            <sz val="9"/>
            <color indexed="81"/>
            <rFont val="Tahoma"/>
            <charset val="1"/>
          </rPr>
          <t xml:space="preserve">
site&gt;utilities&gt;Workflow Process&gt;Find Workflow Process&gt; with invalid...</t>
        </r>
      </text>
    </comment>
    <comment ref="A18" authorId="0">
      <text>
        <r>
          <rPr>
            <b/>
            <sz val="9"/>
            <color indexed="81"/>
            <rFont val="Tahoma"/>
            <charset val="1"/>
          </rPr>
          <t>Steve Martel:</t>
        </r>
        <r>
          <rPr>
            <sz val="9"/>
            <color indexed="81"/>
            <rFont val="Tahoma"/>
            <charset val="1"/>
          </rPr>
          <t xml:space="preserve">
Send an email to process owner if a workflow have been started 6 month ago and still running (</t>
        </r>
        <r>
          <rPr>
            <u/>
            <sz val="9"/>
            <color indexed="81"/>
            <rFont val="Tahoma"/>
            <family val="2"/>
          </rPr>
          <t>Promotion request only</t>
        </r>
        <r>
          <rPr>
            <sz val="9"/>
            <color indexed="81"/>
            <rFont val="Tahoma"/>
            <charset val="1"/>
          </rPr>
          <t xml:space="preserve">).
site&gt;utilities&gt;Workflow Process&gt;Find Workflow Process&gt; </t>
        </r>
      </text>
    </comment>
    <comment ref="A19" authorId="0">
      <text>
        <r>
          <rPr>
            <b/>
            <sz val="9"/>
            <color indexed="81"/>
            <rFont val="Tahoma"/>
            <charset val="1"/>
          </rPr>
          <t>Steve Martel:</t>
        </r>
        <r>
          <rPr>
            <sz val="9"/>
            <color indexed="81"/>
            <rFont val="Tahoma"/>
            <charset val="1"/>
          </rPr>
          <t xml:space="preserve">
voir CS48734
WVS pubtemp folder - $(wt.temp)\temp\pubtemp: •The files and folders under the pubtemp sub-folder (or location defined in wvs.properties by the publish.tempdir property), relate to the WVS job processing mechanism
•These are normally deleted on successful completion of a WVS Job (Publish Job, Clash Job, Print Job)
•If a WVS Job does not complete successfully, however (e.g. Windchill is shutdown before it completes), the content can be left behind, requiring manual clean-up.
•WVS Worker Agent transfer folder - $(wt.temp)\temp\transfer: •These are created by the WVS Worker Agent during transfer of published content back from a worker over the configured ‘Common File System’
•They would normally be deleted during the completion of a WVS Job (Publish Job, Clash Job)
•They can potentially remain behind if the WVS job is interrupted before completion, e.g. by a server shutdown whilst publishing is in process
•The $(wt.temp)\temp\savr*.tmp folders: •These folders are created by the RMB &gt; Save Representation command executed for a Representation in the Representations/Annotations table on the object Information &gt; Content tab
•They are used to collect the temporary Representation content retrieved from Windchill, in order to create the Zip file that is then downloaded to the Windchill client machine
•These folders and any content would normally be deleted once the transaction is completed, but can remain behind if it is interrupted prematurely
•The $(wt.temp)\temp\rupdz####.tmp folders: •These folders are created by WVS when performing an update of a Representation that contains the PVZ (or EDZ) file created when edrload.edzenabled is set to true in wvs.properties
•Representation Updates occur when WTPart or EPMDocument attributes change without iterating
•WVS unpacks the contents to the temporary folder in order to access the PVS and PVP (or ED) file within it
•These folders and any content would normally be deleted once the transaction is completed, but can remain behind if it is interrupted prematurely
</t>
        </r>
      </text>
    </comment>
    <comment ref="A20" authorId="0">
      <text>
        <r>
          <rPr>
            <b/>
            <sz val="9"/>
            <color indexed="81"/>
            <rFont val="Tahoma"/>
            <charset val="1"/>
          </rPr>
          <t>Steve Martel:</t>
        </r>
        <r>
          <rPr>
            <sz val="9"/>
            <color indexed="81"/>
            <rFont val="Tahoma"/>
            <charset val="1"/>
          </rPr>
          <t xml:space="preserve">
Site &gt; Utilities &gt; Participant Administration &gt; Click on Actions and Purge Entire Principal Cache 
HELP: Managing the Participant Cache
To improve the access time required for users, groups, and organizations, Windchill maintains an internal participant cache of all user, group, and organization information that has been obtained from the Windchill database and directory services.</t>
        </r>
      </text>
    </comment>
    <comment ref="A27" authorId="1">
      <text>
        <r>
          <rPr>
            <b/>
            <sz val="9"/>
            <color indexed="81"/>
            <rFont val="Tahoma"/>
            <charset val="1"/>
          </rPr>
          <t>Martin St-Laurent:</t>
        </r>
        <r>
          <rPr>
            <sz val="9"/>
            <color indexed="81"/>
            <rFont val="Tahoma"/>
            <charset val="1"/>
          </rPr>
          <t xml:space="preserve">
Test reports in windchilll</t>
        </r>
      </text>
    </comment>
  </commentList>
</comments>
</file>

<file path=xl/comments2.xml><?xml version="1.0" encoding="utf-8"?>
<comments xmlns="http://schemas.openxmlformats.org/spreadsheetml/2006/main">
  <authors>
    <author>Steve Martel</author>
  </authors>
  <commentList>
    <comment ref="G31" authorId="0">
      <text>
        <r>
          <rPr>
            <b/>
            <sz val="9"/>
            <color indexed="81"/>
            <rFont val="Tahoma"/>
            <family val="2"/>
          </rPr>
          <t>Steve Martel:</t>
        </r>
        <r>
          <rPr>
            <sz val="9"/>
            <color indexed="81"/>
            <rFont val="Tahoma"/>
            <family val="2"/>
          </rPr>
          <t xml:space="preserve">
MasteredOnReplicaItems without ApplicationData are still referenced in the Database as a cached item but are indeed no longer accessible / searchable due to the ApplicationData entry no longer existing which holds the meta-data information for the object. Those items will be purged from the Database after 30 days leaving an unreferenced item on the disk, which then in turn can be cleaned with the Remove Unreferenced Files functionality in the Vault Configuration</t>
        </r>
      </text>
    </comment>
  </commentList>
</comments>
</file>

<file path=xl/connections.xml><?xml version="1.0" encoding="utf-8"?>
<connections xmlns="http://schemas.openxmlformats.org/spreadsheetml/2006/main">
  <connection id="1" keepAlive="1" name="Query - DataInBlobs" description="Connection to the 'DataInBlobs' query in the workbook." type="5" refreshedVersion="6" background="1" saveData="1">
    <dbPr connection="Provider=Microsoft.Mashup.OleDb.1;Data Source=$Workbook$;Location=DataInBlobs;Extended Properties=&quot;&quot;" command="SELECT * FROM [DataInBlobs]"/>
  </connection>
  <connection id="2" keepAlive="1" name="Query - Liste-items-in default-upload" description="Connection to the 'Liste-items-in default-upload' query in the workbook." type="5" refreshedVersion="6" background="1" saveData="1">
    <dbPr connection="Provider=Microsoft.Mashup.OleDb.1;Data Source=$Workbook$;Location=Liste-items-in default-upload;Extended Properties=&quot;&quot;" command="SELECT * FROM [Liste-items-in default-upload]"/>
  </connection>
  <connection id="3" keepAlive="1" name="Query - Liste-Windchill-folder" description="Connection to the 'Liste-Windchill-folder' query in the workbook." type="5" refreshedVersion="6" background="1" saveData="1">
    <dbPr connection="Provider=Microsoft.Mashup.OleDb.1;Data Source=$Workbook$;Location=Liste-Windchill-folder;Extended Properties=&quot;&quot;" command="SELECT * FROM [Liste-Windchill-folder]"/>
  </connection>
  <connection id="4" keepAlive="1" name="Query - MasterOnReplicaNOApplicationData" description="Connection to the 'MasterOnReplicaNOApplicationData' query in the workbook." type="5" refreshedVersion="6" background="1" saveData="1">
    <dbPr connection="Provider=Microsoft.Mashup.OleDb.1;Data Source=$Workbook$;Location=MasterOnReplicaNOApplicationData;Extended Properties=&quot;&quot;" command="SELECT * FROM [MasterOnReplicaNOApplicationData]"/>
  </connection>
  <connection id="5" keepAlive="1" name="Query - Query3" description="Connection to the 'Query3' query in the workbook." type="5" refreshedVersion="6" background="1" saveData="1">
    <dbPr connection="Provider=Microsoft.Mashup.OleDb.1;Data Source=$Workbook$;Location=Query3;Extended Properties=&quot;&quot;" command="SELECT * FROM [Query3]"/>
  </connection>
  <connection id="6" keepAlive="1" name="Query - Replication" description="Connection to the 'Replication' query in the workbook." type="5" refreshedVersion="6" background="1" saveData="1">
    <dbPr connection="Provider=Microsoft.Mashup.OleDb.1;Data Source=$Workbook$;Location=Replication;Extended Properties=&quot;&quot;" command="SELECT * FROM [Replication]"/>
  </connection>
  <connection id="7" keepAlive="1" name="Query - RevaultingQueue" description="Connection to the 'RevaultingQueue' query in the workbook." type="5" refreshedVersion="6" background="1" saveData="1">
    <dbPr connection="Provider=Microsoft.Mashup.OleDb.1;Data Source=$Workbook$;Location=RevaultingQueue;Extended Properties=&quot;&quot;" command="SELECT * FROM [RevaultingQueue]"/>
  </connection>
  <connection id="8" keepAlive="1" name="Query - SynchronizationAndVaulting" description="Connection to the 'SynchronizationAndVaulting' query in the workbook." type="5" refreshedVersion="6" background="1" saveData="1">
    <dbPr connection="Provider=Microsoft.Mashup.OleDb.1;Data Source=$Workbook$;Location=SynchronizationAndVaulting;Extended Properties=&quot;&quot;" command="SELECT * FROM [SynchronizationAndVaulting]"/>
  </connection>
  <connection id="9" keepAlive="1" name="Query - TableSpace" description="Connection to the 'TableSpace' query in the workbook." type="5" refreshedVersion="6" background="1" saveData="1">
    <dbPr connection="Provider=Microsoft.Mashup.OleDb.1;Data Source=$Workbook$;Location=TableSpace;Extended Properties=&quot;&quot;" command="SELECT * FROM [TableSpace]"/>
  </connection>
</connections>
</file>

<file path=xl/sharedStrings.xml><?xml version="1.0" encoding="utf-8"?>
<sst xmlns="http://schemas.openxmlformats.org/spreadsheetml/2006/main" count="6225" uniqueCount="2089">
  <si>
    <t>Tasks</t>
  </si>
  <si>
    <t>Date</t>
  </si>
  <si>
    <t>Frequence</t>
  </si>
  <si>
    <t>Link To Document</t>
  </si>
  <si>
    <t>Comments</t>
  </si>
  <si>
    <t>DB Review Table Space</t>
  </si>
  <si>
    <t>DB Run AWR Report</t>
  </si>
  <si>
    <t>-</t>
  </si>
  <si>
    <t>Only if slow perf</t>
  </si>
  <si>
    <t>Dev Rehost DEV</t>
  </si>
  <si>
    <t>Quarterly</t>
  </si>
  <si>
    <t>Validate Snapshot  (Cleanup)</t>
  </si>
  <si>
    <t>Monthly</t>
  </si>
  <si>
    <t>Vaults / Folders status</t>
  </si>
  <si>
    <t>Weekly</t>
  </si>
  <si>
    <t>SQL-List-folder status'!A1</t>
  </si>
  <si>
    <t>Vaults Cleanup Unreferenced Items</t>
  </si>
  <si>
    <t>Windchill Server'!E11</t>
  </si>
  <si>
    <t>Vaults Validate Revaulting</t>
  </si>
  <si>
    <t>Revaulting!A1</t>
  </si>
  <si>
    <t>SiteUtilities</t>
  </si>
  <si>
    <t xml:space="preserve">Windchill Server Queues Cleanup </t>
  </si>
  <si>
    <t>queue.table</t>
  </si>
  <si>
    <t>Winchill LOGS Error'!A1</t>
  </si>
  <si>
    <t>Windchill Server Run WinDU</t>
  </si>
  <si>
    <t>Cognos</t>
  </si>
  <si>
    <t>PTC Database tuning Script: Windchill/utilities/dbDiag/PerformanceDiag_Oracle.sql</t>
  </si>
  <si>
    <t>Data in blobs see data connection</t>
  </si>
  <si>
    <t>OBJECTTYPE</t>
  </si>
  <si>
    <t>OBJECTS</t>
  </si>
  <si>
    <t>SIZEMB</t>
  </si>
  <si>
    <t>wt.dataops.purge.PurgeRecord</t>
  </si>
  <si>
    <t>Current Table Size:</t>
  </si>
  <si>
    <t>TABLESPACE_NAME</t>
  </si>
  <si>
    <t>USED_SPACE</t>
  </si>
  <si>
    <t>TABLESPACE_SIZE</t>
  </si>
  <si>
    <t>USED_PERCENT</t>
  </si>
  <si>
    <t>BLOBS</t>
  </si>
  <si>
    <t>INDX</t>
  </si>
  <si>
    <t>SYSAUX</t>
  </si>
  <si>
    <t>Free Space</t>
  </si>
  <si>
    <t>Drive C:</t>
  </si>
  <si>
    <t>Drive E:</t>
  </si>
  <si>
    <t xml:space="preserve">Date </t>
  </si>
  <si>
    <t>SYSTEM</t>
  </si>
  <si>
    <t>TEMP</t>
  </si>
  <si>
    <t>UNDOTBS1</t>
  </si>
  <si>
    <t>USERS</t>
  </si>
  <si>
    <t>WCAUDIT</t>
  </si>
  <si>
    <t xml:space="preserve">Server Info : </t>
  </si>
  <si>
    <t>NAME</t>
  </si>
  <si>
    <t>NAME2</t>
  </si>
  <si>
    <t>NAME3</t>
  </si>
  <si>
    <t>COUNT(*)</t>
  </si>
  <si>
    <t>SUM(CASEWHENMORI.CREATESTAMPA2&lt;TRUNC(SYSDATE)-30THEN1ELSE0END)</t>
  </si>
  <si>
    <t>Remedello</t>
  </si>
  <si>
    <t>defaultremedello</t>
  </si>
  <si>
    <t>defaultremedello_Folder_1</t>
  </si>
  <si>
    <t>master</t>
  </si>
  <si>
    <t>Disks average per week</t>
  </si>
  <si>
    <t>Method Server Errors Description</t>
  </si>
  <si>
    <t>PTC Case Study #</t>
  </si>
  <si>
    <t>Solution</t>
  </si>
  <si>
    <t>Repaired Date</t>
  </si>
  <si>
    <t>Solve</t>
  </si>
  <si>
    <t>Yes</t>
  </si>
  <si>
    <t>No</t>
  </si>
  <si>
    <t>last-run:</t>
  </si>
  <si>
    <t>SEQNUMBER lists the folder's sequencenumber. Files are written into the folder with the lowest sequencenumber which is enabled and not set to read only</t>
  </si>
  <si>
    <t>.</t>
  </si>
  <si>
    <t xml:space="preserve">THRESHOLD can be ignored. For defining thresholds, the following properties can be utilized: wt.fv.useFvFileThreshold  wt.fv.fvFileThreshold wt.fv.replicationFileSizeThreshold is used to define the minium file size a file needs to posess in order to be considered for replication
•For more information on these properties see properties.html located in the Windchill\codebase directory
</t>
  </si>
  <si>
    <t>SITE</t>
  </si>
  <si>
    <t>VAULT</t>
  </si>
  <si>
    <t>SEQNUMBER</t>
  </si>
  <si>
    <t>FOLDER</t>
  </si>
  <si>
    <t>FOLDERID</t>
  </si>
  <si>
    <t>CACHE</t>
  </si>
  <si>
    <t>ENABLED</t>
  </si>
  <si>
    <t>READONLY</t>
  </si>
  <si>
    <t>THRESHOLD</t>
  </si>
  <si>
    <t>HOSTNAME</t>
  </si>
  <si>
    <t>MOUNTSTATUS</t>
  </si>
  <si>
    <t>PATH</t>
  </si>
  <si>
    <t>FILES</t>
  </si>
  <si>
    <t>FILESIZEMB</t>
  </si>
  <si>
    <t>CACHEDFILES</t>
  </si>
  <si>
    <t>CACHEDFILESIZEMB</t>
  </si>
  <si>
    <t>LASTCREATESTAMP</t>
  </si>
  <si>
    <t>VALID</t>
  </si>
  <si>
    <t>master_Folder_132</t>
  </si>
  <si>
    <t>E:\PTC_Vaults\master01\master_Folder_132</t>
  </si>
  <si>
    <t>master_Folder_133</t>
  </si>
  <si>
    <t>E:\PTC_Vaults\master01\master_Folder_133</t>
  </si>
  <si>
    <t>Cache</t>
  </si>
  <si>
    <t>itreas02.csl.local</t>
  </si>
  <si>
    <t>E:\PTC\PTC_RepVaults\RemedelloDefaultUpload\defaultremedello_Folder_1</t>
  </si>
  <si>
    <t>remedelloreplicavault</t>
  </si>
  <si>
    <t>remedelloreplicavault_Folder_1</t>
  </si>
  <si>
    <t>E:\PTC\PTC_RepVaults\RemedelloReplicaVault\remedelloreplicavault_Folder_1</t>
  </si>
  <si>
    <t>defaultremedello_Folder_2</t>
  </si>
  <si>
    <t>E:\PTC\PTC_RepVaults\RemedelloDefaultUpload\defaultremedello_Folder_2</t>
  </si>
  <si>
    <t>remedelloreplicavault_Folder_2</t>
  </si>
  <si>
    <t>E:\PTC\PTC_RepVaults\RemedelloReplicaVault\remedelloreplicavault_Folder_2</t>
  </si>
  <si>
    <t>CTC-Magog</t>
  </si>
  <si>
    <t>defaultmagog</t>
  </si>
  <si>
    <t>defaultmagog_Folder_2</t>
  </si>
  <si>
    <t>camaas21.csl.local</t>
  </si>
  <si>
    <t>E:\ptc\PTC_Vaults\defaultmagog\defaultmagog_Folder_2</t>
  </si>
  <si>
    <t>defaultmagog_Folder_1</t>
  </si>
  <si>
    <t>E:\ptc\PTC_Vaults\defaultmagog\defaultmagog_Folder_1</t>
  </si>
  <si>
    <t>replicavaultmagog</t>
  </si>
  <si>
    <t>replicavaultmagog_Folder_5</t>
  </si>
  <si>
    <t>E:\ptc\PTC_Vaults\replicavaultmagog\replicavaultmagog_Folder_5</t>
  </si>
  <si>
    <t>replicavaultmagog_Folder_6</t>
  </si>
  <si>
    <t>E:\ptc\PTC_Vaults\replicavaultmagog\replicavaultmagog_Folder_6</t>
  </si>
  <si>
    <t>master_Folder_64</t>
  </si>
  <si>
    <t>E:\PTC_Vaults\master01\master_Folder_64</t>
  </si>
  <si>
    <t>master_Folder_78</t>
  </si>
  <si>
    <t>E:\PTC_Vaults\master01\master_Folder_78</t>
  </si>
  <si>
    <t>master_Folder_88</t>
  </si>
  <si>
    <t>E:\PTC_Vaults\master01\master_Folder_88</t>
  </si>
  <si>
    <t>master_Folder_89</t>
  </si>
  <si>
    <t>E:\PTC_Vaults\master01\master_Folder_89</t>
  </si>
  <si>
    <t>master_Folder_95</t>
  </si>
  <si>
    <t>E:\PTC_Vaults\master01\master_Folder_95</t>
  </si>
  <si>
    <t>master_Folder_97</t>
  </si>
  <si>
    <t>E:\PTC_Vaults\master01\master_Folder_97</t>
  </si>
  <si>
    <t>master_Folder_106</t>
  </si>
  <si>
    <t>E:\PTC_Vaults\master01\master_Folder_106</t>
  </si>
  <si>
    <t>master_Folder_107</t>
  </si>
  <si>
    <t>E:\PTC_Vaults\master01\master_Folder_107</t>
  </si>
  <si>
    <t>master_Folder_111</t>
  </si>
  <si>
    <t>E:\PTC_Vaults\master01\master_Folder_111</t>
  </si>
  <si>
    <t>master_Folder_131</t>
  </si>
  <si>
    <t>E:\PTC_Vaults\master01\master_Folder_131</t>
  </si>
  <si>
    <t>master_Folder_2</t>
  </si>
  <si>
    <t>E:\PTC_Vaults\master01\master_Folder_2</t>
  </si>
  <si>
    <t>master_Folder_69</t>
  </si>
  <si>
    <t>E:\PTC_Vaults\master01\master_Folder_69</t>
  </si>
  <si>
    <t>master_Folder_86</t>
  </si>
  <si>
    <t>E:\PTC_Vaults\master01\master_Folder_86</t>
  </si>
  <si>
    <t>master_Folder_57</t>
  </si>
  <si>
    <t>E:\PTC_Vaults\master01\master_Folder_57</t>
  </si>
  <si>
    <t>master_Folder_66</t>
  </si>
  <si>
    <t>E:\PTC_Vaults\master01\master_Folder_66</t>
  </si>
  <si>
    <t>master_Folder_123</t>
  </si>
  <si>
    <t>E:\PTC_Vaults\master01\master_Folder_123</t>
  </si>
  <si>
    <t>master_Folder_129</t>
  </si>
  <si>
    <t>E:\PTC_Vaults\master01\master_Folder_129</t>
  </si>
  <si>
    <t>master_Folder_5</t>
  </si>
  <si>
    <t>E:\PTC_Vaults\master01\master_Folder_5</t>
  </si>
  <si>
    <t>master_Folder_65</t>
  </si>
  <si>
    <t>E:\PTC_Vaults\master01\master_Folder_65</t>
  </si>
  <si>
    <t>master_Folder_98</t>
  </si>
  <si>
    <t>E:\PTC_Vaults\master01\master_Folder_98</t>
  </si>
  <si>
    <t>master_Folder_114</t>
  </si>
  <si>
    <t>E:\PTC_Vaults\master01\master_Folder_114</t>
  </si>
  <si>
    <t>master_Folder_120</t>
  </si>
  <si>
    <t>E:\PTC_Vaults\master01\master_Folder_120</t>
  </si>
  <si>
    <t>master_Folder_3</t>
  </si>
  <si>
    <t>E:\PTC_Vaults\master01\master_Folder_3</t>
  </si>
  <si>
    <t>master_Folder_7</t>
  </si>
  <si>
    <t>E:\PTC_Vaults\master01\master_Folder_7</t>
  </si>
  <si>
    <t>master_Folder_1</t>
  </si>
  <si>
    <t>E:\PTC_Vaults\master01\master_Folder_1</t>
  </si>
  <si>
    <t>master_Folder_6</t>
  </si>
  <si>
    <t>E:\PTC_Vaults\master01\master_Folder_6</t>
  </si>
  <si>
    <t>master_Folder_10</t>
  </si>
  <si>
    <t>E:\PTC_Vaults\master01\master_Folder_10</t>
  </si>
  <si>
    <t>master_Folder_11</t>
  </si>
  <si>
    <t>E:\PTC_Vaults\master01\master_Folder_11</t>
  </si>
  <si>
    <t>master_Folder_15</t>
  </si>
  <si>
    <t>E:\PTC_Vaults\master01\master_Folder_15</t>
  </si>
  <si>
    <t>master_Folder_18</t>
  </si>
  <si>
    <t>E:\PTC_Vaults\master01\master_Folder_18</t>
  </si>
  <si>
    <t>master_Folder_22</t>
  </si>
  <si>
    <t>E:\PTC_Vaults\master01\master_Folder_22</t>
  </si>
  <si>
    <t>master_Folder_23</t>
  </si>
  <si>
    <t>E:\PTC_Vaults\master01\master_Folder_23</t>
  </si>
  <si>
    <t>master_Folder_27</t>
  </si>
  <si>
    <t>E:\PTC_Vaults\master01\master_Folder_27</t>
  </si>
  <si>
    <t>master_Folder_36</t>
  </si>
  <si>
    <t>E:\PTC_Vaults\master01\master_Folder_36</t>
  </si>
  <si>
    <t>master_Folder_41</t>
  </si>
  <si>
    <t>E:\PTC_Vaults\master01\master_Folder_41</t>
  </si>
  <si>
    <t>master_Folder_42</t>
  </si>
  <si>
    <t>E:\PTC_Vaults\master01\master_Folder_42</t>
  </si>
  <si>
    <t>master_Folder_50</t>
  </si>
  <si>
    <t>E:\PTC_Vaults\master01\master_Folder_50</t>
  </si>
  <si>
    <t>master_Folder_52</t>
  </si>
  <si>
    <t>E:\PTC_Vaults\master01\master_Folder_52</t>
  </si>
  <si>
    <t>master_Folder_53</t>
  </si>
  <si>
    <t>E:\PTC_Vaults\master01\master_Folder_53</t>
  </si>
  <si>
    <t>master_Folder_58</t>
  </si>
  <si>
    <t>E:\PTC_Vaults\master01\master_Folder_58</t>
  </si>
  <si>
    <t>master_Folder_59</t>
  </si>
  <si>
    <t>E:\PTC_Vaults\master01\master_Folder_59</t>
  </si>
  <si>
    <t>master_Folder_62</t>
  </si>
  <si>
    <t>E:\PTC_Vaults\master01\master_Folder_62</t>
  </si>
  <si>
    <t>master_Folder_63</t>
  </si>
  <si>
    <t>E:\PTC_Vaults\master01\master_Folder_63</t>
  </si>
  <si>
    <t>master_Folder_68</t>
  </si>
  <si>
    <t>E:\PTC_Vaults\master01\master_Folder_68</t>
  </si>
  <si>
    <t>master_Folder_72</t>
  </si>
  <si>
    <t>E:\PTC_Vaults\master01\master_Folder_72</t>
  </si>
  <si>
    <t>master_Folder_74</t>
  </si>
  <si>
    <t>E:\PTC_Vaults\master01\master_Folder_74</t>
  </si>
  <si>
    <t>master_Folder_79</t>
  </si>
  <si>
    <t>E:\PTC_Vaults\master01\master_Folder_79</t>
  </si>
  <si>
    <t>master_Folder_82</t>
  </si>
  <si>
    <t>E:\PTC_Vaults\master01\master_Folder_82</t>
  </si>
  <si>
    <t>master_Folder_83</t>
  </si>
  <si>
    <t>E:\PTC_Vaults\master01\master_Folder_83</t>
  </si>
  <si>
    <t>master_Folder_87</t>
  </si>
  <si>
    <t>E:\PTC_Vaults\master01\master_Folder_87</t>
  </si>
  <si>
    <t>master_Folder_90</t>
  </si>
  <si>
    <t>E:\PTC_Vaults\master01\master_Folder_90</t>
  </si>
  <si>
    <t>master_Folder_91</t>
  </si>
  <si>
    <t>E:\PTC_Vaults\master01\master_Folder_91</t>
  </si>
  <si>
    <t>master_Folder_92</t>
  </si>
  <si>
    <t>E:\PTC_Vaults\master01\master_Folder_92</t>
  </si>
  <si>
    <t>master_Folder_93</t>
  </si>
  <si>
    <t>E:\PTC_Vaults\master01\master_Folder_93</t>
  </si>
  <si>
    <t>master_Folder_96</t>
  </si>
  <si>
    <t>E:\PTC_Vaults\master01\master_Folder_96</t>
  </si>
  <si>
    <t>master_Folder_99</t>
  </si>
  <si>
    <t>E:\PTC_Vaults\master01\master_Folder_99</t>
  </si>
  <si>
    <t>master_Folder_100</t>
  </si>
  <si>
    <t>E:\PTC_Vaults\master01\master_Folder_100</t>
  </si>
  <si>
    <t>master_Folder_101</t>
  </si>
  <si>
    <t>E:\PTC_Vaults\master01\master_Folder_101</t>
  </si>
  <si>
    <t>master_Folder_102</t>
  </si>
  <si>
    <t>E:\PTC_Vaults\master01\master_Folder_102</t>
  </si>
  <si>
    <t>master_Folder_103</t>
  </si>
  <si>
    <t>E:\PTC_Vaults\master01\master_Folder_103</t>
  </si>
  <si>
    <t>master_Folder_104</t>
  </si>
  <si>
    <t>E:\PTC_Vaults\master01\master_Folder_104</t>
  </si>
  <si>
    <t>master_Folder_110</t>
  </si>
  <si>
    <t>E:\PTC_Vaults\master01\master_Folder_110</t>
  </si>
  <si>
    <t>master_Folder_112</t>
  </si>
  <si>
    <t>E:\PTC_Vaults\master01\master_Folder_112</t>
  </si>
  <si>
    <t>master_Folder_113</t>
  </si>
  <si>
    <t>E:\PTC_Vaults\master01\master_Folder_113</t>
  </si>
  <si>
    <t>master_Folder_116</t>
  </si>
  <si>
    <t>E:\PTC_Vaults\master01\master_Folder_116</t>
  </si>
  <si>
    <t>master_Folder_117</t>
  </si>
  <si>
    <t>E:\PTC_Vaults\master01\master_Folder_117</t>
  </si>
  <si>
    <t>master_Folder_118</t>
  </si>
  <si>
    <t>E:\PTC_Vaults\master01\master_Folder_118</t>
  </si>
  <si>
    <t>master_Folder_119</t>
  </si>
  <si>
    <t>E:\PTC_Vaults\master01\master_Folder_119</t>
  </si>
  <si>
    <t>master_Folder_121</t>
  </si>
  <si>
    <t>E:\PTC_Vaults\master01\master_Folder_121</t>
  </si>
  <si>
    <t>master_Folder_122</t>
  </si>
  <si>
    <t>E:\PTC_Vaults\master01\master_Folder_122</t>
  </si>
  <si>
    <t>master_Folder_13</t>
  </si>
  <si>
    <t>E:\PTC_Vaults\master01\master_Folder_13</t>
  </si>
  <si>
    <t>master_Folder_17</t>
  </si>
  <si>
    <t>E:\PTC_Vaults\master01\master_Folder_17</t>
  </si>
  <si>
    <t>master_Folder_39</t>
  </si>
  <si>
    <t>E:\PTC_Vaults\master01\master_Folder_39</t>
  </si>
  <si>
    <t>master_Folder_60</t>
  </si>
  <si>
    <t>E:\PTC_Vaults\master01\master_Folder_60</t>
  </si>
  <si>
    <t>master_Folder_61</t>
  </si>
  <si>
    <t>E:\PTC_Vaults\master01\master_Folder_61</t>
  </si>
  <si>
    <t>master_Folder_124</t>
  </si>
  <si>
    <t>E:\PTC_Vaults\master01\master_Folder_124</t>
  </si>
  <si>
    <t>master_Folder_125</t>
  </si>
  <si>
    <t>E:\PTC_Vaults\master01\master_Folder_125</t>
  </si>
  <si>
    <t>master_Folder_126</t>
  </si>
  <si>
    <t>E:\PTC_Vaults\master01\master_Folder_126</t>
  </si>
  <si>
    <t>master_Folder_127</t>
  </si>
  <si>
    <t>E:\PTC_Vaults\master01\master_Folder_127</t>
  </si>
  <si>
    <t>master_Folder_128</t>
  </si>
  <si>
    <t>E:\PTC_Vaults\master01\master_Folder_128</t>
  </si>
  <si>
    <t>master_Folder_130</t>
  </si>
  <si>
    <t>E:\PTC_Vaults\master01\master_Folder_130</t>
  </si>
  <si>
    <t>master_Folder_12</t>
  </si>
  <si>
    <t>E:\PTC_Vaults\master01\master_Folder_12</t>
  </si>
  <si>
    <t>master_Folder_24</t>
  </si>
  <si>
    <t>E:\PTC_Vaults\master01\master_Folder_24</t>
  </si>
  <si>
    <t>master_Folder_25</t>
  </si>
  <si>
    <t>E:\PTC_Vaults\master01\master_Folder_25</t>
  </si>
  <si>
    <t>master_Folder_26</t>
  </si>
  <si>
    <t>E:\PTC_Vaults\master01\master_Folder_26</t>
  </si>
  <si>
    <t>master_Folder_29</t>
  </si>
  <si>
    <t>E:\PTC_Vaults\master01\master_Folder_29</t>
  </si>
  <si>
    <t>master_Folder_30</t>
  </si>
  <si>
    <t>E:\PTC_Vaults\master01\master_Folder_30</t>
  </si>
  <si>
    <t>master_Folder_31</t>
  </si>
  <si>
    <t>E:\PTC_Vaults\master01\master_Folder_31</t>
  </si>
  <si>
    <t>master_Folder_33</t>
  </si>
  <si>
    <t>E:\PTC_Vaults\master01\master_Folder_33</t>
  </si>
  <si>
    <t>master_Folder_35</t>
  </si>
  <si>
    <t>E:\PTC_Vaults\master01\master_Folder_35</t>
  </si>
  <si>
    <t>master_Folder_40</t>
  </si>
  <si>
    <t>E:\PTC_Vaults\master01\master_Folder_40</t>
  </si>
  <si>
    <t>master_Folder_44</t>
  </si>
  <si>
    <t>E:\PTC_Vaults\master01\master_Folder_44</t>
  </si>
  <si>
    <t>master_Folder_45</t>
  </si>
  <si>
    <t>E:\PTC_Vaults\master01\master_Folder_45</t>
  </si>
  <si>
    <t>master_Folder_46</t>
  </si>
  <si>
    <t>E:\PTC_Vaults\master01\master_Folder_46</t>
  </si>
  <si>
    <t>master_Folder_47</t>
  </si>
  <si>
    <t>E:\PTC_Vaults\master01\master_Folder_47</t>
  </si>
  <si>
    <t>master_Folder_48</t>
  </si>
  <si>
    <t>E:\PTC_Vaults\master01\master_Folder_48</t>
  </si>
  <si>
    <t>master_Folder_54</t>
  </si>
  <si>
    <t>E:\PTC_Vaults\master01\master_Folder_54</t>
  </si>
  <si>
    <t>master_Folder_55</t>
  </si>
  <si>
    <t>E:\PTC_Vaults\master01\master_Folder_55</t>
  </si>
  <si>
    <t>master_Folder_56</t>
  </si>
  <si>
    <t>E:\PTC_Vaults\master01\master_Folder_56</t>
  </si>
  <si>
    <t>master_Folder_71</t>
  </si>
  <si>
    <t>E:\PTC_Vaults\master01\master_Folder_71</t>
  </si>
  <si>
    <t>master_Folder_73</t>
  </si>
  <si>
    <t>E:\PTC_Vaults\master01\master_Folder_73</t>
  </si>
  <si>
    <t>master_Folder_75</t>
  </si>
  <si>
    <t>E:\PTC_Vaults\master01\master_Folder_75</t>
  </si>
  <si>
    <t>master_Folder_76</t>
  </si>
  <si>
    <t>E:\PTC_Vaults\master01\master_Folder_76</t>
  </si>
  <si>
    <t>master_Folder_81</t>
  </si>
  <si>
    <t>E:\PTC_Vaults\master01\master_Folder_81</t>
  </si>
  <si>
    <t>master_Folder_84</t>
  </si>
  <si>
    <t>E:\PTC_Vaults\master01\master_Folder_84</t>
  </si>
  <si>
    <t>master_Folder_94</t>
  </si>
  <si>
    <t>E:\PTC_Vaults\master01\master_Folder_94</t>
  </si>
  <si>
    <t>master_Folder_108</t>
  </si>
  <si>
    <t>E:\PTC_Vaults\master01\master_Folder_108</t>
  </si>
  <si>
    <t>master_Folder_115</t>
  </si>
  <si>
    <t>E:\PTC_Vaults\master01\master_Folder_115</t>
  </si>
  <si>
    <t>master_Folder_16</t>
  </si>
  <si>
    <t>E:\PTC_Vaults\master01\master_Folder_16</t>
  </si>
  <si>
    <t>master_Folder_14</t>
  </si>
  <si>
    <t>E:\PTC_Vaults\master01\master_Folder_14</t>
  </si>
  <si>
    <t>master_Folder_20</t>
  </si>
  <si>
    <t>E:\PTC_Vaults\master01\master_Folder_20</t>
  </si>
  <si>
    <t>master_Folder_21</t>
  </si>
  <si>
    <t>E:\PTC_Vaults\master01\master_Folder_21</t>
  </si>
  <si>
    <t>master_Folder_28</t>
  </si>
  <si>
    <t>E:\PTC_Vaults\master01\master_Folder_28</t>
  </si>
  <si>
    <t>master_Folder_32</t>
  </si>
  <si>
    <t>E:\PTC_Vaults\master01\master_Folder_32</t>
  </si>
  <si>
    <t>master_Folder_34</t>
  </si>
  <si>
    <t>E:\PTC_Vaults\master01\master_Folder_34</t>
  </si>
  <si>
    <t>master_Folder_43</t>
  </si>
  <si>
    <t>E:\PTC_Vaults\master01\master_Folder_43</t>
  </si>
  <si>
    <t>master_Folder_49</t>
  </si>
  <si>
    <t>E:\PTC_Vaults\master01\master_Folder_49</t>
  </si>
  <si>
    <t>master_Folder_51</t>
  </si>
  <si>
    <t>E:\PTC_Vaults\master01\master_Folder_51</t>
  </si>
  <si>
    <t>master_Folder_77</t>
  </si>
  <si>
    <t>E:\PTC_Vaults\master01\master_Folder_77</t>
  </si>
  <si>
    <t>master_Folder_105</t>
  </si>
  <si>
    <t>E:\PTC_Vaults\master01\master_Folder_105</t>
  </si>
  <si>
    <t>master_Folder_109</t>
  </si>
  <si>
    <t>E:\PTC_Vaults\master01\master_Folder_109</t>
  </si>
  <si>
    <t>master_Folder_4</t>
  </si>
  <si>
    <t>E:\PTC_Vaults\master01\master_Folder_4</t>
  </si>
  <si>
    <t>master_Folder_8</t>
  </si>
  <si>
    <t>E:\PTC_Vaults\master01\master_Folder_8</t>
  </si>
  <si>
    <t>master_Folder_19</t>
  </si>
  <si>
    <t>E:\PTC_Vaults\master01\master_Folder_19</t>
  </si>
  <si>
    <t>master_Folder_67</t>
  </si>
  <si>
    <t>E:\PTC_Vaults\master01\master_Folder_67</t>
  </si>
  <si>
    <t>master_Folder_70</t>
  </si>
  <si>
    <t>E:\PTC_Vaults\master01\master_Folder_70</t>
  </si>
  <si>
    <t>master_Folder_80</t>
  </si>
  <si>
    <t>E:\PTC_Vaults\master01\master_Folder_80</t>
  </si>
  <si>
    <t>master_Folder_85</t>
  </si>
  <si>
    <t>E:\PTC_Vaults\master01\master_Folder_85</t>
  </si>
  <si>
    <t>master_Folder_9</t>
  </si>
  <si>
    <t>E:\PTC_Vaults\master01\master_Folder_9</t>
  </si>
  <si>
    <t>master_Folder_37</t>
  </si>
  <si>
    <t>E:\PTC_Vaults\master01\master_Folder_37</t>
  </si>
  <si>
    <t>master_Folder_38</t>
  </si>
  <si>
    <t>E:\PTC_Vaults\master01\master_Folder_38</t>
  </si>
  <si>
    <t>replicavaultmagog_Folder_1</t>
  </si>
  <si>
    <t>E:\ptc\PTC_Vaults\replicavaultmagog\replicavaultmagog_Folder_1</t>
  </si>
  <si>
    <t>replicavaultmagog_Folder_2</t>
  </si>
  <si>
    <t>E:\ptc\PTC_Vaults\replicavaultmagog\replicavaultmagog_Folder_2</t>
  </si>
  <si>
    <t>replicavaultmagog_Folder_4</t>
  </si>
  <si>
    <t>E:\ptc\PTC_Vaults\replicavaultmagog\replicavaultmagog_Folder_4</t>
  </si>
  <si>
    <t>replicavaultmagog_Folder_3</t>
  </si>
  <si>
    <t>E:\ptc\PTC_Vaults\replicavaultmagog\replicavaultmagog_Folder_3</t>
  </si>
  <si>
    <t>SQL Query Revaulting Queues</t>
  </si>
  <si>
    <t>QUEUESTATE</t>
  </si>
  <si>
    <t>CODEC5</t>
  </si>
  <si>
    <t>TO_CHAR(SE.SCHEDULETIME,'DD.MM.YYYYHH24:MI:SS')</t>
  </si>
  <si>
    <t>replQueue</t>
  </si>
  <si>
    <t>STARTED</t>
  </si>
  <si>
    <t>RESCHEDULE</t>
  </si>
  <si>
    <t>wt.router.1.1</t>
  </si>
  <si>
    <t>wt.router.3.1</t>
  </si>
  <si>
    <t>wt.router.5.1</t>
  </si>
  <si>
    <t>wt.router.5.2</t>
  </si>
  <si>
    <t>wt.router.5.3</t>
  </si>
  <si>
    <t>wt.router.6.1</t>
  </si>
  <si>
    <t>wt.router.7.1</t>
  </si>
  <si>
    <t>wt.router.7.2</t>
  </si>
  <si>
    <t>wt.router.7.3</t>
  </si>
  <si>
    <t xml:space="preserve"> ITREAS02.csl.local</t>
  </si>
  <si>
    <t xml:space="preserve">   Physical Address. . . . . . . . . : 00-50-56-86-BA-2C</t>
  </si>
  <si>
    <t xml:space="preserve">   IPv4 Address. . . . . . . . . . . : 10.204.4.15(Preferred) </t>
  </si>
  <si>
    <t>Average disks weekly</t>
  </si>
  <si>
    <t>If Problems see:</t>
  </si>
  <si>
    <t>CS52002.</t>
  </si>
  <si>
    <t>Status</t>
  </si>
  <si>
    <t>Server / System</t>
  </si>
  <si>
    <t>Available Space</t>
  </si>
  <si>
    <t>e:</t>
  </si>
  <si>
    <t>fsutil volume diskfree c:</t>
  </si>
  <si>
    <t xml:space="preserve"> c:</t>
  </si>
  <si>
    <t>Threshold</t>
  </si>
  <si>
    <t>Results</t>
  </si>
  <si>
    <t>Free space c:</t>
  </si>
  <si>
    <t>Free Space e:</t>
  </si>
  <si>
    <t>Blobs</t>
  </si>
  <si>
    <t>CS183916</t>
  </si>
  <si>
    <t>Validation</t>
  </si>
  <si>
    <t>Users Tables</t>
  </si>
  <si>
    <t>Last Validation</t>
  </si>
  <si>
    <t>Available space C:</t>
  </si>
  <si>
    <t>Available space E:</t>
  </si>
  <si>
    <t>fsutil volume diskfree c:
uschas39.csl.local</t>
  </si>
  <si>
    <t>Files over 30 days Charlotte</t>
  </si>
  <si>
    <t>Files over 30 days Maggog</t>
  </si>
  <si>
    <t>Files over 30 days Remedello</t>
  </si>
  <si>
    <t>master_Folder_134</t>
  </si>
  <si>
    <t>E:\PTC_Vaults\master01\master_Folder_134</t>
  </si>
  <si>
    <t>replicavaultmagog_Folder_7</t>
  </si>
  <si>
    <t>E:\ptc\PTC_Vaults\replicavaultmagog\replicavaultmagog_Folder_7</t>
  </si>
  <si>
    <t>•replQueue is the schedule queue for Replication</t>
  </si>
  <si>
    <t>•wt.router.1.x processing queues are related to Revaulting</t>
  </si>
  <si>
    <t>•wt.router.3.x processing queues are related to Synchronization</t>
  </si>
  <si>
    <t>•wt.router.5.x queues are related to Purge processes and not of interest for any Vaulting and Replication issues</t>
  </si>
  <si>
    <t>•wt.router.6.x processing queues are related to transporting the CCSDsu.zip automatically to the File Server if wt.intersvrcom.autoManageCCS=true</t>
  </si>
  <si>
    <t>•wt.router.7.x processing queues are related to Replication</t>
  </si>
  <si>
    <t>Queue explaination</t>
  </si>
  <si>
    <t>REVAULTING</t>
  </si>
  <si>
    <t>free space</t>
  </si>
  <si>
    <t>CAMAAS21</t>
  </si>
  <si>
    <t>ITREAS02</t>
  </si>
  <si>
    <t>https://support.ptc.com/appserver/cs/view/solution.jsp?n=CS183916&amp;art_lang=en&amp;posno=1&amp;q=blobs%20threshold&amp;ProductFamily=Windchill%7CWPA&amp;source=search#synchronizationAndVaultingSchedules</t>
  </si>
  <si>
    <t>RevaultingQueue</t>
  </si>
  <si>
    <t>Cognos Logs</t>
  </si>
  <si>
    <t>SQL Query Items in Default Upload
•Displays an overview of Cached Items throughout the vaults holding MasteredOnReplicaItems - usually these are vaults marked as Cache</t>
  </si>
  <si>
    <r>
      <t>OLDERTHAN30</t>
    </r>
    <r>
      <rPr>
        <sz val="10"/>
        <color rgb="FF333333"/>
        <rFont val="Arial"/>
        <family val="2"/>
      </rPr>
      <t xml:space="preserve"> lists the number of MasteredOnReplicaItems within this folder which are older than 30 days. Numbers greater than 0, especially when CACHEDFILES = OLDERTHAN30 indicate that Synchronization is not working correctly</t>
    </r>
  </si>
  <si>
    <t>SCHEDULETYPE</t>
  </si>
  <si>
    <t>REVAULTINGSESSIONIDA2A2</t>
  </si>
  <si>
    <t>TARGET</t>
  </si>
  <si>
    <t>EXECUTIONSTARTTIME</t>
  </si>
  <si>
    <t>COMPLETIONTIME</t>
  </si>
  <si>
    <t>CURRENT_STATUS</t>
  </si>
  <si>
    <t>TOTALITEMS</t>
  </si>
  <si>
    <t>EXECUTED</t>
  </si>
  <si>
    <t>ERRORS</t>
  </si>
  <si>
    <t>Sync:SYSTEM</t>
  </si>
  <si>
    <t>Forced [false]</t>
  </si>
  <si>
    <t>READY</t>
  </si>
  <si>
    <t>Default Name</t>
  </si>
  <si>
    <t>COMPLETED</t>
  </si>
  <si>
    <r>
      <t xml:space="preserve">Displays an overview of MasteredOnReplicaItems which are not related to any entry in ApplicationData any longer
•Those items originate from </t>
    </r>
    <r>
      <rPr>
        <u/>
        <sz val="10"/>
        <rFont val="Arial"/>
        <family val="2"/>
      </rPr>
      <t>objects which have been uploaded</t>
    </r>
    <r>
      <rPr>
        <sz val="10"/>
        <rFont val="Arial"/>
        <family val="2"/>
      </rPr>
      <t xml:space="preserve"> to Windchill </t>
    </r>
    <r>
      <rPr>
        <u/>
        <sz val="10"/>
        <rFont val="Arial"/>
        <family val="2"/>
      </rPr>
      <t>but not yet checked in</t>
    </r>
    <r>
      <rPr>
        <sz val="10"/>
        <rFont val="Arial"/>
        <family val="2"/>
      </rPr>
      <t>, e.g. via multiple Save &amp; Upload actions from within Creo. For each "save &amp; upload" a MasteredOnReplicaItem is created where only the latest version is related to an ApplicationData entry</t>
    </r>
  </si>
  <si>
    <t>should be = to</t>
  </si>
  <si>
    <t>Should not be confused with Unreferenced Files</t>
  </si>
  <si>
    <t xml:space="preserve">MasteredOnReplicaItems without ApplicationData </t>
  </si>
  <si>
    <t>QA Rehost</t>
  </si>
  <si>
    <t>Green</t>
  </si>
  <si>
    <t>Yellow</t>
  </si>
  <si>
    <t>Red</t>
  </si>
  <si>
    <t>master_Folder_135</t>
  </si>
  <si>
    <t>E:\PTC_Vaults\master01\master_Folder_135</t>
  </si>
  <si>
    <t>The signature from "http://plm-ts.csl.local/Windchill/servlet/WindchillGW", signed at "Fri Oct 30 17:52:18 GMT 2015", received at "Fri Oct 30 17:54:21 GMT 2015", is already used. Please retry the operation.</t>
  </si>
  <si>
    <t>CS200112</t>
  </si>
  <si>
    <t>•Caused by a Firefox bug
•From a Windchill shell, execute the following command:
xconfmanager -s wt.content.NameFix=true -t codebase/wt.properties –p</t>
  </si>
  <si>
    <t>Rehost</t>
  </si>
  <si>
    <t>C:</t>
  </si>
  <si>
    <t>E:</t>
  </si>
  <si>
    <t>Worker purge</t>
  </si>
  <si>
    <t>SCHEDULENAME</t>
  </si>
  <si>
    <t>STATUS</t>
  </si>
  <si>
    <t>VAULT_NAME</t>
  </si>
  <si>
    <t>scheduled</t>
  </si>
  <si>
    <t>Remedello Daily</t>
  </si>
  <si>
    <t>Replication</t>
  </si>
  <si>
    <t>CS159859</t>
  </si>
  <si>
    <r>
      <t xml:space="preserve">2015-11-09 05:09:09,910 ERROR [ajp-bio-8010-exec-5] wt.servlet.ServletRequestMonitor.request wcadmin - 2015-11-09 05:09:09.847 -0500, 2zvx3m;igqgmwod;3288;ipvlld;13005, wcadmin, </t>
    </r>
    <r>
      <rPr>
        <b/>
        <sz val="10"/>
        <rFont val="Arial"/>
        <family val="2"/>
      </rPr>
      <t>172.16.7.135</t>
    </r>
    <r>
      <rPr>
        <sz val="10"/>
        <rFont val="Arial"/>
        <family val="2"/>
      </rPr>
      <t>, /Windchill/protocolAuth/servlet/WindchillAuthGW/wt.content.ContentHttp/viewContent/%7B%24CAD_NAME%7D, u8&amp;HttpOperationItem=wt.content.ApplicationData%3A672515569&amp;ofn=%7B%24CAD_NAME%7D&amp;ContentHolder=wt.epm.EPMDocument%3A672513562&amp;forceDownload=true, GET, 500, 0.0156001, 0.05466854
2015-11-09 05:09:10,409 ERROR [ajp-bio-8010-exec-5] wt.content wcadmin - Error in viewContent</t>
    </r>
  </si>
  <si>
    <t xml:space="preserve">CAW00260 essaie
The exception is thrown when the download is attempted before the content has been synchronized from the file server cache vault to the master server.
• The issue is due to a regression that was introduced in Windchill 10.2 M010.
</t>
  </si>
  <si>
    <t>Previous Table Space</t>
  </si>
  <si>
    <t>windchill wt.index.BulkIndexTool</t>
  </si>
  <si>
    <t>master_Folder_136</t>
  </si>
  <si>
    <t>E:\PTC_Vaults\master01\master_Folder_136</t>
  </si>
  <si>
    <t>master_Folder_137</t>
  </si>
  <si>
    <t>E:\PTC_Vaults\master01\master_Folder_137</t>
  </si>
  <si>
    <t>master_Folder_138</t>
  </si>
  <si>
    <t>E:\PTC_Vaults\master01\master_Folder_138</t>
  </si>
  <si>
    <t xml:space="preserve"> </t>
  </si>
  <si>
    <t>master_Folder_139</t>
  </si>
  <si>
    <t>E:\PTC_Vaults\master01\master_Folder_139</t>
  </si>
  <si>
    <t>master_Folder_140</t>
  </si>
  <si>
    <t>E:\PTC_Vaults\master01\master_Folder_140</t>
  </si>
  <si>
    <t>replicavaultmagog_Folder_8</t>
  </si>
  <si>
    <t>E:\ptc\PTC_Vaults\replicavaultmagog\replicavaultmagog_Folder_8</t>
  </si>
  <si>
    <t>used space</t>
  </si>
  <si>
    <t>master_Folder_143</t>
  </si>
  <si>
    <t>E:\PTC_Vaults\master01\master_Folder_143</t>
  </si>
  <si>
    <t>master_Folder_141</t>
  </si>
  <si>
    <t>E:\PTC_Vaults\master01\master_Folder_141</t>
  </si>
  <si>
    <t>master_Folder_142</t>
  </si>
  <si>
    <t>E:\PTC_Vaults\master01\master_Folder_142</t>
  </si>
  <si>
    <t>Windchill validate invalid PBO</t>
  </si>
  <si>
    <t>CS48734</t>
  </si>
  <si>
    <t>Erase WVS temp folders older then 1 day</t>
  </si>
  <si>
    <t>master_Folder_144</t>
  </si>
  <si>
    <t>E:\PTC_Vaults\master01\master_Folder_144</t>
  </si>
  <si>
    <t>master02_Folder_1</t>
  </si>
  <si>
    <t>E:\PTC_Vaults\master02\master02_Folder_1</t>
  </si>
  <si>
    <t>master02_Folder_2</t>
  </si>
  <si>
    <t>E:\PTC_Vaults\master02\master02_Folder_2</t>
  </si>
  <si>
    <t>master02_Folder_3</t>
  </si>
  <si>
    <t>E:\PTC_Vaults\master02\master02_Folder_3</t>
  </si>
  <si>
    <t>master02_Folder_4</t>
  </si>
  <si>
    <t>E:\PTC_Vaults\master02\master02_Folder_4</t>
  </si>
  <si>
    <t>master02_Folder_5</t>
  </si>
  <si>
    <t>E:\PTC_Vaults\master02\master02_Folder_5</t>
  </si>
  <si>
    <t>replicavaultmagog_Folder_9</t>
  </si>
  <si>
    <t>E:\ptc\PTC_Vaults\replicavaultmagog\replicavaultmagog_Folder_9</t>
  </si>
  <si>
    <t>master02_Folder_6</t>
  </si>
  <si>
    <t>E:\PTC_Vaults\master02\master02_Folder_6</t>
  </si>
  <si>
    <t>master02_Folder_7</t>
  </si>
  <si>
    <t>E:\PTC_Vaults\master02\master02_Folder_7</t>
  </si>
  <si>
    <t>master02_Folder_8</t>
  </si>
  <si>
    <t>E:\PTC_Vaults\master02\master02_Folder_8</t>
  </si>
  <si>
    <t>master02_Folder_9</t>
  </si>
  <si>
    <t>E:\PTC_Vaults\master02\master02_Folder_9</t>
  </si>
  <si>
    <t>master02_Folder_10</t>
  </si>
  <si>
    <t>E:\PTC_Vaults\master02\master02_Folder_10</t>
  </si>
  <si>
    <t>C</t>
  </si>
  <si>
    <t>E</t>
  </si>
  <si>
    <t>Exception occurred trying doing PDM url lookup for action</t>
  </si>
  <si>
    <t>CS229438</t>
  </si>
  <si>
    <t>pas de problème</t>
  </si>
  <si>
    <t>master02_Folder_11</t>
  </si>
  <si>
    <t>E:\PTC_Vaults\master02\master02_Folder_11</t>
  </si>
  <si>
    <t>replicavaultmagog_Folder_10</t>
  </si>
  <si>
    <t>E:\ptc\PTC_Vaults\replicavaultmagog\replicavaultmagog_Folder_10</t>
  </si>
  <si>
    <t>replicavaultmagog_Folder_14</t>
  </si>
  <si>
    <t>E:\ptc\PTC_Vaults\replicavaultmagog\replicavaultmagog_Folder_14</t>
  </si>
  <si>
    <t>replicavaultmagog_Folder_11</t>
  </si>
  <si>
    <t>E:\ptc\PTC_Vaults\replicavaultmagog\replicavaultmagog_Folder_11</t>
  </si>
  <si>
    <t>replicavaultmagog_Folder_12</t>
  </si>
  <si>
    <t>E:\ptc\PTC_Vaults\replicavaultmagog\replicavaultmagog_Folder_12</t>
  </si>
  <si>
    <t>replicavaultmagog_Folder_13</t>
  </si>
  <si>
    <t>E:\ptc\PTC_Vaults\replicavaultmagog\replicavaultmagog_Folder_13</t>
  </si>
  <si>
    <t>Error productview installation validation</t>
  </si>
  <si>
    <t>CS27008</t>
  </si>
  <si>
    <t xml:space="preserve">1.Navigate to the codebase/wtcore/jsp/wvs folder
2.Create a Zipped backup copy of the download sub-folder and its contents (Zip preserves file permissions, etc.) 
3.Navigate to the download sub-folder
4.Delete all of the pvvercheck browser and platform sub-folders therein
</t>
  </si>
  <si>
    <t>master02_Folder_12</t>
  </si>
  <si>
    <t>E:\PTC_Vaults\master02\master02_Folder_12</t>
  </si>
  <si>
    <t>wt.fv.master - error updating ContReplHistory null. This could lead to inappropriate session counts/status.</t>
  </si>
  <si>
    <t>com.ptc.wvs.common.util.WVSProperties - Found "codebase/wvs.properties". The new location for the file is "codebase/WEB-INF/conf/wvs.properties". Please remove the file in the codebase directory.</t>
  </si>
  <si>
    <t>Fichier déplacé dans E:\temps</t>
  </si>
  <si>
    <t>http://plm-ts.csl.local/Windchill/wtcore/jsp/jmx/logFiles.jsp?fs=true&amp;logDir=wt.logs.dir&amp;searchString=ERROR&amp;csS=true&amp;filePattern=&amp;fpType=ss&amp;minAge=&amp;maxAge=&amp;maxLines=20</t>
  </si>
  <si>
    <t>PVIEW_SERVER_ALIAS_1544" - error -38</t>
  </si>
  <si>
    <t>CS193406</t>
  </si>
  <si>
    <t>replicavaultmagog_Folder_15</t>
  </si>
  <si>
    <t>E:\ptc\PTC_Vaults\replicavaultmagog\replicavaultmagog_Folder_15</t>
  </si>
  <si>
    <t xml:space="preserve">com.ptc.search.solr.contentReader.contentExtraction.TikaExtractor - error parsing file 3W-0208_07-dxf.zip : Your document contained more than 1048576 characters, and so your requested limit has been reached. To receive the full text of the document, increase your limit. (Text up to the limit is however available). </t>
  </si>
  <si>
    <t>Synopsis : Maximum size of extracted content read from file. 
Description : This is the maximum size of content read from a file. The first 1MB of the extracted content sufficiently captures most of the tokens indexed from the file. The remaining content of the file is ignored</t>
  </si>
  <si>
    <t>master02_Folder_13</t>
  </si>
  <si>
    <t>E:\PTC_Vaults\master02\master02_Folder_13</t>
  </si>
  <si>
    <t>remedelloreplicavault_Folder_3</t>
  </si>
  <si>
    <t>E:\PTC\PTC_RepVaults\RemedelloReplicaVault\remedelloreplicavault_Folder_3</t>
  </si>
  <si>
    <t>master02_Folder_14</t>
  </si>
  <si>
    <t>E:\PTC_Vaults\master02\master02_Folder_14</t>
  </si>
  <si>
    <t>General Comment:</t>
  </si>
  <si>
    <t>master02_Folder_15</t>
  </si>
  <si>
    <t>E:\PTC_Vaults\master02\master02_Folder_15</t>
  </si>
  <si>
    <t>master02_Folder_16</t>
  </si>
  <si>
    <t>E:\PTC_Vaults\master02\master02_Folder_16</t>
  </si>
  <si>
    <t>Worker restart</t>
  </si>
  <si>
    <t>Purge Participant Cache</t>
  </si>
  <si>
    <t>Queue problem wt.router.7.3 voir CS133457</t>
  </si>
  <si>
    <t>master02_Folder_17</t>
  </si>
  <si>
    <t>E:\PTC_Vaults\master02\master02_Folder_17</t>
  </si>
  <si>
    <t>master02_Folder_18</t>
  </si>
  <si>
    <t>E:\PTC_Vaults\master02\master02_Folder_18</t>
  </si>
  <si>
    <t>master02_Folder_19</t>
  </si>
  <si>
    <t>E:\PTC_Vaults\master02\master02_Folder_19</t>
  </si>
  <si>
    <t>master02_Folder_20</t>
  </si>
  <si>
    <t>E:\PTC_Vaults\master02\master02_Folder_20</t>
  </si>
  <si>
    <t>replicavaultmagog_Folder_16</t>
  </si>
  <si>
    <t>E:\ptc\PTC_Vaults\replicavaultmagog\replicavaultmagog_Folder_16</t>
  </si>
  <si>
    <t>Erreur de treshold des queues les treshold est a 15 pour la pluparts</t>
  </si>
  <si>
    <t>monté a 25 ou 50 selon le numbre d'items
Jconsole comptc\methodserver\backgroundmethod\comptc\monitor\queues</t>
  </si>
  <si>
    <t>replicavaultmagog_Folder_20</t>
  </si>
  <si>
    <t>E:\ptc\PTC_Vaults\replicavaultmagog\replicavaultmagog_Folder_20</t>
  </si>
  <si>
    <t>replicavaultmagog_Folder_21</t>
  </si>
  <si>
    <t>E:\ptc\PTC_Vaults\replicavaultmagog\replicavaultmagog_Folder_21</t>
  </si>
  <si>
    <t>replicavaultmagog_Folder_17</t>
  </si>
  <si>
    <t>E:\ptc\PTC_Vaults\replicavaultmagog\replicavaultmagog_Folder_17</t>
  </si>
  <si>
    <t>replicavaultmagog_Folder_18</t>
  </si>
  <si>
    <t>E:\ptc\PTC_Vaults\replicavaultmagog\replicavaultmagog_Folder_18</t>
  </si>
  <si>
    <t>replicavaultmagog_Folder_19</t>
  </si>
  <si>
    <t>E:\ptc\PTC_Vaults\replicavaultmagog\replicavaultmagog_Folder_19</t>
  </si>
  <si>
    <t>master02_Folder_21</t>
  </si>
  <si>
    <t>E:\PTC_Vaults\master02\master02_Folder_21</t>
  </si>
  <si>
    <t>replicavaultmagog_Folder_22</t>
  </si>
  <si>
    <t>E:\ptc\PTC_Vaults\replicavaultmagog\replicavaultmagog_Folder_22</t>
  </si>
  <si>
    <t>newdefaultupload</t>
  </si>
  <si>
    <t>newdefaultupload_Folder_1</t>
  </si>
  <si>
    <t>E:\PTC_Vaults\NewDefaultUpload\newdefaultupload_Folder_1</t>
  </si>
  <si>
    <t>newdefaultupload_Folder_2</t>
  </si>
  <si>
    <t>E:\PTC_Vaults\NewDefaultUpload\newdefaultupload_Folder_2</t>
  </si>
  <si>
    <t>PCS_newdefaultupload</t>
  </si>
  <si>
    <t>LKMAAS29</t>
  </si>
  <si>
    <t xml:space="preserve">   Physical Address. . . . . . . . . : 00-50-56-87-D1-9F</t>
  </si>
  <si>
    <t xml:space="preserve">   IPv4 Address. . . . . . . . . . . : 10.205.4.146(Preferred) </t>
  </si>
  <si>
    <t xml:space="preserve"> LKMAAS29.csl.local</t>
  </si>
  <si>
    <t>master02_Folder_22</t>
  </si>
  <si>
    <t>E:\PTC_Vaults\master02\master02_Folder_22</t>
  </si>
  <si>
    <t>SriLanka</t>
  </si>
  <si>
    <t>srilankareplicavault</t>
  </si>
  <si>
    <t>srilankareplicavault_Folder_1</t>
  </si>
  <si>
    <t>lkmaas29.csl.local</t>
  </si>
  <si>
    <t>E:\ptc\PTC_Vaults\replicaVaultSL\srilankareplicavault_Folder_1</t>
  </si>
  <si>
    <t>defaultskrilanka</t>
  </si>
  <si>
    <t>defaultsrilanka_Folder_1</t>
  </si>
  <si>
    <t>E:\ptc\PTC_Vaults\defaultSkiLanka\defaultsrilanka_Folder_1</t>
  </si>
  <si>
    <t>defaultsrilanka_Folder_2</t>
  </si>
  <si>
    <t>E:\ptc\PTC_Vaults\defaultSkiLanka\defaultsrilanka_Folder_2</t>
  </si>
  <si>
    <t>srilankareplicavault_Folder_3</t>
  </si>
  <si>
    <t>E:\ptc\PTC_Vaults\replicaVaultSL\srilankareplicavault_Folder_3</t>
  </si>
  <si>
    <t>srilankareplicavault_Folder_2</t>
  </si>
  <si>
    <t>E:\ptc\PTC_Vaults\replicaVaultSL\srilankareplicavault_Folder_2</t>
  </si>
  <si>
    <t>SriLanka Daily</t>
  </si>
  <si>
    <t>master02_Folder_23</t>
  </si>
  <si>
    <t>E:\PTC_Vaults\master02\master02_Folder_23</t>
  </si>
  <si>
    <t>port</t>
  </si>
  <si>
    <t>USCHDB08</t>
  </si>
  <si>
    <t>master02_Folder_24</t>
  </si>
  <si>
    <t>E:\PTC_Vaults\master02\master02_Folder_24</t>
  </si>
  <si>
    <t>Process running more than 6 month</t>
  </si>
  <si>
    <t>master02_Folder_25</t>
  </si>
  <si>
    <t>E:\PTC_Vaults\master02\master02_Folder_25</t>
  </si>
  <si>
    <t>master02_Folder_26</t>
  </si>
  <si>
    <t>E:\PTC_Vaults\master02\master02_Folder_26</t>
  </si>
  <si>
    <t>replicavaultmagog_Folder_26</t>
  </si>
  <si>
    <t>E:\ptc\PTC_Vaults\replicavaultmagog\replicavaultmagog_Folder_26</t>
  </si>
  <si>
    <t>replicavaultmagog_Folder_27</t>
  </si>
  <si>
    <t>E:\ptc\PTC_Vaults\replicavaultmagog\replicavaultmagog_Folder_27</t>
  </si>
  <si>
    <t>replicavaultmagog_Folder_25</t>
  </si>
  <si>
    <t>E:\ptc\PTC_Vaults\replicavaultmagog\replicavaultmagog_Folder_25</t>
  </si>
  <si>
    <t>replicavaultmagog_Folder_24</t>
  </si>
  <si>
    <t>E:\ptc\PTC_Vaults\replicavaultmagog\replicavaultmagog_Folder_24</t>
  </si>
  <si>
    <t>replicavaultmagog_Folder_28</t>
  </si>
  <si>
    <t>E:\ptc\PTC_Vaults\replicavaultmagog\replicavaultmagog_Folder_28</t>
  </si>
  <si>
    <t>replicavaultmagog_Folder_23</t>
  </si>
  <si>
    <t>E:\ptc\PTC_Vaults\replicavaultmagog\replicavaultmagog_Folder_23</t>
  </si>
  <si>
    <t>master02_Folder_27</t>
  </si>
  <si>
    <t>E:\PTC_Vaults\master02\master02_Folder_27</t>
  </si>
  <si>
    <t>replicavaultmagog_Folder_29</t>
  </si>
  <si>
    <t>E:\ptc\PTC_Vaults\replicavaultmagog\replicavaultmagog_Folder_29</t>
  </si>
  <si>
    <t>master02_Folder_28</t>
  </si>
  <si>
    <t>E:\PTC_Vaults\master02\master02_Folder_28</t>
  </si>
  <si>
    <t>master02_Folder_29</t>
  </si>
  <si>
    <t>E:\PTC_Vaults\master02\master02_Folder_29</t>
  </si>
  <si>
    <t>master02_Folder_30</t>
  </si>
  <si>
    <t>E:\PTC_Vaults\master02\master02_Folder_30</t>
  </si>
  <si>
    <t>replicavaultmagog_Folder_30</t>
  </si>
  <si>
    <t>E:\ptc\PTC_Vaults\replicavaultmagog\replicavaultmagog_Folder_30</t>
  </si>
  <si>
    <t>master02_Folder_31</t>
  </si>
  <si>
    <t>E:\PTC_Vaults\master02\master02_Folder_31</t>
  </si>
  <si>
    <t>master02_Folder_32</t>
  </si>
  <si>
    <t>E:\PTC_Vaults\master02\master02_Folder_32</t>
  </si>
  <si>
    <t>master02_Folder_33</t>
  </si>
  <si>
    <t>E:\PTC_Vaults\master02\master02_Folder_33</t>
  </si>
  <si>
    <t>master02_Folder_34</t>
  </si>
  <si>
    <t>E:\PTC_Vaults\master02\master02_Folder_34</t>
  </si>
  <si>
    <t>master02_Folder_35</t>
  </si>
  <si>
    <t>E:\PTC_Vaults\master02\master02_Folder_35</t>
  </si>
  <si>
    <t>master02_Folder_36</t>
  </si>
  <si>
    <t>E:\PTC_Vaults\master02\master02_Folder_36</t>
  </si>
  <si>
    <t>master02_Folder_37</t>
  </si>
  <si>
    <t>E:\PTC_Vaults\master02\master02_Folder_37</t>
  </si>
  <si>
    <t>CTC-MagogDailyDefaultReplication</t>
  </si>
  <si>
    <t>CTC-MagogDailyReplication</t>
  </si>
  <si>
    <t>SELECT count(*) FROM StreamData;
SELECT sum(bytes), TB.table_name, tablespace_name FROM user_segments s , (SELECT table_name, segment_name FROM user_lobs) TB
 where s.segment_name=TB.segment_name 
 GROUP BY TB.table_name, tablespace_name
 order by table_name;</t>
  </si>
  <si>
    <t>uschas73.csl.local</t>
  </si>
  <si>
    <t>master02_Folder_39</t>
  </si>
  <si>
    <t>E:\PTC_Vaults\master02\master02_Folder_39</t>
  </si>
  <si>
    <t>master02_Folder_38</t>
  </si>
  <si>
    <t>E:\PTC_Vaults\master02\master02_Folder_38</t>
  </si>
  <si>
    <t>StandardUICollectionService.resetCollection :: wt.util.WTException: Collector cache was lost</t>
  </si>
  <si>
    <t>Remedello-Default</t>
  </si>
  <si>
    <t>Sri-Lanka-Default</t>
  </si>
  <si>
    <t>master02_Folder_41</t>
  </si>
  <si>
    <t>E:\PTC_Vaults\master02\master02_Folder_41</t>
  </si>
  <si>
    <t>master02_Folder_40</t>
  </si>
  <si>
    <t>E:\PTC_Vaults\master02\master02_Folder_40</t>
  </si>
  <si>
    <t>master02_Folder_42</t>
  </si>
  <si>
    <t>E:\PTC_Vaults\master02\master02_Folder_42</t>
  </si>
  <si>
    <t>BlobSpace-CS37197</t>
  </si>
  <si>
    <t>master02_Folder_43</t>
  </si>
  <si>
    <t>E:\PTC_Vaults\master02\master02_Folder_43</t>
  </si>
  <si>
    <t>master02_Folder_44</t>
  </si>
  <si>
    <t>E:\PTC_Vaults\master02\master02_Folder_44</t>
  </si>
  <si>
    <t>master02_Folder_46</t>
  </si>
  <si>
    <t>E:\PTC_Vaults\master02\master02_Folder_46</t>
  </si>
  <si>
    <t>master02_Folder_45</t>
  </si>
  <si>
    <t>E:\PTC_Vaults\master02\master02_Folder_45</t>
  </si>
  <si>
    <t>Keep as Ref</t>
  </si>
  <si>
    <t>22.10.2017 01:00:00</t>
  </si>
  <si>
    <t>EXECUTING</t>
  </si>
  <si>
    <t>master02_Folder_47</t>
  </si>
  <si>
    <t>E:\PTC_Vaults\master02\master02_Folder_47</t>
  </si>
  <si>
    <t>master02_Folder_48</t>
  </si>
  <si>
    <t>E:\PTC_Vaults\master02\master02_Folder_48</t>
  </si>
  <si>
    <t>Windchill Server Memory and CPU / Status</t>
  </si>
  <si>
    <t>Cleanup Windows temp files</t>
  </si>
  <si>
    <t>Clear Java cache</t>
  </si>
  <si>
    <t>replicavaultmagog_Folder_31</t>
  </si>
  <si>
    <t>E:\ptc\PTC_Vaults\replicavaultmagog\replicavaultmagog_Folder_31</t>
  </si>
  <si>
    <t>master02_Folder_49</t>
  </si>
  <si>
    <t>E:\PTC_Vaults\master02\master02_Folder_49</t>
  </si>
  <si>
    <t>master02_Folder_50</t>
  </si>
  <si>
    <t>E:\PTC_Vaults\master02\master02_Folder_50</t>
  </si>
  <si>
    <t>srilankareplicavault_Folder_4</t>
  </si>
  <si>
    <t>E:\ptc\PTC_Vaults\replicaVaultSL\srilankareplicavault_Folder_4</t>
  </si>
  <si>
    <t>master02_Folder_51</t>
  </si>
  <si>
    <t>E:\PTC_Vaults\master02\master02_Folder_51</t>
  </si>
  <si>
    <t>USCHAS73</t>
  </si>
  <si>
    <t>master02_Folder_52</t>
  </si>
  <si>
    <t>E:\PTC_Vaults\master02\master02_Folder_52</t>
  </si>
  <si>
    <t>master02_Folder_53</t>
  </si>
  <si>
    <t>E:\PTC_Vaults\master02\master02_Folder_53</t>
  </si>
  <si>
    <t>uschdb24.csl.local</t>
  </si>
  <si>
    <t>2017-11-31</t>
  </si>
  <si>
    <t>6 Promotions</t>
  </si>
  <si>
    <t>master02_Folder_54</t>
  </si>
  <si>
    <t>E:\PTC_Vaults\master02\master02_Folder_54</t>
  </si>
  <si>
    <t>master02_Folder_55</t>
  </si>
  <si>
    <t>E:\PTC_Vaults\master02\master02_Folder_55</t>
  </si>
  <si>
    <t>replicavaultmagog_Folder_32</t>
  </si>
  <si>
    <t>E:\ptc\PTC_Vaults\replicavaultmagog\replicavaultmagog_Folder_32</t>
  </si>
  <si>
    <t>QUALITY11</t>
  </si>
  <si>
    <t>QUALITY110</t>
  </si>
  <si>
    <t>master02_Folder_56</t>
  </si>
  <si>
    <t>E:\PTC_Vaults\master02\master02_Folder_56</t>
  </si>
  <si>
    <t>master02_Folder_57</t>
  </si>
  <si>
    <t>E:\PTC_Vaults\master02\master02_Folder_57</t>
  </si>
  <si>
    <t>remedelloreplicavault_Folder_4</t>
  </si>
  <si>
    <t>E:\PTC\PTC_RepVaults\RemedelloReplicaVault\remedelloreplicavault_Folder_4</t>
  </si>
  <si>
    <t>master02_Folder_58</t>
  </si>
  <si>
    <t>E:\PTC_Vaults\master02\master02_Folder_58</t>
  </si>
  <si>
    <t>master02_Folder_59</t>
  </si>
  <si>
    <t>E:\PTC_Vaults\master02\master02_Folder_59</t>
  </si>
  <si>
    <t>master02_Folder_60</t>
  </si>
  <si>
    <t>E:\PTC_Vaults\master02\master02_Folder_60</t>
  </si>
  <si>
    <t>master02_Folder_61</t>
  </si>
  <si>
    <t>E:\PTC_Vaults\master02\master02_Folder_61</t>
  </si>
  <si>
    <t>master02_Folder_62</t>
  </si>
  <si>
    <t>E:\PTC_Vaults\master02\master02_Folder_62</t>
  </si>
  <si>
    <t>master02_Folder_63</t>
  </si>
  <si>
    <t>E:\PTC_Vaults\master02\master02_Folder_63</t>
  </si>
  <si>
    <t>master02_Folder_64</t>
  </si>
  <si>
    <t>E:\PTC_Vaults\master02\master02_Folder_64</t>
  </si>
  <si>
    <t>USCHAS73 Disk space</t>
  </si>
  <si>
    <t>Srilanka_EK2_RnD</t>
  </si>
  <si>
    <t>default_sl_ek</t>
  </si>
  <si>
    <t>default_sl_ek_Folder_1</t>
  </si>
  <si>
    <t>master02_Folder_66</t>
  </si>
  <si>
    <t>E:\PTC_Vaults\master02\master02_Folder_66</t>
  </si>
  <si>
    <t>master02_Folder_65</t>
  </si>
  <si>
    <t>E:\PTC_Vaults\master02\master02_Folder_65</t>
  </si>
  <si>
    <t>replicavaultmagog_Folder_33</t>
  </si>
  <si>
    <t>E:\ptc\PTC_Vaults\replicavaultmagog\replicavaultmagog_Folder_33</t>
  </si>
  <si>
    <t>replicavault_sl_ek</t>
  </si>
  <si>
    <t>replicavault_sl_ek_Folder_3</t>
  </si>
  <si>
    <t>lkek2as12.csl.local</t>
  </si>
  <si>
    <t>E:\ptc\PTC_Vaults\ReplicaVault_SL_EK\replicavault_sl_ek_Folder_3</t>
  </si>
  <si>
    <t>replicavault_sl_ek_Folder_1</t>
  </si>
  <si>
    <t>E:\ptc\PTC_Vaults\ReplicaVault_SL_EK\replicavault_sl_ek_Folder_1</t>
  </si>
  <si>
    <t>default_sl_ek_Folder_2</t>
  </si>
  <si>
    <t>E:\ptc\PTC_Vaults\Default_SL_EK\default_sl_ek_Folder_2</t>
  </si>
  <si>
    <t>E:\ptc\PTC_Vaults\Default_SL_EK\default_sl_ek_Folder_1</t>
  </si>
  <si>
    <t>SriLanka-EK2_RnD Daily</t>
  </si>
  <si>
    <t xml:space="preserve"> IPv4 Address. . . . . . . . . . . : 10.142.1.150(Preferred)</t>
  </si>
  <si>
    <t>Physical Address. . . . . . . . . : 00-50-56-A6-1F-66</t>
  </si>
  <si>
    <t>LKEK2AS12.csl.local</t>
  </si>
  <si>
    <t>master02_Folder_67</t>
  </si>
  <si>
    <t>E:\PTC_Vaults\master02\master02_Folder_67</t>
  </si>
  <si>
    <t>begeas04.csl.local</t>
  </si>
  <si>
    <t>ETC-Ghent Daily Replication</t>
  </si>
  <si>
    <t>ghentreplica</t>
  </si>
  <si>
    <t>ETC-Ghent Default</t>
  </si>
  <si>
    <t>ghentdefaultupload</t>
  </si>
  <si>
    <t>PCS_ghentreplica</t>
  </si>
  <si>
    <t>SriLanka-EK2_RnD Daily Default</t>
  </si>
  <si>
    <t>master02_Folder_71</t>
  </si>
  <si>
    <t>E:\PTC_Vaults\master02\master02_Folder_71</t>
  </si>
  <si>
    <t>master02_Folder_68</t>
  </si>
  <si>
    <t>E:\PTC_Vaults\master02\master02_Folder_68</t>
  </si>
  <si>
    <t>master02_Folder_69</t>
  </si>
  <si>
    <t>E:\PTC_Vaults\master02\master02_Folder_69</t>
  </si>
  <si>
    <t>master02_Folder_70</t>
  </si>
  <si>
    <t>E:\PTC_Vaults\master02\master02_Folder_70</t>
  </si>
  <si>
    <t>master02_Folder_72</t>
  </si>
  <si>
    <t>E:\PTC_Vaults\master02\master02_Folder_72</t>
  </si>
  <si>
    <t>ETC-Ghent</t>
  </si>
  <si>
    <t>ghentdefaultupload_Folder_1</t>
  </si>
  <si>
    <t>E:\PTC\PTC_Vaults\GhentDefaultUpload\ghentdefaultupload_Folder_1</t>
  </si>
  <si>
    <t>ghentdefaultupload_Folder_2</t>
  </si>
  <si>
    <t>E:\PTC\PTC_Vaults\GhentDefaultUpload\ghentdefaultupload_Folder_2</t>
  </si>
  <si>
    <t>sumError:</t>
  </si>
  <si>
    <t>master02_Folder_74</t>
  </si>
  <si>
    <t>E:\PTC_Vaults\master02\master02_Folder_74</t>
  </si>
  <si>
    <t>master02_Folder_73</t>
  </si>
  <si>
    <t>E:\PTC_Vaults\master02\master02_Folder_73</t>
  </si>
  <si>
    <t>master02_Folder_76</t>
  </si>
  <si>
    <t>E:\PTC_Vaults\master02\master02_Folder_76</t>
  </si>
  <si>
    <t>master02_Folder_75</t>
  </si>
  <si>
    <t>E:\PTC_Vaults\master02\master02_Folder_75</t>
  </si>
  <si>
    <t>defaultmagog_Folder_3</t>
  </si>
  <si>
    <t>E:\ptc\PTC_Vaults\defaultmagog\defaultmagog_Folder_3</t>
  </si>
  <si>
    <t xml:space="preserve">Windchill Server Review LOGS
</t>
  </si>
  <si>
    <t>LogReport</t>
  </si>
  <si>
    <t>master02_Folder_77</t>
  </si>
  <si>
    <t>E:\PTC_Vaults\master02\master02_Folder_77</t>
  </si>
  <si>
    <t>master02_Folder_78</t>
  </si>
  <si>
    <t>E:\PTC_Vaults\master02\master02_Folder_78</t>
  </si>
  <si>
    <t>master02_Folder_80</t>
  </si>
  <si>
    <t>E:\PTC_Vaults\master02\master02_Folder_80</t>
  </si>
  <si>
    <t>master02_Folder_79</t>
  </si>
  <si>
    <t>E:\PTC_Vaults\master02\master02_Folder_79</t>
  </si>
  <si>
    <t>replicavaultmagog_Folder_34</t>
  </si>
  <si>
    <t>E:\ptc\PTC_Vaults\replicavaultmagog\replicavaultmagog_Folder_34</t>
  </si>
  <si>
    <t>master02_Folder_81</t>
  </si>
  <si>
    <t>E:\PTC_Vaults\master02\master02_Folder_81</t>
  </si>
  <si>
    <t xml:space="preserve">Wed 01/23/2019 </t>
  </si>
  <si>
    <t>master02_Folder_82</t>
  </si>
  <si>
    <t>E:\PTC_Vaults\master02\master02_Folder_82</t>
  </si>
  <si>
    <t>Replica</t>
  </si>
  <si>
    <t>master02_Folder_83</t>
  </si>
  <si>
    <t>E:\PTC_Vaults\master02\master02_Folder_83</t>
  </si>
  <si>
    <t xml:space="preserve">Wed 02/13/2019 </t>
  </si>
  <si>
    <t>master02_Folder_84</t>
  </si>
  <si>
    <t>E:\PTC_Vaults\master02\master02_Folder_84</t>
  </si>
  <si>
    <t xml:space="preserve">Wed 02/27/2019 </t>
  </si>
  <si>
    <t xml:space="preserve">Wed 03/06/2019 </t>
  </si>
  <si>
    <t>master02_Folder_86</t>
  </si>
  <si>
    <t>E:\PTC_Vaults\master02\master02_Folder_86</t>
  </si>
  <si>
    <t>master02_Folder_85</t>
  </si>
  <si>
    <t>E:\PTC_Vaults\master02\master02_Folder_85</t>
  </si>
  <si>
    <t>master02_Folder_87</t>
  </si>
  <si>
    <t>E:\PTC_Vaults\master02\master02_Folder_87</t>
  </si>
  <si>
    <t>replicavaultmagog_Folder_35</t>
  </si>
  <si>
    <t>E:\ptc\PTC_Vaults\replicavaultmagog\replicavaultmagog_Folder_35</t>
  </si>
  <si>
    <t xml:space="preserve">Wed 03/20/2019 </t>
  </si>
  <si>
    <t>master02_Folder_88</t>
  </si>
  <si>
    <t>E:\PTC_Vaults\master02\master02_Folder_88</t>
  </si>
  <si>
    <t xml:space="preserve">Wed 03/27/2019 </t>
  </si>
  <si>
    <t>master02_Folder_89</t>
  </si>
  <si>
    <t>E:\PTC_Vaults\master02\master02_Folder_89</t>
  </si>
  <si>
    <t xml:space="preserve">Wed 04/03/2019 </t>
  </si>
  <si>
    <t>master02_Folder_90</t>
  </si>
  <si>
    <t>E:\PTC_Vaults\master02\master02_Folder_90</t>
  </si>
  <si>
    <t xml:space="preserve">Wed 04/10/2019 </t>
  </si>
  <si>
    <t>master02_Folder_91</t>
  </si>
  <si>
    <t>E:\PTC_Vaults\master02\master02_Folder_91</t>
  </si>
  <si>
    <t xml:space="preserve">Wed 04/17/2019 </t>
  </si>
  <si>
    <t>master02_Folder_92</t>
  </si>
  <si>
    <t>E:\PTC_Vaults\master02\master02_Folder_92</t>
  </si>
  <si>
    <t xml:space="preserve">Wed 04/24/2019 </t>
  </si>
  <si>
    <t xml:space="preserve">Wed 05/08/2019 </t>
  </si>
  <si>
    <t>QUALITY110TEMP</t>
  </si>
  <si>
    <t>master02_Folder_93</t>
  </si>
  <si>
    <t>E:\PTC_Vaults\master02\master02_Folder_93</t>
  </si>
  <si>
    <t>master02_Folder_94</t>
  </si>
  <si>
    <t>E:\PTC_Vaults\master02\master02_Folder_94</t>
  </si>
  <si>
    <r>
      <rPr>
        <sz val="10"/>
        <color theme="10"/>
        <rFont val="Arial"/>
        <family val="2"/>
      </rPr>
      <t>if problems see Solr :</t>
    </r>
    <r>
      <rPr>
        <u/>
        <sz val="10"/>
        <color theme="10"/>
        <rFont val="Arial"/>
        <family val="2"/>
      </rPr>
      <t xml:space="preserve">
CS166376 </t>
    </r>
  </si>
  <si>
    <t>no solutions founds</t>
  </si>
  <si>
    <t>Cognos connection</t>
  </si>
  <si>
    <t>25292 objets same as july
No changes 2019-02-01
756023296	COLLECTORCACHE	BLOBS</t>
  </si>
  <si>
    <t>3 errors</t>
  </si>
  <si>
    <t>Validate BLOB see CS68716</t>
  </si>
  <si>
    <t xml:space="preserve">Wed 05/15/2019 </t>
  </si>
  <si>
    <t xml:space="preserve">Wed 05/29/2019 </t>
  </si>
  <si>
    <t>master02_Folder_95</t>
  </si>
  <si>
    <t>E:\PTC_Vaults\master02\master02_Folder_95</t>
  </si>
  <si>
    <t>05.07.2019 06:53:41</t>
  </si>
  <si>
    <t>06.07.2019 04:05:00</t>
  </si>
  <si>
    <t>06.07.2019 01:00:00</t>
  </si>
  <si>
    <t>05.07.2019 23:00:00</t>
  </si>
  <si>
    <t>06.07.2019 00:00:00</t>
  </si>
  <si>
    <t>05.07.2019 21:35:00</t>
  </si>
  <si>
    <t>06.07.2019 00:18:00</t>
  </si>
  <si>
    <t>06.07.2019 00:10:00</t>
  </si>
  <si>
    <t>05.07.2019 22:00:00</t>
  </si>
  <si>
    <t>05.07.2019 06:54:09</t>
  </si>
  <si>
    <t>05.07.2019 04:05:00</t>
  </si>
  <si>
    <t>05.07.2019 04:07:25</t>
  </si>
  <si>
    <t>05.07.2019 03:53:41</t>
  </si>
  <si>
    <t>05.07.2019 03:53:49</t>
  </si>
  <si>
    <t>05.07.2019 01:00:00</t>
  </si>
  <si>
    <t>05.07.2019 00:53:41</t>
  </si>
  <si>
    <t>04.07.2019 21:53:41</t>
  </si>
  <si>
    <t>04.07.2019 21:55:05</t>
  </si>
  <si>
    <t>04.07.2019 18:53:41</t>
  </si>
  <si>
    <t>04.07.2019 18:54:30</t>
  </si>
  <si>
    <t>04.07.2019 15:53:41</t>
  </si>
  <si>
    <t>04.07.2019 15:54:37</t>
  </si>
  <si>
    <t>04.07.2019 12:53:41</t>
  </si>
  <si>
    <t>04.07.2019 12:54:12</t>
  </si>
  <si>
    <t>04.07.2019 09:53:41</t>
  </si>
  <si>
    <t>04.07.2019 09:55:02</t>
  </si>
  <si>
    <t>04.07.2019 06:53:41</t>
  </si>
  <si>
    <t>04.07.2019 06:53:42</t>
  </si>
  <si>
    <t>04.07.2019 04:05:00</t>
  </si>
  <si>
    <t>04.07.2019 04:07:40</t>
  </si>
  <si>
    <t>04.07.2019 03:53:41</t>
  </si>
  <si>
    <t>04.07.2019 03:54:21</t>
  </si>
  <si>
    <t>04.07.2019 01:00:00</t>
  </si>
  <si>
    <t>04.07.2019 00:53:41</t>
  </si>
  <si>
    <t>04.07.2019 00:58:57</t>
  </si>
  <si>
    <t>03.07.2019 21:53:41</t>
  </si>
  <si>
    <t>03.07.2019 21:54:54</t>
  </si>
  <si>
    <t>03.07.2019 18:53:41</t>
  </si>
  <si>
    <t>03.07.2019 18:57:05</t>
  </si>
  <si>
    <t>03.07.2019 15:53:41</t>
  </si>
  <si>
    <t>03.07.2019 16:13:48</t>
  </si>
  <si>
    <t>03.07.2019 12:53:41</t>
  </si>
  <si>
    <t>03.07.2019 13:28:05</t>
  </si>
  <si>
    <t>03.07.2019 09:53:41</t>
  </si>
  <si>
    <t>03.07.2019 10:15:41</t>
  </si>
  <si>
    <t>03.07.2019 06:53:41</t>
  </si>
  <si>
    <t>03.07.2019 06:54:21</t>
  </si>
  <si>
    <t>03.07.2019 04:05:00</t>
  </si>
  <si>
    <t>03.07.2019 04:07:20</t>
  </si>
  <si>
    <t>03.07.2019 03:53:41</t>
  </si>
  <si>
    <t>03.07.2019 03:53:42</t>
  </si>
  <si>
    <t>03.07.2019 01:00:00</t>
  </si>
  <si>
    <t>03.07.2019 00:53:41</t>
  </si>
  <si>
    <t>03.07.2019 00:57:09</t>
  </si>
  <si>
    <t>02.07.2019 21:53:41</t>
  </si>
  <si>
    <t>02.07.2019 21:54:12</t>
  </si>
  <si>
    <t>02.07.2019 18:53:41</t>
  </si>
  <si>
    <t>02.07.2019 18:53:59</t>
  </si>
  <si>
    <t>02.07.2019 15:53:41</t>
  </si>
  <si>
    <t>02.07.2019 16:09:07</t>
  </si>
  <si>
    <t>02.07.2019 12:53:41</t>
  </si>
  <si>
    <t>02.07.2019 12:53:58</t>
  </si>
  <si>
    <t>02.07.2019 09:53:41</t>
  </si>
  <si>
    <t>02.07.2019 10:09:32</t>
  </si>
  <si>
    <t>02.07.2019 06:53:41</t>
  </si>
  <si>
    <t>02.07.2019 04:05:00</t>
  </si>
  <si>
    <t>02.07.2019 04:06:46</t>
  </si>
  <si>
    <t>02.07.2019 03:53:41</t>
  </si>
  <si>
    <t>02.07.2019 03:54:04</t>
  </si>
  <si>
    <t>02.07.2019 01:00:00</t>
  </si>
  <si>
    <t>02.07.2019 00:53:41</t>
  </si>
  <si>
    <t>01.07.2019 21:53:41</t>
  </si>
  <si>
    <t>01.07.2019 21:53:50</t>
  </si>
  <si>
    <t>01.07.2019 18:53:41</t>
  </si>
  <si>
    <t>01.07.2019 18:53:52</t>
  </si>
  <si>
    <t>01.07.2019 15:53:41</t>
  </si>
  <si>
    <t>01.07.2019 15:53:50</t>
  </si>
  <si>
    <t>01.07.2019 12:53:41</t>
  </si>
  <si>
    <t>01.07.2019 12:54:02</t>
  </si>
  <si>
    <t>01.07.2019 09:53:41</t>
  </si>
  <si>
    <t>01.07.2019 09:54:50</t>
  </si>
  <si>
    <t>01.07.2019 06:53:41</t>
  </si>
  <si>
    <t>01.07.2019 06:54:06</t>
  </si>
  <si>
    <t>01.07.2019 04:05:00</t>
  </si>
  <si>
    <t>01.07.2019 04:06:58</t>
  </si>
  <si>
    <t>01.07.2019 03:53:41</t>
  </si>
  <si>
    <t>01.07.2019 03:53:42</t>
  </si>
  <si>
    <t>01.07.2019 01:00:00</t>
  </si>
  <si>
    <t>01.07.2019 00:53:41</t>
  </si>
  <si>
    <t>30.06.2019 21:53:41</t>
  </si>
  <si>
    <t>30.06.2019 21:53:42</t>
  </si>
  <si>
    <t>30.06.2019 18:53:41</t>
  </si>
  <si>
    <t>30.06.2019 18:53:42</t>
  </si>
  <si>
    <t>30.06.2019 15:53:41</t>
  </si>
  <si>
    <t>30.06.2019 15:53:42</t>
  </si>
  <si>
    <t>30.06.2019 12:53:41</t>
  </si>
  <si>
    <t>30.06.2019 12:53:42</t>
  </si>
  <si>
    <t>30.06.2019 09:53:41</t>
  </si>
  <si>
    <t>30.06.2019 06:53:41</t>
  </si>
  <si>
    <t>30.06.2019 04:05:00</t>
  </si>
  <si>
    <t>30.06.2019 04:07:19</t>
  </si>
  <si>
    <t>30.06.2019 03:53:41</t>
  </si>
  <si>
    <t>30.06.2019 01:00:00</t>
  </si>
  <si>
    <t>30.06.2019 00:53:41</t>
  </si>
  <si>
    <t>29.06.2019 21:53:41</t>
  </si>
  <si>
    <t>29.06.2019 18:53:41</t>
  </si>
  <si>
    <t>29.06.2019 15:53:41</t>
  </si>
  <si>
    <t>29.06.2019 12:53:41</t>
  </si>
  <si>
    <t>29.06.2019 12:53:57</t>
  </si>
  <si>
    <t>29.06.2019 09:53:41</t>
  </si>
  <si>
    <t>29.06.2019 06:53:41</t>
  </si>
  <si>
    <t>29.06.2019 04:05:00</t>
  </si>
  <si>
    <t>29.06.2019 04:07:24</t>
  </si>
  <si>
    <t>29.06.2019 03:53:41</t>
  </si>
  <si>
    <t>29.06.2019 03:53:42</t>
  </si>
  <si>
    <t>29.06.2019 01:00:00</t>
  </si>
  <si>
    <t>29.06.2019 00:53:41</t>
  </si>
  <si>
    <t>28.06.2019 21:53:41</t>
  </si>
  <si>
    <t>28.06.2019 21:55:13</t>
  </si>
  <si>
    <t>28.06.2019 18:53:41</t>
  </si>
  <si>
    <t>28.06.2019 18:53:46</t>
  </si>
  <si>
    <t>28.06.2019 15:53:41</t>
  </si>
  <si>
    <t>28.06.2019 15:54:40</t>
  </si>
  <si>
    <t>28.06.2019 12:53:41</t>
  </si>
  <si>
    <t>28.06.2019 12:53:45</t>
  </si>
  <si>
    <t>28.06.2019 09:53:41</t>
  </si>
  <si>
    <t>28.06.2019 06:53:41</t>
  </si>
  <si>
    <t>28.06.2019 06:54:44</t>
  </si>
  <si>
    <t>28.06.2019 04:05:00</t>
  </si>
  <si>
    <t>28.06.2019 04:07:08</t>
  </si>
  <si>
    <t>28.06.2019 03:53:41</t>
  </si>
  <si>
    <t>28.06.2019 03:53:47</t>
  </si>
  <si>
    <t>28.06.2019 01:00:00</t>
  </si>
  <si>
    <t>28.06.2019 00:53:41</t>
  </si>
  <si>
    <t>27.06.2019 21:53:41</t>
  </si>
  <si>
    <t>27.06.2019 21:54:44</t>
  </si>
  <si>
    <t>27.06.2019 18:53:41</t>
  </si>
  <si>
    <t>27.06.2019 18:54:12</t>
  </si>
  <si>
    <t>27.06.2019 15:53:41</t>
  </si>
  <si>
    <t>27.06.2019 15:54:14</t>
  </si>
  <si>
    <t>27.06.2019 12:53:41</t>
  </si>
  <si>
    <t>27.06.2019 12:54:23</t>
  </si>
  <si>
    <t>27.06.2019 09:53:41</t>
  </si>
  <si>
    <t>27.06.2019 09:54:22</t>
  </si>
  <si>
    <t>27.06.2019 06:53:41</t>
  </si>
  <si>
    <t>27.06.2019 06:53:42</t>
  </si>
  <si>
    <t>27.06.2019 04:05:00</t>
  </si>
  <si>
    <t>27.06.2019 04:07:02</t>
  </si>
  <si>
    <t>27.06.2019 03:53:41</t>
  </si>
  <si>
    <t>27.06.2019 03:53:42</t>
  </si>
  <si>
    <t>27.06.2019 01:00:00</t>
  </si>
  <si>
    <t>27.06.2019 00:55:33</t>
  </si>
  <si>
    <t>27.06.2019 00:55:40</t>
  </si>
  <si>
    <t>26.06.2019 21:53:41</t>
  </si>
  <si>
    <t>26.06.2019 21:54:08</t>
  </si>
  <si>
    <t>26.06.2019 18:53:41</t>
  </si>
  <si>
    <t>26.06.2019 18:54:01</t>
  </si>
  <si>
    <t>26.06.2019 15:53:41</t>
  </si>
  <si>
    <t>26.06.2019 15:55:10</t>
  </si>
  <si>
    <t>26.06.2019 12:53:41</t>
  </si>
  <si>
    <t>26.06.2019 13:31:59</t>
  </si>
  <si>
    <t>26.06.2019 09:53:41</t>
  </si>
  <si>
    <t>26.06.2019 06:53:41</t>
  </si>
  <si>
    <t>26.06.2019 04:05:00</t>
  </si>
  <si>
    <t>26.06.2019 04:06:57</t>
  </si>
  <si>
    <t>26.06.2019 03:53:41</t>
  </si>
  <si>
    <t>26.06.2019 01:00:00</t>
  </si>
  <si>
    <t>26.06.2019 00:53:41</t>
  </si>
  <si>
    <t>25.06.2019 21:53:41</t>
  </si>
  <si>
    <t>25.06.2019 21:54:22</t>
  </si>
  <si>
    <t>25.06.2019 18:53:41</t>
  </si>
  <si>
    <t>25.06.2019 18:54:04</t>
  </si>
  <si>
    <t>25.06.2019 15:53:41</t>
  </si>
  <si>
    <t>25.06.2019 15:53:43</t>
  </si>
  <si>
    <t>25.06.2019 12:53:41</t>
  </si>
  <si>
    <t>25.06.2019 12:53:57</t>
  </si>
  <si>
    <t>25.06.2019 09:53:41</t>
  </si>
  <si>
    <t>25.06.2019 06:53:41</t>
  </si>
  <si>
    <t>25.06.2019 06:53:53</t>
  </si>
  <si>
    <t>25.06.2019 04:05:00</t>
  </si>
  <si>
    <t>25.06.2019 04:06:41</t>
  </si>
  <si>
    <t>25.06.2019 03:53:41</t>
  </si>
  <si>
    <t>25.06.2019 01:00:00</t>
  </si>
  <si>
    <t>25.06.2019 00:53:41</t>
  </si>
  <si>
    <t>24.06.2019 21:53:41</t>
  </si>
  <si>
    <t>24.06.2019 18:53:41</t>
  </si>
  <si>
    <t>24.06.2019 15:53:41</t>
  </si>
  <si>
    <t>24.06.2019 12:53:41</t>
  </si>
  <si>
    <t>24.06.2019 09:53:41</t>
  </si>
  <si>
    <t>24.06.2019 06:53:41</t>
  </si>
  <si>
    <t>24.06.2019 04:05:00</t>
  </si>
  <si>
    <t>24.06.2019 04:06:44</t>
  </si>
  <si>
    <t>24.06.2019 03:53:41</t>
  </si>
  <si>
    <t>24.06.2019 01:00:00</t>
  </si>
  <si>
    <t>24.06.2019 00:53:41</t>
  </si>
  <si>
    <t>23.06.2019 21:53:41</t>
  </si>
  <si>
    <t>23.06.2019 18:53:41</t>
  </si>
  <si>
    <t>23.06.2019 15:53:41</t>
  </si>
  <si>
    <t>23.06.2019 12:53:41</t>
  </si>
  <si>
    <t>23.06.2019 09:53:41</t>
  </si>
  <si>
    <t>23.06.2019 06:53:41</t>
  </si>
  <si>
    <t>23.06.2019 04:05:00</t>
  </si>
  <si>
    <t>23.06.2019 04:08:20</t>
  </si>
  <si>
    <t>23.06.2019 03:53:41</t>
  </si>
  <si>
    <t>23.06.2019 01:00:00</t>
  </si>
  <si>
    <t>23.06.2019 00:53:41</t>
  </si>
  <si>
    <t>22.06.2019 21:53:41</t>
  </si>
  <si>
    <t>22.06.2019 18:53:41</t>
  </si>
  <si>
    <t>22.06.2019 15:53:41</t>
  </si>
  <si>
    <t>22.06.2019 12:53:41</t>
  </si>
  <si>
    <t>22.06.2019 09:53:41</t>
  </si>
  <si>
    <t>22.06.2019 06:53:41</t>
  </si>
  <si>
    <t>22.06.2019 04:05:00</t>
  </si>
  <si>
    <t>22.06.2019 04:08:09</t>
  </si>
  <si>
    <t>22.06.2019 03:53:41</t>
  </si>
  <si>
    <t>22.06.2019 03:53:42</t>
  </si>
  <si>
    <t>22.06.2019 01:00:00</t>
  </si>
  <si>
    <t>22.06.2019 00:53:41</t>
  </si>
  <si>
    <t>21.06.2019 21:53:41</t>
  </si>
  <si>
    <t>21.06.2019 21:53:48</t>
  </si>
  <si>
    <t>21.06.2019 18:53:41</t>
  </si>
  <si>
    <t>21.06.2019 18:54:02</t>
  </si>
  <si>
    <t>21.06.2019 15:53:41</t>
  </si>
  <si>
    <t>21.06.2019 15:54:05</t>
  </si>
  <si>
    <t>21.06.2019 12:53:41</t>
  </si>
  <si>
    <t>21.06.2019 12:53:54</t>
  </si>
  <si>
    <t>21.06.2019 09:53:41</t>
  </si>
  <si>
    <t>21.06.2019 06:53:41</t>
  </si>
  <si>
    <t>21.06.2019 06:55:17</t>
  </si>
  <si>
    <t>21.06.2019 04:05:00</t>
  </si>
  <si>
    <t>21.06.2019 04:07:16</t>
  </si>
  <si>
    <t>21.06.2019 03:53:41</t>
  </si>
  <si>
    <t>21.06.2019 03:53:48</t>
  </si>
  <si>
    <t>21.06.2019 01:00:00</t>
  </si>
  <si>
    <t>21.06.2019 00:53:41</t>
  </si>
  <si>
    <t>20.06.2019 21:53:41</t>
  </si>
  <si>
    <t>20.06.2019 21:54:16</t>
  </si>
  <si>
    <t>20.06.2019 18:53:41</t>
  </si>
  <si>
    <t>20.06.2019 18:54:41</t>
  </si>
  <si>
    <t>20.06.2019 15:53:41</t>
  </si>
  <si>
    <t>20.06.2019 15:54:40</t>
  </si>
  <si>
    <t>20.06.2019 12:53:41</t>
  </si>
  <si>
    <t>20.06.2019 12:53:57</t>
  </si>
  <si>
    <t>20.06.2019 09:53:41</t>
  </si>
  <si>
    <t>20.06.2019 09:53:51</t>
  </si>
  <si>
    <t>20.06.2019 06:53:41</t>
  </si>
  <si>
    <t>20.06.2019 07:04:41</t>
  </si>
  <si>
    <t>20.06.2019 04:05:00</t>
  </si>
  <si>
    <t>20.06.2019 04:07:29</t>
  </si>
  <si>
    <t>20.06.2019 03:53:41</t>
  </si>
  <si>
    <t>20.06.2019 04:01:34</t>
  </si>
  <si>
    <t>20.06.2019 01:00:00</t>
  </si>
  <si>
    <t>20.06.2019 00:53:41</t>
  </si>
  <si>
    <t>20.06.2019 00:53:44</t>
  </si>
  <si>
    <t>19.06.2019 21:53:41</t>
  </si>
  <si>
    <t>19.06.2019 21:54:13</t>
  </si>
  <si>
    <t>19.06.2019 18:53:41</t>
  </si>
  <si>
    <t>19.06.2019 18:54:31</t>
  </si>
  <si>
    <t>19.06.2019 15:53:41</t>
  </si>
  <si>
    <t>19.06.2019 15:54:28</t>
  </si>
  <si>
    <t>19.06.2019 12:53:41</t>
  </si>
  <si>
    <t>19.06.2019 13:02:02</t>
  </si>
  <si>
    <t>19.06.2019 09:53:41</t>
  </si>
  <si>
    <t>19.06.2019 10:04:54</t>
  </si>
  <si>
    <t>19.06.2019 06:53:41</t>
  </si>
  <si>
    <t>19.06.2019 07:00:43</t>
  </si>
  <si>
    <t>19.06.2019 04:05:00</t>
  </si>
  <si>
    <t>19.06.2019 04:06:47</t>
  </si>
  <si>
    <t>19.06.2019 03:53:41</t>
  </si>
  <si>
    <t>19.06.2019 03:54:29</t>
  </si>
  <si>
    <t>19.06.2019 01:00:00</t>
  </si>
  <si>
    <t>19.06.2019 00:53:41</t>
  </si>
  <si>
    <t>18.06.2019 21:53:41</t>
  </si>
  <si>
    <t>18.06.2019 21:54:15</t>
  </si>
  <si>
    <t>18.06.2019 18:53:41</t>
  </si>
  <si>
    <t>18.06.2019 18:54:09</t>
  </si>
  <si>
    <t>18.06.2019 15:53:41</t>
  </si>
  <si>
    <t>18.06.2019 15:55:29</t>
  </si>
  <si>
    <t>18.06.2019 12:53:41</t>
  </si>
  <si>
    <t>18.06.2019 13:05:54</t>
  </si>
  <si>
    <t>18.06.2019 09:53:41</t>
  </si>
  <si>
    <t>18.06.2019 10:09:03</t>
  </si>
  <si>
    <t>18.06.2019 06:53:41</t>
  </si>
  <si>
    <t>18.06.2019 07:16:53</t>
  </si>
  <si>
    <t>18.06.2019 04:05:00</t>
  </si>
  <si>
    <t>18.06.2019 04:07:02</t>
  </si>
  <si>
    <t>18.06.2019 03:53:41</t>
  </si>
  <si>
    <t>18.06.2019 03:54:07</t>
  </si>
  <si>
    <t>18.06.2019 01:00:00</t>
  </si>
  <si>
    <t>18.06.2019 00:53:41</t>
  </si>
  <si>
    <t>18.06.2019 00:53:44</t>
  </si>
  <si>
    <t>17.06.2019 21:53:41</t>
  </si>
  <si>
    <t>17.06.2019 21:54:31</t>
  </si>
  <si>
    <t>17.06.2019 18:53:41</t>
  </si>
  <si>
    <t>17.06.2019 18:53:50</t>
  </si>
  <si>
    <t>17.06.2019 15:53:41</t>
  </si>
  <si>
    <t>17.06.2019 15:54:42</t>
  </si>
  <si>
    <t>17.06.2019 12:53:41</t>
  </si>
  <si>
    <t>17.06.2019 12:53:46</t>
  </si>
  <si>
    <t>17.06.2019 09:53:41</t>
  </si>
  <si>
    <t>17.06.2019 10:16:06</t>
  </si>
  <si>
    <t>17.06.2019 06:53:41</t>
  </si>
  <si>
    <t>17.06.2019 08:06:32</t>
  </si>
  <si>
    <t>17.06.2019 04:05:00</t>
  </si>
  <si>
    <t>17.06.2019 04:07:07</t>
  </si>
  <si>
    <t>17.06.2019 03:53:41</t>
  </si>
  <si>
    <t>17.06.2019 03:54:00</t>
  </si>
  <si>
    <t>17.06.2019 01:00:00</t>
  </si>
  <si>
    <t>17.06.2019 00:53:41</t>
  </si>
  <si>
    <t>16.06.2019 21:53:41</t>
  </si>
  <si>
    <t>16.06.2019 18:53:41</t>
  </si>
  <si>
    <t>16.06.2019 18:53:42</t>
  </si>
  <si>
    <t>16.06.2019 15:53:41</t>
  </si>
  <si>
    <t>16.06.2019 15:53:42</t>
  </si>
  <si>
    <t>16.06.2019 12:53:41</t>
  </si>
  <si>
    <t>16.06.2019 12:53:42</t>
  </si>
  <si>
    <t>16.06.2019 09:53:41</t>
  </si>
  <si>
    <t>16.06.2019 09:53:43</t>
  </si>
  <si>
    <t>16.06.2019 06:53:41</t>
  </si>
  <si>
    <t>16.06.2019 06:53:42</t>
  </si>
  <si>
    <t>16.06.2019 04:05:00</t>
  </si>
  <si>
    <t>16.06.2019 04:07:00</t>
  </si>
  <si>
    <t>16.06.2019 03:53:41</t>
  </si>
  <si>
    <t>16.06.2019 01:00:00</t>
  </si>
  <si>
    <t>16.06.2019 00:53:41</t>
  </si>
  <si>
    <t>15.06.2019 21:53:41</t>
  </si>
  <si>
    <t>15.06.2019 21:53:46</t>
  </si>
  <si>
    <t>15.06.2019 18:53:41</t>
  </si>
  <si>
    <t>15.06.2019 15:53:41</t>
  </si>
  <si>
    <t>15.06.2019 15:53:49</t>
  </si>
  <si>
    <t>15.06.2019 12:53:41</t>
  </si>
  <si>
    <t>15.06.2019 12:53:47</t>
  </si>
  <si>
    <t>15.06.2019 09:53:41</t>
  </si>
  <si>
    <t>15.06.2019 06:53:41</t>
  </si>
  <si>
    <t>15.06.2019 04:05:00</t>
  </si>
  <si>
    <t>15.06.2019 04:07:22</t>
  </si>
  <si>
    <t>15.06.2019 03:53:41</t>
  </si>
  <si>
    <t>15.06.2019 03:53:42</t>
  </si>
  <si>
    <t>15.06.2019 01:00:00</t>
  </si>
  <si>
    <t>15.06.2019 00:53:41</t>
  </si>
  <si>
    <t>14.06.2019 21:53:41</t>
  </si>
  <si>
    <t>14.06.2019 21:54:21</t>
  </si>
  <si>
    <t>14.06.2019 18:53:41</t>
  </si>
  <si>
    <t>14.06.2019 18:54:17</t>
  </si>
  <si>
    <t>14.06.2019 15:53:41</t>
  </si>
  <si>
    <t>14.06.2019 15:54:29</t>
  </si>
  <si>
    <t>14.06.2019 12:53:41</t>
  </si>
  <si>
    <t>14.06.2019 12:54:55</t>
  </si>
  <si>
    <t>14.06.2019 09:53:41</t>
  </si>
  <si>
    <t>14.06.2019 09:54:09</t>
  </si>
  <si>
    <t>14.06.2019 06:53:41</t>
  </si>
  <si>
    <t>14.06.2019 07:34:13</t>
  </si>
  <si>
    <t>14.06.2019 04:05:00</t>
  </si>
  <si>
    <t>14.06.2019 04:07:31</t>
  </si>
  <si>
    <t>14.06.2019 03:53:41</t>
  </si>
  <si>
    <t>14.06.2019 04:03:31</t>
  </si>
  <si>
    <t>14.06.2019 01:00:00</t>
  </si>
  <si>
    <t>14.06.2019 00:53:41</t>
  </si>
  <si>
    <t>13.06.2019 21:53:41</t>
  </si>
  <si>
    <t>13.06.2019 21:54:40</t>
  </si>
  <si>
    <t>13.06.2019 18:53:41</t>
  </si>
  <si>
    <t>13.06.2019 18:54:36</t>
  </si>
  <si>
    <t>13.06.2019 15:53:41</t>
  </si>
  <si>
    <t>13.06.2019 15:54:51</t>
  </si>
  <si>
    <t>13.06.2019 12:53:41</t>
  </si>
  <si>
    <t>13.06.2019 12:53:47</t>
  </si>
  <si>
    <t>13.06.2019 09:53:41</t>
  </si>
  <si>
    <t>13.06.2019 09:56:11</t>
  </si>
  <si>
    <t>13.06.2019 06:53:41</t>
  </si>
  <si>
    <t>13.06.2019 06:53:42</t>
  </si>
  <si>
    <t>13.06.2019 04:05:00</t>
  </si>
  <si>
    <t>13.06.2019 04:07:48</t>
  </si>
  <si>
    <t>13.06.2019 03:53:41</t>
  </si>
  <si>
    <t>13.06.2019 04:12:54</t>
  </si>
  <si>
    <t>13.06.2019 01:00:00</t>
  </si>
  <si>
    <t>13.06.2019 00:53:41</t>
  </si>
  <si>
    <t>12.06.2019 21:53:41</t>
  </si>
  <si>
    <t>12.06.2019 21:54:56</t>
  </si>
  <si>
    <t>12.06.2019 18:53:41</t>
  </si>
  <si>
    <t>12.06.2019 18:54:08</t>
  </si>
  <si>
    <t>12.06.2019 15:53:41</t>
  </si>
  <si>
    <t>12.06.2019 15:54:21</t>
  </si>
  <si>
    <t>12.06.2019 12:53:41</t>
  </si>
  <si>
    <t>12.06.2019 13:11:23</t>
  </si>
  <si>
    <t>12.06.2019 09:53:41</t>
  </si>
  <si>
    <t>12.06.2019 09:55:00</t>
  </si>
  <si>
    <t>12.06.2019 06:53:41</t>
  </si>
  <si>
    <t>12.06.2019 06:53:52</t>
  </si>
  <si>
    <t>12.06.2019 04:05:00</t>
  </si>
  <si>
    <t>12.06.2019 04:09:05</t>
  </si>
  <si>
    <t>12.06.2019 03:53:41</t>
  </si>
  <si>
    <t>12.06.2019 03:54:48</t>
  </si>
  <si>
    <t>12.06.2019 01:00:00</t>
  </si>
  <si>
    <t>12.06.2019 00:53:41</t>
  </si>
  <si>
    <t>11.06.2019 21:53:41</t>
  </si>
  <si>
    <t>11.06.2019 21:54:01</t>
  </si>
  <si>
    <t>11.06.2019 18:53:41</t>
  </si>
  <si>
    <t>11.06.2019 18:54:05</t>
  </si>
  <si>
    <t>11.06.2019 15:53:41</t>
  </si>
  <si>
    <t>11.06.2019 16:40:08</t>
  </si>
  <si>
    <t>11.06.2019 12:53:41</t>
  </si>
  <si>
    <t>11.06.2019 13:30:38</t>
  </si>
  <si>
    <t>11.06.2019 09:53:41</t>
  </si>
  <si>
    <t>11.06.2019 09:53:52</t>
  </si>
  <si>
    <t>11.06.2019 06:53:41</t>
  </si>
  <si>
    <t>11.06.2019 04:05:00</t>
  </si>
  <si>
    <t>11.06.2019 04:07:12</t>
  </si>
  <si>
    <t>11.06.2019 03:53:41</t>
  </si>
  <si>
    <t>11.06.2019 04:00:09</t>
  </si>
  <si>
    <t>11.06.2019 01:00:00</t>
  </si>
  <si>
    <t>11.06.2019 00:53:41</t>
  </si>
  <si>
    <t>10.06.2019 21:53:41</t>
  </si>
  <si>
    <t>10.06.2019 21:54:12</t>
  </si>
  <si>
    <t>10.06.2019 18:53:41</t>
  </si>
  <si>
    <t>10.06.2019 18:56:02</t>
  </si>
  <si>
    <t>10.06.2019 15:53:41</t>
  </si>
  <si>
    <t>10.06.2019 15:55:49</t>
  </si>
  <si>
    <t>10.06.2019 12:53:41</t>
  </si>
  <si>
    <t>10.06.2019 12:53:50</t>
  </si>
  <si>
    <t>10.06.2019 09:53:41</t>
  </si>
  <si>
    <t>10.06.2019 06:53:41</t>
  </si>
  <si>
    <t>10.06.2019 04:05:00</t>
  </si>
  <si>
    <t>10.06.2019 04:07:01</t>
  </si>
  <si>
    <t>10.06.2019 03:53:41</t>
  </si>
  <si>
    <t>10.06.2019 04:09:00</t>
  </si>
  <si>
    <t>10.06.2019 01:00:00</t>
  </si>
  <si>
    <t>10.06.2019 00:53:41</t>
  </si>
  <si>
    <t>09.06.2019 21:53:41</t>
  </si>
  <si>
    <t>09.06.2019 18:53:41</t>
  </si>
  <si>
    <t>09.06.2019 15:53:41</t>
  </si>
  <si>
    <t>09.06.2019 12:53:41</t>
  </si>
  <si>
    <t>09.06.2019 12:53:51</t>
  </si>
  <si>
    <t>09.06.2019 09:53:41</t>
  </si>
  <si>
    <t>09.06.2019 09:53:42</t>
  </si>
  <si>
    <t>09.06.2019 06:53:41</t>
  </si>
  <si>
    <t>09.06.2019 06:53:42</t>
  </si>
  <si>
    <t>09.06.2019 04:05:00</t>
  </si>
  <si>
    <t>09.06.2019 04:07:25</t>
  </si>
  <si>
    <t>09.06.2019 03:53:41</t>
  </si>
  <si>
    <t>09.06.2019 03:53:49</t>
  </si>
  <si>
    <t>09.06.2019 01:00:00</t>
  </si>
  <si>
    <t>09.06.2019 00:53:41</t>
  </si>
  <si>
    <t>09.06.2019 00:53:49</t>
  </si>
  <si>
    <t>08.06.2019 21:53:41</t>
  </si>
  <si>
    <t>08.06.2019 21:53:44</t>
  </si>
  <si>
    <t>08.06.2019 18:53:41</t>
  </si>
  <si>
    <t>08.06.2019 15:53:41</t>
  </si>
  <si>
    <t>08.06.2019 12:53:41</t>
  </si>
  <si>
    <t>08.06.2019 09:53:41</t>
  </si>
  <si>
    <t>08.06.2019 06:53:41</t>
  </si>
  <si>
    <t>08.06.2019 06:53:42</t>
  </si>
  <si>
    <t>08.06.2019 04:05:00</t>
  </si>
  <si>
    <t>08.06.2019 04:07:38</t>
  </si>
  <si>
    <t>08.06.2019 03:53:41</t>
  </si>
  <si>
    <t>08.06.2019 01:00:00</t>
  </si>
  <si>
    <t>08.06.2019 00:53:41</t>
  </si>
  <si>
    <t>07.06.2019 21:53:41</t>
  </si>
  <si>
    <t>07.06.2019 21:56:42</t>
  </si>
  <si>
    <t>07.06.2019 18:53:41</t>
  </si>
  <si>
    <t>07.06.2019 18:56:23</t>
  </si>
  <si>
    <t>07.06.2019 15:53:41</t>
  </si>
  <si>
    <t>07.06.2019 15:55:38</t>
  </si>
  <si>
    <t>07.06.2019 12:53:41</t>
  </si>
  <si>
    <t>07.06.2019 12:53:54</t>
  </si>
  <si>
    <t>07.06.2019 09:53:41</t>
  </si>
  <si>
    <t>07.06.2019 09:55:53</t>
  </si>
  <si>
    <t>07.06.2019 06:53:41</t>
  </si>
  <si>
    <t>07.06.2019 06:53:42</t>
  </si>
  <si>
    <t>07.06.2019 04:28:50</t>
  </si>
  <si>
    <t>07.06.2019 04:30:59</t>
  </si>
  <si>
    <t>07.06.2019 04:28:47</t>
  </si>
  <si>
    <t>07.06.2019 01:00:00</t>
  </si>
  <si>
    <t>07.06.2019 00:53:41</t>
  </si>
  <si>
    <t>07.06.2019 00:53:48</t>
  </si>
  <si>
    <t>06.06.2019 21:53:41</t>
  </si>
  <si>
    <t>06.06.2019 21:54:45</t>
  </si>
  <si>
    <t>06.06.2019 18:53:41</t>
  </si>
  <si>
    <t>06.06.2019 18:54:45</t>
  </si>
  <si>
    <t>06.06.2019 15:53:41</t>
  </si>
  <si>
    <t>06.06.2019 16:00:29</t>
  </si>
  <si>
    <t>06.06.2019 12:53:41</t>
  </si>
  <si>
    <t>06.06.2019 12:54:07</t>
  </si>
  <si>
    <t>06.06.2019 09:53:41</t>
  </si>
  <si>
    <t>06.06.2019 09:53:42</t>
  </si>
  <si>
    <t>06.06.2019 06:53:41</t>
  </si>
  <si>
    <t>06.06.2019 06:53:53</t>
  </si>
  <si>
    <t>06.06.2019 04:05:00</t>
  </si>
  <si>
    <t>06.06.2019 04:08:31</t>
  </si>
  <si>
    <t>06.06.2019 03:53:41</t>
  </si>
  <si>
    <t>06.06.2019 03:53:56</t>
  </si>
  <si>
    <t>06.06.2019 00:53:41</t>
  </si>
  <si>
    <t>05.06.2019 21:53:41</t>
  </si>
  <si>
    <t>05.06.2019 21:54:35</t>
  </si>
  <si>
    <t>05.06.2019 18:53:41</t>
  </si>
  <si>
    <t>05.06.2019 18:54:31</t>
  </si>
  <si>
    <t>05.06.2019 15:53:41</t>
  </si>
  <si>
    <t>05.06.2019 15:54:54</t>
  </si>
  <si>
    <t>05.06.2019 12:53:41</t>
  </si>
  <si>
    <t>05.06.2019 12:56:20</t>
  </si>
  <si>
    <t>05.06.2019 09:53:41</t>
  </si>
  <si>
    <t>05.06.2019 10:04:20</t>
  </si>
  <si>
    <t>05.06.2019 06:53:41</t>
  </si>
  <si>
    <t>05.06.2019 06:55:53</t>
  </si>
  <si>
    <t>05.07.2019 00:18:00</t>
  </si>
  <si>
    <t>05.07.2019 00:10:00</t>
  </si>
  <si>
    <t>05.07.2019 00:00:00</t>
  </si>
  <si>
    <t>05.07.2019 00:14:17</t>
  </si>
  <si>
    <t>05.07.2019 00:00:06</t>
  </si>
  <si>
    <t>05.07.2019 00:00:04</t>
  </si>
  <si>
    <t>04.07.2019 23:00:00</t>
  </si>
  <si>
    <t>04.07.2019 23:11:20</t>
  </si>
  <si>
    <t>04.07.2019 23:02:40</t>
  </si>
  <si>
    <t>04.07.2019 22:00:00</t>
  </si>
  <si>
    <t>04.07.2019 22:00:02</t>
  </si>
  <si>
    <t>04.07.2019 22:00:01</t>
  </si>
  <si>
    <t>04.07.2019 21:35:00</t>
  </si>
  <si>
    <t>04.07.2019 23:48:31</t>
  </si>
  <si>
    <t>04.07.2019 00:18:00</t>
  </si>
  <si>
    <t>04.07.2019 00:10:00</t>
  </si>
  <si>
    <t>04.07.2019 00:00:00</t>
  </si>
  <si>
    <t>04.07.2019 00:21:32</t>
  </si>
  <si>
    <t>04.07.2019 00:21:56</t>
  </si>
  <si>
    <t>04.07.2019 00:00:05</t>
  </si>
  <si>
    <t>03.07.2019 23:00:00</t>
  </si>
  <si>
    <t>03.07.2019 23:08:34</t>
  </si>
  <si>
    <t>04.07.2019 11:20:56</t>
  </si>
  <si>
    <t>03.07.2019 23:00:03</t>
  </si>
  <si>
    <t>03.07.2019 22:00:00</t>
  </si>
  <si>
    <t>03.07.2019 22:00:08</t>
  </si>
  <si>
    <t>03.07.2019 22:00:01</t>
  </si>
  <si>
    <t>03.07.2019 21:35:00</t>
  </si>
  <si>
    <t>03.07.2019 22:34:37</t>
  </si>
  <si>
    <t>03.07.2019 00:18:00</t>
  </si>
  <si>
    <t>03.07.2019 00:10:00</t>
  </si>
  <si>
    <t>03.07.2019 00:00:00</t>
  </si>
  <si>
    <t>03.07.2019 00:18:04</t>
  </si>
  <si>
    <t>03.07.2019 00:00:08</t>
  </si>
  <si>
    <t>02.07.2019 23:00:00</t>
  </si>
  <si>
    <t>02.07.2019 23:23:14</t>
  </si>
  <si>
    <t>02.07.2019 23:15:51</t>
  </si>
  <si>
    <t>02.07.2019 23:00:02</t>
  </si>
  <si>
    <t>02.07.2019 22:00:00</t>
  </si>
  <si>
    <t>02.07.2019 22:00:03</t>
  </si>
  <si>
    <t>02.07.2019 22:00:01</t>
  </si>
  <si>
    <t>02.07.2019 21:35:00</t>
  </si>
  <si>
    <t>02.07.2019 21:36:57</t>
  </si>
  <si>
    <t>02.07.2019 00:18:00</t>
  </si>
  <si>
    <t>02.07.2019 00:10:00</t>
  </si>
  <si>
    <t>02.07.2019 00:00:00</t>
  </si>
  <si>
    <t>02.07.2019 00:10:29</t>
  </si>
  <si>
    <t>02.07.2019 00:00:04</t>
  </si>
  <si>
    <t>01.07.2019 23:00:00</t>
  </si>
  <si>
    <t>01.07.2019 23:05:55</t>
  </si>
  <si>
    <t>01.07.2019 23:03:37</t>
  </si>
  <si>
    <t>01.07.2019 23:00:01</t>
  </si>
  <si>
    <t>01.07.2019 22:00:00</t>
  </si>
  <si>
    <t>01.07.2019 22:00:01</t>
  </si>
  <si>
    <t>01.07.2019 21:35:00</t>
  </si>
  <si>
    <t>01.07.2019 21:35:50</t>
  </si>
  <si>
    <t>01.07.2019 00:18:00</t>
  </si>
  <si>
    <t>01.07.2019 00:10:00</t>
  </si>
  <si>
    <t>01.07.2019 00:00:00</t>
  </si>
  <si>
    <t>01.07.2019 00:08:21</t>
  </si>
  <si>
    <t>01.07.2019 00:00:04</t>
  </si>
  <si>
    <t>01.07.2019 00:00:05</t>
  </si>
  <si>
    <t>30.06.2019 23:00:00</t>
  </si>
  <si>
    <t>30.06.2019 23:00:49</t>
  </si>
  <si>
    <t>30.06.2019 23:00:09</t>
  </si>
  <si>
    <t>30.06.2019 22:00:00</t>
  </si>
  <si>
    <t>30.06.2019 21:35:00</t>
  </si>
  <si>
    <t>30.06.2019 21:35:18</t>
  </si>
  <si>
    <t>30.06.2019 00:18:00</t>
  </si>
  <si>
    <t>30.06.2019 00:10:00</t>
  </si>
  <si>
    <t>30.06.2019 00:00:00</t>
  </si>
  <si>
    <t>30.06.2019 00:13:08</t>
  </si>
  <si>
    <t>30.06.2019 00:00:07</t>
  </si>
  <si>
    <t>29.06.2019 23:00:00</t>
  </si>
  <si>
    <t>29.06.2019 23:01:20</t>
  </si>
  <si>
    <t>29.06.2019 23:05:47</t>
  </si>
  <si>
    <t>29.06.2019 23:00:01</t>
  </si>
  <si>
    <t>29.06.2019 22:00:00</t>
  </si>
  <si>
    <t>29.06.2019 22:00:03</t>
  </si>
  <si>
    <t>29.06.2019 22:00:01</t>
  </si>
  <si>
    <t>29.06.2019 21:35:00</t>
  </si>
  <si>
    <t>29.06.2019 21:39:03</t>
  </si>
  <si>
    <t>29.06.2019 00:18:00</t>
  </si>
  <si>
    <t>29.06.2019 00:18:01</t>
  </si>
  <si>
    <t>29.06.2019 00:10:00</t>
  </si>
  <si>
    <t>29.06.2019 00:00:00</t>
  </si>
  <si>
    <t>29.06.2019 00:10:53</t>
  </si>
  <si>
    <t>29.06.2019 00:10:54</t>
  </si>
  <si>
    <t>29.06.2019 00:00:05</t>
  </si>
  <si>
    <t>28.06.2019 23:00:00</t>
  </si>
  <si>
    <t>28.06.2019 23:08:29</t>
  </si>
  <si>
    <t>28.06.2019 23:01:25</t>
  </si>
  <si>
    <t>28.06.2019 23:00:01</t>
  </si>
  <si>
    <t>28.06.2019 22:00:00</t>
  </si>
  <si>
    <t>28.06.2019 22:00:05</t>
  </si>
  <si>
    <t>28.06.2019 22:00:01</t>
  </si>
  <si>
    <t>28.06.2019 21:35:00</t>
  </si>
  <si>
    <t>28.06.2019 21:36:52</t>
  </si>
  <si>
    <t>28.06.2019 00:18:00</t>
  </si>
  <si>
    <t>28.06.2019 00:10:00</t>
  </si>
  <si>
    <t>28.06.2019 00:00:00</t>
  </si>
  <si>
    <t>28.06.2019 00:11:37</t>
  </si>
  <si>
    <t>28.06.2019 00:00:08</t>
  </si>
  <si>
    <t>27.06.2019 23:00:00</t>
  </si>
  <si>
    <t>27.06.2019 23:19:51</t>
  </si>
  <si>
    <t>27.06.2019 23:02:26</t>
  </si>
  <si>
    <t>27.06.2019 23:00:04</t>
  </si>
  <si>
    <t>27.06.2019 22:00:00</t>
  </si>
  <si>
    <t>27.06.2019 22:00:03</t>
  </si>
  <si>
    <t>27.06.2019 22:00:01</t>
  </si>
  <si>
    <t>27.06.2019 21:35:00</t>
  </si>
  <si>
    <t>27.06.2019 21:39:24</t>
  </si>
  <si>
    <t>27.06.2019 00:18:00</t>
  </si>
  <si>
    <t>27.06.2019 00:10:00</t>
  </si>
  <si>
    <t>27.06.2019 00:00:00</t>
  </si>
  <si>
    <t>27.06.2019 00:15:02</t>
  </si>
  <si>
    <t>27.06.2019 00:00:02</t>
  </si>
  <si>
    <t>27.06.2019 00:00:08</t>
  </si>
  <si>
    <t>26.06.2019 23:00:00</t>
  </si>
  <si>
    <t>26.06.2019 23:06:58</t>
  </si>
  <si>
    <t>26.06.2019 23:27:57</t>
  </si>
  <si>
    <t>26.06.2019 23:00:04</t>
  </si>
  <si>
    <t>26.06.2019 22:00:00</t>
  </si>
  <si>
    <t>26.06.2019 22:00:03</t>
  </si>
  <si>
    <t>26.06.2019 22:00:01</t>
  </si>
  <si>
    <t>26.06.2019 21:35:00</t>
  </si>
  <si>
    <t>26.06.2019 21:36:27</t>
  </si>
  <si>
    <t>26.06.2019 00:18:00</t>
  </si>
  <si>
    <t>26.06.2019 00:10:00</t>
  </si>
  <si>
    <t>26.06.2019 00:00:00</t>
  </si>
  <si>
    <t>26.06.2019 00:10:32</t>
  </si>
  <si>
    <t>26.06.2019 00:00:04</t>
  </si>
  <si>
    <t>26.06.2019 00:00:05</t>
  </si>
  <si>
    <t>25.06.2019 23:00:00</t>
  </si>
  <si>
    <t>25.06.2019 23:03:11</t>
  </si>
  <si>
    <t>25.06.2019 23:01:31</t>
  </si>
  <si>
    <t>25.06.2019 22:00:00</t>
  </si>
  <si>
    <t>25.06.2019 21:35:00</t>
  </si>
  <si>
    <t>25.06.2019 21:35:22</t>
  </si>
  <si>
    <t>25.06.2019 00:18:00</t>
  </si>
  <si>
    <t>25.06.2019 00:18:01</t>
  </si>
  <si>
    <t>25.06.2019 00:10:00</t>
  </si>
  <si>
    <t>25.06.2019 00:00:00</t>
  </si>
  <si>
    <t>25.06.2019 00:08:53</t>
  </si>
  <si>
    <t>25.06.2019 00:00:04</t>
  </si>
  <si>
    <t>24.06.2019 23:00:00</t>
  </si>
  <si>
    <t>24.06.2019 23:00:59</t>
  </si>
  <si>
    <t>24.06.2019 23:00:54</t>
  </si>
  <si>
    <t>24.06.2019 23:00:01</t>
  </si>
  <si>
    <t>24.06.2019 22:00:00</t>
  </si>
  <si>
    <t>24.06.2019 22:00:01</t>
  </si>
  <si>
    <t>24.06.2019 21:35:00</t>
  </si>
  <si>
    <t>24.06.2019 21:35:16</t>
  </si>
  <si>
    <t>24.06.2019 00:18:00</t>
  </si>
  <si>
    <t>24.06.2019 00:18:01</t>
  </si>
  <si>
    <t>24.06.2019 00:10:00</t>
  </si>
  <si>
    <t>24.06.2019 00:00:00</t>
  </si>
  <si>
    <t>24.06.2019 00:23:43</t>
  </si>
  <si>
    <t>24.06.2019 00:00:02</t>
  </si>
  <si>
    <t>24.06.2019 00:00:04</t>
  </si>
  <si>
    <t>23.06.2019 23:00:00</t>
  </si>
  <si>
    <t>23.06.2019 23:00:46</t>
  </si>
  <si>
    <t>23.06.2019 23:00:34</t>
  </si>
  <si>
    <t>23.06.2019 22:00:00</t>
  </si>
  <si>
    <t>23.06.2019 22:00:03</t>
  </si>
  <si>
    <t>23.06.2019 21:35:00</t>
  </si>
  <si>
    <t>23.06.2019 21:35:31</t>
  </si>
  <si>
    <t>23.06.2019 00:18:00</t>
  </si>
  <si>
    <t>23.06.2019 00:10:00</t>
  </si>
  <si>
    <t>23.06.2019 00:00:00</t>
  </si>
  <si>
    <t>23.06.2019 00:46:23</t>
  </si>
  <si>
    <t>23.06.2019 00:00:06</t>
  </si>
  <si>
    <t>22.06.2019 23:00:00</t>
  </si>
  <si>
    <t>22.06.2019 23:01:51</t>
  </si>
  <si>
    <t>22.06.2019 23:00:36</t>
  </si>
  <si>
    <t>22.06.2019 23:00:03</t>
  </si>
  <si>
    <t>22.06.2019 22:00:00</t>
  </si>
  <si>
    <t>22.06.2019 22:00:03</t>
  </si>
  <si>
    <t>22.06.2019 22:00:01</t>
  </si>
  <si>
    <t>22.06.2019 21:35:00</t>
  </si>
  <si>
    <t>22.06.2019 21:36:06</t>
  </si>
  <si>
    <t>22.06.2019 00:18:00</t>
  </si>
  <si>
    <t>22.06.2019 00:10:00</t>
  </si>
  <si>
    <t>22.06.2019 00:00:00</t>
  </si>
  <si>
    <t>22.06.2019 00:10:38</t>
  </si>
  <si>
    <t>22.06.2019 00:10:39</t>
  </si>
  <si>
    <t>22.06.2019 00:00:10</t>
  </si>
  <si>
    <t>21.06.2019 23:00:00</t>
  </si>
  <si>
    <t>21.06.2019 23:04:15</t>
  </si>
  <si>
    <t>21.06.2019 23:02:31</t>
  </si>
  <si>
    <t>21.06.2019 23:00:02</t>
  </si>
  <si>
    <t>21.06.2019 22:00:00</t>
  </si>
  <si>
    <t>21.06.2019 22:00:03</t>
  </si>
  <si>
    <t>21.06.2019 22:00:01</t>
  </si>
  <si>
    <t>21.06.2019 21:35:00</t>
  </si>
  <si>
    <t>21.06.2019 21:38:43</t>
  </si>
  <si>
    <t>21.06.2019 00:18:00</t>
  </si>
  <si>
    <t>21.06.2019 00:10:00</t>
  </si>
  <si>
    <t>21.06.2019 00:00:00</t>
  </si>
  <si>
    <t>21.06.2019 00:17:04</t>
  </si>
  <si>
    <t>21.06.2019 00:00:06</t>
  </si>
  <si>
    <t>21.06.2019 00:00:10</t>
  </si>
  <si>
    <t>20.06.2019 23:00:00</t>
  </si>
  <si>
    <t>20.06.2019 23:08:02</t>
  </si>
  <si>
    <t>20.06.2019 23:01:31</t>
  </si>
  <si>
    <t>20.06.2019 23:00:03</t>
  </si>
  <si>
    <t>20.06.2019 22:00:00</t>
  </si>
  <si>
    <t>20.06.2019 22:00:03</t>
  </si>
  <si>
    <t>20.06.2019 22:00:01</t>
  </si>
  <si>
    <t>20.06.2019 21:35:00</t>
  </si>
  <si>
    <t>20.06.2019 21:46:09</t>
  </si>
  <si>
    <t>20.06.2019 00:18:00</t>
  </si>
  <si>
    <t>20.06.2019 00:18:01</t>
  </si>
  <si>
    <t>20.06.2019 00:10:00</t>
  </si>
  <si>
    <t>20.06.2019 00:00:00</t>
  </si>
  <si>
    <t>20.06.2019 00:10:47</t>
  </si>
  <si>
    <t>20.06.2019 00:00:08</t>
  </si>
  <si>
    <t>20.06.2019 00:00:07</t>
  </si>
  <si>
    <t>20.06.2019 00:00:01</t>
  </si>
  <si>
    <t>19.06.2019 23:00:00</t>
  </si>
  <si>
    <t>19.06.2019 23:11:30</t>
  </si>
  <si>
    <t>19.06.2019 23:11:31</t>
  </si>
  <si>
    <t>19.06.2019 23:00:02</t>
  </si>
  <si>
    <t>19.06.2019 22:00:00</t>
  </si>
  <si>
    <t>19.06.2019 22:00:02</t>
  </si>
  <si>
    <t>19.06.2019 22:00:01</t>
  </si>
  <si>
    <t>19.06.2019 21:35:00</t>
  </si>
  <si>
    <t>19.06.2019 21:45:15</t>
  </si>
  <si>
    <t>19.06.2019 00:18:00</t>
  </si>
  <si>
    <t>19.06.2019 00:10:00</t>
  </si>
  <si>
    <t>19.06.2019 00:00:00</t>
  </si>
  <si>
    <t>19.06.2019 00:10:05</t>
  </si>
  <si>
    <t>19.06.2019 00:10:06</t>
  </si>
  <si>
    <t>19.06.2019 00:00:11</t>
  </si>
  <si>
    <t>18.06.2019 23:00:00</t>
  </si>
  <si>
    <t>18.06.2019 23:07:32</t>
  </si>
  <si>
    <t>18.06.2019 23:17:00</t>
  </si>
  <si>
    <t>18.06.2019 23:00:02</t>
  </si>
  <si>
    <t>18.06.2019 22:00:00</t>
  </si>
  <si>
    <t>18.06.2019 22:00:10</t>
  </si>
  <si>
    <t>18.06.2019 22:00:01</t>
  </si>
  <si>
    <t>18.06.2019 21:35:00</t>
  </si>
  <si>
    <t>18.06.2019 21:36:24</t>
  </si>
  <si>
    <t>18.06.2019 00:18:00</t>
  </si>
  <si>
    <t>18.06.2019 00:10:00</t>
  </si>
  <si>
    <t>18.06.2019 00:00:00</t>
  </si>
  <si>
    <t>18.06.2019 00:12:17</t>
  </si>
  <si>
    <t>18.06.2019 00:00:05</t>
  </si>
  <si>
    <t>17.06.2019 23:00:00</t>
  </si>
  <si>
    <t>17.06.2019 23:13:08</t>
  </si>
  <si>
    <t>17.06.2019 23:03:37</t>
  </si>
  <si>
    <t>17.06.2019 22:00:00</t>
  </si>
  <si>
    <t>17.06.2019 22:00:02</t>
  </si>
  <si>
    <t>17.06.2019 22:00:01</t>
  </si>
  <si>
    <t>17.06.2019 21:35:00</t>
  </si>
  <si>
    <t>17.06.2019 21:39:19</t>
  </si>
  <si>
    <t>17.06.2019 00:18:00</t>
  </si>
  <si>
    <t>17.06.2019 00:10:00</t>
  </si>
  <si>
    <t>17.06.2019 00:00:01</t>
  </si>
  <si>
    <t>17.06.2019 00:00:00</t>
  </si>
  <si>
    <t>17.06.2019 00:08:27</t>
  </si>
  <si>
    <t>17.06.2019 00:00:09</t>
  </si>
  <si>
    <t>16.06.2019 23:00:00</t>
  </si>
  <si>
    <t>16.06.2019 23:03:53</t>
  </si>
  <si>
    <t>16.06.2019 23:00:50</t>
  </si>
  <si>
    <t>16.06.2019 23:00:01</t>
  </si>
  <si>
    <t>16.06.2019 22:00:00</t>
  </si>
  <si>
    <t>16.06.2019 22:00:04</t>
  </si>
  <si>
    <t>16.06.2019 21:35:00</t>
  </si>
  <si>
    <t>16.06.2019 21:36:53</t>
  </si>
  <si>
    <t>16.06.2019 00:18:00</t>
  </si>
  <si>
    <t>16.06.2019 00:10:00</t>
  </si>
  <si>
    <t>16.06.2019 00:00:00</t>
  </si>
  <si>
    <t>16.06.2019 00:10:30</t>
  </si>
  <si>
    <t>16.06.2019 00:00:10</t>
  </si>
  <si>
    <t>16.06.2019 00:00:12</t>
  </si>
  <si>
    <t>15.06.2019 23:00:00</t>
  </si>
  <si>
    <t>15.06.2019 23:01:59</t>
  </si>
  <si>
    <t>15.06.2019 23:00:42</t>
  </si>
  <si>
    <t>15.06.2019 23:00:03</t>
  </si>
  <si>
    <t>15.06.2019 22:00:00</t>
  </si>
  <si>
    <t>15.06.2019 22:00:03</t>
  </si>
  <si>
    <t>15.06.2019 22:00:01</t>
  </si>
  <si>
    <t>15.06.2019 21:35:00</t>
  </si>
  <si>
    <t>15.06.2019 21:36:04</t>
  </si>
  <si>
    <t>15.06.2019 00:18:00</t>
  </si>
  <si>
    <t>15.06.2019 00:10:00</t>
  </si>
  <si>
    <t>15.06.2019 00:00:00</t>
  </si>
  <si>
    <t>15.06.2019 00:17:36</t>
  </si>
  <si>
    <t>15.06.2019 00:00:13</t>
  </si>
  <si>
    <t>14.06.2019 23:00:00</t>
  </si>
  <si>
    <t>14.06.2019 23:04:00</t>
  </si>
  <si>
    <t>14.06.2019 23:02:18</t>
  </si>
  <si>
    <t>14.06.2019 23:00:01</t>
  </si>
  <si>
    <t>14.06.2019 22:00:00</t>
  </si>
  <si>
    <t>14.06.2019 22:00:01</t>
  </si>
  <si>
    <t>14.06.2019 21:35:00</t>
  </si>
  <si>
    <t>14.06.2019 22:31:19</t>
  </si>
  <si>
    <t>14.06.2019 00:18:00</t>
  </si>
  <si>
    <t>14.06.2019 00:10:00</t>
  </si>
  <si>
    <t>14.06.2019 00:00:00</t>
  </si>
  <si>
    <t>14.06.2019 00:11:53</t>
  </si>
  <si>
    <t>14.06.2019 00:00:09</t>
  </si>
  <si>
    <t>13.06.2019 23:00:00</t>
  </si>
  <si>
    <t>13.06.2019 23:06:29</t>
  </si>
  <si>
    <t>13.06.2019 23:02:24</t>
  </si>
  <si>
    <t>13.06.2019 22:00:00</t>
  </si>
  <si>
    <t>13.06.2019 22:00:11</t>
  </si>
  <si>
    <t>13.06.2019 21:35:00</t>
  </si>
  <si>
    <t>13.06.2019 21:36:14</t>
  </si>
  <si>
    <t>13.06.2019 00:18:00</t>
  </si>
  <si>
    <t>13.06.2019 00:10:00</t>
  </si>
  <si>
    <t>13.06.2019 00:00:00</t>
  </si>
  <si>
    <t>13.06.2019 00:11:42</t>
  </si>
  <si>
    <t>13.06.2019 00:00:05</t>
  </si>
  <si>
    <t>13.06.2019 00:00:10</t>
  </si>
  <si>
    <t>13.06.2019 00:00:02</t>
  </si>
  <si>
    <t>12.06.2019 23:00:00</t>
  </si>
  <si>
    <t>12.06.2019 23:06:14</t>
  </si>
  <si>
    <t>12.06.2019 23:12:03</t>
  </si>
  <si>
    <t>12.06.2019 23:00:04</t>
  </si>
  <si>
    <t>12.06.2019 22:00:00</t>
  </si>
  <si>
    <t>12.06.2019 22:00:15</t>
  </si>
  <si>
    <t>12.06.2019 22:00:02</t>
  </si>
  <si>
    <t>12.06.2019 21:35:00</t>
  </si>
  <si>
    <t>12.06.2019 21:42:06</t>
  </si>
  <si>
    <t>12.06.2019 00:18:00</t>
  </si>
  <si>
    <t>12.06.2019 00:10:00</t>
  </si>
  <si>
    <t>12.06.2019 00:00:00</t>
  </si>
  <si>
    <t>12.06.2019 00:16:41</t>
  </si>
  <si>
    <t>12.06.2019 00:00:18</t>
  </si>
  <si>
    <t>12.06.2019 00:00:10</t>
  </si>
  <si>
    <t>12.06.2019 00:06:57</t>
  </si>
  <si>
    <t>11.06.2019 23:00:00</t>
  </si>
  <si>
    <t>11.06.2019 23:31:13</t>
  </si>
  <si>
    <t>11.06.2019 23:00:03</t>
  </si>
  <si>
    <t>11.06.2019 22:00:00</t>
  </si>
  <si>
    <t>11.06.2019 22:00:08</t>
  </si>
  <si>
    <t>11.06.2019 22:00:01</t>
  </si>
  <si>
    <t>11.06.2019 21:35:00</t>
  </si>
  <si>
    <t>11.06.2019 21:42:34</t>
  </si>
  <si>
    <t>11.06.2019 00:18:00</t>
  </si>
  <si>
    <t>11.06.2019 00:10:00</t>
  </si>
  <si>
    <t>11.06.2019 00:00:00</t>
  </si>
  <si>
    <t>11.06.2019 00:10:41</t>
  </si>
  <si>
    <t>11.06.2019 00:00:06</t>
  </si>
  <si>
    <t>11.06.2019 00:00:07</t>
  </si>
  <si>
    <t>10.06.2019 23:00:00</t>
  </si>
  <si>
    <t>10.06.2019 23:10:55</t>
  </si>
  <si>
    <t>10.06.2019 23:00:14</t>
  </si>
  <si>
    <t>10.06.2019 22:00:00</t>
  </si>
  <si>
    <t>10.06.2019 22:00:01</t>
  </si>
  <si>
    <t>10.06.2019 21:35:00</t>
  </si>
  <si>
    <t>10.06.2019 22:10:34</t>
  </si>
  <si>
    <t>10.06.2019 00:18:00</t>
  </si>
  <si>
    <t>10.06.2019 00:10:00</t>
  </si>
  <si>
    <t>10.06.2019 00:00:00</t>
  </si>
  <si>
    <t>10.06.2019 00:10:19</t>
  </si>
  <si>
    <t>10.06.2019 00:00:01</t>
  </si>
  <si>
    <t>10.06.2019 00:00:05</t>
  </si>
  <si>
    <t>09.06.2019 23:00:00</t>
  </si>
  <si>
    <t>09.06.2019 23:00:56</t>
  </si>
  <si>
    <t>09.06.2019 23:00:16</t>
  </si>
  <si>
    <t>09.06.2019 22:00:00</t>
  </si>
  <si>
    <t>09.06.2019 21:35:00</t>
  </si>
  <si>
    <t>09.06.2019 21:35:23</t>
  </si>
  <si>
    <t>09.06.2019 00:18:00</t>
  </si>
  <si>
    <t>09.06.2019 00:18:01</t>
  </si>
  <si>
    <t>09.06.2019 00:10:00</t>
  </si>
  <si>
    <t>09.06.2019 00:00:00</t>
  </si>
  <si>
    <t>09.06.2019 00:14:44</t>
  </si>
  <si>
    <t>09.06.2019 00:00:06</t>
  </si>
  <si>
    <t>08.06.2019 23:00:00</t>
  </si>
  <si>
    <t>08.06.2019 23:01:27</t>
  </si>
  <si>
    <t>08.06.2019 23:00:25</t>
  </si>
  <si>
    <t>08.06.2019 22:00:00</t>
  </si>
  <si>
    <t>08.06.2019 22:00:05</t>
  </si>
  <si>
    <t>08.06.2019 21:35:00</t>
  </si>
  <si>
    <t>08.06.2019 22:01:37</t>
  </si>
  <si>
    <t>08.06.2019 00:18:00</t>
  </si>
  <si>
    <t>08.06.2019 00:10:00</t>
  </si>
  <si>
    <t>08.06.2019 00:00:00</t>
  </si>
  <si>
    <t>08.06.2019 00:12:13</t>
  </si>
  <si>
    <t>08.06.2019 00:00:01</t>
  </si>
  <si>
    <t>08.06.2019 00:00:09</t>
  </si>
  <si>
    <t>07.06.2019 23:00:00</t>
  </si>
  <si>
    <t>07.06.2019 23:05:21</t>
  </si>
  <si>
    <t>07.06.2019 23:00:52</t>
  </si>
  <si>
    <t>07.06.2019 23:00:02</t>
  </si>
  <si>
    <t>07.06.2019 22:00:00</t>
  </si>
  <si>
    <t>07.06.2019 22:00:09</t>
  </si>
  <si>
    <t>07.06.2019 22:00:01</t>
  </si>
  <si>
    <t>07.06.2019 21:35:00</t>
  </si>
  <si>
    <t>07.06.2019 21:39:15</t>
  </si>
  <si>
    <t>07.06.2019 00:18:00</t>
  </si>
  <si>
    <t>07.06.2019 00:10:00</t>
  </si>
  <si>
    <t>07.06.2019 00:00:00</t>
  </si>
  <si>
    <t>07.06.2019 00:09:38</t>
  </si>
  <si>
    <t>07.06.2019 00:00:10</t>
  </si>
  <si>
    <t>06.06.2019 23:00:00</t>
  </si>
  <si>
    <t>06.06.2019 23:03:49</t>
  </si>
  <si>
    <t>06.06.2019 23:02:43</t>
  </si>
  <si>
    <t>06.06.2019 23:00:03</t>
  </si>
  <si>
    <t>06.06.2019 22:00:00</t>
  </si>
  <si>
    <t>06.06.2019 22:00:03</t>
  </si>
  <si>
    <t>06.06.2019 22:00:02</t>
  </si>
  <si>
    <t>06.06.2019 21:35:00</t>
  </si>
  <si>
    <t>06.06.2019 22:05:07</t>
  </si>
  <si>
    <t>4197,93</t>
  </si>
  <si>
    <t>5627,66</t>
  </si>
  <si>
    <t>23706,56</t>
  </si>
  <si>
    <t>18871,72</t>
  </si>
  <si>
    <t>24381,07</t>
  </si>
  <si>
    <t>1602,9</t>
  </si>
  <si>
    <t>36927,77</t>
  </si>
  <si>
    <t>25766,3</t>
  </si>
  <si>
    <t>24154,34</t>
  </si>
  <si>
    <t>19467,51</t>
  </si>
  <si>
    <t>65151,07</t>
  </si>
  <si>
    <t>15308,87</t>
  </si>
  <si>
    <t>2048,37</t>
  </si>
  <si>
    <t>18783,7</t>
  </si>
  <si>
    <t>20531,9</t>
  </si>
  <si>
    <t>27828,53</t>
  </si>
  <si>
    <t>21387,85</t>
  </si>
  <si>
    <t>16654,69</t>
  </si>
  <si>
    <t>8003,61</t>
  </si>
  <si>
    <t>7185,96</t>
  </si>
  <si>
    <t>5613,97</t>
  </si>
  <si>
    <t>2254,14</t>
  </si>
  <si>
    <t>22254,49</t>
  </si>
  <si>
    <t>18919,66</t>
  </si>
  <si>
    <t>30465,56</t>
  </si>
  <si>
    <t>4558,39</t>
  </si>
  <si>
    <t>9464,12</t>
  </si>
  <si>
    <t>17269,56</t>
  </si>
  <si>
    <t>26686,36</t>
  </si>
  <si>
    <t>29900,71</t>
  </si>
  <si>
    <t>2045,81</t>
  </si>
  <si>
    <t>1815,11</t>
  </si>
  <si>
    <t>19536,52</t>
  </si>
  <si>
    <t>11125,54</t>
  </si>
  <si>
    <t>15053,58</t>
  </si>
  <si>
    <t>24518,13</t>
  </si>
  <si>
    <t>11218,6</t>
  </si>
  <si>
    <t>13048,38</t>
  </si>
  <si>
    <t>4732,52</t>
  </si>
  <si>
    <t>6897,49</t>
  </si>
  <si>
    <t>1161,55</t>
  </si>
  <si>
    <t>3593,59</t>
  </si>
  <si>
    <t>5489,25</t>
  </si>
  <si>
    <t>5223,6</t>
  </si>
  <si>
    <t>5166,39</t>
  </si>
  <si>
    <t>3437,68</t>
  </si>
  <si>
    <t>13428,8</t>
  </si>
  <si>
    <t>14285,37</t>
  </si>
  <si>
    <t>12438,55</t>
  </si>
  <si>
    <t>18073,93</t>
  </si>
  <si>
    <t>9957,7</t>
  </si>
  <si>
    <t>21172,3</t>
  </si>
  <si>
    <t>14887,9</t>
  </si>
  <si>
    <t>15746,92</t>
  </si>
  <si>
    <t>6647,22</t>
  </si>
  <si>
    <t>5098,89</t>
  </si>
  <si>
    <t>54972,31</t>
  </si>
  <si>
    <t>74391,95</t>
  </si>
  <si>
    <t>2855,18</t>
  </si>
  <si>
    <t>12214,49</t>
  </si>
  <si>
    <t>14219,13</t>
  </si>
  <si>
    <t>50662,66</t>
  </si>
  <si>
    <t>10517,5</t>
  </si>
  <si>
    <t>12658,53</t>
  </si>
  <si>
    <t>20159,55</t>
  </si>
  <si>
    <t>11301,27</t>
  </si>
  <si>
    <t>24439,82</t>
  </si>
  <si>
    <t>18215,21</t>
  </si>
  <si>
    <t>8543,72</t>
  </si>
  <si>
    <t>9186,81</t>
  </si>
  <si>
    <t>3769,84</t>
  </si>
  <si>
    <t>15840,01</t>
  </si>
  <si>
    <t>2523,08</t>
  </si>
  <si>
    <t>3749,1</t>
  </si>
  <si>
    <t>33634,12</t>
  </si>
  <si>
    <t>42459,67</t>
  </si>
  <si>
    <t>20059,33</t>
  </si>
  <si>
    <t>12955,65</t>
  </si>
  <si>
    <t>20591,26</t>
  </si>
  <si>
    <t>14045,62</t>
  </si>
  <si>
    <t>3659,94</t>
  </si>
  <si>
    <t>979,87</t>
  </si>
  <si>
    <t>14618,92</t>
  </si>
  <si>
    <t>4109,66</t>
  </si>
  <si>
    <t>3758,62</t>
  </si>
  <si>
    <t>19742,59</t>
  </si>
  <si>
    <t>3035,71</t>
  </si>
  <si>
    <t>6719,24</t>
  </si>
  <si>
    <t>9304,32</t>
  </si>
  <si>
    <t>7031,31</t>
  </si>
  <si>
    <t>8966,95</t>
  </si>
  <si>
    <t>13861,34</t>
  </si>
  <si>
    <t>3777,44</t>
  </si>
  <si>
    <t>13510,06</t>
  </si>
  <si>
    <t>14898,56</t>
  </si>
  <si>
    <t>19820,94</t>
  </si>
  <si>
    <t>3892,51</t>
  </si>
  <si>
    <t>9072,89</t>
  </si>
  <si>
    <t>7934,08</t>
  </si>
  <si>
    <t>6323,19</t>
  </si>
  <si>
    <t>4248,02</t>
  </si>
  <si>
    <t>5705,76</t>
  </si>
  <si>
    <t>11763,09</t>
  </si>
  <si>
    <t>8790,93</t>
  </si>
  <si>
    <t>17024,15</t>
  </si>
  <si>
    <t>12486,89</t>
  </si>
  <si>
    <t>7363,15</t>
  </si>
  <si>
    <t>17009,28</t>
  </si>
  <si>
    <t>8009,48</t>
  </si>
  <si>
    <t>15210,69</t>
  </si>
  <si>
    <t>10786,01</t>
  </si>
  <si>
    <t>15666,22</t>
  </si>
  <si>
    <t>17189,51</t>
  </si>
  <si>
    <t>13069,97</t>
  </si>
  <si>
    <t>44654,37</t>
  </si>
  <si>
    <t>5879,82</t>
  </si>
  <si>
    <t>975,97</t>
  </si>
  <si>
    <t>25114,01</t>
  </si>
  <si>
    <t>5232,15</t>
  </si>
  <si>
    <t>13378,85</t>
  </si>
  <si>
    <t>27402,37</t>
  </si>
  <si>
    <t>9238,4</t>
  </si>
  <si>
    <t>15485,59</t>
  </si>
  <si>
    <t>16032,64</t>
  </si>
  <si>
    <t>19551,83</t>
  </si>
  <si>
    <t>22853,58</t>
  </si>
  <si>
    <t>24867,95</t>
  </si>
  <si>
    <t>2224,38</t>
  </si>
  <si>
    <t>1542,81</t>
  </si>
  <si>
    <t>9956,28</t>
  </si>
  <si>
    <t>2983,89</t>
  </si>
  <si>
    <t>8746,55</t>
  </si>
  <si>
    <t>10213,47</t>
  </si>
  <si>
    <t>10926,51</t>
  </si>
  <si>
    <t>14052,08</t>
  </si>
  <si>
    <t>13786,66</t>
  </si>
  <si>
    <t>6669,36</t>
  </si>
  <si>
    <t>50500,73</t>
  </si>
  <si>
    <t>29383,44</t>
  </si>
  <si>
    <t>8833,08</t>
  </si>
  <si>
    <t>19320,93</t>
  </si>
  <si>
    <t>27639,16</t>
  </si>
  <si>
    <t>20355,94</t>
  </si>
  <si>
    <t>12796,5</t>
  </si>
  <si>
    <t>15470,59</t>
  </si>
  <si>
    <t>1733,04</t>
  </si>
  <si>
    <t>5075,66</t>
  </si>
  <si>
    <t>6522,36</t>
  </si>
  <si>
    <t>10677,26</t>
  </si>
  <si>
    <t>54351,73</t>
  </si>
  <si>
    <t>14365,28</t>
  </si>
  <si>
    <t>3593,4</t>
  </si>
  <si>
    <t>28696,54</t>
  </si>
  <si>
    <t>23954,01</t>
  </si>
  <si>
    <t>14972,61</t>
  </si>
  <si>
    <t>5559,54</t>
  </si>
  <si>
    <t>14740,16</t>
  </si>
  <si>
    <t>8230,74</t>
  </si>
  <si>
    <t>20001,02</t>
  </si>
  <si>
    <t>40322,41</t>
  </si>
  <si>
    <t>12764,91</t>
  </si>
  <si>
    <t>22353,42</t>
  </si>
  <si>
    <t>31416,68</t>
  </si>
  <si>
    <t>18358,7</t>
  </si>
  <si>
    <t>21056,85</t>
  </si>
  <si>
    <t>25847,34</t>
  </si>
  <si>
    <t>24721,45</t>
  </si>
  <si>
    <t>32966,47</t>
  </si>
  <si>
    <t>28828,67</t>
  </si>
  <si>
    <t>38814,36</t>
  </si>
  <si>
    <t>20954,56</t>
  </si>
  <si>
    <t>28531,78</t>
  </si>
  <si>
    <t>17091,86</t>
  </si>
  <si>
    <t>25323,65</t>
  </si>
  <si>
    <t>29909,04</t>
  </si>
  <si>
    <t>18477,24</t>
  </si>
  <si>
    <t>15258,78</t>
  </si>
  <si>
    <t>23607,6</t>
  </si>
  <si>
    <t>8775,32</t>
  </si>
  <si>
    <t>43515,76</t>
  </si>
  <si>
    <t>11987,23</t>
  </si>
  <si>
    <t>21344,55</t>
  </si>
  <si>
    <t>16093,37</t>
  </si>
  <si>
    <t>26762,21</t>
  </si>
  <si>
    <t>16778,39</t>
  </si>
  <si>
    <t>16002,83</t>
  </si>
  <si>
    <t>14044,5</t>
  </si>
  <si>
    <t>35179,09</t>
  </si>
  <si>
    <t>26586,91</t>
  </si>
  <si>
    <t>27015,61</t>
  </si>
  <si>
    <t>29927,28</t>
  </si>
  <si>
    <t>14737,53</t>
  </si>
  <si>
    <t>17227,93</t>
  </si>
  <si>
    <t>19017,48</t>
  </si>
  <si>
    <t>6464,1</t>
  </si>
  <si>
    <t>21631,79</t>
  </si>
  <si>
    <t>11450,39</t>
  </si>
  <si>
    <t>21927,38</t>
  </si>
  <si>
    <t>14272,72</t>
  </si>
  <si>
    <t>23356,89</t>
  </si>
  <si>
    <t>46372,91</t>
  </si>
  <si>
    <t>36705,19</t>
  </si>
  <si>
    <t>24344,64</t>
  </si>
  <si>
    <t>30923,52</t>
  </si>
  <si>
    <t>25778,89</t>
  </si>
  <si>
    <t>master02_Folder_97</t>
  </si>
  <si>
    <t>E:\PTC_Vaults\master02\master02_Folder_97</t>
  </si>
  <si>
    <t>11342,99</t>
  </si>
  <si>
    <t>30885,74</t>
  </si>
  <si>
    <t>26042,48</t>
  </si>
  <si>
    <t>22946,13</t>
  </si>
  <si>
    <t>44340,34</t>
  </si>
  <si>
    <t>27513,48</t>
  </si>
  <si>
    <t>28809,21</t>
  </si>
  <si>
    <t>20882,26</t>
  </si>
  <si>
    <t>13611,06</t>
  </si>
  <si>
    <t>20147,23</t>
  </si>
  <si>
    <t>18944,48</t>
  </si>
  <si>
    <t>25539,74</t>
  </si>
  <si>
    <t>35822,04</t>
  </si>
  <si>
    <t>20131,5</t>
  </si>
  <si>
    <t>13242,72</t>
  </si>
  <si>
    <t>18993,12</t>
  </si>
  <si>
    <t>33039,93</t>
  </si>
  <si>
    <t>35782,09</t>
  </si>
  <si>
    <t>53161,16</t>
  </si>
  <si>
    <t>17202,84</t>
  </si>
  <si>
    <t>master02_Folder_96</t>
  </si>
  <si>
    <t>E:\PTC_Vaults\master02\master02_Folder_96</t>
  </si>
  <si>
    <t>31016,39</t>
  </si>
  <si>
    <t>29008,71</t>
  </si>
  <si>
    <t>16309,29</t>
  </si>
  <si>
    <t>15156,28</t>
  </si>
  <si>
    <t>9490,9</t>
  </si>
  <si>
    <t>18438,26</t>
  </si>
  <si>
    <t>23889,82</t>
  </si>
  <si>
    <t>25631,68</t>
  </si>
  <si>
    <t>22100,73</t>
  </si>
  <si>
    <t>24502,04</t>
  </si>
  <si>
    <t>257146,09</t>
  </si>
  <si>
    <t>107106,69</t>
  </si>
  <si>
    <t>65746,28</t>
  </si>
  <si>
    <t>92930,83</t>
  </si>
  <si>
    <t>49533,62</t>
  </si>
  <si>
    <t>116386,77</t>
  </si>
  <si>
    <t>647175,33</t>
  </si>
  <si>
    <t>5337,04</t>
  </si>
  <si>
    <t>8278,3</t>
  </si>
  <si>
    <t>4393,82</t>
  </si>
  <si>
    <t>11417,6</t>
  </si>
  <si>
    <t>112409,95</t>
  </si>
  <si>
    <t>1054,38</t>
  </si>
  <si>
    <t>674,48</t>
  </si>
  <si>
    <t>1291,16</t>
  </si>
  <si>
    <t>16449,4</t>
  </si>
  <si>
    <t>4676,55</t>
  </si>
  <si>
    <t>16141,8</t>
  </si>
  <si>
    <t>30651,61</t>
  </si>
  <si>
    <t>9006,6</t>
  </si>
  <si>
    <t>7867,63</t>
  </si>
  <si>
    <t>11580,3</t>
  </si>
  <si>
    <t>8332,16</t>
  </si>
  <si>
    <t>7634,41</t>
  </si>
  <si>
    <t>587,04</t>
  </si>
  <si>
    <t>899,2</t>
  </si>
  <si>
    <t>5041,73</t>
  </si>
  <si>
    <t>6001,27</t>
  </si>
  <si>
    <t>3961,74</t>
  </si>
  <si>
    <t>130134,33</t>
  </si>
  <si>
    <t>144343,17</t>
  </si>
  <si>
    <t>131530,9</t>
  </si>
  <si>
    <t>176666,36</t>
  </si>
  <si>
    <t>116709,17</t>
  </si>
  <si>
    <t>158114,4</t>
  </si>
  <si>
    <t>141738,38</t>
  </si>
  <si>
    <t>128455,07</t>
  </si>
  <si>
    <t>117817,63</t>
  </si>
  <si>
    <t>131939,56</t>
  </si>
  <si>
    <t>130778,41</t>
  </si>
  <si>
    <t>121814,49</t>
  </si>
  <si>
    <t>4681,27</t>
  </si>
  <si>
    <t>196895,71</t>
  </si>
  <si>
    <t>514511,55</t>
  </si>
  <si>
    <t>7,44</t>
  </si>
  <si>
    <t>130733,68</t>
  </si>
  <si>
    <t>12415,42</t>
  </si>
  <si>
    <t>0,43</t>
  </si>
  <si>
    <t>34324,94</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</si>
</sst>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_(&quot;$&quot;* #,##0.00_);_(&quot;$&quot;* \(#,##0.00\);_(&quot;$&quot;* &quot;-&quot;??_);_(@_)"/>
    <numFmt numFmtId="165" formatCode="_(* #,##0.00_);_(* \(#,##0.00\);_(* &quot;-&quot;??_);_(@_)"/>
    <numFmt numFmtId="166" formatCode="[$-409]mmmm\ d\,\ yyyy;@"/>
    <numFmt numFmtId="167" formatCode="#,##0\ &quot;€&quot;;[Red]\-#,##0\ &quot;€&quot;"/>
    <numFmt numFmtId="168" formatCode="_-* #,##0_)_-;_-* \(#,##0\)_-;_-* &quot;-&quot;??_)_-;_-@_)_-"/>
    <numFmt numFmtId="169" formatCode="_-* #,##0.00_)_-;_-* \(#,##0.00\)_-;_-* &quot;-&quot;??_)_-;_-@_)_-"/>
    <numFmt numFmtId="170" formatCode="\$#,##0.00;[Red]\-\$#,##0.00"/>
    <numFmt numFmtId="171" formatCode="_ * #,##0.00_)\ [$€-1]_ ;_ * \(#,##0.00\)\ [$€-1]_ ;_ * &quot;-&quot;??_)\ [$€-1]_ "/>
    <numFmt numFmtId="172" formatCode="0.00_)"/>
    <numFmt numFmtId="173" formatCode="[$-F800]dddd\,\ mmmm\ dd\,\ yyyy"/>
    <numFmt numFmtId="174" formatCode="0.0%"/>
    <numFmt numFmtId="175" formatCode="#.#\ &quot;GB&quot;"/>
    <numFmt numFmtId="176" formatCode="[&lt;1000000]0.00,&quot; KB&quot;;[&lt;1000000000]0.00,,&quot; MB&quot;;0.00,,,&quot; GB&quot;"/>
    <numFmt numFmtId="177" formatCode="m/d/yyyy\ h:mm"/>
  </numFmts>
  <fonts count="72">
    <font>
      <sz val="10"/>
      <name val="Arial"/>
    </font>
    <font>
      <sz val="11"/>
      <color theme="1"/>
      <name val="Calibri"/>
      <family val="2"/>
      <scheme val="minor"/>
    </font>
    <font>
      <sz val="10"/>
      <name val="Arial"/>
      <family val="2"/>
    </font>
    <font>
      <b/>
      <sz val="10"/>
      <name val="Arial"/>
      <family val="2"/>
    </font>
    <font>
      <u/>
      <sz val="10"/>
      <color theme="10"/>
      <name val="Arial"/>
      <family val="2"/>
    </font>
    <font>
      <sz val="10"/>
      <color rgb="FFFF0000"/>
      <name val="Arial"/>
      <family val="2"/>
    </font>
    <font>
      <sz val="11"/>
      <color indexed="8"/>
      <name val="맑은 고딕"/>
      <family val="3"/>
      <charset val="129"/>
    </font>
    <font>
      <sz val="11"/>
      <color indexed="9"/>
      <name val="맑은 고딕"/>
      <family val="3"/>
      <charset val="129"/>
    </font>
    <font>
      <b/>
      <sz val="13"/>
      <color theme="1" tint="0.24994659260841701"/>
      <name val="Cambria"/>
      <family val="2"/>
      <scheme val="major"/>
    </font>
    <font>
      <b/>
      <sz val="10"/>
      <name val="Helv"/>
    </font>
    <font>
      <sz val="11"/>
      <color indexed="8"/>
      <name val="Calibri"/>
      <family val="2"/>
    </font>
    <font>
      <sz val="10"/>
      <name val="Times New Roman"/>
      <family val="1"/>
    </font>
    <font>
      <sz val="12"/>
      <name val="Arial"/>
      <family val="2"/>
    </font>
    <font>
      <sz val="8"/>
      <color indexed="12"/>
      <name val="Helv"/>
    </font>
    <font>
      <b/>
      <sz val="10"/>
      <name val="Univers (WN)"/>
    </font>
    <font>
      <b/>
      <sz val="12"/>
      <name val="Univers (WN)"/>
    </font>
    <font>
      <b/>
      <u/>
      <sz val="10"/>
      <name val="Univers (WN)"/>
    </font>
    <font>
      <sz val="8"/>
      <name val="Arial"/>
      <family val="2"/>
    </font>
    <font>
      <b/>
      <sz val="12"/>
      <name val="Helv"/>
    </font>
    <font>
      <b/>
      <sz val="42"/>
      <color theme="7"/>
      <name val="Cambria"/>
      <family val="2"/>
      <scheme val="major"/>
    </font>
    <font>
      <b/>
      <sz val="18"/>
      <name val="Arial"/>
      <family val="2"/>
    </font>
    <font>
      <b/>
      <sz val="12"/>
      <name val="Arial"/>
      <family val="2"/>
    </font>
    <font>
      <sz val="10"/>
      <color indexed="14"/>
      <name val="MS Sans Serif"/>
      <family val="2"/>
    </font>
    <font>
      <sz val="14"/>
      <color theme="1" tint="0.24994659260841701"/>
      <name val="Calibri"/>
      <family val="2"/>
      <scheme val="minor"/>
    </font>
    <font>
      <b/>
      <sz val="11"/>
      <name val="Helv"/>
    </font>
    <font>
      <b/>
      <i/>
      <sz val="16"/>
      <name val="Helv"/>
    </font>
    <font>
      <sz val="11"/>
      <color theme="1" tint="0.24994659260841701"/>
      <name val="Cambria"/>
      <family val="2"/>
      <scheme val="major"/>
    </font>
    <font>
      <b/>
      <sz val="8"/>
      <name val="Univers (WN)"/>
    </font>
    <font>
      <b/>
      <sz val="9"/>
      <name val="Univers (WN)"/>
    </font>
    <font>
      <b/>
      <u/>
      <sz val="8"/>
      <name val="Univers (WN)"/>
    </font>
    <font>
      <b/>
      <sz val="13"/>
      <color theme="7"/>
      <name val="Cambria"/>
      <family val="2"/>
      <scheme val="major"/>
    </font>
    <font>
      <b/>
      <sz val="9.5"/>
      <color theme="1" tint="0.499984740745262"/>
      <name val="Calibri"/>
      <family val="2"/>
      <scheme val="minor"/>
    </font>
    <font>
      <sz val="6"/>
      <name val="Univers (WN)"/>
    </font>
    <font>
      <sz val="8"/>
      <name val="Univers (WN)"/>
    </font>
    <font>
      <b/>
      <sz val="6"/>
      <name val="Univers (WN)"/>
    </font>
    <font>
      <sz val="10"/>
      <color indexed="8"/>
      <name val="Arial"/>
      <family val="2"/>
    </font>
    <font>
      <sz val="10"/>
      <color indexed="39"/>
      <name val="Arial"/>
      <family val="2"/>
    </font>
    <font>
      <b/>
      <sz val="10"/>
      <color indexed="8"/>
      <name val="Arial"/>
      <family val="2"/>
    </font>
    <font>
      <b/>
      <sz val="12"/>
      <color indexed="8"/>
      <name val="Arial"/>
      <family val="2"/>
    </font>
    <font>
      <b/>
      <sz val="16"/>
      <color indexed="23"/>
      <name val="Arial"/>
      <family val="2"/>
    </font>
    <font>
      <sz val="10"/>
      <color indexed="10"/>
      <name val="Arial"/>
      <family val="2"/>
    </font>
    <font>
      <sz val="11"/>
      <color indexed="10"/>
      <name val="맑은 고딕"/>
      <family val="3"/>
      <charset val="129"/>
    </font>
    <font>
      <b/>
      <sz val="11"/>
      <color indexed="52"/>
      <name val="맑은 고딕"/>
      <family val="3"/>
      <charset val="129"/>
    </font>
    <font>
      <sz val="11"/>
      <color indexed="20"/>
      <name val="맑은 고딕"/>
      <family val="3"/>
      <charset val="129"/>
    </font>
    <font>
      <sz val="11"/>
      <color indexed="60"/>
      <name val="맑은 고딕"/>
      <family val="3"/>
      <charset val="129"/>
    </font>
    <font>
      <i/>
      <sz val="11"/>
      <color indexed="23"/>
      <name val="맑은 고딕"/>
      <family val="3"/>
      <charset val="129"/>
    </font>
    <font>
      <b/>
      <sz val="11"/>
      <color indexed="9"/>
      <name val="맑은 고딕"/>
      <family val="3"/>
      <charset val="129"/>
    </font>
    <font>
      <sz val="11"/>
      <color indexed="52"/>
      <name val="맑은 고딕"/>
      <family val="3"/>
      <charset val="129"/>
    </font>
    <font>
      <b/>
      <sz val="11"/>
      <color indexed="8"/>
      <name val="맑은 고딕"/>
      <family val="3"/>
      <charset val="129"/>
    </font>
    <font>
      <sz val="11"/>
      <color indexed="62"/>
      <name val="맑은 고딕"/>
      <family val="3"/>
      <charset val="129"/>
    </font>
    <font>
      <b/>
      <sz val="18"/>
      <color indexed="56"/>
      <name val="맑은 고딕"/>
      <family val="3"/>
      <charset val="129"/>
    </font>
    <font>
      <b/>
      <sz val="15"/>
      <color indexed="56"/>
      <name val="맑은 고딕"/>
      <family val="3"/>
      <charset val="129"/>
    </font>
    <font>
      <b/>
      <sz val="13"/>
      <color indexed="56"/>
      <name val="맑은 고딕"/>
      <family val="3"/>
      <charset val="129"/>
    </font>
    <font>
      <b/>
      <sz val="11"/>
      <color indexed="56"/>
      <name val="맑은 고딕"/>
      <family val="3"/>
      <charset val="129"/>
    </font>
    <font>
      <sz val="11"/>
      <color indexed="17"/>
      <name val="맑은 고딕"/>
      <family val="3"/>
      <charset val="129"/>
    </font>
    <font>
      <b/>
      <sz val="11"/>
      <color indexed="63"/>
      <name val="맑은 고딕"/>
      <family val="3"/>
      <charset val="129"/>
    </font>
    <font>
      <i/>
      <sz val="10"/>
      <name val="Arial"/>
      <family val="2"/>
    </font>
    <font>
      <sz val="9"/>
      <color indexed="81"/>
      <name val="Tahoma"/>
      <family val="2"/>
    </font>
    <font>
      <b/>
      <sz val="9"/>
      <color indexed="81"/>
      <name val="Tahoma"/>
      <family val="2"/>
    </font>
    <font>
      <b/>
      <sz val="10"/>
      <name val="Arial"/>
    </font>
    <font>
      <sz val="10"/>
      <name val="Arial"/>
    </font>
    <font>
      <sz val="10"/>
      <color rgb="FF333333"/>
      <name val="Arial"/>
      <family val="2"/>
    </font>
    <font>
      <b/>
      <sz val="10"/>
      <color rgb="FF333333"/>
      <name val="Arial"/>
      <family val="2"/>
    </font>
    <font>
      <u/>
      <sz val="10"/>
      <name val="Arial"/>
      <family val="2"/>
    </font>
    <font>
      <sz val="9"/>
      <color indexed="81"/>
      <name val="Tahoma"/>
      <charset val="1"/>
    </font>
    <font>
      <b/>
      <sz val="9"/>
      <color indexed="81"/>
      <name val="Tahoma"/>
      <charset val="1"/>
    </font>
    <font>
      <sz val="10"/>
      <color theme="1"/>
      <name val="Arial"/>
    </font>
    <font>
      <sz val="10"/>
      <color theme="10"/>
      <name val="Arial"/>
      <family val="2"/>
    </font>
    <font>
      <b/>
      <sz val="10"/>
      <color rgb="FFFF0000"/>
      <name val="Arial"/>
      <family val="2"/>
    </font>
    <font>
      <sz val="10"/>
      <color theme="1"/>
      <name val="Arial"/>
      <family val="2"/>
    </font>
    <font>
      <b/>
      <u/>
      <sz val="12"/>
      <color theme="10"/>
      <name val="Arial"/>
      <family val="2"/>
    </font>
    <font>
      <u/>
      <sz val="9"/>
      <color indexed="81"/>
      <name val="Tahoma"/>
      <family val="2"/>
    </font>
  </fonts>
  <fills count="4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9"/>
        <bgColor indexed="64"/>
      </patternFill>
    </fill>
    <fill>
      <patternFill patternType="solid">
        <fgColor indexed="43"/>
        <bgColor indexed="64"/>
      </patternFill>
    </fill>
    <fill>
      <patternFill patternType="solid">
        <fgColor indexed="31"/>
        <bgColor indexed="64"/>
      </patternFill>
    </fill>
    <fill>
      <patternFill patternType="solid">
        <fgColor indexed="45"/>
        <bgColor indexed="64"/>
      </patternFill>
    </fill>
    <fill>
      <patternFill patternType="solid">
        <fgColor indexed="29"/>
        <bgColor indexed="64"/>
      </patternFill>
    </fill>
    <fill>
      <patternFill patternType="solid">
        <fgColor indexed="10"/>
        <bgColor indexed="64"/>
      </patternFill>
    </fill>
    <fill>
      <patternFill patternType="solid">
        <fgColor indexed="51"/>
        <bgColor indexed="64"/>
      </patternFill>
    </fill>
    <fill>
      <patternFill patternType="solid">
        <fgColor indexed="52"/>
        <bgColor indexed="64"/>
      </patternFill>
    </fill>
    <fill>
      <patternFill patternType="solid">
        <fgColor indexed="53"/>
        <bgColor indexed="64"/>
      </patternFill>
    </fill>
    <fill>
      <patternFill patternType="solid">
        <fgColor indexed="57"/>
        <bgColor indexed="64"/>
      </patternFill>
    </fill>
    <fill>
      <patternFill patternType="solid">
        <fgColor indexed="50"/>
        <bgColor indexed="64"/>
      </patternFill>
    </fill>
    <fill>
      <patternFill patternType="solid">
        <fgColor indexed="11"/>
        <bgColor indexed="64"/>
      </patternFill>
    </fill>
    <fill>
      <patternFill patternType="lightUp">
        <fgColor indexed="22"/>
        <bgColor indexed="35"/>
      </patternFill>
    </fill>
    <fill>
      <patternFill patternType="solid">
        <fgColor indexed="35"/>
        <bgColor indexed="64"/>
      </patternFill>
    </fill>
    <fill>
      <patternFill patternType="solid">
        <fgColor indexed="54"/>
        <bgColor indexed="64"/>
      </patternFill>
    </fill>
    <fill>
      <patternFill patternType="solid">
        <fgColor indexed="23"/>
        <bgColor indexed="64"/>
      </patternFill>
    </fill>
    <fill>
      <patternFill patternType="solid">
        <fgColor indexed="55"/>
        <bgColor indexed="64"/>
      </patternFill>
    </fill>
    <fill>
      <patternFill patternType="solid">
        <fgColor indexed="22"/>
        <bgColor indexed="64"/>
      </patternFill>
    </fill>
    <fill>
      <patternFill patternType="solid">
        <fgColor indexed="26"/>
        <bgColor indexed="64"/>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26"/>
      </patternFill>
    </fill>
    <fill>
      <patternFill patternType="solid">
        <fgColor indexed="43"/>
      </patternFill>
    </fill>
    <fill>
      <patternFill patternType="solid">
        <fgColor indexed="55"/>
      </patternFill>
    </fill>
    <fill>
      <patternFill patternType="solid">
        <fgColor rgb="FF00B0F0"/>
        <bgColor indexed="64"/>
      </patternFill>
    </fill>
    <fill>
      <patternFill patternType="solid">
        <fgColor rgb="FF92D050"/>
        <bgColor indexed="64"/>
      </patternFill>
    </fill>
    <fill>
      <patternFill patternType="solid">
        <fgColor theme="4" tint="0.79998168889431442"/>
        <bgColor theme="4" tint="0.79998168889431442"/>
      </patternFill>
    </fill>
    <fill>
      <patternFill patternType="solid">
        <fgColor rgb="FFFFFF00"/>
        <bgColor indexed="64"/>
      </patternFill>
    </fill>
    <fill>
      <patternFill patternType="solid">
        <fgColor rgb="FFFFFF00"/>
        <bgColor theme="4" tint="0.79998168889431442"/>
      </patternFill>
    </fill>
    <fill>
      <patternFill patternType="solid">
        <fgColor theme="9" tint="0.79998168889431442"/>
        <bgColor theme="9" tint="0.79998168889431442"/>
      </patternFill>
    </fill>
  </fills>
  <borders count="51">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top/>
      <bottom style="medium">
        <color indexed="64"/>
      </bottom>
      <diagonal/>
    </border>
    <border>
      <left/>
      <right/>
      <top/>
      <bottom style="thin">
        <color theme="7"/>
      </bottom>
      <diagonal/>
    </border>
    <border>
      <left style="thin">
        <color indexed="63"/>
      </left>
      <right style="thin">
        <color indexed="63"/>
      </right>
      <top style="thin">
        <color indexed="63"/>
      </top>
      <bottom style="thin">
        <color indexed="63"/>
      </bottom>
      <diagonal/>
    </border>
    <border>
      <left style="thin">
        <color indexed="63"/>
      </left>
      <right style="thin">
        <color indexed="63"/>
      </right>
      <top style="thin">
        <color indexed="64"/>
      </top>
      <bottom style="thin">
        <color indexed="63"/>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thin">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theme="4" tint="0.39997558519241921"/>
      </top>
      <bottom style="thin">
        <color theme="4" tint="0.39997558519241921"/>
      </bottom>
      <diagonal/>
    </border>
    <border>
      <left style="thin">
        <color indexed="64"/>
      </left>
      <right style="thin">
        <color indexed="64"/>
      </right>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9" tint="0.39997558519241921"/>
      </top>
      <bottom style="thin">
        <color theme="9" tint="0.39997558519241921"/>
      </bottom>
      <diagonal/>
    </border>
  </borders>
  <cellStyleXfs count="173">
    <xf numFmtId="0" fontId="0" fillId="0" borderId="0"/>
    <xf numFmtId="0" fontId="2" fillId="0" borderId="0"/>
    <xf numFmtId="0" fontId="4" fillId="0" borderId="0" applyNumberFormat="0" applyFill="0" applyBorder="0" applyAlignment="0" applyProtection="0"/>
    <xf numFmtId="0" fontId="6" fillId="2" borderId="0" applyNumberFormat="0" applyBorder="0" applyAlignment="0" applyProtection="0">
      <alignment vertical="center"/>
    </xf>
    <xf numFmtId="0" fontId="6" fillId="3" borderId="0" applyNumberFormat="0" applyBorder="0" applyAlignment="0" applyProtection="0">
      <alignment vertical="center"/>
    </xf>
    <xf numFmtId="0" fontId="6" fillId="4" borderId="0" applyNumberFormat="0" applyBorder="0" applyAlignment="0" applyProtection="0">
      <alignment vertical="center"/>
    </xf>
    <xf numFmtId="0" fontId="6" fillId="5" borderId="0" applyNumberFormat="0" applyBorder="0" applyAlignment="0" applyProtection="0">
      <alignment vertical="center"/>
    </xf>
    <xf numFmtId="0" fontId="6" fillId="6" borderId="0" applyNumberFormat="0" applyBorder="0" applyAlignment="0" applyProtection="0">
      <alignment vertical="center"/>
    </xf>
    <xf numFmtId="0" fontId="6" fillId="7" borderId="0" applyNumberFormat="0" applyBorder="0" applyAlignment="0" applyProtection="0">
      <alignment vertical="center"/>
    </xf>
    <xf numFmtId="0" fontId="6" fillId="8" borderId="0" applyNumberFormat="0" applyBorder="0" applyAlignment="0" applyProtection="0">
      <alignment vertical="center"/>
    </xf>
    <xf numFmtId="0" fontId="6" fillId="9" borderId="0" applyNumberFormat="0" applyBorder="0" applyAlignment="0" applyProtection="0">
      <alignment vertical="center"/>
    </xf>
    <xf numFmtId="0" fontId="6" fillId="10" borderId="0" applyNumberFormat="0" applyBorder="0" applyAlignment="0" applyProtection="0">
      <alignment vertical="center"/>
    </xf>
    <xf numFmtId="0" fontId="6" fillId="5" borderId="0" applyNumberFormat="0" applyBorder="0" applyAlignment="0" applyProtection="0">
      <alignment vertical="center"/>
    </xf>
    <xf numFmtId="0" fontId="6" fillId="8" borderId="0" applyNumberFormat="0" applyBorder="0" applyAlignment="0" applyProtection="0">
      <alignment vertical="center"/>
    </xf>
    <xf numFmtId="0" fontId="6" fillId="11" borderId="0" applyNumberFormat="0" applyBorder="0" applyAlignment="0" applyProtection="0">
      <alignment vertical="center"/>
    </xf>
    <xf numFmtId="0" fontId="7" fillId="12" borderId="0" applyNumberFormat="0" applyBorder="0" applyAlignment="0" applyProtection="0">
      <alignment vertical="center"/>
    </xf>
    <xf numFmtId="0" fontId="7" fillId="9" borderId="0" applyNumberFormat="0" applyBorder="0" applyAlignment="0" applyProtection="0">
      <alignment vertical="center"/>
    </xf>
    <xf numFmtId="0" fontId="7" fillId="10" borderId="0" applyNumberFormat="0" applyBorder="0" applyAlignment="0" applyProtection="0">
      <alignment vertical="center"/>
    </xf>
    <xf numFmtId="0" fontId="7" fillId="13" borderId="0" applyNumberFormat="0" applyBorder="0" applyAlignment="0" applyProtection="0">
      <alignment vertical="center"/>
    </xf>
    <xf numFmtId="0" fontId="7" fillId="14" borderId="0" applyNumberFormat="0" applyBorder="0" applyAlignment="0" applyProtection="0">
      <alignment vertical="center"/>
    </xf>
    <xf numFmtId="0" fontId="7" fillId="15" borderId="0" applyNumberFormat="0" applyBorder="0" applyAlignment="0" applyProtection="0">
      <alignment vertical="center"/>
    </xf>
    <xf numFmtId="0" fontId="8" fillId="0" borderId="0" applyFill="0" applyBorder="0" applyProtection="0">
      <alignment horizontal="left"/>
    </xf>
    <xf numFmtId="0" fontId="9" fillId="0" borderId="0"/>
    <xf numFmtId="167" fontId="10" fillId="0" borderId="0" applyFont="0" applyFill="0" applyBorder="0" applyAlignment="0" applyProtection="0"/>
    <xf numFmtId="168" fontId="10" fillId="0" borderId="0" applyFont="0" applyFill="0" applyBorder="0" applyAlignment="0" applyProtection="0"/>
    <xf numFmtId="168" fontId="10" fillId="0" borderId="0" applyFont="0" applyFill="0" applyBorder="0" applyAlignment="0" applyProtection="0"/>
    <xf numFmtId="168" fontId="10" fillId="0" borderId="0" applyFont="0" applyFill="0" applyBorder="0" applyAlignment="0" applyProtection="0"/>
    <xf numFmtId="168" fontId="10" fillId="0" borderId="0" applyFont="0" applyFill="0" applyBorder="0" applyAlignment="0" applyProtection="0"/>
    <xf numFmtId="169" fontId="10" fillId="0" borderId="0" applyFont="0" applyFill="0" applyBorder="0" applyAlignment="0" applyProtection="0"/>
    <xf numFmtId="169" fontId="10" fillId="0" borderId="0" applyFont="0" applyFill="0" applyBorder="0" applyAlignment="0" applyProtection="0"/>
    <xf numFmtId="169" fontId="10" fillId="0" borderId="0" applyFont="0" applyFill="0" applyBorder="0" applyAlignment="0" applyProtection="0"/>
    <xf numFmtId="169" fontId="10" fillId="0" borderId="0" applyFont="0" applyFill="0" applyBorder="0" applyAlignment="0" applyProtection="0"/>
    <xf numFmtId="170" fontId="11" fillId="0" borderId="0">
      <alignment horizontal="center"/>
    </xf>
    <xf numFmtId="164" fontId="2" fillId="0" borderId="0" applyFont="0" applyFill="0" applyBorder="0" applyAlignment="0" applyProtection="0"/>
    <xf numFmtId="0" fontId="12" fillId="0" borderId="0" applyProtection="0"/>
    <xf numFmtId="3" fontId="13" fillId="0" borderId="0" applyFill="0" applyBorder="0" applyAlignment="0">
      <protection locked="0"/>
    </xf>
    <xf numFmtId="171" fontId="2" fillId="0" borderId="0" applyFont="0" applyFill="0" applyBorder="0" applyAlignment="0" applyProtection="0"/>
    <xf numFmtId="171" fontId="2" fillId="0" borderId="0" applyFont="0" applyFill="0" applyBorder="0" applyAlignment="0" applyProtection="0"/>
    <xf numFmtId="0" fontId="12" fillId="0" borderId="0" applyNumberFormat="0" applyFont="0" applyFill="0" applyBorder="0" applyAlignment="0" applyProtection="0"/>
    <xf numFmtId="0" fontId="12" fillId="0" borderId="0" applyNumberFormat="0" applyFont="0" applyFill="0" applyBorder="0" applyAlignment="0" applyProtection="0"/>
    <xf numFmtId="0" fontId="12" fillId="0" borderId="0" applyNumberFormat="0" applyFont="0" applyFill="0" applyBorder="0" applyAlignment="0" applyProtection="0"/>
    <xf numFmtId="0" fontId="12" fillId="0" borderId="0" applyNumberFormat="0" applyFont="0" applyFill="0" applyBorder="0" applyAlignment="0" applyProtection="0"/>
    <xf numFmtId="0" fontId="12" fillId="0" borderId="0" applyNumberFormat="0" applyFont="0" applyFill="0" applyBorder="0" applyAlignment="0" applyProtection="0"/>
    <xf numFmtId="0" fontId="12" fillId="0" borderId="0" applyNumberFormat="0" applyFont="0" applyFill="0" applyBorder="0" applyAlignment="0" applyProtection="0"/>
    <xf numFmtId="0" fontId="12" fillId="0" borderId="0" applyNumberFormat="0" applyFont="0" applyFill="0" applyBorder="0" applyAlignment="0" applyProtection="0"/>
    <xf numFmtId="2" fontId="12" fillId="0" borderId="0" applyProtection="0"/>
    <xf numFmtId="37" fontId="14" fillId="0" borderId="0"/>
    <xf numFmtId="37" fontId="15" fillId="0" borderId="0" applyAlignment="0"/>
    <xf numFmtId="37" fontId="16" fillId="0" borderId="2"/>
    <xf numFmtId="38" fontId="17" fillId="16" borderId="0" applyNumberFormat="0" applyBorder="0" applyAlignment="0" applyProtection="0"/>
    <xf numFmtId="0" fontId="18" fillId="0" borderId="0">
      <alignment horizontal="left"/>
    </xf>
    <xf numFmtId="0" fontId="19" fillId="0" borderId="0" applyNumberFormat="0" applyFill="0" applyBorder="0" applyAlignment="0" applyProtection="0"/>
    <xf numFmtId="0" fontId="20" fillId="0" borderId="0" applyProtection="0"/>
    <xf numFmtId="0" fontId="21" fillId="0" borderId="0" applyProtection="0"/>
    <xf numFmtId="10" fontId="17" fillId="16" borderId="1" applyNumberFormat="0" applyBorder="0" applyAlignment="0" applyProtection="0"/>
    <xf numFmtId="37" fontId="22" fillId="0" borderId="0"/>
    <xf numFmtId="0" fontId="23" fillId="0" borderId="0" applyNumberFormat="0" applyFill="0" applyBorder="0" applyProtection="0">
      <alignment horizontal="left" vertical="center"/>
    </xf>
    <xf numFmtId="165" fontId="2" fillId="0" borderId="0" applyFont="0" applyFill="0" applyBorder="0" applyAlignment="0" applyProtection="0"/>
    <xf numFmtId="165" fontId="2" fillId="0" borderId="0" applyFont="0" applyFill="0" applyBorder="0" applyAlignment="0" applyProtection="0"/>
    <xf numFmtId="0" fontId="24" fillId="0" borderId="3"/>
    <xf numFmtId="0" fontId="2" fillId="0" borderId="0"/>
    <xf numFmtId="172" fontId="2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3" fontId="1" fillId="0" borderId="0"/>
    <xf numFmtId="0" fontId="10" fillId="0" borderId="0"/>
    <xf numFmtId="0" fontId="2" fillId="0" borderId="0"/>
    <xf numFmtId="166" fontId="2" fillId="0" borderId="0"/>
    <xf numFmtId="0" fontId="10" fillId="0" borderId="0"/>
    <xf numFmtId="0" fontId="1" fillId="0" borderId="0"/>
    <xf numFmtId="0" fontId="2" fillId="0" borderId="0"/>
    <xf numFmtId="0" fontId="26" fillId="0" borderId="0" applyNumberFormat="0" applyFill="0" applyBorder="0" applyProtection="0">
      <alignment vertical="center"/>
    </xf>
    <xf numFmtId="0" fontId="2" fillId="0" borderId="0"/>
    <xf numFmtId="0" fontId="10" fillId="0" borderId="0"/>
    <xf numFmtId="0" fontId="2" fillId="0" borderId="0"/>
    <xf numFmtId="0" fontId="2" fillId="0" borderId="0"/>
    <xf numFmtId="0" fontId="2" fillId="0" borderId="0"/>
    <xf numFmtId="0" fontId="2" fillId="0" borderId="0"/>
    <xf numFmtId="0" fontId="10" fillId="0" borderId="0"/>
    <xf numFmtId="0" fontId="10" fillId="0" borderId="0"/>
    <xf numFmtId="0" fontId="2" fillId="0" borderId="0"/>
    <xf numFmtId="0" fontId="10" fillId="0" borderId="0"/>
    <xf numFmtId="0" fontId="10" fillId="0" borderId="0"/>
    <xf numFmtId="0" fontId="1" fillId="0" borderId="0"/>
    <xf numFmtId="0" fontId="1" fillId="0" borderId="0"/>
    <xf numFmtId="0" fontId="1" fillId="0" borderId="0"/>
    <xf numFmtId="0" fontId="1" fillId="0" borderId="0"/>
    <xf numFmtId="37" fontId="27" fillId="0" borderId="0"/>
    <xf numFmtId="37" fontId="28" fillId="0" borderId="0"/>
    <xf numFmtId="37" fontId="29" fillId="0" borderId="0"/>
    <xf numFmtId="10"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30" fillId="0" borderId="0" applyFill="0" applyBorder="0" applyProtection="0">
      <alignment horizontal="center" vertical="center"/>
    </xf>
    <xf numFmtId="3" fontId="31" fillId="0" borderId="4" applyFill="0" applyProtection="0">
      <alignment horizontal="center"/>
    </xf>
    <xf numFmtId="174" fontId="32" fillId="0" borderId="0" applyFill="0" applyBorder="0" applyProtection="0">
      <alignment horizontal="right"/>
    </xf>
    <xf numFmtId="174" fontId="33" fillId="0" borderId="0">
      <alignment horizontal="right"/>
    </xf>
    <xf numFmtId="174" fontId="34" fillId="0" borderId="0" applyFill="0" applyBorder="0" applyProtection="0">
      <alignment horizontal="right"/>
    </xf>
    <xf numFmtId="174" fontId="27" fillId="0" borderId="0"/>
    <xf numFmtId="174" fontId="33" fillId="0" borderId="0" applyFill="0" applyBorder="0" applyProtection="0">
      <alignment horizontal="right"/>
    </xf>
    <xf numFmtId="9" fontId="2" fillId="0" borderId="0" applyFont="0" applyFill="0" applyBorder="0" applyAlignment="0" applyProtection="0"/>
    <xf numFmtId="0" fontId="31" fillId="0" borderId="0" applyFill="0" applyBorder="0" applyProtection="0">
      <alignment horizontal="center"/>
    </xf>
    <xf numFmtId="4" fontId="35" fillId="17" borderId="5" applyNumberFormat="0" applyProtection="0">
      <alignment vertical="center"/>
    </xf>
    <xf numFmtId="4" fontId="36" fillId="17" borderId="5" applyNumberFormat="0" applyProtection="0">
      <alignment vertical="center"/>
    </xf>
    <xf numFmtId="4" fontId="35" fillId="17" borderId="5" applyNumberFormat="0" applyProtection="0">
      <alignment horizontal="left" vertical="center" indent="1"/>
    </xf>
    <xf numFmtId="4" fontId="35" fillId="17" borderId="5" applyNumberFormat="0" applyProtection="0">
      <alignment horizontal="left" vertical="center" indent="1"/>
    </xf>
    <xf numFmtId="0" fontId="2" fillId="18" borderId="5" applyNumberFormat="0" applyProtection="0">
      <alignment horizontal="left" vertical="center" indent="1"/>
    </xf>
    <xf numFmtId="4" fontId="35" fillId="19" borderId="5" applyNumberFormat="0" applyProtection="0">
      <alignment horizontal="right" vertical="center"/>
    </xf>
    <xf numFmtId="4" fontId="35" fillId="20" borderId="5" applyNumberFormat="0" applyProtection="0">
      <alignment horizontal="right" vertical="center"/>
    </xf>
    <xf numFmtId="4" fontId="35" fillId="21" borderId="5" applyNumberFormat="0" applyProtection="0">
      <alignment horizontal="right" vertical="center"/>
    </xf>
    <xf numFmtId="4" fontId="35" fillId="22" borderId="5" applyNumberFormat="0" applyProtection="0">
      <alignment horizontal="right" vertical="center"/>
    </xf>
    <xf numFmtId="4" fontId="35" fillId="23" borderId="5" applyNumberFormat="0" applyProtection="0">
      <alignment horizontal="right" vertical="center"/>
    </xf>
    <xf numFmtId="4" fontId="35" fillId="24" borderId="5" applyNumberFormat="0" applyProtection="0">
      <alignment horizontal="right" vertical="center"/>
    </xf>
    <xf numFmtId="4" fontId="35" fillId="25" borderId="5" applyNumberFormat="0" applyProtection="0">
      <alignment horizontal="right" vertical="center"/>
    </xf>
    <xf numFmtId="4" fontId="35" fillId="26" borderId="5" applyNumberFormat="0" applyProtection="0">
      <alignment horizontal="right" vertical="center"/>
    </xf>
    <xf numFmtId="4" fontId="35" fillId="27" borderId="5" applyNumberFormat="0" applyProtection="0">
      <alignment horizontal="right" vertical="center"/>
    </xf>
    <xf numFmtId="4" fontId="37" fillId="28" borderId="5" applyNumberFormat="0" applyProtection="0">
      <alignment horizontal="left" vertical="center" indent="1"/>
    </xf>
    <xf numFmtId="4" fontId="35" fillId="29" borderId="6" applyNumberFormat="0" applyProtection="0">
      <alignment horizontal="left" vertical="center" indent="1"/>
    </xf>
    <xf numFmtId="4" fontId="38" fillId="30" borderId="0" applyNumberFormat="0" applyProtection="0">
      <alignment horizontal="left" vertical="center" indent="1"/>
    </xf>
    <xf numFmtId="0" fontId="2" fillId="18" borderId="5" applyNumberFormat="0" applyProtection="0">
      <alignment horizontal="left" vertical="center" indent="1"/>
    </xf>
    <xf numFmtId="4" fontId="35" fillId="29" borderId="5" applyNumberFormat="0" applyProtection="0">
      <alignment horizontal="left" vertical="center" indent="1"/>
    </xf>
    <xf numFmtId="4" fontId="35" fillId="29" borderId="5" applyNumberFormat="0" applyProtection="0">
      <alignment horizontal="left" vertical="center" indent="1"/>
    </xf>
    <xf numFmtId="4" fontId="35" fillId="31" borderId="5" applyNumberFormat="0" applyProtection="0">
      <alignment horizontal="left" vertical="center" indent="1"/>
    </xf>
    <xf numFmtId="4" fontId="35" fillId="31" borderId="5" applyNumberFormat="0" applyProtection="0">
      <alignment horizontal="left" vertical="center" indent="1"/>
    </xf>
    <xf numFmtId="0" fontId="2" fillId="31" borderId="5" applyNumberFormat="0" applyProtection="0">
      <alignment horizontal="left" vertical="center" indent="1"/>
    </xf>
    <xf numFmtId="0" fontId="2" fillId="31" borderId="5" applyNumberFormat="0" applyProtection="0">
      <alignment horizontal="left" vertical="center" indent="1"/>
    </xf>
    <xf numFmtId="0" fontId="2" fillId="32" borderId="5" applyNumberFormat="0" applyProtection="0">
      <alignment horizontal="left" vertical="center" indent="1"/>
    </xf>
    <xf numFmtId="0" fontId="2" fillId="32" borderId="5" applyNumberFormat="0" applyProtection="0">
      <alignment horizontal="left" vertical="center" indent="1"/>
    </xf>
    <xf numFmtId="0" fontId="2" fillId="33" borderId="5" applyNumberFormat="0" applyProtection="0">
      <alignment horizontal="left" vertical="center" indent="1"/>
    </xf>
    <xf numFmtId="0" fontId="2" fillId="33" borderId="5" applyNumberFormat="0" applyProtection="0">
      <alignment horizontal="left" vertical="center" indent="1"/>
    </xf>
    <xf numFmtId="0" fontId="2" fillId="18" borderId="5" applyNumberFormat="0" applyProtection="0">
      <alignment horizontal="left" vertical="center" indent="1"/>
    </xf>
    <xf numFmtId="0" fontId="2" fillId="18" borderId="5" applyNumberFormat="0" applyProtection="0">
      <alignment horizontal="left" vertical="center" indent="1"/>
    </xf>
    <xf numFmtId="4" fontId="35" fillId="34" borderId="5" applyNumberFormat="0" applyProtection="0">
      <alignment vertical="center"/>
    </xf>
    <xf numFmtId="4" fontId="36" fillId="34" borderId="5" applyNumberFormat="0" applyProtection="0">
      <alignment vertical="center"/>
    </xf>
    <xf numFmtId="4" fontId="35" fillId="34" borderId="5" applyNumberFormat="0" applyProtection="0">
      <alignment horizontal="left" vertical="center" indent="1"/>
    </xf>
    <xf numFmtId="4" fontId="35" fillId="34" borderId="5" applyNumberFormat="0" applyProtection="0">
      <alignment horizontal="left" vertical="center" indent="1"/>
    </xf>
    <xf numFmtId="4" fontId="35" fillId="29" borderId="5" applyNumberFormat="0" applyProtection="0">
      <alignment horizontal="right" vertical="center"/>
    </xf>
    <xf numFmtId="4" fontId="36" fillId="29" borderId="5" applyNumberFormat="0" applyProtection="0">
      <alignment horizontal="right" vertical="center"/>
    </xf>
    <xf numFmtId="0" fontId="2" fillId="18" borderId="5" applyNumberFormat="0" applyProtection="0">
      <alignment horizontal="left" vertical="center" indent="1"/>
    </xf>
    <xf numFmtId="0" fontId="2" fillId="18" borderId="5" applyNumberFormat="0" applyProtection="0">
      <alignment horizontal="left" vertical="center" indent="1"/>
    </xf>
    <xf numFmtId="0" fontId="39" fillId="0" borderId="0"/>
    <xf numFmtId="4" fontId="40" fillId="29" borderId="5" applyNumberFormat="0" applyProtection="0">
      <alignment horizontal="right" vertical="center"/>
    </xf>
    <xf numFmtId="0" fontId="24" fillId="0" borderId="0"/>
    <xf numFmtId="0" fontId="7" fillId="35" borderId="0" applyNumberFormat="0" applyBorder="0" applyAlignment="0" applyProtection="0">
      <alignment vertical="center"/>
    </xf>
    <xf numFmtId="0" fontId="7" fillId="36" borderId="0" applyNumberFormat="0" applyBorder="0" applyAlignment="0" applyProtection="0">
      <alignment vertical="center"/>
    </xf>
    <xf numFmtId="0" fontId="7" fillId="37" borderId="0" applyNumberFormat="0" applyBorder="0" applyAlignment="0" applyProtection="0">
      <alignment vertical="center"/>
    </xf>
    <xf numFmtId="0" fontId="7" fillId="13" borderId="0" applyNumberFormat="0" applyBorder="0" applyAlignment="0" applyProtection="0">
      <alignment vertical="center"/>
    </xf>
    <xf numFmtId="0" fontId="7" fillId="14" borderId="0" applyNumberFormat="0" applyBorder="0" applyAlignment="0" applyProtection="0">
      <alignment vertical="center"/>
    </xf>
    <xf numFmtId="0" fontId="7" fillId="38" borderId="0" applyNumberFormat="0" applyBorder="0" applyAlignment="0" applyProtection="0">
      <alignment vertical="center"/>
    </xf>
    <xf numFmtId="0" fontId="41" fillId="0" borderId="0" applyNumberFormat="0" applyFill="0" applyBorder="0" applyAlignment="0" applyProtection="0">
      <alignment vertical="center"/>
    </xf>
    <xf numFmtId="0" fontId="42" fillId="39" borderId="7" applyNumberFormat="0" applyAlignment="0" applyProtection="0">
      <alignment vertical="center"/>
    </xf>
    <xf numFmtId="0" fontId="43" fillId="3" borderId="0" applyNumberFormat="0" applyBorder="0" applyAlignment="0" applyProtection="0">
      <alignment vertical="center"/>
    </xf>
    <xf numFmtId="0" fontId="2" fillId="40" borderId="8" applyNumberFormat="0" applyFont="0" applyAlignment="0" applyProtection="0">
      <alignment vertical="center"/>
    </xf>
    <xf numFmtId="0" fontId="44" fillId="41" borderId="0" applyNumberFormat="0" applyBorder="0" applyAlignment="0" applyProtection="0">
      <alignment vertical="center"/>
    </xf>
    <xf numFmtId="0" fontId="45" fillId="0" borderId="0" applyNumberFormat="0" applyFill="0" applyBorder="0" applyAlignment="0" applyProtection="0">
      <alignment vertical="center"/>
    </xf>
    <xf numFmtId="0" fontId="46" fillId="42" borderId="9" applyNumberFormat="0" applyAlignment="0" applyProtection="0">
      <alignment vertical="center"/>
    </xf>
    <xf numFmtId="0" fontId="47" fillId="0" borderId="10" applyNumberFormat="0" applyFill="0" applyAlignment="0" applyProtection="0">
      <alignment vertical="center"/>
    </xf>
    <xf numFmtId="0" fontId="48" fillId="0" borderId="11" applyNumberFormat="0" applyFill="0" applyAlignment="0" applyProtection="0">
      <alignment vertical="center"/>
    </xf>
    <xf numFmtId="0" fontId="49" fillId="7" borderId="7" applyNumberFormat="0" applyAlignment="0" applyProtection="0">
      <alignment vertical="center"/>
    </xf>
    <xf numFmtId="0" fontId="50" fillId="0" borderId="0" applyNumberFormat="0" applyFill="0" applyBorder="0" applyAlignment="0" applyProtection="0">
      <alignment vertical="center"/>
    </xf>
    <xf numFmtId="0" fontId="51" fillId="0" borderId="12" applyNumberFormat="0" applyFill="0" applyAlignment="0" applyProtection="0">
      <alignment vertical="center"/>
    </xf>
    <xf numFmtId="0" fontId="52" fillId="0" borderId="13" applyNumberFormat="0" applyFill="0" applyAlignment="0" applyProtection="0">
      <alignment vertical="center"/>
    </xf>
    <xf numFmtId="0" fontId="53" fillId="0" borderId="14" applyNumberFormat="0" applyFill="0" applyAlignment="0" applyProtection="0">
      <alignment vertical="center"/>
    </xf>
    <xf numFmtId="0" fontId="53" fillId="0" borderId="0" applyNumberFormat="0" applyFill="0" applyBorder="0" applyAlignment="0" applyProtection="0">
      <alignment vertical="center"/>
    </xf>
    <xf numFmtId="0" fontId="54" fillId="4" borderId="0" applyNumberFormat="0" applyBorder="0" applyAlignment="0" applyProtection="0">
      <alignment vertical="center"/>
    </xf>
    <xf numFmtId="0" fontId="55" fillId="39" borderId="5" applyNumberFormat="0" applyAlignment="0" applyProtection="0">
      <alignment vertical="center"/>
    </xf>
    <xf numFmtId="9" fontId="60" fillId="0" borderId="0" applyFont="0" applyFill="0" applyBorder="0" applyAlignment="0" applyProtection="0"/>
  </cellStyleXfs>
  <cellXfs count="205">
    <xf numFmtId="0" fontId="0" fillId="0" borderId="0" xfId="0"/>
    <xf numFmtId="0" fontId="0" fillId="0" borderId="0" xfId="0" applyAlignment="1">
      <alignment horizontal="center" vertical="center"/>
    </xf>
    <xf numFmtId="0" fontId="4" fillId="0" borderId="0" xfId="2"/>
    <xf numFmtId="0" fontId="0" fillId="0" borderId="0" xfId="0" applyAlignment="1">
      <alignment horizontal="center"/>
    </xf>
    <xf numFmtId="14" fontId="0" fillId="0" borderId="0" xfId="0" applyNumberFormat="1" applyAlignment="1">
      <alignment horizontal="center"/>
    </xf>
    <xf numFmtId="175" fontId="0" fillId="0" borderId="0" xfId="0" applyNumberFormat="1" applyAlignment="1">
      <alignment horizontal="center"/>
    </xf>
    <xf numFmtId="0" fontId="3" fillId="0" borderId="0" xfId="0" applyFont="1"/>
    <xf numFmtId="0" fontId="2" fillId="0" borderId="0" xfId="0" applyFont="1"/>
    <xf numFmtId="14" fontId="0" fillId="0" borderId="0" xfId="0" applyNumberFormat="1"/>
    <xf numFmtId="0" fontId="0" fillId="0" borderId="1" xfId="0" applyBorder="1" applyAlignment="1">
      <alignment horizontal="center"/>
    </xf>
    <xf numFmtId="0" fontId="0" fillId="0" borderId="18" xfId="0" applyBorder="1" applyAlignment="1">
      <alignment horizontal="center"/>
    </xf>
    <xf numFmtId="0" fontId="0" fillId="0" borderId="20" xfId="0" applyBorder="1" applyAlignment="1">
      <alignment horizontal="center"/>
    </xf>
    <xf numFmtId="0" fontId="2" fillId="0" borderId="0" xfId="0" applyFont="1" applyAlignment="1">
      <alignment horizontal="left" wrapText="1"/>
    </xf>
    <xf numFmtId="0" fontId="0" fillId="0" borderId="0" xfId="0" applyAlignment="1">
      <alignment horizontal="center"/>
    </xf>
    <xf numFmtId="14" fontId="0" fillId="0" borderId="0" xfId="0" applyNumberFormat="1" applyAlignment="1">
      <alignment horizontal="left"/>
    </xf>
    <xf numFmtId="0" fontId="3" fillId="0" borderId="1" xfId="0" applyFont="1" applyBorder="1" applyAlignment="1">
      <alignment horizontal="center"/>
    </xf>
    <xf numFmtId="0" fontId="0" fillId="0" borderId="1" xfId="0" applyBorder="1"/>
    <xf numFmtId="0" fontId="2" fillId="0" borderId="0" xfId="0" applyFont="1" applyAlignment="1">
      <alignment wrapText="1"/>
    </xf>
    <xf numFmtId="0" fontId="2" fillId="0" borderId="0" xfId="0" applyFont="1" applyAlignment="1">
      <alignment horizontal="center" vertical="center"/>
    </xf>
    <xf numFmtId="0" fontId="3" fillId="0" borderId="1" xfId="0" applyFont="1" applyBorder="1" applyAlignment="1">
      <alignment horizontal="center" vertical="center"/>
    </xf>
    <xf numFmtId="14" fontId="0" fillId="0" borderId="1" xfId="0" applyNumberFormat="1" applyBorder="1"/>
    <xf numFmtId="0" fontId="2" fillId="0" borderId="1" xfId="0" applyFont="1" applyBorder="1" applyAlignment="1">
      <alignment wrapText="1"/>
    </xf>
    <xf numFmtId="0" fontId="2" fillId="0" borderId="1" xfId="0" applyFont="1" applyBorder="1"/>
    <xf numFmtId="0" fontId="2" fillId="0" borderId="1" xfId="0" applyFont="1" applyBorder="1" applyAlignment="1">
      <alignment horizontal="center" vertical="center"/>
    </xf>
    <xf numFmtId="0" fontId="0" fillId="0" borderId="21" xfId="0" applyBorder="1"/>
    <xf numFmtId="14" fontId="2" fillId="0" borderId="0" xfId="0" applyNumberFormat="1" applyFont="1" applyAlignment="1">
      <alignment horizontal="center"/>
    </xf>
    <xf numFmtId="0" fontId="0" fillId="0" borderId="0" xfId="0" applyBorder="1"/>
    <xf numFmtId="14" fontId="0" fillId="0" borderId="0" xfId="0" applyNumberFormat="1" applyBorder="1"/>
    <xf numFmtId="14" fontId="3" fillId="0" borderId="0" xfId="0" applyNumberFormat="1" applyFont="1"/>
    <xf numFmtId="0" fontId="3" fillId="0" borderId="0" xfId="0" applyFont="1" applyAlignment="1">
      <alignment horizontal="right"/>
    </xf>
    <xf numFmtId="14" fontId="3" fillId="0" borderId="0" xfId="0" applyNumberFormat="1" applyFont="1" applyAlignment="1">
      <alignment horizontal="center"/>
    </xf>
    <xf numFmtId="0" fontId="0" fillId="43" borderId="0" xfId="0" applyFill="1"/>
    <xf numFmtId="0" fontId="59" fillId="43" borderId="0" xfId="0" applyFont="1" applyFill="1"/>
    <xf numFmtId="0" fontId="0" fillId="0" borderId="1" xfId="0" applyBorder="1" applyAlignment="1"/>
    <xf numFmtId="0" fontId="0" fillId="0" borderId="23" xfId="0" applyBorder="1" applyAlignment="1"/>
    <xf numFmtId="0" fontId="0" fillId="0" borderId="0" xfId="0" applyNumberFormat="1"/>
    <xf numFmtId="175" fontId="0" fillId="0" borderId="0" xfId="0" applyNumberFormat="1" applyAlignment="1">
      <alignment horizontal="right"/>
    </xf>
    <xf numFmtId="0" fontId="0" fillId="0" borderId="1" xfId="0" applyBorder="1" applyAlignment="1">
      <alignment horizontal="center" vertical="center"/>
    </xf>
    <xf numFmtId="0" fontId="3" fillId="0" borderId="0" xfId="0" applyFont="1" applyAlignment="1">
      <alignment horizontal="center"/>
    </xf>
    <xf numFmtId="0" fontId="2" fillId="0" borderId="0" xfId="0"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14" fontId="0" fillId="0" borderId="33" xfId="0" applyNumberFormat="1" applyBorder="1" applyAlignment="1">
      <alignment horizontal="center"/>
    </xf>
    <xf numFmtId="0" fontId="3" fillId="0" borderId="35" xfId="0" applyFont="1" applyBorder="1" applyAlignment="1">
      <alignment horizontal="center"/>
    </xf>
    <xf numFmtId="0" fontId="3" fillId="0" borderId="36" xfId="0" applyFont="1" applyBorder="1" applyAlignment="1">
      <alignment horizontal="center"/>
    </xf>
    <xf numFmtId="0" fontId="59" fillId="0" borderId="0" xfId="0" applyFont="1" applyFill="1" applyAlignment="1">
      <alignment horizontal="center"/>
    </xf>
    <xf numFmtId="0" fontId="0" fillId="0" borderId="0" xfId="0" applyFill="1"/>
    <xf numFmtId="0" fontId="3" fillId="0" borderId="0" xfId="0" applyFont="1" applyFill="1" applyBorder="1" applyAlignment="1">
      <alignment horizontal="center"/>
    </xf>
    <xf numFmtId="175" fontId="0" fillId="0" borderId="0" xfId="0" applyNumberFormat="1" applyFill="1" applyBorder="1" applyAlignment="1">
      <alignment horizontal="right"/>
    </xf>
    <xf numFmtId="0" fontId="56" fillId="0" borderId="0" xfId="0" applyFont="1"/>
    <xf numFmtId="0" fontId="3" fillId="0" borderId="34" xfId="0" applyFont="1" applyBorder="1" applyAlignment="1">
      <alignment horizontal="center"/>
    </xf>
    <xf numFmtId="0" fontId="3" fillId="0" borderId="37" xfId="0" applyFont="1" applyBorder="1" applyAlignment="1">
      <alignment horizontal="center"/>
    </xf>
    <xf numFmtId="176" fontId="0" fillId="0" borderId="25" xfId="0" applyNumberFormat="1" applyBorder="1" applyAlignment="1">
      <alignment horizontal="center"/>
    </xf>
    <xf numFmtId="0" fontId="59" fillId="0" borderId="0" xfId="0" applyFont="1" applyFill="1"/>
    <xf numFmtId="9" fontId="0" fillId="0" borderId="1" xfId="172" applyFont="1" applyBorder="1" applyAlignment="1">
      <alignment horizontal="center"/>
    </xf>
    <xf numFmtId="0" fontId="3" fillId="0" borderId="0" xfId="0" applyFont="1" applyAlignment="1">
      <alignment horizontal="center" vertical="center"/>
    </xf>
    <xf numFmtId="0" fontId="0" fillId="0" borderId="0" xfId="0" applyAlignment="1">
      <alignment vertical="center"/>
    </xf>
    <xf numFmtId="0" fontId="4" fillId="0" borderId="0" xfId="2" applyAlignment="1">
      <alignment vertical="center"/>
    </xf>
    <xf numFmtId="0" fontId="0" fillId="0" borderId="30" xfId="0" applyBorder="1" applyAlignment="1">
      <alignment horizontal="center"/>
    </xf>
    <xf numFmtId="0" fontId="0" fillId="0" borderId="40" xfId="0" applyBorder="1" applyAlignment="1">
      <alignment horizontal="center"/>
    </xf>
    <xf numFmtId="0" fontId="0" fillId="0" borderId="2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43" xfId="0" applyBorder="1" applyAlignment="1">
      <alignment horizontal="center"/>
    </xf>
    <xf numFmtId="14" fontId="0" fillId="0" borderId="0" xfId="0" applyNumberFormat="1" applyAlignment="1">
      <alignment horizontal="center" vertical="center"/>
    </xf>
    <xf numFmtId="0" fontId="0" fillId="0" borderId="16" xfId="0" applyBorder="1" applyAlignment="1">
      <alignment horizontal="center"/>
    </xf>
    <xf numFmtId="9" fontId="0" fillId="0" borderId="17" xfId="172" applyFont="1" applyBorder="1" applyAlignment="1">
      <alignment horizontal="center"/>
    </xf>
    <xf numFmtId="9" fontId="0" fillId="0" borderId="19" xfId="172" applyFont="1" applyBorder="1" applyAlignment="1">
      <alignment horizontal="center"/>
    </xf>
    <xf numFmtId="9" fontId="0" fillId="0" borderId="23" xfId="172" applyFont="1" applyBorder="1" applyAlignment="1">
      <alignment horizontal="center"/>
    </xf>
    <xf numFmtId="0" fontId="0" fillId="0" borderId="31" xfId="0" applyBorder="1" applyAlignment="1">
      <alignment horizontal="center"/>
    </xf>
    <xf numFmtId="9" fontId="0" fillId="0" borderId="32" xfId="172" applyFont="1" applyBorder="1" applyAlignment="1">
      <alignment horizontal="center"/>
    </xf>
    <xf numFmtId="9" fontId="0" fillId="0" borderId="24" xfId="172" applyFont="1" applyBorder="1" applyAlignment="1">
      <alignment horizontal="center"/>
    </xf>
    <xf numFmtId="0" fontId="0" fillId="0" borderId="33" xfId="0" applyBorder="1" applyAlignment="1">
      <alignment horizontal="center"/>
    </xf>
    <xf numFmtId="0" fontId="0" fillId="0" borderId="34" xfId="0" applyBorder="1" applyAlignment="1">
      <alignment horizontal="center"/>
    </xf>
    <xf numFmtId="0" fontId="0" fillId="0" borderId="36" xfId="0" applyBorder="1" applyAlignment="1">
      <alignment horizontal="center"/>
    </xf>
    <xf numFmtId="175" fontId="2" fillId="0" borderId="0" xfId="0" applyNumberFormat="1" applyFont="1" applyAlignment="1">
      <alignment horizontal="left"/>
    </xf>
    <xf numFmtId="0" fontId="0" fillId="0" borderId="26" xfId="0" applyBorder="1" applyAlignment="1">
      <alignment horizontal="center"/>
    </xf>
    <xf numFmtId="0" fontId="0" fillId="0" borderId="27" xfId="0" applyBorder="1"/>
    <xf numFmtId="0" fontId="0" fillId="0" borderId="28" xfId="0" applyBorder="1" applyAlignment="1">
      <alignment horizontal="center"/>
    </xf>
    <xf numFmtId="9" fontId="0" fillId="0" borderId="15" xfId="172" applyFont="1" applyBorder="1" applyAlignment="1">
      <alignment horizontal="center"/>
    </xf>
    <xf numFmtId="9" fontId="0" fillId="0" borderId="22" xfId="172" applyFont="1" applyBorder="1" applyAlignment="1">
      <alignment horizontal="center"/>
    </xf>
    <xf numFmtId="0" fontId="0" fillId="0" borderId="17" xfId="0" applyBorder="1" applyAlignment="1">
      <alignment horizontal="center" vertical="center"/>
    </xf>
    <xf numFmtId="0" fontId="0" fillId="0" borderId="19" xfId="0" applyBorder="1" applyAlignment="1">
      <alignment horizontal="center" vertical="center"/>
    </xf>
    <xf numFmtId="0" fontId="0" fillId="0" borderId="44" xfId="0" applyBorder="1" applyAlignment="1">
      <alignment horizontal="center"/>
    </xf>
    <xf numFmtId="0" fontId="0" fillId="0" borderId="45" xfId="0" applyBorder="1"/>
    <xf numFmtId="0" fontId="0" fillId="0" borderId="46" xfId="0" applyBorder="1"/>
    <xf numFmtId="0" fontId="2" fillId="0" borderId="27" xfId="0" applyFont="1" applyBorder="1"/>
    <xf numFmtId="0" fontId="2" fillId="0" borderId="35" xfId="0" applyFont="1" applyBorder="1"/>
    <xf numFmtId="0" fontId="4" fillId="0" borderId="0" xfId="2" applyAlignment="1">
      <alignment horizontal="center"/>
    </xf>
    <xf numFmtId="0" fontId="62" fillId="0" borderId="0" xfId="0" applyFont="1" applyAlignment="1">
      <alignment wrapText="1"/>
    </xf>
    <xf numFmtId="0" fontId="3" fillId="0" borderId="0" xfId="0" applyFont="1" applyAlignment="1">
      <alignment horizontal="center"/>
    </xf>
    <xf numFmtId="0" fontId="2" fillId="0" borderId="0" xfId="0" applyFont="1" applyAlignment="1">
      <alignment horizontal="center"/>
    </xf>
    <xf numFmtId="0" fontId="3" fillId="0" borderId="0" xfId="0" applyFont="1" applyAlignment="1">
      <alignment horizontal="center"/>
    </xf>
    <xf numFmtId="0" fontId="2" fillId="0" borderId="0" xfId="0" applyFont="1" applyAlignment="1">
      <alignment horizontal="center"/>
    </xf>
    <xf numFmtId="0" fontId="0" fillId="0" borderId="0" xfId="0" applyAlignment="1">
      <alignment horizontal="center"/>
    </xf>
    <xf numFmtId="0" fontId="3" fillId="0" borderId="0" xfId="0" applyFont="1" applyAlignment="1">
      <alignment horizontal="center"/>
    </xf>
    <xf numFmtId="0" fontId="2" fillId="0" borderId="0" xfId="0" applyFont="1" applyAlignment="1">
      <alignment horizontal="center"/>
    </xf>
    <xf numFmtId="0" fontId="2" fillId="0" borderId="0" xfId="0" applyFont="1" applyAlignment="1">
      <alignment horizontal="left" indent="2"/>
    </xf>
    <xf numFmtId="0" fontId="2" fillId="0" borderId="0" xfId="1" applyFont="1" applyFill="1" applyBorder="1" applyAlignment="1">
      <alignment horizontal="left" indent="2"/>
    </xf>
    <xf numFmtId="0" fontId="2" fillId="0" borderId="0" xfId="0" applyFont="1" applyFill="1" applyBorder="1" applyAlignment="1">
      <alignment horizontal="left" indent="2"/>
    </xf>
    <xf numFmtId="0" fontId="2" fillId="0" borderId="0" xfId="0" applyFont="1" applyFill="1" applyAlignment="1">
      <alignment horizontal="left" indent="2"/>
    </xf>
    <xf numFmtId="0" fontId="4" fillId="0" borderId="0" xfId="2" quotePrefix="1" applyAlignment="1">
      <alignment horizontal="center"/>
    </xf>
    <xf numFmtId="0" fontId="3" fillId="0" borderId="0" xfId="0" applyFont="1" applyAlignment="1">
      <alignment horizontal="left" vertical="center"/>
    </xf>
    <xf numFmtId="0" fontId="0" fillId="0" borderId="0" xfId="0" applyAlignment="1">
      <alignment horizontal="left" vertical="center"/>
    </xf>
    <xf numFmtId="0" fontId="2" fillId="0" borderId="0" xfId="0" applyFont="1" applyAlignment="1">
      <alignment horizontal="center"/>
    </xf>
    <xf numFmtId="0" fontId="2" fillId="0" borderId="1" xfId="0" applyFont="1" applyBorder="1" applyAlignment="1">
      <alignment horizontal="center"/>
    </xf>
    <xf numFmtId="0" fontId="2" fillId="0" borderId="0" xfId="0" applyFont="1" applyAlignment="1">
      <alignment horizontal="left" vertical="center"/>
    </xf>
    <xf numFmtId="0" fontId="2" fillId="0" borderId="0" xfId="1" applyFont="1" applyBorder="1" applyAlignment="1">
      <alignment horizontal="left" indent="2"/>
    </xf>
    <xf numFmtId="0" fontId="3" fillId="0" borderId="0" xfId="2" quotePrefix="1" applyFont="1" applyAlignment="1">
      <alignment horizontal="center"/>
    </xf>
    <xf numFmtId="0" fontId="0" fillId="44" borderId="0" xfId="0" applyFill="1" applyAlignment="1">
      <alignment horizontal="center"/>
    </xf>
    <xf numFmtId="0" fontId="5" fillId="44" borderId="0" xfId="0" applyFont="1" applyFill="1" applyAlignment="1">
      <alignment horizontal="center"/>
    </xf>
    <xf numFmtId="9" fontId="2" fillId="0" borderId="0" xfId="0" applyNumberFormat="1" applyFont="1" applyAlignment="1">
      <alignment horizontal="center"/>
    </xf>
    <xf numFmtId="9" fontId="0" fillId="0" borderId="0" xfId="0" applyNumberFormat="1"/>
    <xf numFmtId="0" fontId="4" fillId="0" borderId="0" xfId="2" applyAlignment="1">
      <alignment horizontal="left" vertical="center"/>
    </xf>
    <xf numFmtId="0" fontId="3" fillId="0" borderId="0" xfId="0" applyFont="1" applyAlignment="1">
      <alignment horizontal="center"/>
    </xf>
    <xf numFmtId="0" fontId="0" fillId="0" borderId="0" xfId="0" applyAlignment="1">
      <alignment horizontal="center"/>
    </xf>
    <xf numFmtId="0" fontId="2" fillId="0" borderId="0" xfId="0" applyFont="1" applyAlignment="1">
      <alignment horizontal="right" vertical="center"/>
    </xf>
    <xf numFmtId="0" fontId="2" fillId="0" borderId="0" xfId="0" applyFont="1" applyAlignment="1">
      <alignment horizontal="left" vertical="center" wrapText="1"/>
    </xf>
    <xf numFmtId="0" fontId="3" fillId="0" borderId="0" xfId="0" applyFont="1" applyAlignment="1">
      <alignment horizontal="center"/>
    </xf>
    <xf numFmtId="0" fontId="3" fillId="0" borderId="0" xfId="0" applyFont="1" applyAlignment="1">
      <alignment horizontal="center"/>
    </xf>
    <xf numFmtId="0" fontId="66" fillId="45" borderId="47" xfId="0" applyFont="1" applyFill="1" applyBorder="1"/>
    <xf numFmtId="0" fontId="66" fillId="0" borderId="47" xfId="0" applyFont="1" applyBorder="1"/>
    <xf numFmtId="0" fontId="3" fillId="0" borderId="0" xfId="0" applyFont="1" applyAlignment="1">
      <alignment horizontal="center"/>
    </xf>
    <xf numFmtId="0" fontId="4" fillId="0" borderId="0" xfId="2" applyAlignment="1">
      <alignment horizontal="left" vertical="center" wrapText="1"/>
    </xf>
    <xf numFmtId="0" fontId="2" fillId="0" borderId="0" xfId="0" applyFont="1" applyAlignment="1">
      <alignment horizontal="center"/>
    </xf>
    <xf numFmtId="9" fontId="0" fillId="0" borderId="0" xfId="0" applyNumberFormat="1" applyFont="1" applyAlignment="1">
      <alignment horizontal="center"/>
    </xf>
    <xf numFmtId="0" fontId="59" fillId="0" borderId="0" xfId="0" applyFont="1" applyAlignment="1">
      <alignment horizontal="left" vertical="center"/>
    </xf>
    <xf numFmtId="0" fontId="59" fillId="0" borderId="0" xfId="2" applyFont="1" applyAlignment="1">
      <alignment horizontal="center"/>
    </xf>
    <xf numFmtId="0" fontId="59" fillId="0" borderId="0" xfId="2" applyFont="1" applyAlignment="1">
      <alignment horizontal="left" vertical="center"/>
    </xf>
    <xf numFmtId="0" fontId="68" fillId="0" borderId="0" xfId="0" applyFont="1"/>
    <xf numFmtId="0" fontId="3" fillId="0" borderId="0" xfId="0" applyFont="1" applyAlignment="1">
      <alignment horizontal="center"/>
    </xf>
    <xf numFmtId="0" fontId="2" fillId="0" borderId="0" xfId="0" applyFont="1" applyAlignment="1">
      <alignment horizontal="center"/>
    </xf>
    <xf numFmtId="0" fontId="0" fillId="0" borderId="22" xfId="0" applyBorder="1" applyAlignment="1">
      <alignment horizontal="center"/>
    </xf>
    <xf numFmtId="0" fontId="2" fillId="0" borderId="0" xfId="0" applyFont="1" applyAlignment="1">
      <alignment horizontal="center"/>
    </xf>
    <xf numFmtId="0" fontId="3" fillId="0" borderId="0" xfId="0" applyFont="1" applyBorder="1" applyAlignment="1">
      <alignment horizontal="center"/>
    </xf>
    <xf numFmtId="14" fontId="0" fillId="0" borderId="0" xfId="0" applyNumberFormat="1" applyBorder="1" applyAlignment="1">
      <alignment horizontal="center"/>
    </xf>
    <xf numFmtId="0" fontId="0" fillId="0" borderId="0" xfId="0" applyBorder="1" applyAlignment="1">
      <alignment horizontal="center"/>
    </xf>
    <xf numFmtId="0" fontId="2" fillId="0" borderId="0" xfId="0" applyFont="1" applyBorder="1" applyAlignment="1"/>
    <xf numFmtId="0" fontId="56" fillId="0" borderId="0" xfId="0" applyFont="1" applyBorder="1" applyAlignment="1">
      <alignment horizontal="center" wrapText="1"/>
    </xf>
    <xf numFmtId="0" fontId="0" fillId="0" borderId="0" xfId="0" applyBorder="1" applyAlignment="1"/>
    <xf numFmtId="175" fontId="0" fillId="0" borderId="0" xfId="0" applyNumberFormat="1" applyBorder="1" applyAlignment="1">
      <alignment horizontal="center"/>
    </xf>
    <xf numFmtId="0" fontId="0" fillId="0" borderId="0" xfId="0" applyBorder="1" applyAlignment="1">
      <alignment horizontal="center" vertical="center"/>
    </xf>
    <xf numFmtId="14" fontId="0" fillId="0" borderId="0" xfId="0" applyNumberFormat="1" applyBorder="1" applyAlignment="1">
      <alignment horizontal="center" vertical="center"/>
    </xf>
    <xf numFmtId="176" fontId="0" fillId="0" borderId="1" xfId="0" applyNumberFormat="1" applyBorder="1" applyAlignment="1">
      <alignment horizontal="center"/>
    </xf>
    <xf numFmtId="14" fontId="56" fillId="0" borderId="16" xfId="0" applyNumberFormat="1" applyFont="1" applyBorder="1" applyAlignment="1">
      <alignment horizontal="center" wrapText="1"/>
    </xf>
    <xf numFmtId="0" fontId="3" fillId="0" borderId="17" xfId="0" applyFont="1" applyBorder="1" applyAlignment="1">
      <alignment horizontal="center"/>
    </xf>
    <xf numFmtId="14" fontId="3" fillId="0" borderId="18" xfId="0" applyNumberFormat="1" applyFont="1" applyBorder="1" applyAlignment="1">
      <alignment horizontal="center"/>
    </xf>
    <xf numFmtId="176" fontId="0" fillId="0" borderId="17" xfId="0" applyNumberFormat="1" applyBorder="1" applyAlignment="1">
      <alignment horizontal="center"/>
    </xf>
    <xf numFmtId="0" fontId="0" fillId="0" borderId="17" xfId="0" applyBorder="1" applyAlignment="1"/>
    <xf numFmtId="0" fontId="0" fillId="0" borderId="19" xfId="0" applyBorder="1" applyAlignment="1"/>
    <xf numFmtId="0" fontId="0" fillId="0" borderId="23" xfId="0" applyBorder="1" applyAlignment="1">
      <alignment horizontal="center" vertical="center"/>
    </xf>
    <xf numFmtId="0" fontId="0" fillId="46" borderId="31" xfId="0" applyFill="1" applyBorder="1" applyAlignment="1">
      <alignment horizontal="center"/>
    </xf>
    <xf numFmtId="176" fontId="0" fillId="0" borderId="32" xfId="0" applyNumberFormat="1" applyBorder="1" applyAlignment="1">
      <alignment horizontal="center"/>
    </xf>
    <xf numFmtId="0" fontId="2" fillId="0" borderId="0" xfId="0" applyFont="1" applyAlignment="1">
      <alignment horizontal="center"/>
    </xf>
    <xf numFmtId="0" fontId="59" fillId="0" borderId="0" xfId="2" quotePrefix="1" applyFont="1" applyAlignment="1">
      <alignment horizontal="center"/>
    </xf>
    <xf numFmtId="0" fontId="0" fillId="0" borderId="0" xfId="0" applyAlignment="1">
      <alignment horizontal="center"/>
    </xf>
    <xf numFmtId="0" fontId="2" fillId="0" borderId="0" xfId="0" applyFont="1" applyAlignment="1">
      <alignment horizontal="center"/>
    </xf>
    <xf numFmtId="0" fontId="3" fillId="0" borderId="0" xfId="0" applyFont="1" applyAlignment="1">
      <alignment horizontal="center"/>
    </xf>
    <xf numFmtId="0" fontId="2" fillId="0" borderId="0" xfId="0" applyFont="1" applyAlignment="1">
      <alignment horizontal="center"/>
    </xf>
    <xf numFmtId="9" fontId="0" fillId="0" borderId="48" xfId="172" applyFont="1" applyBorder="1" applyAlignment="1">
      <alignment horizontal="center"/>
    </xf>
    <xf numFmtId="0" fontId="2" fillId="0" borderId="0" xfId="0" applyFont="1" applyAlignment="1">
      <alignment horizontal="center"/>
    </xf>
    <xf numFmtId="10" fontId="2" fillId="0" borderId="0" xfId="0" applyNumberFormat="1" applyFont="1" applyAlignment="1">
      <alignment horizontal="left" vertical="center"/>
    </xf>
    <xf numFmtId="0" fontId="2" fillId="0" borderId="0" xfId="0" quotePrefix="1" applyFont="1" applyAlignment="1">
      <alignment horizontal="left" vertical="center" wrapText="1"/>
    </xf>
    <xf numFmtId="0" fontId="66" fillId="45" borderId="49" xfId="0" applyFont="1" applyFill="1" applyBorder="1"/>
    <xf numFmtId="0" fontId="66" fillId="0" borderId="49" xfId="0" applyFont="1" applyBorder="1"/>
    <xf numFmtId="0" fontId="56" fillId="0" borderId="0" xfId="0" applyFont="1" applyBorder="1"/>
    <xf numFmtId="0" fontId="2" fillId="0" borderId="0" xfId="0" applyFont="1" applyBorder="1" applyAlignment="1">
      <alignment horizontal="center"/>
    </xf>
    <xf numFmtId="176" fontId="0" fillId="0" borderId="0" xfId="0" applyNumberFormat="1" applyBorder="1" applyAlignment="1">
      <alignment horizontal="center"/>
    </xf>
    <xf numFmtId="14" fontId="0" fillId="46" borderId="0" xfId="0" applyNumberFormat="1" applyFill="1" applyAlignment="1">
      <alignment horizontal="center"/>
    </xf>
    <xf numFmtId="0" fontId="66" fillId="47" borderId="47" xfId="0" applyFont="1" applyFill="1" applyBorder="1"/>
    <xf numFmtId="0" fontId="66" fillId="46" borderId="47" xfId="0" applyFont="1" applyFill="1" applyBorder="1"/>
    <xf numFmtId="0" fontId="2" fillId="0" borderId="0" xfId="0" applyFont="1" applyAlignment="1">
      <alignment horizontal="center"/>
    </xf>
    <xf numFmtId="14" fontId="0" fillId="0" borderId="0" xfId="0" applyNumberFormat="1" applyAlignment="1">
      <alignment horizontal="center"/>
    </xf>
    <xf numFmtId="0" fontId="0" fillId="0" borderId="0" xfId="0" applyFont="1" applyAlignment="1">
      <alignment horizontal="center"/>
    </xf>
    <xf numFmtId="0" fontId="0" fillId="0" borderId="0" xfId="0" applyAlignment="1">
      <alignment horizontal="center"/>
    </xf>
    <xf numFmtId="0" fontId="56" fillId="0" borderId="0" xfId="0" applyFont="1" applyAlignment="1">
      <alignment horizontal="left" vertical="center" wrapText="1"/>
    </xf>
    <xf numFmtId="14" fontId="2" fillId="0" borderId="0" xfId="0" applyNumberFormat="1" applyFont="1" applyAlignment="1">
      <alignment horizontal="center" vertical="center"/>
    </xf>
    <xf numFmtId="9" fontId="0" fillId="0" borderId="0" xfId="0" applyNumberFormat="1" applyFont="1" applyAlignment="1">
      <alignment horizontal="center" vertical="center"/>
    </xf>
    <xf numFmtId="0" fontId="59" fillId="0" borderId="0" xfId="2" quotePrefix="1" applyFont="1" applyAlignment="1">
      <alignment horizontal="center" vertical="center"/>
    </xf>
    <xf numFmtId="175" fontId="0" fillId="0" borderId="0" xfId="0" applyNumberFormat="1" applyFill="1" applyBorder="1" applyAlignment="1">
      <alignment horizontal="left"/>
    </xf>
    <xf numFmtId="0" fontId="0" fillId="0" borderId="0" xfId="0" applyNumberFormat="1" applyBorder="1"/>
    <xf numFmtId="0" fontId="69" fillId="45" borderId="47" xfId="0" applyFont="1" applyFill="1" applyBorder="1"/>
    <xf numFmtId="0" fontId="69" fillId="0" borderId="47" xfId="0" applyFont="1" applyBorder="1"/>
    <xf numFmtId="0" fontId="0" fillId="0" borderId="0" xfId="0" applyAlignment="1">
      <alignment horizontal="center"/>
    </xf>
    <xf numFmtId="0" fontId="0" fillId="0" borderId="0" xfId="0" applyAlignment="1">
      <alignment horizontal="right"/>
    </xf>
    <xf numFmtId="0" fontId="66" fillId="48" borderId="50" xfId="0" applyFont="1" applyFill="1" applyBorder="1"/>
    <xf numFmtId="0" fontId="66" fillId="0" borderId="50" xfId="0" applyFont="1" applyBorder="1"/>
    <xf numFmtId="9" fontId="70" fillId="0" borderId="0" xfId="2" applyNumberFormat="1" applyFont="1" applyAlignment="1">
      <alignment horizontal="center" vertical="center" textRotation="90"/>
    </xf>
    <xf numFmtId="0" fontId="2" fillId="0" borderId="0" xfId="0" applyFont="1" applyFill="1" applyBorder="1" applyAlignment="1">
      <alignment horizontal="left" vertical="center" wrapText="1"/>
    </xf>
    <xf numFmtId="0" fontId="3" fillId="0" borderId="0" xfId="0" applyFont="1" applyAlignment="1">
      <alignment horizontal="left" vertical="center" wrapText="1"/>
    </xf>
    <xf numFmtId="177" fontId="0" fillId="0" borderId="0" xfId="0" applyNumberFormat="1"/>
    <xf numFmtId="0" fontId="2" fillId="0" borderId="0" xfId="0" applyFont="1" applyAlignment="1">
      <alignment horizontal="left" vertical="top"/>
    </xf>
    <xf numFmtId="0" fontId="0" fillId="0" borderId="0" xfId="0" applyAlignment="1">
      <alignment horizontal="left" vertical="top"/>
    </xf>
    <xf numFmtId="0" fontId="3" fillId="0" borderId="0" xfId="0" applyFont="1" applyAlignment="1">
      <alignment horizontal="center"/>
    </xf>
    <xf numFmtId="0" fontId="2" fillId="0" borderId="15" xfId="0" applyFont="1" applyBorder="1" applyAlignment="1">
      <alignment horizontal="center" wrapText="1"/>
    </xf>
    <xf numFmtId="0" fontId="0" fillId="0" borderId="22" xfId="0" applyBorder="1" applyAlignment="1">
      <alignment horizontal="center"/>
    </xf>
    <xf numFmtId="0" fontId="3" fillId="0" borderId="0" xfId="0" applyFont="1" applyAlignment="1">
      <alignment horizontal="center" wrapText="1"/>
    </xf>
    <xf numFmtId="0" fontId="2" fillId="0" borderId="0" xfId="0" applyFont="1" applyAlignment="1">
      <alignment horizontal="center" wrapText="1"/>
    </xf>
    <xf numFmtId="0" fontId="2" fillId="0" borderId="0" xfId="0" applyFont="1" applyAlignment="1">
      <alignment horizontal="center"/>
    </xf>
    <xf numFmtId="0" fontId="0" fillId="0" borderId="0" xfId="0" applyAlignment="1">
      <alignment horizontal="center"/>
    </xf>
    <xf numFmtId="0" fontId="0" fillId="0" borderId="38" xfId="0" applyBorder="1" applyAlignment="1">
      <alignment horizontal="center"/>
    </xf>
    <xf numFmtId="0" fontId="0" fillId="0" borderId="39" xfId="0" applyBorder="1" applyAlignment="1">
      <alignment horizontal="center"/>
    </xf>
  </cellXfs>
  <cellStyles count="173">
    <cellStyle name="20% - 강조색1" xfId="3"/>
    <cellStyle name="20% - 강조색2" xfId="4"/>
    <cellStyle name="20% - 강조색3" xfId="5"/>
    <cellStyle name="20% - 강조색4" xfId="6"/>
    <cellStyle name="20% - 강조색5" xfId="7"/>
    <cellStyle name="20% - 강조색6" xfId="8"/>
    <cellStyle name="40% - 강조색1" xfId="9"/>
    <cellStyle name="40% - 강조색2" xfId="10"/>
    <cellStyle name="40% - 강조색3" xfId="11"/>
    <cellStyle name="40% - 강조색4" xfId="12"/>
    <cellStyle name="40% - 강조색5" xfId="13"/>
    <cellStyle name="40% - 강조색6" xfId="14"/>
    <cellStyle name="60% - 강조색1" xfId="15"/>
    <cellStyle name="60% - 강조색2" xfId="16"/>
    <cellStyle name="60% - 강조색3" xfId="17"/>
    <cellStyle name="60% - 강조색4" xfId="18"/>
    <cellStyle name="60% - 강조색5" xfId="19"/>
    <cellStyle name="60% - 강조색6" xfId="20"/>
    <cellStyle name="Activity" xfId="21"/>
    <cellStyle name="category" xfId="22"/>
    <cellStyle name="Comma [0] 2" xfId="23"/>
    <cellStyle name="Comma [0] 3" xfId="24"/>
    <cellStyle name="Comma [0] 4" xfId="25"/>
    <cellStyle name="Comma [0] 5" xfId="26"/>
    <cellStyle name="Comma [0] 6" xfId="27"/>
    <cellStyle name="Comma 2" xfId="28"/>
    <cellStyle name="Comma 3" xfId="29"/>
    <cellStyle name="Comma 4" xfId="30"/>
    <cellStyle name="Comma 5" xfId="31"/>
    <cellStyle name="Currency $" xfId="32"/>
    <cellStyle name="Currency 2" xfId="33"/>
    <cellStyle name="Date" xfId="34"/>
    <cellStyle name="Entrée données" xfId="35"/>
    <cellStyle name="Euro" xfId="36"/>
    <cellStyle name="Euro 2" xfId="37"/>
    <cellStyle name="F2" xfId="38"/>
    <cellStyle name="F3" xfId="39"/>
    <cellStyle name="F4" xfId="40"/>
    <cellStyle name="F5" xfId="41"/>
    <cellStyle name="F6" xfId="42"/>
    <cellStyle name="F7" xfId="43"/>
    <cellStyle name="F8" xfId="44"/>
    <cellStyle name="Fixed" xfId="45"/>
    <cellStyle name="Gras 10" xfId="46"/>
    <cellStyle name="Gras 12" xfId="47"/>
    <cellStyle name="Gras souligné 10" xfId="48"/>
    <cellStyle name="Grey" xfId="49"/>
    <cellStyle name="HEADER" xfId="50"/>
    <cellStyle name="Heading 1 2" xfId="51"/>
    <cellStyle name="HEADING1" xfId="52"/>
    <cellStyle name="HEADING2" xfId="53"/>
    <cellStyle name="Hyperlink" xfId="2" builtinId="8"/>
    <cellStyle name="Input [yellow]" xfId="54"/>
    <cellStyle name="Juneau" xfId="55"/>
    <cellStyle name="Label" xfId="56"/>
    <cellStyle name="Milliers 2" xfId="57"/>
    <cellStyle name="Milliers 2 2" xfId="58"/>
    <cellStyle name="Model" xfId="59"/>
    <cellStyle name="Normaali_BUDGTT98" xfId="60"/>
    <cellStyle name="Normal" xfId="0" builtinId="0"/>
    <cellStyle name="Normal - Style1" xfId="61"/>
    <cellStyle name="Normal 10" xfId="62"/>
    <cellStyle name="Normal 11" xfId="63"/>
    <cellStyle name="Normal 12" xfId="64"/>
    <cellStyle name="Normal 13" xfId="65"/>
    <cellStyle name="Normal 14" xfId="66"/>
    <cellStyle name="Normal 15" xfId="67"/>
    <cellStyle name="Normal 16" xfId="68"/>
    <cellStyle name="Normal 17" xfId="69"/>
    <cellStyle name="Normal 18" xfId="70"/>
    <cellStyle name="Normal 2" xfId="1"/>
    <cellStyle name="Normal 2 2" xfId="71"/>
    <cellStyle name="Normal 2 2 2" xfId="72"/>
    <cellStyle name="Normal 2 3" xfId="73"/>
    <cellStyle name="Normal 2_Camoplast - AR&amp;UC -  Ops. plan 2009" xfId="74"/>
    <cellStyle name="Normal 3" xfId="75"/>
    <cellStyle name="Normal 3 2" xfId="76"/>
    <cellStyle name="Normal 3 3" xfId="77"/>
    <cellStyle name="Normal 3_OPS" xfId="78"/>
    <cellStyle name="Normal 4" xfId="79"/>
    <cellStyle name="Normal 4 2" xfId="80"/>
    <cellStyle name="Normal 4 3" xfId="81"/>
    <cellStyle name="Normal 4 4" xfId="82"/>
    <cellStyle name="Normal 4 5" xfId="83"/>
    <cellStyle name="Normal 4_Camoplast - AR&amp;UC -  Ops. plan 2009" xfId="84"/>
    <cellStyle name="Normal 5" xfId="85"/>
    <cellStyle name="Normal 5 2" xfId="86"/>
    <cellStyle name="Normal 6" xfId="87"/>
    <cellStyle name="Normal 7" xfId="88"/>
    <cellStyle name="Normal 8" xfId="89"/>
    <cellStyle name="Normal 8 2" xfId="90"/>
    <cellStyle name="Normal 8 3" xfId="91"/>
    <cellStyle name="Normal 9" xfId="92"/>
    <cellStyle name="Normal gras" xfId="93"/>
    <cellStyle name="Normal gras 9" xfId="94"/>
    <cellStyle name="Normal gras souligné" xfId="95"/>
    <cellStyle name="Percent" xfId="172" builtinId="5"/>
    <cellStyle name="Percent [2]" xfId="96"/>
    <cellStyle name="Percent 2" xfId="97"/>
    <cellStyle name="Percent 2 2" xfId="98"/>
    <cellStyle name="Percent Complete" xfId="99"/>
    <cellStyle name="Period Headers" xfId="100"/>
    <cellStyle name="Pourcent" xfId="101"/>
    <cellStyle name="Pourcent 8" xfId="102"/>
    <cellStyle name="Pourcent gras" xfId="103"/>
    <cellStyle name="Pourcent gras 8" xfId="104"/>
    <cellStyle name="Pourcent total" xfId="105"/>
    <cellStyle name="Pourcentage 2" xfId="106"/>
    <cellStyle name="Project Headers" xfId="107"/>
    <cellStyle name="SAPBEXaggData" xfId="108"/>
    <cellStyle name="SAPBEXaggDataEmph" xfId="109"/>
    <cellStyle name="SAPBEXaggItem" xfId="110"/>
    <cellStyle name="SAPBEXaggItemX" xfId="111"/>
    <cellStyle name="SAPBEXchaText" xfId="112"/>
    <cellStyle name="SAPBEXexcBad7" xfId="113"/>
    <cellStyle name="SAPBEXexcBad8" xfId="114"/>
    <cellStyle name="SAPBEXexcBad9" xfId="115"/>
    <cellStyle name="SAPBEXexcCritical4" xfId="116"/>
    <cellStyle name="SAPBEXexcCritical5" xfId="117"/>
    <cellStyle name="SAPBEXexcCritical6" xfId="118"/>
    <cellStyle name="SAPBEXexcGood1" xfId="119"/>
    <cellStyle name="SAPBEXexcGood2" xfId="120"/>
    <cellStyle name="SAPBEXexcGood3" xfId="121"/>
    <cellStyle name="SAPBEXfilterDrill" xfId="122"/>
    <cellStyle name="SAPBEXfilterItem" xfId="123"/>
    <cellStyle name="SAPBEXfilterText" xfId="124"/>
    <cellStyle name="SAPBEXformats" xfId="125"/>
    <cellStyle name="SAPBEXheaderItem" xfId="126"/>
    <cellStyle name="SAPBEXheaderItem 2" xfId="127"/>
    <cellStyle name="SAPBEXheaderText" xfId="128"/>
    <cellStyle name="SAPBEXheaderText 2" xfId="129"/>
    <cellStyle name="SAPBEXHLevel0" xfId="130"/>
    <cellStyle name="SAPBEXHLevel0X" xfId="131"/>
    <cellStyle name="SAPBEXHLevel1" xfId="132"/>
    <cellStyle name="SAPBEXHLevel1X" xfId="133"/>
    <cellStyle name="SAPBEXHLevel2" xfId="134"/>
    <cellStyle name="SAPBEXHLevel2X" xfId="135"/>
    <cellStyle name="SAPBEXHLevel3" xfId="136"/>
    <cellStyle name="SAPBEXHLevel3X" xfId="137"/>
    <cellStyle name="SAPBEXresData" xfId="138"/>
    <cellStyle name="SAPBEXresDataEmph" xfId="139"/>
    <cellStyle name="SAPBEXresItem" xfId="140"/>
    <cellStyle name="SAPBEXresItemX" xfId="141"/>
    <cellStyle name="SAPBEXstdData" xfId="142"/>
    <cellStyle name="SAPBEXstdDataEmph" xfId="143"/>
    <cellStyle name="SAPBEXstdItem" xfId="144"/>
    <cellStyle name="SAPBEXstdItemX" xfId="145"/>
    <cellStyle name="SAPBEXtitle" xfId="146"/>
    <cellStyle name="SAPBEXundefined" xfId="147"/>
    <cellStyle name="subhead" xfId="148"/>
    <cellStyle name="강조색1" xfId="149"/>
    <cellStyle name="강조색2" xfId="150"/>
    <cellStyle name="강조색3" xfId="151"/>
    <cellStyle name="강조색4" xfId="152"/>
    <cellStyle name="강조색5" xfId="153"/>
    <cellStyle name="강조색6" xfId="154"/>
    <cellStyle name="경고문" xfId="155"/>
    <cellStyle name="계산" xfId="156"/>
    <cellStyle name="나쁨" xfId="157"/>
    <cellStyle name="메모" xfId="158"/>
    <cellStyle name="보통" xfId="159"/>
    <cellStyle name="설명 텍스트" xfId="160"/>
    <cellStyle name="셀 확인" xfId="161"/>
    <cellStyle name="연결된 셀" xfId="162"/>
    <cellStyle name="요약" xfId="163"/>
    <cellStyle name="입력" xfId="164"/>
    <cellStyle name="제목" xfId="165"/>
    <cellStyle name="제목 1" xfId="166"/>
    <cellStyle name="제목 2" xfId="167"/>
    <cellStyle name="제목 3" xfId="168"/>
    <cellStyle name="제목 4" xfId="169"/>
    <cellStyle name="좋음" xfId="170"/>
    <cellStyle name="출력" xfId="171"/>
  </cellStyles>
  <dxfs count="60">
    <dxf>
      <fill>
        <patternFill>
          <bgColor rgb="FFFFC7CE"/>
        </patternFill>
      </fill>
    </dxf>
    <dxf>
      <font>
        <color rgb="FF9C0006"/>
      </font>
      <fill>
        <patternFill>
          <bgColor rgb="FFFFC7CE"/>
        </patternFill>
      </fill>
    </dxf>
    <dxf>
      <font>
        <color rgb="FF006100"/>
      </font>
      <fill>
        <patternFill>
          <bgColor rgb="FFC6EFCE"/>
        </patternFill>
      </fill>
    </dxf>
    <dxf>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7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i val="0"/>
        <strike val="0"/>
        <condense val="0"/>
        <extend val="0"/>
        <outline val="0"/>
        <shadow val="0"/>
        <u val="none"/>
        <vertAlign val="baseline"/>
        <sz val="10"/>
        <color auto="1"/>
        <name val="Arial"/>
        <scheme val="none"/>
      </font>
      <alignment horizontal="center" vertical="bottom" textRotation="0" wrapText="0" indent="0" justifyLastLine="0" shrinkToFit="0" readingOrder="0"/>
    </dxf>
    <dxf>
      <font>
        <b/>
        <i val="0"/>
        <strike val="0"/>
        <condense val="0"/>
        <extend val="0"/>
        <outline val="0"/>
        <shadow val="0"/>
        <u val="none"/>
        <vertAlign val="baseline"/>
        <sz val="10"/>
        <color auto="1"/>
        <name val="Arial"/>
        <scheme val="none"/>
      </font>
      <alignment horizontal="left" vertical="center" textRotation="0" wrapText="0" indent="0" justifyLastLine="0" shrinkToFit="0" readingOrder="0"/>
    </dxf>
    <dxf>
      <alignment horizontal="left" vertical="center" textRotation="0" wrapText="0" indent="0" justifyLastLine="0" shrinkToFit="0" readingOrder="0"/>
    </dxf>
    <dxf>
      <font>
        <b val="0"/>
        <i val="0"/>
        <strike val="0"/>
        <condense val="0"/>
        <extend val="0"/>
        <outline val="0"/>
        <shadow val="0"/>
        <u val="none"/>
        <vertAlign val="baseline"/>
        <sz val="10"/>
        <color auto="1"/>
        <name val="Arial"/>
        <scheme val="none"/>
      </font>
      <numFmt numFmtId="1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1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bottom" textRotation="0" wrapText="0" indent="0" justifyLastLine="0" shrinkToFit="0" readingOrder="0"/>
    </dxf>
    <dxf>
      <numFmt numFmtId="178" formatCode="m/d/yyyy"/>
      <alignment horizontal="center" vertical="bottom" textRotation="0" wrapText="0" indent="0" justifyLastLine="0" shrinkToFit="0" readingOrder="0"/>
    </dxf>
    <dxf>
      <numFmt numFmtId="178" formatCode="m/d/yyyy"/>
      <alignment horizontal="center" vertical="bottom" textRotation="0" wrapText="0" indent="0" justifyLastLine="0" shrinkToFit="0" readingOrder="0"/>
    </dxf>
    <dxf>
      <font>
        <b/>
        <i val="0"/>
        <strike val="0"/>
        <condense val="0"/>
        <extend val="0"/>
        <outline val="0"/>
        <shadow val="0"/>
        <u val="none"/>
        <vertAlign val="baseline"/>
        <sz val="10"/>
        <color auto="1"/>
        <name val="Arial"/>
        <scheme val="none"/>
      </font>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5.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externalLink" Target="externalLinks/externalLink8.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4.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externalLink" Target="externalLinks/externalLink7.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externalLink" Target="externalLinks/externalLink2.xml"/><Relationship Id="rId23" Type="http://schemas.openxmlformats.org/officeDocument/2006/relationships/theme" Target="theme/theme1.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externalLink" Target="externalLinks/externalLink6.xml"/><Relationship Id="rId31"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externalLink" Target="externalLinks/externalLink9.xml"/><Relationship Id="rId27" Type="http://schemas.openxmlformats.org/officeDocument/2006/relationships/calcChain" Target="calcChain.xml"/><Relationship Id="rId30"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fr-CA"/>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cked"/>
        <c:varyColors val="0"/>
        <c:ser>
          <c:idx val="0"/>
          <c:order val="0"/>
          <c:tx>
            <c:strRef>
              <c:f>DataBase!$K$10</c:f>
              <c:strCache>
                <c:ptCount val="1"/>
                <c:pt idx="0">
                  <c:v>BLOBS</c:v>
                </c:pt>
              </c:strCache>
            </c:strRef>
          </c:tx>
          <c:spPr>
            <a:ln w="28575" cap="rnd">
              <a:solidFill>
                <a:schemeClr val="accent1"/>
              </a:solidFill>
              <a:round/>
            </a:ln>
            <a:effectLst/>
          </c:spPr>
          <c:marker>
            <c:symbol val="none"/>
          </c:marker>
          <c:cat>
            <c:numRef>
              <c:f>DataBase!$M$9:$CE$9</c:f>
              <c:numCache>
                <c:formatCode>m/d/yyyy</c:formatCode>
                <c:ptCount val="71"/>
                <c:pt idx="0">
                  <c:v>43616</c:v>
                </c:pt>
                <c:pt idx="1">
                  <c:v>43602</c:v>
                </c:pt>
                <c:pt idx="2">
                  <c:v>43595</c:v>
                </c:pt>
                <c:pt idx="3">
                  <c:v>43581</c:v>
                </c:pt>
                <c:pt idx="4">
                  <c:v>43574</c:v>
                </c:pt>
                <c:pt idx="5">
                  <c:v>43559</c:v>
                </c:pt>
                <c:pt idx="6">
                  <c:v>43559</c:v>
                </c:pt>
                <c:pt idx="7">
                  <c:v>43553</c:v>
                </c:pt>
                <c:pt idx="8">
                  <c:v>43546</c:v>
                </c:pt>
                <c:pt idx="9">
                  <c:v>43539</c:v>
                </c:pt>
                <c:pt idx="10">
                  <c:v>43532</c:v>
                </c:pt>
                <c:pt idx="11">
                  <c:v>43511</c:v>
                </c:pt>
                <c:pt idx="12">
                  <c:v>43497</c:v>
                </c:pt>
                <c:pt idx="13">
                  <c:v>43483</c:v>
                </c:pt>
                <c:pt idx="14">
                  <c:v>43483</c:v>
                </c:pt>
                <c:pt idx="15">
                  <c:v>43476</c:v>
                </c:pt>
                <c:pt idx="16">
                  <c:v>43455</c:v>
                </c:pt>
                <c:pt idx="17">
                  <c:v>43448</c:v>
                </c:pt>
                <c:pt idx="18">
                  <c:v>43427</c:v>
                </c:pt>
                <c:pt idx="19">
                  <c:v>43399</c:v>
                </c:pt>
                <c:pt idx="20">
                  <c:v>43392</c:v>
                </c:pt>
                <c:pt idx="21">
                  <c:v>43378</c:v>
                </c:pt>
                <c:pt idx="22">
                  <c:v>43294</c:v>
                </c:pt>
                <c:pt idx="23">
                  <c:v>43287</c:v>
                </c:pt>
                <c:pt idx="24">
                  <c:v>43258</c:v>
                </c:pt>
                <c:pt idx="25">
                  <c:v>43252</c:v>
                </c:pt>
                <c:pt idx="26">
                  <c:v>43224</c:v>
                </c:pt>
                <c:pt idx="27">
                  <c:v>43216</c:v>
                </c:pt>
                <c:pt idx="28">
                  <c:v>43210</c:v>
                </c:pt>
                <c:pt idx="29">
                  <c:v>43195</c:v>
                </c:pt>
                <c:pt idx="30">
                  <c:v>43189</c:v>
                </c:pt>
                <c:pt idx="31">
                  <c:v>43181</c:v>
                </c:pt>
                <c:pt idx="32">
                  <c:v>43175</c:v>
                </c:pt>
                <c:pt idx="33">
                  <c:v>43168</c:v>
                </c:pt>
                <c:pt idx="34">
                  <c:v>43154</c:v>
                </c:pt>
                <c:pt idx="35">
                  <c:v>43133</c:v>
                </c:pt>
                <c:pt idx="36">
                  <c:v>43126</c:v>
                </c:pt>
                <c:pt idx="37">
                  <c:v>43119</c:v>
                </c:pt>
                <c:pt idx="38">
                  <c:v>43108</c:v>
                </c:pt>
                <c:pt idx="39">
                  <c:v>43088</c:v>
                </c:pt>
                <c:pt idx="40">
                  <c:v>43084</c:v>
                </c:pt>
                <c:pt idx="41">
                  <c:v>43077</c:v>
                </c:pt>
                <c:pt idx="42">
                  <c:v>43070</c:v>
                </c:pt>
                <c:pt idx="43">
                  <c:v>43062</c:v>
                </c:pt>
                <c:pt idx="44">
                  <c:v>43056</c:v>
                </c:pt>
                <c:pt idx="45">
                  <c:v>43042</c:v>
                </c:pt>
                <c:pt idx="46">
                  <c:v>43035</c:v>
                </c:pt>
                <c:pt idx="47">
                  <c:v>43025</c:v>
                </c:pt>
                <c:pt idx="48">
                  <c:v>42992</c:v>
                </c:pt>
                <c:pt idx="49">
                  <c:v>42986</c:v>
                </c:pt>
                <c:pt idx="50">
                  <c:v>42977</c:v>
                </c:pt>
                <c:pt idx="51">
                  <c:v>42972</c:v>
                </c:pt>
                <c:pt idx="52">
                  <c:v>42963</c:v>
                </c:pt>
                <c:pt idx="53">
                  <c:v>42948</c:v>
                </c:pt>
                <c:pt idx="54">
                  <c:v>42940</c:v>
                </c:pt>
                <c:pt idx="55">
                  <c:v>42929</c:v>
                </c:pt>
                <c:pt idx="56">
                  <c:v>42923</c:v>
                </c:pt>
                <c:pt idx="57">
                  <c:v>42908</c:v>
                </c:pt>
                <c:pt idx="58">
                  <c:v>42899</c:v>
                </c:pt>
                <c:pt idx="59">
                  <c:v>42892</c:v>
                </c:pt>
                <c:pt idx="60">
                  <c:v>42881</c:v>
                </c:pt>
                <c:pt idx="61">
                  <c:v>42874</c:v>
                </c:pt>
                <c:pt idx="62">
                  <c:v>42864</c:v>
                </c:pt>
                <c:pt idx="63">
                  <c:v>42856</c:v>
                </c:pt>
                <c:pt idx="64">
                  <c:v>42849</c:v>
                </c:pt>
                <c:pt idx="65">
                  <c:v>42843</c:v>
                </c:pt>
                <c:pt idx="66">
                  <c:v>42835</c:v>
                </c:pt>
                <c:pt idx="67">
                  <c:v>42828</c:v>
                </c:pt>
                <c:pt idx="68">
                  <c:v>42821</c:v>
                </c:pt>
                <c:pt idx="69">
                  <c:v>42814</c:v>
                </c:pt>
                <c:pt idx="70">
                  <c:v>42796</c:v>
                </c:pt>
              </c:numCache>
            </c:numRef>
          </c:cat>
          <c:val>
            <c:numRef>
              <c:f>DataBase!$M$10:$CE$10</c:f>
              <c:numCache>
                <c:formatCode>General</c:formatCode>
                <c:ptCount val="71"/>
                <c:pt idx="0">
                  <c:v>939872</c:v>
                </c:pt>
                <c:pt idx="1">
                  <c:v>938848</c:v>
                </c:pt>
                <c:pt idx="2">
                  <c:v>938720</c:v>
                </c:pt>
                <c:pt idx="3">
                  <c:v>938336</c:v>
                </c:pt>
                <c:pt idx="4">
                  <c:v>938080</c:v>
                </c:pt>
                <c:pt idx="5">
                  <c:v>938080</c:v>
                </c:pt>
                <c:pt idx="6">
                  <c:v>928728</c:v>
                </c:pt>
                <c:pt idx="7">
                  <c:v>926680</c:v>
                </c:pt>
                <c:pt idx="8">
                  <c:v>926424</c:v>
                </c:pt>
                <c:pt idx="9">
                  <c:v>926296</c:v>
                </c:pt>
                <c:pt idx="10">
                  <c:v>926296</c:v>
                </c:pt>
                <c:pt idx="11">
                  <c:v>922960</c:v>
                </c:pt>
                <c:pt idx="12">
                  <c:v>922576</c:v>
                </c:pt>
                <c:pt idx="13">
                  <c:v>922448</c:v>
                </c:pt>
                <c:pt idx="14">
                  <c:v>922320</c:v>
                </c:pt>
                <c:pt idx="15">
                  <c:v>922192</c:v>
                </c:pt>
                <c:pt idx="16">
                  <c:v>921808</c:v>
                </c:pt>
                <c:pt idx="17">
                  <c:v>921808</c:v>
                </c:pt>
                <c:pt idx="18">
                  <c:v>920272</c:v>
                </c:pt>
                <c:pt idx="19">
                  <c:v>915152</c:v>
                </c:pt>
                <c:pt idx="20">
                  <c:v>913736</c:v>
                </c:pt>
                <c:pt idx="21">
                  <c:v>898496</c:v>
                </c:pt>
                <c:pt idx="22">
                  <c:v>873544</c:v>
                </c:pt>
                <c:pt idx="23">
                  <c:v>872904</c:v>
                </c:pt>
                <c:pt idx="24">
                  <c:v>863000</c:v>
                </c:pt>
                <c:pt idx="25">
                  <c:v>854552</c:v>
                </c:pt>
                <c:pt idx="26">
                  <c:v>852808</c:v>
                </c:pt>
                <c:pt idx="27">
                  <c:v>851656</c:v>
                </c:pt>
                <c:pt idx="28">
                  <c:v>851656</c:v>
                </c:pt>
                <c:pt idx="29">
                  <c:v>843336</c:v>
                </c:pt>
                <c:pt idx="30">
                  <c:v>843208</c:v>
                </c:pt>
                <c:pt idx="31">
                  <c:v>843208</c:v>
                </c:pt>
                <c:pt idx="32">
                  <c:v>843064</c:v>
                </c:pt>
                <c:pt idx="33">
                  <c:v>842808</c:v>
                </c:pt>
                <c:pt idx="34">
                  <c:v>842360</c:v>
                </c:pt>
                <c:pt idx="35">
                  <c:v>832752</c:v>
                </c:pt>
                <c:pt idx="36">
                  <c:v>832488</c:v>
                </c:pt>
                <c:pt idx="37">
                  <c:v>832360</c:v>
                </c:pt>
                <c:pt idx="38">
                  <c:v>832104</c:v>
                </c:pt>
                <c:pt idx="39">
                  <c:v>830952</c:v>
                </c:pt>
                <c:pt idx="40">
                  <c:v>830952</c:v>
                </c:pt>
                <c:pt idx="41">
                  <c:v>822504</c:v>
                </c:pt>
                <c:pt idx="42">
                  <c:v>822376</c:v>
                </c:pt>
                <c:pt idx="43">
                  <c:v>804968</c:v>
                </c:pt>
                <c:pt idx="44">
                  <c:v>804832</c:v>
                </c:pt>
                <c:pt idx="45">
                  <c:v>795264</c:v>
                </c:pt>
                <c:pt idx="46">
                  <c:v>793952</c:v>
                </c:pt>
                <c:pt idx="47">
                  <c:v>785584</c:v>
                </c:pt>
                <c:pt idx="48">
                  <c:v>783256</c:v>
                </c:pt>
                <c:pt idx="49">
                  <c:v>781944</c:v>
                </c:pt>
                <c:pt idx="50">
                  <c:v>781928</c:v>
                </c:pt>
                <c:pt idx="51">
                  <c:v>781800</c:v>
                </c:pt>
                <c:pt idx="52">
                  <c:v>762584</c:v>
                </c:pt>
                <c:pt idx="53">
                  <c:v>752728</c:v>
                </c:pt>
                <c:pt idx="54">
                  <c:v>755352</c:v>
                </c:pt>
                <c:pt idx="55">
                  <c:v>746776</c:v>
                </c:pt>
                <c:pt idx="56">
                  <c:v>746648</c:v>
                </c:pt>
                <c:pt idx="57">
                  <c:v>746008</c:v>
                </c:pt>
                <c:pt idx="58">
                  <c:v>746008</c:v>
                </c:pt>
                <c:pt idx="59">
                  <c:v>745368</c:v>
                </c:pt>
                <c:pt idx="60">
                  <c:v>745368</c:v>
                </c:pt>
                <c:pt idx="61">
                  <c:v>743952</c:v>
                </c:pt>
                <c:pt idx="62">
                  <c:v>733584</c:v>
                </c:pt>
                <c:pt idx="63">
                  <c:v>733320</c:v>
                </c:pt>
                <c:pt idx="64">
                  <c:v>732920</c:v>
                </c:pt>
                <c:pt idx="65">
                  <c:v>732648</c:v>
                </c:pt>
                <c:pt idx="66">
                  <c:v>732648</c:v>
                </c:pt>
                <c:pt idx="67">
                  <c:v>732128</c:v>
                </c:pt>
                <c:pt idx="68">
                  <c:v>707872</c:v>
                </c:pt>
                <c:pt idx="69">
                  <c:v>707736</c:v>
                </c:pt>
                <c:pt idx="70">
                  <c:v>687720</c:v>
                </c:pt>
              </c:numCache>
            </c:numRef>
          </c:val>
          <c:smooth val="0"/>
          <c:extLst xmlns:c16r2="http://schemas.microsoft.com/office/drawing/2015/06/chart">
            <c:ext xmlns:c16="http://schemas.microsoft.com/office/drawing/2014/chart" uri="{C3380CC4-5D6E-409C-BE32-E72D297353CC}">
              <c16:uniqueId val="{00000000-9182-443A-B632-637ECCEB2E07}"/>
            </c:ext>
          </c:extLst>
        </c:ser>
        <c:dLbls>
          <c:showLegendKey val="0"/>
          <c:showVal val="0"/>
          <c:showCatName val="0"/>
          <c:showSerName val="0"/>
          <c:showPercent val="0"/>
          <c:showBubbleSize val="0"/>
        </c:dLbls>
        <c:marker val="1"/>
        <c:smooth val="0"/>
        <c:axId val="95041024"/>
        <c:axId val="95042944"/>
      </c:lineChart>
      <c:dateAx>
        <c:axId val="9504102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5042944"/>
        <c:crosses val="autoZero"/>
        <c:auto val="1"/>
        <c:lblOffset val="100"/>
        <c:baseTimeUnit val="days"/>
      </c:dateAx>
      <c:valAx>
        <c:axId val="950429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5041024"/>
        <c:crosses val="autoZero"/>
        <c:crossBetween val="between"/>
      </c:valAx>
      <c:spPr>
        <a:noFill/>
        <a:ln>
          <a:noFill/>
        </a:ln>
        <a:effectLst/>
      </c:spPr>
    </c:plotArea>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0</xdr:col>
      <xdr:colOff>76200</xdr:colOff>
      <xdr:row>19</xdr:row>
      <xdr:rowOff>3810</xdr:rowOff>
    </xdr:from>
    <xdr:to>
      <xdr:col>5</xdr:col>
      <xdr:colOff>0</xdr:colOff>
      <xdr:row>35</xdr:row>
      <xdr:rowOff>49530</xdr:rowOff>
    </xdr:to>
    <xdr:graphicFrame macro="">
      <xdr:nvGraphicFramePr>
        <xdr:cNvPr id="3" name="Graphique 2">
          <a:extLst>
            <a:ext uri="{FF2B5EF4-FFF2-40B4-BE49-F238E27FC236}">
              <a16:creationId xmlns:a16="http://schemas.microsoft.com/office/drawing/2014/main" xmlns=""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66675</xdr:colOff>
      <xdr:row>39</xdr:row>
      <xdr:rowOff>47626</xdr:rowOff>
    </xdr:from>
    <xdr:to>
      <xdr:col>5</xdr:col>
      <xdr:colOff>238125</xdr:colOff>
      <xdr:row>41</xdr:row>
      <xdr:rowOff>76200</xdr:rowOff>
    </xdr:to>
    <xdr:cxnSp macro="">
      <xdr:nvCxnSpPr>
        <xdr:cNvPr id="3" name="Connecteur droit avec flèche 2">
          <a:extLst>
            <a:ext uri="{FF2B5EF4-FFF2-40B4-BE49-F238E27FC236}">
              <a16:creationId xmlns:a16="http://schemas.microsoft.com/office/drawing/2014/main" xmlns="" id="{00000000-0008-0000-0200-000003000000}"/>
            </a:ext>
          </a:extLst>
        </xdr:cNvPr>
        <xdr:cNvCxnSpPr/>
      </xdr:nvCxnSpPr>
      <xdr:spPr>
        <a:xfrm flipH="1" flipV="1">
          <a:off x="4276725" y="7219951"/>
          <a:ext cx="5514975" cy="371474"/>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57150</xdr:colOff>
      <xdr:row>39</xdr:row>
      <xdr:rowOff>114300</xdr:rowOff>
    </xdr:from>
    <xdr:to>
      <xdr:col>9</xdr:col>
      <xdr:colOff>485775</xdr:colOff>
      <xdr:row>41</xdr:row>
      <xdr:rowOff>57150</xdr:rowOff>
    </xdr:to>
    <xdr:cxnSp macro="">
      <xdr:nvCxnSpPr>
        <xdr:cNvPr id="5" name="Connecteur droit avec flèche 4">
          <a:extLst>
            <a:ext uri="{FF2B5EF4-FFF2-40B4-BE49-F238E27FC236}">
              <a16:creationId xmlns:a16="http://schemas.microsoft.com/office/drawing/2014/main" xmlns="" id="{00000000-0008-0000-0200-000005000000}"/>
            </a:ext>
          </a:extLst>
        </xdr:cNvPr>
        <xdr:cNvCxnSpPr/>
      </xdr:nvCxnSpPr>
      <xdr:spPr>
        <a:xfrm flipV="1">
          <a:off x="11715750" y="7629525"/>
          <a:ext cx="4229100" cy="2857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1095375</xdr:colOff>
      <xdr:row>16</xdr:row>
      <xdr:rowOff>66675</xdr:rowOff>
    </xdr:from>
    <xdr:to>
      <xdr:col>9</xdr:col>
      <xdr:colOff>781050</xdr:colOff>
      <xdr:row>25</xdr:row>
      <xdr:rowOff>85725</xdr:rowOff>
    </xdr:to>
    <xdr:sp macro="" textlink="">
      <xdr:nvSpPr>
        <xdr:cNvPr id="2" name="TextBox 1">
          <a:extLst>
            <a:ext uri="{FF2B5EF4-FFF2-40B4-BE49-F238E27FC236}">
              <a16:creationId xmlns:a16="http://schemas.microsoft.com/office/drawing/2014/main" xmlns="" id="{00000000-0008-0000-0200-000002000000}"/>
            </a:ext>
          </a:extLst>
        </xdr:cNvPr>
        <xdr:cNvSpPr txBox="1"/>
      </xdr:nvSpPr>
      <xdr:spPr>
        <a:xfrm>
          <a:off x="10648950" y="2809875"/>
          <a:ext cx="4772025" cy="1562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select b.TABLE_NAME,b.COLUMN_NAME,a.SEGMENT_NAME,a.TABLESPACE_NAME,sum(bytes) Bytes, sum(blocks) Blocks</a:t>
          </a:r>
        </a:p>
        <a:p>
          <a:r>
            <a:rPr lang="en-US" sz="1100"/>
            <a:t>    from user_segments a, user_lobs b</a:t>
          </a:r>
        </a:p>
        <a:p>
          <a:r>
            <a:rPr lang="en-US" sz="1100"/>
            <a:t>    where a.SEGMENT_NAME=b.SEGMENT_NAME</a:t>
          </a:r>
        </a:p>
        <a:p>
          <a:r>
            <a:rPr lang="en-US" sz="1100"/>
            <a:t>    group by b.TABLE_NAME,b.COLUMN_NAME,a.TABLESPACE_NAME,a.SEGMENT_NAME</a:t>
          </a:r>
        </a:p>
        <a:p>
          <a:r>
            <a:rPr lang="en-US" sz="1100"/>
            <a:t>    ORDER BY 5 DESC;</a:t>
          </a:r>
        </a:p>
        <a:p>
          <a:endParaRPr lang="en-US"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228600</xdr:colOff>
          <xdr:row>0</xdr:row>
          <xdr:rowOff>133350</xdr:rowOff>
        </xdr:from>
        <xdr:to>
          <xdr:col>6</xdr:col>
          <xdr:colOff>342900</xdr:colOff>
          <xdr:row>1</xdr:row>
          <xdr:rowOff>200025</xdr:rowOff>
        </xdr:to>
        <xdr:sp macro="" textlink="">
          <xdr:nvSpPr>
            <xdr:cNvPr id="12290" name="CommandButton1" hidden="1">
              <a:extLst>
                <a:ext uri="{63B3BB69-23CF-44E3-9099-C40C66FF867C}">
                  <a14:compatExt spid="_x0000_s12290"/>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9</xdr:col>
          <xdr:colOff>457200</xdr:colOff>
          <xdr:row>65</xdr:row>
          <xdr:rowOff>57150</xdr:rowOff>
        </xdr:to>
        <xdr:sp macro="" textlink="">
          <xdr:nvSpPr>
            <xdr:cNvPr id="31752" name="Object 8" hidden="1">
              <a:extLst>
                <a:ext uri="{63B3BB69-23CF-44E3-9099-C40C66FF867C}">
                  <a14:compatExt spid="_x0000_s31752"/>
                </a:ext>
              </a:extLst>
            </xdr:cNvPr>
            <xdr:cNvSpPr/>
          </xdr:nvSpPr>
          <xdr:spPr>
            <a:xfrm>
              <a:off x="0" y="0"/>
              <a:ext cx="0" cy="0"/>
            </a:xfrm>
            <a:prstGeom prst="rect">
              <a:avLst/>
            </a:prstGeom>
          </xdr:spPr>
        </xdr:sp>
        <xdr:clientData/>
      </xdr:twoCellAnchor>
    </mc:Choice>
    <mc:Fallback/>
  </mc:AlternateContent>
  <xdr:oneCellAnchor>
    <xdr:from>
      <xdr:col>3</xdr:col>
      <xdr:colOff>488543</xdr:colOff>
      <xdr:row>9</xdr:row>
      <xdr:rowOff>49931</xdr:rowOff>
    </xdr:from>
    <xdr:ext cx="6215035" cy="1782924"/>
    <xdr:sp macro="" textlink="">
      <xdr:nvSpPr>
        <xdr:cNvPr id="6" name="Rectangle 5">
          <a:extLst>
            <a:ext uri="{FF2B5EF4-FFF2-40B4-BE49-F238E27FC236}">
              <a16:creationId xmlns:a16="http://schemas.microsoft.com/office/drawing/2014/main" xmlns="" id="{00000000-0008-0000-0C00-000006000000}"/>
            </a:ext>
          </a:extLst>
        </xdr:cNvPr>
        <xdr:cNvSpPr/>
      </xdr:nvSpPr>
      <xdr:spPr>
        <a:xfrm>
          <a:off x="2317343" y="1579793"/>
          <a:ext cx="6215035" cy="1782924"/>
        </a:xfrm>
        <a:prstGeom prst="rect">
          <a:avLst/>
        </a:prstGeom>
        <a:noFill/>
      </xdr:spPr>
      <xdr:txBody>
        <a:bodyPr wrap="none" lIns="91440" tIns="45720" rIns="91440" bIns="45720">
          <a:spAutoFit/>
        </a:bodyPr>
        <a:lstStyle/>
        <a:p>
          <a:pPr algn="ctr"/>
          <a:r>
            <a:rPr lang="en-US" sz="5400" b="1" cap="none" spc="0">
              <a:ln w="12700">
                <a:solidFill>
                  <a:schemeClr val="accent1"/>
                </a:solidFill>
                <a:prstDash val="solid"/>
              </a:ln>
              <a:pattFill prst="pct50">
                <a:fgClr>
                  <a:schemeClr val="accent1"/>
                </a:fgClr>
                <a:bgClr>
                  <a:schemeClr val="accent1">
                    <a:lumMod val="20000"/>
                    <a:lumOff val="80000"/>
                  </a:schemeClr>
                </a:bgClr>
              </a:pattFill>
              <a:effectLst>
                <a:outerShdw dist="38100" dir="2640000" algn="bl" rotWithShape="0">
                  <a:schemeClr val="accent1"/>
                </a:outerShdw>
              </a:effectLst>
            </a:rPr>
            <a:t>DOUBLE</a:t>
          </a:r>
          <a:r>
            <a:rPr lang="en-US" sz="5400" b="1" cap="none" spc="0" baseline="0">
              <a:ln w="12700">
                <a:solidFill>
                  <a:schemeClr val="accent1"/>
                </a:solidFill>
                <a:prstDash val="solid"/>
              </a:ln>
              <a:pattFill prst="pct50">
                <a:fgClr>
                  <a:schemeClr val="accent1"/>
                </a:fgClr>
                <a:bgClr>
                  <a:schemeClr val="accent1">
                    <a:lumMod val="20000"/>
                    <a:lumOff val="80000"/>
                  </a:schemeClr>
                </a:bgClr>
              </a:pattFill>
              <a:effectLst>
                <a:outerShdw dist="38100" dir="2640000" algn="bl" rotWithShape="0">
                  <a:schemeClr val="accent1"/>
                </a:outerShdw>
              </a:effectLst>
            </a:rPr>
            <a:t> CLICK image</a:t>
          </a:r>
        </a:p>
        <a:p>
          <a:pPr algn="ctr"/>
          <a:r>
            <a:rPr lang="en-US" sz="5400" b="1" cap="none" spc="0" baseline="0">
              <a:ln w="12700">
                <a:solidFill>
                  <a:schemeClr val="accent1"/>
                </a:solidFill>
                <a:prstDash val="solid"/>
              </a:ln>
              <a:pattFill prst="pct50">
                <a:fgClr>
                  <a:schemeClr val="accent1"/>
                </a:fgClr>
                <a:bgClr>
                  <a:schemeClr val="accent1">
                    <a:lumMod val="20000"/>
                    <a:lumOff val="80000"/>
                  </a:schemeClr>
                </a:bgClr>
              </a:pattFill>
              <a:effectLst>
                <a:outerShdw dist="38100" dir="2640000" algn="bl" rotWithShape="0">
                  <a:schemeClr val="accent1"/>
                </a:outerShdw>
              </a:effectLst>
            </a:rPr>
            <a:t> TO See Instruction</a:t>
          </a:r>
          <a:endParaRPr lang="en-US" sz="5400" b="1" cap="none" spc="0">
            <a:ln w="12700">
              <a:solidFill>
                <a:schemeClr val="accent1"/>
              </a:solidFill>
              <a:prstDash val="solid"/>
            </a:ln>
            <a:pattFill prst="pct50">
              <a:fgClr>
                <a:schemeClr val="accent1"/>
              </a:fgClr>
              <a:bgClr>
                <a:schemeClr val="accent1">
                  <a:lumMod val="20000"/>
                  <a:lumOff val="80000"/>
                </a:schemeClr>
              </a:bgClr>
            </a:pattFill>
            <a:effectLst>
              <a:outerShdw dist="38100" dir="2640000" algn="bl" rotWithShape="0">
                <a:schemeClr val="accent1"/>
              </a:outerShdw>
            </a:effectLst>
          </a:endParaRPr>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EV01\Documents\Shared\Planning\Weekly%20Plans\Product%20plan%202009-10-12.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plmpulse/Shared%20Documents/PLM%20Pulse%20-%20Active%20Accounts/CamoPlast/Reports/ES-Workload_v3-1.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pnt1\gtraction\Direction\Custom\KPI2010\Blogic\BusinessLogic.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dan1laj/AppData/Local/Microsoft/Windows/Temporary%20Internet%20Files/Content.Outlook/BSDX4345/EM%20Monthly%20Report%202011V2.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smartel/AppData/Local/Microsoft/Windows/Temporary%20Internet%20Files/Content.IE5/LXOI4ZZL/ES-Workload_v2.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M:\DOCUME~1\cjt\LOCALS~1\Temp\budlr.xlw"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DOCUME~1/fga/LOCALS~1/Temp/notesC9812B/~9178551.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g/Usr/Lyne/Industriel/Budget%202005-06/Conso%20TOTAL%20-%201ER%20D&#201;C%2004.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g/RH/Custom/Turnover%20rate/Hirings-dep-mvts%20201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eekly plan"/>
      <sheetName val="Project List"/>
      <sheetName val="Timeline - OLD"/>
      <sheetName val="TimeLine - UPDATED"/>
      <sheetName val="TimeLine - UPDATED (2)"/>
      <sheetName val="TimeLine - Public"/>
    </sheetNames>
    <sheetDataSet>
      <sheetData sheetId="0"/>
      <sheetData sheetId="1">
        <row r="1">
          <cell r="I1">
            <v>5</v>
          </cell>
        </row>
        <row r="6">
          <cell r="A6" t="str">
            <v>MYM module</v>
          </cell>
          <cell r="B6">
            <v>2</v>
          </cell>
          <cell r="C6">
            <v>3</v>
          </cell>
          <cell r="D6">
            <v>28</v>
          </cell>
          <cell r="F6">
            <v>28</v>
          </cell>
          <cell r="H6">
            <v>42</v>
          </cell>
          <cell r="I6">
            <v>42</v>
          </cell>
          <cell r="J6">
            <v>42</v>
          </cell>
        </row>
        <row r="7">
          <cell r="A7" t="str">
            <v>JWT Calendar/Event</v>
          </cell>
          <cell r="B7">
            <v>1</v>
          </cell>
          <cell r="C7">
            <v>40</v>
          </cell>
          <cell r="D7">
            <v>30</v>
          </cell>
          <cell r="E7">
            <v>27</v>
          </cell>
          <cell r="F7">
            <v>30</v>
          </cell>
          <cell r="G7">
            <v>31</v>
          </cell>
          <cell r="H7">
            <v>39</v>
          </cell>
          <cell r="I7">
            <v>41</v>
          </cell>
        </row>
        <row r="8">
          <cell r="A8" t="str">
            <v>JWT Calendar/Event</v>
          </cell>
          <cell r="H8">
            <v>40</v>
          </cell>
          <cell r="I8">
            <v>42</v>
          </cell>
        </row>
        <row r="9">
          <cell r="A9" t="str">
            <v>JWT Calendar/Event</v>
          </cell>
          <cell r="H9">
            <v>37</v>
          </cell>
          <cell r="I9">
            <v>43</v>
          </cell>
          <cell r="J9">
            <v>43</v>
          </cell>
        </row>
        <row r="10">
          <cell r="A10" t="str">
            <v>Whitelabel Lite</v>
          </cell>
          <cell r="B10">
            <v>4</v>
          </cell>
          <cell r="C10">
            <v>20</v>
          </cell>
          <cell r="D10">
            <v>32</v>
          </cell>
          <cell r="E10">
            <v>36</v>
          </cell>
          <cell r="F10">
            <v>32</v>
          </cell>
          <cell r="G10">
            <v>34</v>
          </cell>
          <cell r="H10">
            <v>39</v>
          </cell>
          <cell r="I10">
            <v>40</v>
          </cell>
          <cell r="J10">
            <v>40</v>
          </cell>
        </row>
        <row r="11">
          <cell r="A11" t="str">
            <v>Channel Mgmt dashboard</v>
          </cell>
          <cell r="B11">
            <v>5</v>
          </cell>
          <cell r="C11">
            <v>13</v>
          </cell>
          <cell r="D11">
            <v>32</v>
          </cell>
          <cell r="E11">
            <v>36</v>
          </cell>
          <cell r="F11">
            <v>32</v>
          </cell>
          <cell r="G11">
            <v>33</v>
          </cell>
          <cell r="H11">
            <v>41</v>
          </cell>
          <cell r="I11">
            <v>44</v>
          </cell>
          <cell r="J11">
            <v>45</v>
          </cell>
        </row>
        <row r="12">
          <cell r="A12" t="str">
            <v>Channel Mgmt dashboard</v>
          </cell>
          <cell r="H12">
            <v>42</v>
          </cell>
        </row>
        <row r="13">
          <cell r="A13" t="str">
            <v>Channel Mgmt dashboard</v>
          </cell>
          <cell r="D13">
            <v>34</v>
          </cell>
          <cell r="F13">
            <v>34</v>
          </cell>
          <cell r="H13">
            <v>43</v>
          </cell>
        </row>
        <row r="14">
          <cell r="A14" t="str">
            <v>Facebook Connect</v>
          </cell>
          <cell r="B14">
            <v>6</v>
          </cell>
          <cell r="D14">
            <v>39</v>
          </cell>
          <cell r="E14">
            <v>44</v>
          </cell>
          <cell r="F14">
            <v>43</v>
          </cell>
          <cell r="G14">
            <v>44</v>
          </cell>
          <cell r="H14">
            <v>45</v>
          </cell>
          <cell r="I14">
            <v>46</v>
          </cell>
          <cell r="J14">
            <v>47</v>
          </cell>
        </row>
        <row r="15">
          <cell r="A15" t="str">
            <v>Twitter (PHASE 2)</v>
          </cell>
          <cell r="B15">
            <v>12</v>
          </cell>
          <cell r="D15">
            <v>35</v>
          </cell>
          <cell r="E15">
            <v>35</v>
          </cell>
          <cell r="F15">
            <v>35</v>
          </cell>
          <cell r="G15">
            <v>35</v>
          </cell>
          <cell r="H15">
            <v>35</v>
          </cell>
          <cell r="I15">
            <v>37</v>
          </cell>
          <cell r="J15">
            <v>37</v>
          </cell>
        </row>
        <row r="16">
          <cell r="A16" t="str">
            <v>Ratings &amp; reputation</v>
          </cell>
          <cell r="B16">
            <v>8</v>
          </cell>
          <cell r="D16">
            <v>40</v>
          </cell>
          <cell r="E16">
            <v>44</v>
          </cell>
          <cell r="F16">
            <v>43</v>
          </cell>
          <cell r="G16">
            <v>44</v>
          </cell>
          <cell r="H16">
            <v>45</v>
          </cell>
          <cell r="I16">
            <v>46</v>
          </cell>
          <cell r="J16">
            <v>46</v>
          </cell>
        </row>
        <row r="17">
          <cell r="A17" t="str">
            <v>Improved creation &amp; landing page</v>
          </cell>
          <cell r="B17">
            <v>9</v>
          </cell>
          <cell r="D17">
            <v>39</v>
          </cell>
          <cell r="E17">
            <v>44</v>
          </cell>
          <cell r="F17">
            <v>42</v>
          </cell>
          <cell r="G17">
            <v>43</v>
          </cell>
          <cell r="H17">
            <v>45</v>
          </cell>
          <cell r="I17">
            <v>46</v>
          </cell>
          <cell r="J17">
            <v>48</v>
          </cell>
        </row>
        <row r="18">
          <cell r="A18" t="str">
            <v>Improved creation &amp; landing page</v>
          </cell>
          <cell r="D18">
            <v>42</v>
          </cell>
          <cell r="F18">
            <v>44</v>
          </cell>
          <cell r="H18">
            <v>46</v>
          </cell>
          <cell r="I18">
            <v>47</v>
          </cell>
        </row>
        <row r="19">
          <cell r="A19" t="str">
            <v>Large membershiplist improvements</v>
          </cell>
          <cell r="B19">
            <v>10</v>
          </cell>
          <cell r="D19">
            <v>46</v>
          </cell>
          <cell r="E19">
            <v>47</v>
          </cell>
          <cell r="F19">
            <v>46</v>
          </cell>
          <cell r="G19">
            <v>47</v>
          </cell>
          <cell r="H19">
            <v>48</v>
          </cell>
          <cell r="I19">
            <v>49</v>
          </cell>
          <cell r="J19">
            <v>49</v>
          </cell>
        </row>
        <row r="20">
          <cell r="A20" t="str">
            <v>SEO enhancements</v>
          </cell>
          <cell r="B20">
            <v>11</v>
          </cell>
          <cell r="C20">
            <v>8</v>
          </cell>
          <cell r="D20">
            <v>50</v>
          </cell>
          <cell r="E20">
            <v>51</v>
          </cell>
          <cell r="F20">
            <v>50</v>
          </cell>
          <cell r="G20">
            <v>51</v>
          </cell>
          <cell r="H20">
            <v>52</v>
          </cell>
          <cell r="I20">
            <v>53</v>
          </cell>
          <cell r="J20">
            <v>53</v>
          </cell>
        </row>
        <row r="21">
          <cell r="A21" t="str">
            <v>[P] Custom Reg Form admin rework</v>
          </cell>
          <cell r="B21">
            <v>12</v>
          </cell>
          <cell r="C21">
            <v>20</v>
          </cell>
          <cell r="D21">
            <v>54</v>
          </cell>
          <cell r="E21">
            <v>55</v>
          </cell>
          <cell r="F21">
            <v>54</v>
          </cell>
          <cell r="G21">
            <v>55</v>
          </cell>
          <cell r="H21">
            <v>56</v>
          </cell>
          <cell r="I21">
            <v>57</v>
          </cell>
          <cell r="J21">
            <v>57</v>
          </cell>
        </row>
        <row r="22">
          <cell r="A22" t="str">
            <v>Top Webjammers Editorial</v>
          </cell>
          <cell r="B22">
            <v>13</v>
          </cell>
          <cell r="C22">
            <v>3</v>
          </cell>
          <cell r="D22">
            <v>45</v>
          </cell>
          <cell r="E22">
            <v>46</v>
          </cell>
          <cell r="F22">
            <v>45</v>
          </cell>
          <cell r="G22">
            <v>46</v>
          </cell>
          <cell r="H22">
            <v>47</v>
          </cell>
          <cell r="I22">
            <v>48</v>
          </cell>
          <cell r="J22">
            <v>48</v>
          </cell>
        </row>
        <row r="23">
          <cell r="A23" t="str">
            <v>Lightbox consistency</v>
          </cell>
          <cell r="B23">
            <v>14</v>
          </cell>
          <cell r="D23">
            <v>31</v>
          </cell>
          <cell r="E23">
            <v>32</v>
          </cell>
          <cell r="F23">
            <v>31</v>
          </cell>
          <cell r="G23">
            <v>32</v>
          </cell>
          <cell r="H23">
            <v>33</v>
          </cell>
          <cell r="I23">
            <v>34</v>
          </cell>
          <cell r="J23">
            <v>34</v>
          </cell>
        </row>
        <row r="24">
          <cell r="A24" t="str">
            <v>Bug blast</v>
          </cell>
          <cell r="D24">
            <v>42</v>
          </cell>
          <cell r="F24">
            <v>42</v>
          </cell>
          <cell r="G24">
            <v>42</v>
          </cell>
          <cell r="H24">
            <v>42</v>
          </cell>
          <cell r="I24">
            <v>42</v>
          </cell>
          <cell r="J24">
            <v>42</v>
          </cell>
        </row>
        <row r="25">
          <cell r="A25" t="str">
            <v>Bug blast</v>
          </cell>
          <cell r="D25">
            <v>43</v>
          </cell>
          <cell r="F25">
            <v>43</v>
          </cell>
          <cell r="G25">
            <v>43</v>
          </cell>
          <cell r="H25">
            <v>43</v>
          </cell>
          <cell r="I25">
            <v>43</v>
          </cell>
          <cell r="J25">
            <v>43</v>
          </cell>
        </row>
        <row r="26">
          <cell r="A26" t="str">
            <v>Whitelabel</v>
          </cell>
          <cell r="B26">
            <v>12</v>
          </cell>
          <cell r="C26">
            <v>100</v>
          </cell>
          <cell r="D26">
            <v>42</v>
          </cell>
          <cell r="E26">
            <v>46</v>
          </cell>
          <cell r="F26">
            <v>43</v>
          </cell>
          <cell r="G26">
            <v>46</v>
          </cell>
          <cell r="H26">
            <v>47</v>
          </cell>
          <cell r="I26">
            <v>3</v>
          </cell>
          <cell r="J26">
            <v>5</v>
          </cell>
        </row>
        <row r="27">
          <cell r="A27" t="str">
            <v>Whitelabel</v>
          </cell>
          <cell r="B27">
            <v>12</v>
          </cell>
          <cell r="C27">
            <v>100</v>
          </cell>
          <cell r="D27">
            <v>43</v>
          </cell>
          <cell r="F27">
            <v>44</v>
          </cell>
          <cell r="H27">
            <v>48</v>
          </cell>
          <cell r="I27">
            <v>4</v>
          </cell>
        </row>
        <row r="28">
          <cell r="A28" t="str">
            <v>Whitelabel</v>
          </cell>
          <cell r="B28">
            <v>12</v>
          </cell>
          <cell r="C28">
            <v>100</v>
          </cell>
          <cell r="D28">
            <v>44</v>
          </cell>
          <cell r="F28">
            <v>45</v>
          </cell>
          <cell r="H28">
            <v>1</v>
          </cell>
        </row>
        <row r="29">
          <cell r="A29" t="str">
            <v>Whitelabel</v>
          </cell>
          <cell r="B29">
            <v>12</v>
          </cell>
          <cell r="C29">
            <v>100</v>
          </cell>
          <cell r="D29">
            <v>45</v>
          </cell>
          <cell r="H29">
            <v>2</v>
          </cell>
        </row>
        <row r="30">
          <cell r="A30" t="str">
            <v>Whitelabel/CMD (Enterprise package) Initial specs</v>
          </cell>
          <cell r="D30">
            <v>40</v>
          </cell>
          <cell r="E30">
            <v>42</v>
          </cell>
        </row>
        <row r="31">
          <cell r="A31" t="str">
            <v>Sony fixes</v>
          </cell>
          <cell r="D31">
            <v>41</v>
          </cell>
          <cell r="F31">
            <v>41</v>
          </cell>
          <cell r="G31">
            <v>41</v>
          </cell>
          <cell r="H31">
            <v>41</v>
          </cell>
          <cell r="I31">
            <v>41</v>
          </cell>
          <cell r="J31">
            <v>41</v>
          </cell>
        </row>
        <row r="32">
          <cell r="A32" t="str">
            <v>Reed fixes</v>
          </cell>
          <cell r="D32">
            <v>41</v>
          </cell>
          <cell r="F32">
            <v>41</v>
          </cell>
          <cell r="G32">
            <v>41</v>
          </cell>
          <cell r="H32">
            <v>41</v>
          </cell>
          <cell r="I32">
            <v>41</v>
          </cell>
          <cell r="J32">
            <v>41</v>
          </cell>
        </row>
        <row r="35">
          <cell r="A35" t="str">
            <v>Review/Update: Blog</v>
          </cell>
          <cell r="B35">
            <v>16</v>
          </cell>
          <cell r="C35">
            <v>20</v>
          </cell>
        </row>
        <row r="36">
          <cell r="A36" t="str">
            <v>Review/Update: Photos</v>
          </cell>
          <cell r="B36">
            <v>17</v>
          </cell>
          <cell r="C36">
            <v>40</v>
          </cell>
        </row>
        <row r="37">
          <cell r="A37" t="str">
            <v>Creation plus Premium flow</v>
          </cell>
          <cell r="B37">
            <v>18</v>
          </cell>
          <cell r="C37">
            <v>13</v>
          </cell>
        </row>
        <row r="38">
          <cell r="A38" t="str">
            <v>Review/Update: Friends/Members</v>
          </cell>
          <cell r="B38">
            <v>19</v>
          </cell>
          <cell r="C38">
            <v>13</v>
          </cell>
        </row>
        <row r="39">
          <cell r="A39" t="str">
            <v>Review/Update: Top 50 users/webjams</v>
          </cell>
          <cell r="B39">
            <v>20</v>
          </cell>
          <cell r="C39">
            <v>5</v>
          </cell>
        </row>
        <row r="40">
          <cell r="A40" t="str">
            <v>4221: Mini-profiles</v>
          </cell>
          <cell r="B40">
            <v>7</v>
          </cell>
        </row>
        <row r="41">
          <cell r="A41" t="str">
            <v>Localization</v>
          </cell>
          <cell r="B41">
            <v>9</v>
          </cell>
          <cell r="C41">
            <v>40</v>
          </cell>
        </row>
        <row r="42">
          <cell r="A42" t="str">
            <v>Review/Update: Join Community</v>
          </cell>
          <cell r="B42">
            <v>13</v>
          </cell>
          <cell r="C42">
            <v>13</v>
          </cell>
        </row>
        <row r="43">
          <cell r="A43" t="str">
            <v>4052: Music (Media) player [P] (3rd party?)</v>
          </cell>
          <cell r="B43">
            <v>14</v>
          </cell>
        </row>
        <row r="44">
          <cell r="A44" t="str">
            <v>Edit-On-Hover</v>
          </cell>
          <cell r="B44">
            <v>15</v>
          </cell>
          <cell r="C44">
            <v>20</v>
          </cell>
        </row>
        <row r="45">
          <cell r="A45" t="str">
            <v>Twitter</v>
          </cell>
          <cell r="B45">
            <v>7</v>
          </cell>
          <cell r="D45">
            <v>35</v>
          </cell>
          <cell r="E45">
            <v>35</v>
          </cell>
          <cell r="F45">
            <v>35</v>
          </cell>
          <cell r="G45">
            <v>35</v>
          </cell>
          <cell r="H45">
            <v>35</v>
          </cell>
          <cell r="I45">
            <v>37</v>
          </cell>
          <cell r="J45">
            <v>37</v>
          </cell>
        </row>
      </sheetData>
      <sheetData sheetId="2"/>
      <sheetData sheetId="3"/>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ject Graf"/>
      <sheetName val="Project Data"/>
      <sheetName val="Orportunity Project"/>
      <sheetName val="3-3-MST"/>
      <sheetName val="3-3-SMA"/>
      <sheetName val="Weekly Task"/>
      <sheetName val="Timeline Option"/>
      <sheetName val="Data"/>
    </sheetNames>
    <sheetDataSet>
      <sheetData sheetId="0" refreshError="1"/>
      <sheetData sheetId="1">
        <row r="3">
          <cell r="I3">
            <v>0.25</v>
          </cell>
          <cell r="M3" t="str">
            <v>DONE</v>
          </cell>
        </row>
        <row r="4">
          <cell r="I4">
            <v>0.5</v>
          </cell>
          <cell r="M4" t="str">
            <v>HOLD</v>
          </cell>
        </row>
        <row r="5">
          <cell r="I5">
            <v>0.75</v>
          </cell>
          <cell r="M5" t="str">
            <v>CANCEL</v>
          </cell>
        </row>
        <row r="6">
          <cell r="I6">
            <v>0.9</v>
          </cell>
          <cell r="M6" t="str">
            <v>PROCESS</v>
          </cell>
        </row>
        <row r="7">
          <cell r="I7">
            <v>1</v>
          </cell>
          <cell r="M7" t="str">
            <v>NOT STARTED</v>
          </cell>
        </row>
        <row r="25">
          <cell r="A25">
            <v>1</v>
          </cell>
          <cell r="C25" t="str">
            <v>__OTHER</v>
          </cell>
          <cell r="D25" t="str">
            <v>Create WTPART a partir d'une spreadsheet</v>
          </cell>
          <cell r="E25" t="str">
            <v>X</v>
          </cell>
          <cell r="I25">
            <v>0</v>
          </cell>
          <cell r="J25" t="str">
            <v>Test en cours</v>
          </cell>
          <cell r="K25" t="str">
            <v>Ticket open avec Kalypso</v>
          </cell>
          <cell r="L25" t="str">
            <v>SMA</v>
          </cell>
          <cell r="M25" t="str">
            <v>HOLD</v>
          </cell>
        </row>
        <row r="26">
          <cell r="A26">
            <v>2</v>
          </cell>
          <cell r="C26" t="str">
            <v>__OTHER</v>
          </cell>
          <cell r="D26" t="str">
            <v>Deleter thumbnails ds viewable derived cad Document</v>
          </cell>
          <cell r="E26" t="str">
            <v>x</v>
          </cell>
          <cell r="J26" t="str">
            <v xml:space="preserve">Analyser effacer par object type definir le </v>
          </cell>
          <cell r="L26" t="str">
            <v>SMA</v>
          </cell>
          <cell r="M26" t="str">
            <v>HOLD</v>
          </cell>
        </row>
        <row r="27">
          <cell r="A27">
            <v>3</v>
          </cell>
          <cell r="C27" t="str">
            <v>PURCH</v>
          </cell>
          <cell r="D27" t="str">
            <v>Packaging - From Spreadsht</v>
          </cell>
          <cell r="F27" t="str">
            <v>X</v>
          </cell>
          <cell r="J27" t="str">
            <v>Packaging Creation
  - Definir un auto select a partir d'une liste excel (extrait de SAP)</v>
          </cell>
          <cell r="K27" t="str">
            <v xml:space="preserve">Ticket open dans assembla </v>
          </cell>
          <cell r="L27" t="str">
            <v>SMA</v>
          </cell>
          <cell r="M27" t="str">
            <v>HOLD</v>
          </cell>
        </row>
        <row r="28">
          <cell r="A28">
            <v>4</v>
          </cell>
          <cell r="C28" t="str">
            <v>PURCH</v>
          </cell>
          <cell r="D28" t="str">
            <v>Packaging - Training</v>
          </cell>
          <cell r="F28" t="str">
            <v>X</v>
          </cell>
          <cell r="J28" t="str">
            <v>Preparer la formation et introduction pilot team (procurement CTC ET SHAWINIGAN)</v>
          </cell>
          <cell r="K28" t="str">
            <v>Une fois le code complété planifier une formation / demo avec l'équipe de Procurement
- Planifier une visite de Shawinigan pour le presenter a l'acheteur egalement</v>
          </cell>
          <cell r="L28" t="str">
            <v>SMA+MST</v>
          </cell>
          <cell r="M28" t="str">
            <v>HOLD</v>
          </cell>
        </row>
        <row r="29">
          <cell r="A29">
            <v>5</v>
          </cell>
          <cell r="B29">
            <v>42151</v>
          </cell>
          <cell r="C29" t="str">
            <v>AG-UC</v>
          </cell>
          <cell r="D29" t="str">
            <v>Remedello, IT  PLM Integration</v>
          </cell>
          <cell r="F29" t="str">
            <v>X</v>
          </cell>
          <cell r="J29" t="str">
            <v xml:space="preserve">  - Tester pour enlever le publish au Checkin!! Juste pour ce site
  - Valider si on pourra  avoir un Worker sur ce site?
</v>
          </cell>
          <cell r="K29" t="str">
            <v>On doit confirmer quand L&lt;installation aura lieu a confirmer avec JB  (MST) possiblement Juillet</v>
          </cell>
          <cell r="L29" t="str">
            <v>SMA+MST</v>
          </cell>
          <cell r="M29" t="str">
            <v>DONE</v>
          </cell>
        </row>
        <row r="30">
          <cell r="A30">
            <v>6</v>
          </cell>
          <cell r="B30">
            <v>42156</v>
          </cell>
          <cell r="C30" t="str">
            <v>__OTHER</v>
          </cell>
          <cell r="D30" t="str">
            <v>Ajouter  Un timeout the licence sur le FlexLM de Creo</v>
          </cell>
          <cell r="H30" t="str">
            <v>X</v>
          </cell>
          <cell r="J30" t="str">
            <v>si une licence est inactive pour plus d'une heure le licence redevient dispo au serveur pour avoir un meilleur roulement de licence</v>
          </cell>
          <cell r="K30" t="str">
            <v>Doit éditer "E:\ptc\FLEXnet Admin License Server\licensing\ptc.opt"  changer TIMEOUTALL 
Je propose 1800 secondes soit 30 minutes.</v>
          </cell>
          <cell r="L30" t="str">
            <v>SMA</v>
          </cell>
          <cell r="M30" t="str">
            <v>DONE</v>
          </cell>
        </row>
        <row r="31">
          <cell r="A31">
            <v>7</v>
          </cell>
          <cell r="B31">
            <v>42156</v>
          </cell>
          <cell r="C31" t="str">
            <v>__OTHER</v>
          </cell>
          <cell r="D31" t="str">
            <v>Faire un Groupe pour les email notification pour les maintenances</v>
          </cell>
          <cell r="F31" t="str">
            <v>X</v>
          </cell>
          <cell r="J31" t="str">
            <v>Valider avec IT pour faire des groupe pre-defini dans Outlook</v>
          </cell>
          <cell r="K31" t="str">
            <v>En attente de IT pour creer le groupe</v>
          </cell>
          <cell r="L31" t="str">
            <v>MST</v>
          </cell>
          <cell r="M31" t="str">
            <v>PROCESS</v>
          </cell>
        </row>
        <row r="32">
          <cell r="A32">
            <v>8</v>
          </cell>
          <cell r="B32">
            <v>42156</v>
          </cell>
          <cell r="C32" t="str">
            <v>__OTHER</v>
          </cell>
          <cell r="D32" t="str">
            <v>Finaliser testing &amp; integration du Launsher Creo V5</v>
          </cell>
          <cell r="F32" t="str">
            <v>X</v>
          </cell>
          <cell r="L32" t="str">
            <v>MST+SMA</v>
          </cell>
          <cell r="M32" t="str">
            <v>DONE</v>
          </cell>
        </row>
        <row r="33">
          <cell r="A33">
            <v>9</v>
          </cell>
          <cell r="B33">
            <v>42186</v>
          </cell>
          <cell r="C33" t="str">
            <v>__OTHER</v>
          </cell>
          <cell r="D33" t="str">
            <v>Migrer la licence SW du Worker the PROFESSIONNEL a un stds du pool de licence</v>
          </cell>
          <cell r="H33" t="str">
            <v>X</v>
          </cell>
          <cell r="J33" t="str">
            <v xml:space="preserve">Transferer la licence avec Solid Xpert pour la migrer dans le pool
</v>
          </cell>
          <cell r="L33" t="str">
            <v>MST</v>
          </cell>
          <cell r="M33" t="str">
            <v>PROCESS</v>
          </cell>
        </row>
        <row r="34">
          <cell r="A34">
            <v>10</v>
          </cell>
          <cell r="B34">
            <v>42156</v>
          </cell>
          <cell r="C34" t="str">
            <v>AG-UC</v>
          </cell>
          <cell r="D34" t="str">
            <v>Windhcill Upgrade to 10.2</v>
          </cell>
          <cell r="F34" t="str">
            <v>X</v>
          </cell>
          <cell r="J34" t="str">
            <v>Confirmer un supplier pour nous aider a faire l'upgrade</v>
          </cell>
          <cell r="K34" t="str">
            <v xml:space="preserve">MST- Confirmer Supplier faire soumission Tristar et Probablement DataFront et Kalypso?
SMA - Preparer Planning </v>
          </cell>
          <cell r="L34" t="str">
            <v>MST+SMA</v>
          </cell>
          <cell r="M34" t="str">
            <v>PROCESS</v>
          </cell>
        </row>
        <row r="35">
          <cell r="A35">
            <v>11</v>
          </cell>
          <cell r="B35">
            <v>42190</v>
          </cell>
          <cell r="C35" t="str">
            <v>CO-TRACK</v>
          </cell>
          <cell r="D35" t="str">
            <v>UPDATE WGM pour SW 2014</v>
          </cell>
          <cell r="F35" t="str">
            <v>X</v>
          </cell>
          <cell r="J35" t="str">
            <v xml:space="preserve">Prealable refaire un test complet sur le dev apres le REHOST
Upgrade WGM a M050 sur le serveur </v>
          </cell>
          <cell r="L35" t="str">
            <v>SMA</v>
          </cell>
          <cell r="M35" t="str">
            <v>PROCESS</v>
          </cell>
        </row>
        <row r="36">
          <cell r="A36">
            <v>12</v>
          </cell>
          <cell r="B36">
            <v>42191</v>
          </cell>
          <cell r="C36" t="str">
            <v>CO-TRACK</v>
          </cell>
          <cell r="D36" t="str">
            <v>Create new worker pour solidwork 2014</v>
          </cell>
          <cell r="J36" t="str">
            <v>Installer SW Worker updater a M050 sur CAW00260</v>
          </cell>
          <cell r="K36" t="str">
            <v>Installer le worker 2013 sur CAW00259 pour completer le transfert de caw00259.</v>
          </cell>
          <cell r="L36" t="str">
            <v>SMA</v>
          </cell>
          <cell r="M36" t="str">
            <v>PROCESS</v>
          </cell>
        </row>
        <row r="37">
          <cell r="A37">
            <v>13</v>
          </cell>
          <cell r="B37">
            <v>42161</v>
          </cell>
          <cell r="C37" t="str">
            <v>__OTHER</v>
          </cell>
          <cell r="D37" t="str">
            <v>Rehost Prod vers dev</v>
          </cell>
          <cell r="G37" t="str">
            <v>X</v>
          </cell>
          <cell r="J37" t="str">
            <v>Completer le development du DEV</v>
          </cell>
          <cell r="L37" t="str">
            <v>MST+SMA</v>
          </cell>
          <cell r="M37" t="str">
            <v>HOLD</v>
          </cell>
        </row>
        <row r="38">
          <cell r="A38">
            <v>14</v>
          </cell>
          <cell r="B38">
            <v>42185</v>
          </cell>
          <cell r="C38" t="str">
            <v>__OTHER</v>
          </cell>
          <cell r="D38" t="str">
            <v>Branding Integration</v>
          </cell>
          <cell r="E38" t="str">
            <v>X</v>
          </cell>
          <cell r="J38" t="str">
            <v>Mettre a jour la Specification sur le Branding et mettre en place une procedure d&lt;utilisation pour les USER</v>
          </cell>
          <cell r="K38" t="str">
            <v xml:space="preserve">??? Confirmer Comment faire la version </v>
          </cell>
          <cell r="L38" t="str">
            <v>MST</v>
          </cell>
          <cell r="M38" t="str">
            <v>PROCESS</v>
          </cell>
        </row>
        <row r="39">
          <cell r="A39">
            <v>15</v>
          </cell>
          <cell r="B39">
            <v>42185</v>
          </cell>
          <cell r="C39" t="str">
            <v>PS_ATV</v>
          </cell>
          <cell r="D39" t="str">
            <v>Faire Procedure de Built pour BOM</v>
          </cell>
          <cell r="E39" t="str">
            <v>X</v>
          </cell>
          <cell r="J39" t="str">
            <v xml:space="preserve">Definir une procedure pour Aider les gens a synchroniser les BOM Part et les BOM CAD dans Windchill.
Definir le behavior du systeme </v>
          </cell>
          <cell r="K39" t="str">
            <v xml:space="preserve">Voir Memo - </v>
          </cell>
          <cell r="L39" t="str">
            <v>MST+SMA</v>
          </cell>
          <cell r="M39" t="str">
            <v>PROCESS</v>
          </cell>
        </row>
        <row r="40">
          <cell r="A40">
            <v>16</v>
          </cell>
          <cell r="B40">
            <v>42185</v>
          </cell>
          <cell r="C40" t="str">
            <v>All</v>
          </cell>
          <cell r="D40" t="str">
            <v>Packaging - Code ET On Demand Publish</v>
          </cell>
          <cell r="E40" t="str">
            <v>X</v>
          </cell>
          <cell r="J40" t="str">
            <v>Faire corriger le code et valider que le Processus est valider et fonctionnel tous ce qui est ouvert sur Assembla</v>
          </cell>
          <cell r="L40" t="str">
            <v>MST+SMA</v>
          </cell>
          <cell r="M40" t="str">
            <v>PROCESS</v>
          </cell>
        </row>
        <row r="41">
          <cell r="A41">
            <v>17</v>
          </cell>
          <cell r="B41">
            <v>42177</v>
          </cell>
          <cell r="C41" t="str">
            <v>AG-UC</v>
          </cell>
          <cell r="D41" t="str">
            <v>Windhcill Upgrade to 10.2</v>
          </cell>
          <cell r="F41" t="str">
            <v>X</v>
          </cell>
          <cell r="J41" t="str">
            <v>Update WINDU in preparation to Upgrade</v>
          </cell>
          <cell r="M41" t="str">
            <v>PROCESS</v>
          </cell>
        </row>
        <row r="42">
          <cell r="A42">
            <v>18</v>
          </cell>
          <cell r="B42">
            <v>42248</v>
          </cell>
          <cell r="C42" t="str">
            <v>PS_ATV</v>
          </cell>
          <cell r="D42" t="str">
            <v>ECN - ATV - ECN Process</v>
          </cell>
          <cell r="E42" t="str">
            <v>X</v>
          </cell>
          <cell r="J42" t="str">
            <v xml:space="preserve">Completer Workflow Ecn-activity et planifier Team training and introduction
</v>
          </cell>
          <cell r="K42" t="str">
            <v>- Faudrait aller voir Johann  faire un  remapper du Workfloww pour le development</v>
          </cell>
          <cell r="L42" t="str">
            <v>MST+SMA</v>
          </cell>
          <cell r="M42" t="str">
            <v>PROCESS</v>
          </cell>
        </row>
        <row r="43">
          <cell r="A43">
            <v>19</v>
          </cell>
          <cell r="B43">
            <v>42248</v>
          </cell>
          <cell r="C43" t="str">
            <v>PS_SNOW</v>
          </cell>
          <cell r="D43" t="str">
            <v>T&amp;E Product structure review</v>
          </cell>
          <cell r="E43" t="str">
            <v>X</v>
          </cell>
          <cell r="I43">
            <v>0.75</v>
          </cell>
          <cell r="J43" t="str">
            <v>Develop TOP Down product structure for Wheel design for tooling team.</v>
          </cell>
          <cell r="K43" t="str">
            <v>Doit pousser le concept dans les mains de Francis… Pour definir le prochain step et developper l'autonomy de Francis…
- Doit en Parler avec Francis et Bruno</v>
          </cell>
          <cell r="L43" t="str">
            <v>SMA</v>
          </cell>
          <cell r="M43" t="str">
            <v>PROCESS</v>
          </cell>
        </row>
        <row r="44">
          <cell r="A44">
            <v>20</v>
          </cell>
          <cell r="C44" t="str">
            <v>AG-UC</v>
          </cell>
          <cell r="D44" t="str">
            <v>Update Promotion Workflow to add detail when a promotion is Rejected</v>
          </cell>
          <cell r="J44" t="str">
            <v>Ajouter une Variable dans la condition pour tracker les item problematique et ajouter la variable dans la notification</v>
          </cell>
          <cell r="L44" t="str">
            <v>SMA</v>
          </cell>
          <cell r="M44" t="str">
            <v>HOLD</v>
          </cell>
        </row>
        <row r="45">
          <cell r="A45">
            <v>21</v>
          </cell>
          <cell r="B45">
            <v>42156</v>
          </cell>
          <cell r="C45" t="str">
            <v>__OTHER</v>
          </cell>
          <cell r="D45" t="str">
            <v>Ceduler Planifier prochain User Goup PTC CAMSO!!</v>
          </cell>
          <cell r="G45" t="str">
            <v>X</v>
          </cell>
          <cell r="L45" t="str">
            <v>MST</v>
          </cell>
          <cell r="M45" t="str">
            <v>NOT STARTED</v>
          </cell>
        </row>
        <row r="46">
          <cell r="A46">
            <v>22</v>
          </cell>
          <cell r="B46">
            <v>42156</v>
          </cell>
          <cell r="C46" t="str">
            <v>CO-TRACK</v>
          </cell>
          <cell r="D46" t="str">
            <v>Update User to Solidwork 2014 (Item 13 prealable)</v>
          </cell>
          <cell r="E46" t="str">
            <v>X</v>
          </cell>
          <cell r="J46" t="str">
            <v>Extraire la liste des usagers a Updater
- Updater le document d&lt;installation dans Sharepoint
- Updater le dossier d'installation sur CSTN13 
- Update Patch serveur</v>
          </cell>
          <cell r="L46" t="str">
            <v>SMA</v>
          </cell>
          <cell r="M46" t="str">
            <v>NOT STARTED</v>
          </cell>
        </row>
        <row r="47">
          <cell r="A47">
            <v>23</v>
          </cell>
          <cell r="B47">
            <v>42185</v>
          </cell>
          <cell r="C47" t="str">
            <v>__OTHER</v>
          </cell>
          <cell r="D47" t="str">
            <v>Branding Integration</v>
          </cell>
          <cell r="E47" t="str">
            <v>X</v>
          </cell>
          <cell r="J47" t="str">
            <v>Determiner le FONT pour le Branding fait au LASER CUT</v>
          </cell>
          <cell r="L47" t="str">
            <v>MST</v>
          </cell>
          <cell r="M47" t="str">
            <v>NOT STARTED</v>
          </cell>
        </row>
        <row r="48">
          <cell r="A48">
            <v>24</v>
          </cell>
          <cell r="B48">
            <v>42185</v>
          </cell>
          <cell r="C48" t="str">
            <v>AG-UC</v>
          </cell>
          <cell r="D48" t="str">
            <v>Fastener HANDBook - Ticket 201540</v>
          </cell>
          <cell r="F48" t="str">
            <v>X</v>
          </cell>
          <cell r="J48" t="str">
            <v>Créer un Fastener Handbook pour Windchill</v>
          </cell>
          <cell r="K48" t="str">
            <v>Definir le requis</v>
          </cell>
          <cell r="L48" t="str">
            <v>SMA + MST</v>
          </cell>
          <cell r="M48" t="str">
            <v>NOT STARTED</v>
          </cell>
        </row>
        <row r="49">
          <cell r="A49">
            <v>27</v>
          </cell>
          <cell r="B49">
            <v>42185</v>
          </cell>
          <cell r="C49" t="str">
            <v>AG-UC</v>
          </cell>
          <cell r="D49" t="str">
            <v>P/N reference pour le customer number dans Windchill
Ticket : 196952</v>
          </cell>
          <cell r="G49" t="str">
            <v>X</v>
          </cell>
          <cell r="J49" t="str">
            <v xml:space="preserve">Je voudrais avoir une proposition de faisabilité pour pouvoir gérer les « parts  numbers » de référence dans Windchill.
Je verrais cette gestion sur la pièce Windchill (gear)
Nous pourrions faire le lien avec les numéros clients et les numéros des numéro de pièce d’origine des acquisitions (SBL et Tidue)
J’avais en tête une champs pour chacun … nous n’en avons pas tant que ça
Voici la liste préliminaire
-          JD
-          Volvo
-          Buhler Versatile
-          Agco
-          SBL (acquisition)
-          Tidue (acquisition)
</v>
          </cell>
          <cell r="K49" t="str">
            <v>- Valider commer merger les parametre pour créer un parametre
- Revoir les boulons pour intégrer L,auto-asssemblage
- Preparer une recherche par critere dans Windchill</v>
          </cell>
          <cell r="L49" t="str">
            <v>SMA</v>
          </cell>
          <cell r="M49" t="str">
            <v>NOT STARTED</v>
          </cell>
        </row>
        <row r="50">
          <cell r="A50">
            <v>28</v>
          </cell>
          <cell r="C50" t="str">
            <v>__OTHER</v>
          </cell>
          <cell r="D50" t="str">
            <v xml:space="preserve">Error Log IBA Helper </v>
          </cell>
          <cell r="H50" t="str">
            <v>X</v>
          </cell>
          <cell r="J50" t="str">
            <v>Confirmer pourquoi le code crée une error de LANG et déterminer si on peut le modifier</v>
          </cell>
          <cell r="K50" t="str">
            <v>Call Open with PTC</v>
          </cell>
          <cell r="M50" t="str">
            <v>PROCESS</v>
          </cell>
        </row>
        <row r="51">
          <cell r="A51">
            <v>29</v>
          </cell>
          <cell r="C51" t="str">
            <v>AG-UC</v>
          </cell>
          <cell r="D51" t="str">
            <v>Manager les REV line dans les dessins CREO intégré a Windchill</v>
          </cell>
          <cell r="G51" t="str">
            <v>X</v>
          </cell>
          <cell r="J51" t="str">
            <v>Valider avec les BU si on pourrait passer a une seule ligne de rev dans les dessins pour permettre de les linker a un attribut et voir le détails dans Windchill</v>
          </cell>
          <cell r="L51" t="str">
            <v>SMA</v>
          </cell>
          <cell r="M51" t="str">
            <v>PROCESS</v>
          </cell>
        </row>
        <row r="52">
          <cell r="A52">
            <v>30</v>
          </cell>
          <cell r="C52" t="str">
            <v>AG-UC</v>
          </cell>
          <cell r="D52" t="str">
            <v>Review AG-UC ECR-ECN Process</v>
          </cell>
          <cell r="E52" t="str">
            <v>X</v>
          </cell>
          <cell r="J52" t="str">
            <v xml:space="preserve">valider les mise a jour fait sur 10.2
Valider ADHOC Change Activity
</v>
          </cell>
          <cell r="M52" t="str">
            <v>NOT STARTED</v>
          </cell>
        </row>
        <row r="53">
          <cell r="A53">
            <v>31</v>
          </cell>
          <cell r="C53" t="str">
            <v>PS_SNOW</v>
          </cell>
          <cell r="D53" t="str">
            <v xml:space="preserve">T&amp;E Product drawing Log Book </v>
          </cell>
          <cell r="G53" t="str">
            <v>X</v>
          </cell>
          <cell r="J53" t="str">
            <v>Creer un Drawing log book pour les tooling dans Windchill (Approche de Parts)
  - Importer la liste des produits legacy qui ce trouve dans Sharepoint</v>
          </cell>
          <cell r="K53" t="str">
            <v>Importer la liste qui est dans Sharepoint</v>
          </cell>
          <cell r="M53" t="str">
            <v>NOT STARTED</v>
          </cell>
        </row>
        <row r="54">
          <cell r="A54">
            <v>32</v>
          </cell>
          <cell r="B54">
            <v>42034</v>
          </cell>
          <cell r="C54" t="str">
            <v>AG-TRACK</v>
          </cell>
          <cell r="D54" t="str">
            <v>ECN - AG-Track-ECN Definition and Dev environment</v>
          </cell>
          <cell r="E54" t="str">
            <v>X</v>
          </cell>
          <cell r="J54" t="str">
            <v>Completer Workflow Ecn-activity et planifier Team training and introduction</v>
          </cell>
          <cell r="L54" t="str">
            <v>MST+SMA</v>
          </cell>
          <cell r="M54" t="str">
            <v>DONE</v>
          </cell>
        </row>
        <row r="55">
          <cell r="A55">
            <v>33</v>
          </cell>
          <cell r="B55">
            <v>42034</v>
          </cell>
          <cell r="C55" t="str">
            <v>AG-UC</v>
          </cell>
          <cell r="D55" t="str">
            <v>ECR-ECN Process - UC</v>
          </cell>
          <cell r="E55" t="str">
            <v>X</v>
          </cell>
          <cell r="J55" t="str">
            <v>Completer Workflow Ecn-activity et planifier Team training and introduction</v>
          </cell>
          <cell r="L55" t="str">
            <v>MST</v>
          </cell>
          <cell r="M55" t="str">
            <v>DONE</v>
          </cell>
        </row>
        <row r="56">
          <cell r="A56">
            <v>34</v>
          </cell>
          <cell r="B56">
            <v>42041</v>
          </cell>
          <cell r="C56" t="str">
            <v>AG-TRACK</v>
          </cell>
          <cell r="D56" t="str">
            <v>ECN - AG-Track-Conference Room Pilot (CRP)</v>
          </cell>
          <cell r="E56" t="str">
            <v>X</v>
          </cell>
          <cell r="L56" t="str">
            <v>MST+SMA</v>
          </cell>
          <cell r="M56" t="str">
            <v>DONE</v>
          </cell>
        </row>
        <row r="57">
          <cell r="A57">
            <v>35</v>
          </cell>
          <cell r="B57">
            <v>42044</v>
          </cell>
          <cell r="C57" t="str">
            <v>PS_SNOW</v>
          </cell>
          <cell r="D57" t="str">
            <v>ECN - AG-Track-ECN Definition and Dev environment</v>
          </cell>
          <cell r="E57" t="str">
            <v>X</v>
          </cell>
          <cell r="J57" t="str">
            <v>Completer Workflow Ecn-activity et planifier Team training and introduction</v>
          </cell>
          <cell r="L57" t="str">
            <v>MST+SMA</v>
          </cell>
          <cell r="M57" t="str">
            <v>DONE</v>
          </cell>
        </row>
        <row r="58">
          <cell r="A58">
            <v>36</v>
          </cell>
          <cell r="B58">
            <v>42053</v>
          </cell>
          <cell r="C58" t="str">
            <v>AG-TRACK</v>
          </cell>
          <cell r="D58" t="str">
            <v>ECN - AG-Track-Final UAT</v>
          </cell>
          <cell r="E58" t="str">
            <v>X</v>
          </cell>
          <cell r="L58" t="str">
            <v>MST+SMA</v>
          </cell>
          <cell r="M58" t="str">
            <v>DONE</v>
          </cell>
        </row>
        <row r="59">
          <cell r="A59">
            <v>37</v>
          </cell>
          <cell r="B59">
            <v>42055</v>
          </cell>
          <cell r="C59" t="str">
            <v>AG-TRACK</v>
          </cell>
          <cell r="D59" t="str">
            <v>ECN - AG-Track-Production Implementation</v>
          </cell>
          <cell r="E59" t="str">
            <v>X</v>
          </cell>
          <cell r="J59" t="str">
            <v>Complete Team template trainsition and send memo for go live</v>
          </cell>
          <cell r="L59" t="str">
            <v>MST+SMA</v>
          </cell>
          <cell r="M59" t="str">
            <v>DONE</v>
          </cell>
        </row>
        <row r="60">
          <cell r="A60">
            <v>38</v>
          </cell>
          <cell r="B60">
            <v>42055</v>
          </cell>
          <cell r="C60" t="str">
            <v>PS_SNOW</v>
          </cell>
          <cell r="D60" t="str">
            <v>ECN - Track-Conference Room Pilot (CRP)</v>
          </cell>
          <cell r="E60" t="str">
            <v>X</v>
          </cell>
          <cell r="L60" t="str">
            <v>MST+SMA</v>
          </cell>
          <cell r="M60" t="str">
            <v>DONE</v>
          </cell>
        </row>
        <row r="61">
          <cell r="A61">
            <v>39</v>
          </cell>
          <cell r="B61">
            <v>42063</v>
          </cell>
          <cell r="C61" t="str">
            <v>__OTHER</v>
          </cell>
          <cell r="D61" t="str">
            <v>Create Worker Filter</v>
          </cell>
          <cell r="E61" t="str">
            <v>X</v>
          </cell>
          <cell r="J61" t="str">
            <v>-Créer un worker dedier au gros dessins et au gros assemblage pour le size en consequences
- Créer une queue déddier au gros dessins
- Créér une queue dédié a Solidwork</v>
          </cell>
          <cell r="K61" t="str">
            <v>** Pour l'instant le worker pour les composantes solidworks est disable</v>
          </cell>
          <cell r="L61" t="str">
            <v>SMA</v>
          </cell>
          <cell r="M61" t="str">
            <v>DONE</v>
          </cell>
        </row>
        <row r="62">
          <cell r="A62">
            <v>40</v>
          </cell>
          <cell r="B62">
            <v>42074</v>
          </cell>
          <cell r="C62" t="str">
            <v>PS_SNOW</v>
          </cell>
          <cell r="D62" t="str">
            <v>ECN - Track-Final UAT</v>
          </cell>
          <cell r="E62" t="str">
            <v>X</v>
          </cell>
          <cell r="L62" t="str">
            <v>MST+SMA</v>
          </cell>
          <cell r="M62" t="str">
            <v>DONE</v>
          </cell>
        </row>
        <row r="63">
          <cell r="A63">
            <v>41</v>
          </cell>
          <cell r="B63">
            <v>42076</v>
          </cell>
          <cell r="C63" t="str">
            <v>PS_SNOW</v>
          </cell>
          <cell r="D63" t="str">
            <v>ECN - Track-Production Implementation</v>
          </cell>
          <cell r="E63" t="str">
            <v>X</v>
          </cell>
          <cell r="L63" t="str">
            <v>MST+SMA</v>
          </cell>
          <cell r="M63" t="str">
            <v>DONE</v>
          </cell>
        </row>
        <row r="64">
          <cell r="A64">
            <v>42</v>
          </cell>
          <cell r="B64">
            <v>42093</v>
          </cell>
          <cell r="C64" t="str">
            <v>__OTHER</v>
          </cell>
          <cell r="D64" t="str">
            <v>Update User to Creo Parametric M140</v>
          </cell>
          <cell r="J64" t="str">
            <v>Planifier une mise a niveau de tout les users
- en profiter pour mettre a jour le Launcher 
- Les templates</v>
          </cell>
          <cell r="L64" t="str">
            <v>MST+SMA</v>
          </cell>
          <cell r="M64" t="str">
            <v>DONE</v>
          </cell>
        </row>
        <row r="65">
          <cell r="A65">
            <v>43</v>
          </cell>
          <cell r="B65">
            <v>42096</v>
          </cell>
          <cell r="C65" t="str">
            <v>CO-Tire</v>
          </cell>
          <cell r="D65" t="str">
            <v>Create a new Document Management Pour CO &amp;MH</v>
          </cell>
          <cell r="J65" t="str">
            <v>Mettre en place un produit pour que l&lt;/quipe de CONST &amp; MH puisse partager les documents management PDF-DXF-IGES</v>
          </cell>
          <cell r="L65" t="str">
            <v>MST+SMA</v>
          </cell>
          <cell r="M65" t="str">
            <v>DONE</v>
          </cell>
        </row>
        <row r="66">
          <cell r="A66">
            <v>44</v>
          </cell>
          <cell r="B66">
            <v>42097</v>
          </cell>
          <cell r="C66" t="str">
            <v>__OTHER</v>
          </cell>
          <cell r="D66" t="str">
            <v xml:space="preserve">Windchill Patch installation </v>
          </cell>
          <cell r="I66">
            <v>0.1</v>
          </cell>
          <cell r="J66" t="str">
            <v>Patch installation Windchill pour upgrader a SW 2014 et Creo Illustrate 3.0</v>
          </cell>
          <cell r="K66" t="str">
            <v>Demande faite à PTC dernier email reçu 2015-01-13
Test on dev system</v>
          </cell>
          <cell r="L66" t="str">
            <v>SMA</v>
          </cell>
          <cell r="M66" t="str">
            <v>DONE</v>
          </cell>
        </row>
        <row r="67">
          <cell r="A67">
            <v>45</v>
          </cell>
          <cell r="B67">
            <v>42104</v>
          </cell>
          <cell r="C67" t="str">
            <v>__OTHER</v>
          </cell>
          <cell r="D67" t="str">
            <v>Ajouter un filtre pour ne pas Publier le thumbnail des Derived CAD Doc</v>
          </cell>
          <cell r="E67" t="str">
            <v>X</v>
          </cell>
          <cell r="J67" t="str">
            <v>Pousser le filtre en Prod
- Effacer les viewable pour sauver les double PDF…</v>
          </cell>
          <cell r="L67" t="str">
            <v>MST+SMA</v>
          </cell>
          <cell r="M67" t="str">
            <v>DONE</v>
          </cell>
        </row>
        <row r="68">
          <cell r="A68">
            <v>46</v>
          </cell>
          <cell r="B68">
            <v>42112</v>
          </cell>
          <cell r="C68" t="str">
            <v>AG-UC</v>
          </cell>
          <cell r="D68" t="str">
            <v xml:space="preserve">Definir attribut de poids pour UC 
dans Windchill linker avec Creo </v>
          </cell>
          <cell r="G68" t="str">
            <v>X</v>
          </cell>
          <cell r="I68">
            <v>1</v>
          </cell>
          <cell r="J68" t="str">
            <v>Valider besoin avec Francois Nadeau et confirmer transfert en prod</v>
          </cell>
          <cell r="K68" t="str">
            <v>Tester on dev attente de confirmation de la BU pour l&lt;aligment sur le system de prod 
Valider avec Francois N.</v>
          </cell>
          <cell r="L68" t="str">
            <v>SMA+MST</v>
          </cell>
          <cell r="M68" t="str">
            <v>DONE</v>
          </cell>
        </row>
        <row r="69">
          <cell r="A69">
            <v>47</v>
          </cell>
          <cell r="B69">
            <v>42112</v>
          </cell>
          <cell r="C69" t="str">
            <v>CO-Tire</v>
          </cell>
          <cell r="D69" t="str">
            <v>Create a new Document Management Pour CO &amp;MH</v>
          </cell>
          <cell r="J69" t="str">
            <v>Mettre en place un Produit temporaire sur le system de Prod pour commencer la collaboration
- Creer le nouvelle object
- Creer le Notification Workflow sur le setstate
- Creer les roles et responsabilité Access Policies (Author/Reader Pour demo a CO-MH Tire team</v>
          </cell>
          <cell r="L69" t="str">
            <v>MST+SMA</v>
          </cell>
          <cell r="M69" t="str">
            <v>DONE</v>
          </cell>
        </row>
        <row r="70">
          <cell r="A70">
            <v>48</v>
          </cell>
          <cell r="B70">
            <v>42114</v>
          </cell>
          <cell r="C70" t="str">
            <v>__OTHER</v>
          </cell>
          <cell r="D70" t="str">
            <v>Installer Valider la Licence REX avec un model pour s'assurer que la licence foncitonne</v>
          </cell>
          <cell r="F70" t="str">
            <v>x</v>
          </cell>
          <cell r="L70" t="str">
            <v>MST</v>
          </cell>
          <cell r="M70" t="str">
            <v>DONE</v>
          </cell>
        </row>
        <row r="71">
          <cell r="A71">
            <v>49</v>
          </cell>
          <cell r="B71">
            <v>42132</v>
          </cell>
          <cell r="C71" t="str">
            <v>__OTHER</v>
          </cell>
          <cell r="D71" t="str">
            <v>Test WGM pur SW 2014 pour
Update User to Solidwork 2014 (Item 13  doit etre complete)</v>
          </cell>
          <cell r="F71" t="str">
            <v>X</v>
          </cell>
          <cell r="L71" t="str">
            <v>SMA</v>
          </cell>
          <cell r="M71" t="str">
            <v>DONE</v>
          </cell>
        </row>
        <row r="72">
          <cell r="A72">
            <v>50</v>
          </cell>
          <cell r="B72">
            <v>42142</v>
          </cell>
          <cell r="C72" t="str">
            <v>PS_SNOW</v>
          </cell>
          <cell r="D72" t="str">
            <v>T&amp;E Product structure review</v>
          </cell>
          <cell r="F72" t="str">
            <v>X</v>
          </cell>
          <cell r="J72" t="str">
            <v xml:space="preserve">Definir et mettre en place une nouvelle structure CAD pour l'equipe de Tooling et equipement MS
- Preparer unestrategy avec un Produit </v>
          </cell>
          <cell r="L72" t="str">
            <v>MST+SMA</v>
          </cell>
          <cell r="M72" t="str">
            <v>DONE</v>
          </cell>
        </row>
        <row r="73">
          <cell r="A73">
            <v>51</v>
          </cell>
          <cell r="C73" t="str">
            <v>__OTHER</v>
          </cell>
          <cell r="D73" t="str">
            <v xml:space="preserve">Ajouter une XCONF pour ignorer les requetes de publicaiton de STEP </v>
          </cell>
          <cell r="G73" t="str">
            <v>X</v>
          </cell>
          <cell r="K73" t="str">
            <v>Fait sur DEV dans camoplast-ts.xconf
 &lt;!-- change par steve martel 2014-12-02 --&gt;
   &lt;!--Property name="worker..STP" overridable="true"
             targetFile="codebase/wvs.properties"
             value="STEP"/&gt;
   &lt;Property name="worker..STEP" overridable="true"
             targetFile="codebase/wvs.properties"
             value="STEP"/--&gt;</v>
          </cell>
          <cell r="L73" t="str">
            <v>SMA</v>
          </cell>
          <cell r="M73" t="str">
            <v>DONE</v>
          </cell>
        </row>
        <row r="74">
          <cell r="A74">
            <v>52</v>
          </cell>
          <cell r="C74" t="str">
            <v>__OTHER</v>
          </cell>
          <cell r="D74" t="str">
            <v xml:space="preserve">Prepare un CAMO user event 3 fois par annee definir task </v>
          </cell>
          <cell r="F74" t="str">
            <v>X</v>
          </cell>
          <cell r="J74" t="str">
            <v xml:space="preserve">- Definir date pour user group
- Definir contenu et preparer contenu
- Voir </v>
          </cell>
          <cell r="K74" t="str">
            <v>Liste d'idées
1- comment manipuler des features avec des relations: IF MAJOR_DIAMETER:FID_149 &gt; 3
MAJOR_DIAMETER:FID_149 = MAJOR_DIAMETER:FID_149/25.4
THREADS_PER_INCH:FID_149=ceil(THREADS_PER_INCH:FID_149*25.4)
ENDIF
Ou des measure features
2- top down design avec sketch copié et collé special.</v>
          </cell>
          <cell r="L74" t="str">
            <v>MST+SMA</v>
          </cell>
          <cell r="M74" t="str">
            <v>DONE</v>
          </cell>
        </row>
        <row r="75">
          <cell r="A75">
            <v>53</v>
          </cell>
          <cell r="C75" t="str">
            <v>AG-UC</v>
          </cell>
          <cell r="D75" t="str">
            <v>Remedello, IT  PLM Integration</v>
          </cell>
          <cell r="F75" t="str">
            <v>X</v>
          </cell>
          <cell r="I75">
            <v>0</v>
          </cell>
          <cell r="J75" t="str">
            <v xml:space="preserve">1- Valider ajouter une serie 00 dans les rev et valider les promotions
2- Valider si on peut loader avec le status et la rev...
</v>
          </cell>
          <cell r="L75" t="str">
            <v>MST</v>
          </cell>
          <cell r="M75" t="str">
            <v>DONE</v>
          </cell>
        </row>
        <row r="76">
          <cell r="A76">
            <v>54</v>
          </cell>
          <cell r="C76" t="str">
            <v>PS_SNOW</v>
          </cell>
          <cell r="D76" t="str">
            <v>Document management Customer approval</v>
          </cell>
          <cell r="G76" t="str">
            <v>X</v>
          </cell>
          <cell r="I76">
            <v>0.9</v>
          </cell>
          <cell r="J76" t="str">
            <v>Create a customer approval drawing object in windchill for jules</v>
          </cell>
          <cell r="K76" t="str">
            <v>Test fait création d'un attachement + revision. Mais l'on doit enlever l'ancien attachement à la révision.  À présenter à Jules</v>
          </cell>
          <cell r="L76" t="str">
            <v>SMA</v>
          </cell>
          <cell r="M76" t="str">
            <v>DONE</v>
          </cell>
        </row>
        <row r="77">
          <cell r="A77">
            <v>55</v>
          </cell>
          <cell r="D77" t="str">
            <v>SheetMetal flat pattern avec flexibilite</v>
          </cell>
          <cell r="G77" t="str">
            <v>X</v>
          </cell>
          <cell r="I77">
            <v>1</v>
          </cell>
          <cell r="J77" t="str">
            <v>Tester la creation du SheetMetal flat pattern avec un flexibilite plutot qu'une family table</v>
          </cell>
          <cell r="K77" t="str">
            <v>Testé, fonctionnel, on peut gérer dans l'assemblage en mettant la pièce flexible. Ou en créant une simplify rep et excluant le flat. 
\\CPNT1\GTraction\Ingenierie\15- Processus Ingenierie\01- General Information\01- Engineering System General Information\02- PTC\06- Training Manual\CreoFlat_Representation\Video\CreoFlat_Representation.avi
** Resultat non concluant on ne peut pas avoir le unbend pour l'assemblage donc on doit géré l'assemblage avec une flexibilité ce qui n'est pas très friendly**</v>
          </cell>
          <cell r="L77" t="str">
            <v>SMA</v>
          </cell>
          <cell r="M77" t="str">
            <v>DONE</v>
          </cell>
        </row>
        <row r="78">
          <cell r="A78">
            <v>56</v>
          </cell>
          <cell r="B78">
            <v>42185</v>
          </cell>
          <cell r="C78" t="str">
            <v>PS_ATV</v>
          </cell>
          <cell r="D78" t="str">
            <v>Implement TJD Model dnas Windchill</v>
          </cell>
          <cell r="F78" t="str">
            <v>X</v>
          </cell>
          <cell r="J78" t="str">
            <v>Definir un plan de migration des Document re]cu par TJD:
- Creer un product structure
- Definir si on doit acheter des licences Inventor
    - Valider le cout des license (inventor &amp; WGM PLM)?
- Definir une strategy de migration
- Valider import dans Creo</v>
          </cell>
          <cell r="K78" t="str">
            <v>\\cashfs01\GroupeGM\Coup de vent\Fichier</v>
          </cell>
          <cell r="L78" t="str">
            <v>MST + SMA</v>
          </cell>
          <cell r="M78" t="str">
            <v>NOT STARTED</v>
          </cell>
        </row>
        <row r="79">
          <cell r="A79">
            <v>57</v>
          </cell>
        </row>
        <row r="80">
          <cell r="A80">
            <v>58</v>
          </cell>
        </row>
        <row r="81">
          <cell r="A81">
            <v>59</v>
          </cell>
        </row>
        <row r="82">
          <cell r="A82">
            <v>60</v>
          </cell>
        </row>
        <row r="83">
          <cell r="A83">
            <v>61</v>
          </cell>
        </row>
        <row r="84">
          <cell r="A84">
            <v>62</v>
          </cell>
        </row>
        <row r="85">
          <cell r="A85">
            <v>63</v>
          </cell>
        </row>
        <row r="86">
          <cell r="A86">
            <v>64</v>
          </cell>
        </row>
        <row r="87">
          <cell r="A87">
            <v>65</v>
          </cell>
        </row>
        <row r="88">
          <cell r="A88">
            <v>66</v>
          </cell>
        </row>
        <row r="89">
          <cell r="A89">
            <v>67</v>
          </cell>
        </row>
        <row r="90">
          <cell r="A90">
            <v>68</v>
          </cell>
        </row>
        <row r="91">
          <cell r="A91">
            <v>69</v>
          </cell>
        </row>
        <row r="92">
          <cell r="A92">
            <v>70</v>
          </cell>
        </row>
        <row r="93">
          <cell r="A93">
            <v>71</v>
          </cell>
        </row>
        <row r="94">
          <cell r="A94">
            <v>72</v>
          </cell>
        </row>
        <row r="95">
          <cell r="A95">
            <v>73</v>
          </cell>
        </row>
        <row r="96">
          <cell r="A96">
            <v>74</v>
          </cell>
        </row>
        <row r="97">
          <cell r="A97">
            <v>75</v>
          </cell>
        </row>
        <row r="98">
          <cell r="A98">
            <v>76</v>
          </cell>
        </row>
        <row r="99">
          <cell r="A99">
            <v>77</v>
          </cell>
        </row>
        <row r="100">
          <cell r="A100">
            <v>78</v>
          </cell>
        </row>
        <row r="101">
          <cell r="A101">
            <v>79</v>
          </cell>
        </row>
        <row r="102">
          <cell r="A102">
            <v>80</v>
          </cell>
        </row>
        <row r="103">
          <cell r="A103">
            <v>81</v>
          </cell>
        </row>
        <row r="104">
          <cell r="A104">
            <v>82</v>
          </cell>
        </row>
        <row r="105">
          <cell r="A105">
            <v>83</v>
          </cell>
        </row>
        <row r="106">
          <cell r="A106">
            <v>84</v>
          </cell>
        </row>
        <row r="107">
          <cell r="A107">
            <v>85</v>
          </cell>
        </row>
        <row r="108">
          <cell r="A108">
            <v>86</v>
          </cell>
        </row>
        <row r="109">
          <cell r="A109">
            <v>87</v>
          </cell>
        </row>
        <row r="110">
          <cell r="A110">
            <v>88</v>
          </cell>
        </row>
        <row r="111">
          <cell r="A111">
            <v>89</v>
          </cell>
        </row>
        <row r="112">
          <cell r="A112">
            <v>90</v>
          </cell>
        </row>
        <row r="113">
          <cell r="A113">
            <v>91</v>
          </cell>
        </row>
        <row r="114">
          <cell r="A114">
            <v>92</v>
          </cell>
        </row>
        <row r="115">
          <cell r="A115">
            <v>93</v>
          </cell>
        </row>
        <row r="116">
          <cell r="A116">
            <v>94</v>
          </cell>
        </row>
        <row r="117">
          <cell r="A117">
            <v>95</v>
          </cell>
        </row>
        <row r="118">
          <cell r="A118">
            <v>96</v>
          </cell>
        </row>
        <row r="119">
          <cell r="A119">
            <v>97</v>
          </cell>
        </row>
        <row r="120">
          <cell r="A120">
            <v>98</v>
          </cell>
        </row>
        <row r="121">
          <cell r="A121">
            <v>99</v>
          </cell>
        </row>
        <row r="122">
          <cell r="A122">
            <v>100</v>
          </cell>
        </row>
        <row r="123">
          <cell r="A123">
            <v>101</v>
          </cell>
        </row>
        <row r="124">
          <cell r="A124">
            <v>102</v>
          </cell>
        </row>
        <row r="125">
          <cell r="A125">
            <v>103</v>
          </cell>
        </row>
        <row r="126">
          <cell r="A126">
            <v>104</v>
          </cell>
        </row>
        <row r="127">
          <cell r="A127">
            <v>105</v>
          </cell>
        </row>
        <row r="128">
          <cell r="A128">
            <v>106</v>
          </cell>
        </row>
        <row r="129">
          <cell r="A129">
            <v>107</v>
          </cell>
        </row>
        <row r="130">
          <cell r="A130">
            <v>108</v>
          </cell>
        </row>
        <row r="131">
          <cell r="A131">
            <v>109</v>
          </cell>
        </row>
        <row r="132">
          <cell r="A132">
            <v>110</v>
          </cell>
        </row>
        <row r="133">
          <cell r="A133">
            <v>111</v>
          </cell>
        </row>
        <row r="134">
          <cell r="A134">
            <v>112</v>
          </cell>
        </row>
        <row r="135">
          <cell r="A135">
            <v>113</v>
          </cell>
        </row>
        <row r="136">
          <cell r="A136">
            <v>114</v>
          </cell>
        </row>
        <row r="137">
          <cell r="A137">
            <v>115</v>
          </cell>
        </row>
        <row r="138">
          <cell r="A138">
            <v>116</v>
          </cell>
        </row>
        <row r="139">
          <cell r="A139">
            <v>117</v>
          </cell>
        </row>
        <row r="140">
          <cell r="A140">
            <v>118</v>
          </cell>
        </row>
        <row r="141">
          <cell r="A141">
            <v>119</v>
          </cell>
        </row>
        <row r="142">
          <cell r="A142">
            <v>120</v>
          </cell>
        </row>
        <row r="143">
          <cell r="A143">
            <v>121</v>
          </cell>
        </row>
        <row r="144">
          <cell r="A144">
            <v>122</v>
          </cell>
        </row>
        <row r="145">
          <cell r="A145">
            <v>123</v>
          </cell>
        </row>
      </sheetData>
      <sheetData sheetId="2" refreshError="1"/>
      <sheetData sheetId="3" refreshError="1"/>
      <sheetData sheetId="4" refreshError="1"/>
      <sheetData sheetId="5"/>
      <sheetData sheetId="6" refreshError="1"/>
      <sheetData sheetId="7"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ileLinked"/>
      <sheetName val="Business Logic"/>
      <sheetName val="Documentation"/>
      <sheetName val="BusinessLogic"/>
      <sheetName val="Data"/>
    </sheetNames>
    <sheetDataSet>
      <sheetData sheetId="0" refreshError="1">
        <row r="2">
          <cell r="E2" t="str">
            <v>DB</v>
          </cell>
          <cell r="F2">
            <v>40606.66337962963</v>
          </cell>
        </row>
        <row r="3">
          <cell r="E3" t="str">
            <v>EM</v>
          </cell>
          <cell r="F3">
            <v>40617.496249999997</v>
          </cell>
        </row>
        <row r="4">
          <cell r="E4" t="str">
            <v>GM</v>
          </cell>
          <cell r="F4">
            <v>40617.51734953704</v>
          </cell>
        </row>
        <row r="5">
          <cell r="E5" t="str">
            <v>FT</v>
          </cell>
          <cell r="F5">
            <v>40456.401550925926</v>
          </cell>
        </row>
        <row r="6">
          <cell r="E6" t="str">
            <v>RK</v>
          </cell>
          <cell r="F6">
            <v>40623.445729166669</v>
          </cell>
        </row>
        <row r="7">
          <cell r="E7" t="str">
            <v>DJ</v>
          </cell>
          <cell r="F7">
            <v>40624.346932870372</v>
          </cell>
        </row>
        <row r="8">
          <cell r="E8" t="str">
            <v>GS</v>
          </cell>
          <cell r="F8">
            <v>40624.347199074073</v>
          </cell>
        </row>
        <row r="9">
          <cell r="E9" t="str">
            <v>Finances</v>
          </cell>
          <cell r="F9">
            <v>40626.52412037037</v>
          </cell>
        </row>
        <row r="10">
          <cell r="E10" t="str">
            <v>Inventory</v>
          </cell>
          <cell r="F10">
            <v>40612.450486111113</v>
          </cell>
        </row>
        <row r="11">
          <cell r="E11" t="str">
            <v>SupplyChain</v>
          </cell>
          <cell r="F11">
            <v>40624.471539351849</v>
          </cell>
        </row>
        <row r="12">
          <cell r="E12" t="str">
            <v>OPEX</v>
          </cell>
          <cell r="F12">
            <v>40623.486504629633</v>
          </cell>
        </row>
        <row r="13">
          <cell r="E13" t="str">
            <v>HR</v>
          </cell>
          <cell r="F13">
            <v>40618.634884259256</v>
          </cell>
        </row>
        <row r="14">
          <cell r="E14" t="str">
            <v>Engineering</v>
          </cell>
          <cell r="F14">
            <v>40623.447245370371</v>
          </cell>
        </row>
        <row r="15">
          <cell r="E15" t="str">
            <v>Technology</v>
          </cell>
          <cell r="F15">
            <v>40596.472615740742</v>
          </cell>
        </row>
        <row r="16">
          <cell r="E16" t="str">
            <v>SalesOEM</v>
          </cell>
          <cell r="F16">
            <v>40623.446423611109</v>
          </cell>
        </row>
        <row r="17">
          <cell r="E17" t="str">
            <v>SalesAftermarket</v>
          </cell>
          <cell r="F17">
            <v>40582.375949074078</v>
          </cell>
        </row>
      </sheetData>
      <sheetData sheetId="1" refreshError="1">
        <row r="8">
          <cell r="J8" t="str">
            <v>Presentation sheet link</v>
          </cell>
          <cell r="K8" t="str">
            <v>#</v>
          </cell>
          <cell r="L8">
            <v>2008.01</v>
          </cell>
          <cell r="M8">
            <v>2008.02</v>
          </cell>
          <cell r="N8">
            <v>2008.03</v>
          </cell>
          <cell r="O8">
            <v>2008.04</v>
          </cell>
          <cell r="P8">
            <v>2008.05</v>
          </cell>
          <cell r="Q8">
            <v>2008.06</v>
          </cell>
          <cell r="R8">
            <v>2008.07</v>
          </cell>
          <cell r="S8">
            <v>2008.08</v>
          </cell>
          <cell r="T8">
            <v>2008.09</v>
          </cell>
          <cell r="U8">
            <v>2008.1</v>
          </cell>
          <cell r="V8">
            <v>2008.11</v>
          </cell>
          <cell r="W8">
            <v>2008.12</v>
          </cell>
          <cell r="X8">
            <v>2009.01</v>
          </cell>
          <cell r="Y8">
            <v>2009.02</v>
          </cell>
          <cell r="Z8">
            <v>2009.03</v>
          </cell>
          <cell r="AA8">
            <v>2009.04</v>
          </cell>
          <cell r="AB8">
            <v>2009.05</v>
          </cell>
          <cell r="AC8">
            <v>2009.06</v>
          </cell>
          <cell r="AD8">
            <v>2009.07</v>
          </cell>
          <cell r="AE8">
            <v>2009.08</v>
          </cell>
          <cell r="AF8">
            <v>2009.09</v>
          </cell>
          <cell r="AG8">
            <v>2009.1</v>
          </cell>
          <cell r="AH8">
            <v>2009.11</v>
          </cell>
          <cell r="AI8">
            <v>2009.12</v>
          </cell>
          <cell r="AJ8">
            <v>2010.01</v>
          </cell>
          <cell r="AK8">
            <v>2010.02</v>
          </cell>
          <cell r="AL8">
            <v>2010.03</v>
          </cell>
          <cell r="AM8">
            <v>2010.04</v>
          </cell>
          <cell r="AN8">
            <v>2010.05</v>
          </cell>
          <cell r="AO8">
            <v>2010.06</v>
          </cell>
          <cell r="AP8">
            <v>2010.07</v>
          </cell>
          <cell r="AQ8">
            <v>2010.08</v>
          </cell>
          <cell r="AR8">
            <v>2010.09</v>
          </cell>
          <cell r="AS8">
            <v>2010.1</v>
          </cell>
          <cell r="AT8">
            <v>2010.11</v>
          </cell>
          <cell r="AU8">
            <v>2010.12</v>
          </cell>
          <cell r="AV8">
            <v>2010.13</v>
          </cell>
          <cell r="AW8">
            <v>2010.14</v>
          </cell>
          <cell r="AX8">
            <v>2011.01</v>
          </cell>
          <cell r="AY8">
            <v>2011.02</v>
          </cell>
          <cell r="AZ8">
            <v>2011.03</v>
          </cell>
          <cell r="BA8">
            <v>2011.04</v>
          </cell>
          <cell r="BB8">
            <v>2011.05</v>
          </cell>
          <cell r="BC8">
            <v>2011.06</v>
          </cell>
          <cell r="BD8">
            <v>2011.07</v>
          </cell>
          <cell r="BE8">
            <v>2011.08</v>
          </cell>
          <cell r="BF8">
            <v>2011.09</v>
          </cell>
          <cell r="BG8">
            <v>2011.1</v>
          </cell>
          <cell r="BH8">
            <v>2011.11</v>
          </cell>
          <cell r="BI8">
            <v>2011.12</v>
          </cell>
          <cell r="BJ8">
            <v>2012.01</v>
          </cell>
          <cell r="BK8">
            <v>2012.02</v>
          </cell>
          <cell r="BL8">
            <v>2012.03</v>
          </cell>
          <cell r="BM8">
            <v>2012.04</v>
          </cell>
          <cell r="BN8">
            <v>2012.05</v>
          </cell>
          <cell r="BO8">
            <v>2012.06</v>
          </cell>
          <cell r="BP8">
            <v>2012.07</v>
          </cell>
          <cell r="BQ8">
            <v>2012.08</v>
          </cell>
          <cell r="BR8">
            <v>2012.09</v>
          </cell>
          <cell r="BS8">
            <v>2012.1</v>
          </cell>
          <cell r="BT8">
            <v>2012.11</v>
          </cell>
          <cell r="BU8">
            <v>2012.12</v>
          </cell>
          <cell r="BV8">
            <v>2013.01</v>
          </cell>
          <cell r="BW8">
            <v>2013.02</v>
          </cell>
          <cell r="BX8">
            <v>2013.03</v>
          </cell>
          <cell r="BY8">
            <v>2013.04</v>
          </cell>
          <cell r="BZ8">
            <v>2013.05</v>
          </cell>
          <cell r="CA8">
            <v>2013.06</v>
          </cell>
          <cell r="CB8">
            <v>2013.07</v>
          </cell>
          <cell r="CC8">
            <v>2013.08</v>
          </cell>
          <cell r="CD8">
            <v>2013.09</v>
          </cell>
          <cell r="CE8">
            <v>2013.1</v>
          </cell>
          <cell r="CF8">
            <v>2013.11</v>
          </cell>
          <cell r="CG8">
            <v>2013.12</v>
          </cell>
          <cell r="CH8">
            <v>2014.01</v>
          </cell>
          <cell r="CI8">
            <v>2014.02</v>
          </cell>
          <cell r="CJ8">
            <v>2014.03</v>
          </cell>
          <cell r="CK8">
            <v>2014.04</v>
          </cell>
          <cell r="CL8">
            <v>2014.05</v>
          </cell>
          <cell r="CM8">
            <v>2014.06</v>
          </cell>
          <cell r="CN8">
            <v>2014.07</v>
          </cell>
          <cell r="CO8">
            <v>2014.08</v>
          </cell>
          <cell r="CP8">
            <v>2014.09</v>
          </cell>
          <cell r="CQ8">
            <v>2014.1</v>
          </cell>
          <cell r="CR8">
            <v>2014.11</v>
          </cell>
        </row>
        <row r="9">
          <cell r="J9" t="str">
            <v>1-GroupTS-1.1.C-Real</v>
          </cell>
          <cell r="K9" t="str">
            <v>1.1.C</v>
          </cell>
          <cell r="L9">
            <v>0</v>
          </cell>
          <cell r="M9">
            <v>0</v>
          </cell>
          <cell r="N9">
            <v>0</v>
          </cell>
          <cell r="O9">
            <v>0</v>
          </cell>
          <cell r="P9">
            <v>0</v>
          </cell>
          <cell r="Q9">
            <v>0</v>
          </cell>
          <cell r="R9">
            <v>0</v>
          </cell>
          <cell r="S9">
            <v>0</v>
          </cell>
          <cell r="T9">
            <v>0</v>
          </cell>
          <cell r="U9">
            <v>0</v>
          </cell>
          <cell r="V9">
            <v>0</v>
          </cell>
          <cell r="W9">
            <v>0</v>
          </cell>
          <cell r="X9">
            <v>11809.94795</v>
          </cell>
          <cell r="Y9">
            <v>12686.959289999999</v>
          </cell>
          <cell r="Z9">
            <v>12558.977589999999</v>
          </cell>
          <cell r="AA9">
            <v>9963.6625999999997</v>
          </cell>
          <cell r="AB9">
            <v>10844.716929999999</v>
          </cell>
          <cell r="AC9">
            <v>15590.103862228738</v>
          </cell>
          <cell r="AD9">
            <v>20251.926780000002</v>
          </cell>
          <cell r="AE9">
            <v>19338.297730000002</v>
          </cell>
          <cell r="AF9">
            <v>23794.737580000001</v>
          </cell>
          <cell r="AG9">
            <v>17880.122349560053</v>
          </cell>
          <cell r="AH9">
            <v>16790</v>
          </cell>
          <cell r="AI9">
            <v>17033</v>
          </cell>
          <cell r="AJ9">
            <v>14579</v>
          </cell>
          <cell r="AK9">
            <v>15682</v>
          </cell>
          <cell r="AL9">
            <v>21944</v>
          </cell>
          <cell r="AM9">
            <v>17946</v>
          </cell>
          <cell r="AN9">
            <v>14948</v>
          </cell>
          <cell r="AO9">
            <v>19301</v>
          </cell>
          <cell r="AP9">
            <v>18991</v>
          </cell>
          <cell r="AQ9">
            <v>21365</v>
          </cell>
          <cell r="AR9">
            <v>27024</v>
          </cell>
          <cell r="AS9">
            <v>18852</v>
          </cell>
          <cell r="AT9">
            <v>22187</v>
          </cell>
          <cell r="AU9">
            <v>20245</v>
          </cell>
          <cell r="AV9">
            <v>18273</v>
          </cell>
          <cell r="AW9">
            <v>24372</v>
          </cell>
          <cell r="AX9">
            <v>0</v>
          </cell>
        </row>
        <row r="10">
          <cell r="J10" t="str">
            <v>1-GroupTS-1.1.C-Goal</v>
          </cell>
          <cell r="K10" t="str">
            <v>1.1.C</v>
          </cell>
          <cell r="L10">
            <v>0</v>
          </cell>
          <cell r="M10">
            <v>0</v>
          </cell>
          <cell r="N10">
            <v>0</v>
          </cell>
          <cell r="O10">
            <v>0</v>
          </cell>
          <cell r="P10">
            <v>0</v>
          </cell>
          <cell r="Q10">
            <v>0</v>
          </cell>
          <cell r="R10">
            <v>0</v>
          </cell>
          <cell r="S10">
            <v>0</v>
          </cell>
          <cell r="T10">
            <v>0</v>
          </cell>
          <cell r="U10">
            <v>0</v>
          </cell>
          <cell r="V10">
            <v>0</v>
          </cell>
          <cell r="W10">
            <v>0</v>
          </cell>
          <cell r="X10">
            <v>12211</v>
          </cell>
          <cell r="Y10">
            <v>14685</v>
          </cell>
          <cell r="Z10">
            <v>17674</v>
          </cell>
          <cell r="AA10">
            <v>15456</v>
          </cell>
          <cell r="AB10">
            <v>14593</v>
          </cell>
          <cell r="AC10">
            <v>18264</v>
          </cell>
          <cell r="AD10">
            <v>19980</v>
          </cell>
          <cell r="AE10">
            <v>20416</v>
          </cell>
          <cell r="AF10">
            <v>23913</v>
          </cell>
          <cell r="AG10">
            <v>17691</v>
          </cell>
          <cell r="AH10">
            <v>14708</v>
          </cell>
          <cell r="AI10">
            <v>14809</v>
          </cell>
          <cell r="AJ10">
            <v>15042.138350476191</v>
          </cell>
          <cell r="AK10">
            <v>16279.703006996337</v>
          </cell>
          <cell r="AL10">
            <v>19389.287116886448</v>
          </cell>
          <cell r="AM10">
            <v>16572.659464358974</v>
          </cell>
          <cell r="AN10">
            <v>16576.063221282049</v>
          </cell>
          <cell r="AO10">
            <v>19222.836838424908</v>
          </cell>
          <cell r="AP10">
            <v>20258.788914432233</v>
          </cell>
          <cell r="AQ10">
            <v>22264.507438205128</v>
          </cell>
          <cell r="AR10">
            <v>26202.78480912088</v>
          </cell>
          <cell r="AS10">
            <v>18926.880806227102</v>
          </cell>
          <cell r="AT10">
            <v>14746.060005494506</v>
          </cell>
          <cell r="AU10">
            <v>17725.286315201465</v>
          </cell>
          <cell r="AV10">
            <v>14874</v>
          </cell>
          <cell r="AW10">
            <v>18527</v>
          </cell>
          <cell r="AX10">
            <v>0</v>
          </cell>
        </row>
        <row r="11">
          <cell r="J11" t="str">
            <v>1-GroupTS-1.1.C-Real YTD</v>
          </cell>
          <cell r="K11" t="str">
            <v>1.1.C</v>
          </cell>
          <cell r="L11">
            <v>0</v>
          </cell>
          <cell r="M11">
            <v>0</v>
          </cell>
          <cell r="N11">
            <v>0</v>
          </cell>
          <cell r="O11">
            <v>0</v>
          </cell>
          <cell r="P11">
            <v>0</v>
          </cell>
          <cell r="Q11">
            <v>0</v>
          </cell>
          <cell r="R11">
            <v>0</v>
          </cell>
          <cell r="S11">
            <v>0</v>
          </cell>
          <cell r="T11">
            <v>0</v>
          </cell>
          <cell r="U11">
            <v>0</v>
          </cell>
          <cell r="V11">
            <v>0</v>
          </cell>
          <cell r="W11">
            <v>0</v>
          </cell>
          <cell r="X11">
            <v>11809.94795</v>
          </cell>
          <cell r="Y11">
            <v>24496.907239999997</v>
          </cell>
          <cell r="Z11">
            <v>37055.884829999995</v>
          </cell>
          <cell r="AA11">
            <v>47019.547429999991</v>
          </cell>
          <cell r="AB11">
            <v>57864.264359999994</v>
          </cell>
          <cell r="AC11">
            <v>73454.368222228717</v>
          </cell>
          <cell r="AD11">
            <v>93706.295002228726</v>
          </cell>
          <cell r="AE11">
            <v>113044.59273222875</v>
          </cell>
          <cell r="AF11">
            <v>136839.33031222876</v>
          </cell>
          <cell r="AG11">
            <v>154719.45266178879</v>
          </cell>
          <cell r="AH11">
            <v>171509.45266178882</v>
          </cell>
          <cell r="AI11">
            <v>188542.45266178882</v>
          </cell>
          <cell r="AJ11">
            <v>14579</v>
          </cell>
          <cell r="AK11">
            <v>30261</v>
          </cell>
          <cell r="AL11">
            <v>52205</v>
          </cell>
          <cell r="AM11">
            <v>70151</v>
          </cell>
          <cell r="AN11">
            <v>85099</v>
          </cell>
          <cell r="AO11">
            <v>104400</v>
          </cell>
          <cell r="AP11">
            <v>123391</v>
          </cell>
          <cell r="AQ11">
            <v>144756</v>
          </cell>
          <cell r="AR11">
            <v>171780</v>
          </cell>
          <cell r="AS11">
            <v>190632</v>
          </cell>
          <cell r="AT11">
            <v>212819</v>
          </cell>
          <cell r="AU11">
            <v>233064</v>
          </cell>
          <cell r="AV11">
            <v>251337</v>
          </cell>
          <cell r="AW11">
            <v>275709</v>
          </cell>
          <cell r="AX11">
            <v>0</v>
          </cell>
        </row>
        <row r="12">
          <cell r="J12" t="str">
            <v>1-GroupTS-1.1.C-Goal YTD</v>
          </cell>
          <cell r="K12" t="str">
            <v>1.1.C</v>
          </cell>
          <cell r="L12">
            <v>0</v>
          </cell>
          <cell r="M12">
            <v>0</v>
          </cell>
          <cell r="N12">
            <v>0</v>
          </cell>
          <cell r="O12">
            <v>0</v>
          </cell>
          <cell r="P12">
            <v>0</v>
          </cell>
          <cell r="Q12">
            <v>0</v>
          </cell>
          <cell r="R12">
            <v>0</v>
          </cell>
          <cell r="S12">
            <v>0</v>
          </cell>
          <cell r="T12">
            <v>0</v>
          </cell>
          <cell r="U12">
            <v>0</v>
          </cell>
          <cell r="V12">
            <v>0</v>
          </cell>
          <cell r="W12">
            <v>0</v>
          </cell>
          <cell r="X12">
            <v>12211</v>
          </cell>
          <cell r="Y12">
            <v>26896</v>
          </cell>
          <cell r="Z12">
            <v>44570</v>
          </cell>
          <cell r="AA12">
            <v>60026</v>
          </cell>
          <cell r="AB12">
            <v>74619</v>
          </cell>
          <cell r="AC12">
            <v>92883</v>
          </cell>
          <cell r="AD12">
            <v>112863</v>
          </cell>
          <cell r="AE12">
            <v>133279</v>
          </cell>
          <cell r="AF12">
            <v>157192</v>
          </cell>
          <cell r="AG12">
            <v>174883</v>
          </cell>
          <cell r="AH12">
            <v>189591</v>
          </cell>
          <cell r="AI12">
            <v>204400</v>
          </cell>
          <cell r="AJ12">
            <v>15042.138350476191</v>
          </cell>
          <cell r="AK12">
            <v>31321.841357472527</v>
          </cell>
          <cell r="AL12">
            <v>50711.128474358979</v>
          </cell>
          <cell r="AM12">
            <v>67283.787938717956</v>
          </cell>
          <cell r="AN12">
            <v>83859.851160000006</v>
          </cell>
          <cell r="AO12">
            <v>103082.68799842492</v>
          </cell>
          <cell r="AP12">
            <v>123341.47691285715</v>
          </cell>
          <cell r="AQ12">
            <v>145605.98435106227</v>
          </cell>
          <cell r="AR12">
            <v>171808.76916018312</v>
          </cell>
          <cell r="AS12">
            <v>190735.64996641024</v>
          </cell>
          <cell r="AT12">
            <v>205481.70997190473</v>
          </cell>
          <cell r="AU12">
            <v>223206.99628710619</v>
          </cell>
          <cell r="AV12">
            <v>238080.99628710622</v>
          </cell>
          <cell r="AW12">
            <v>256607.99628710622</v>
          </cell>
          <cell r="AX12">
            <v>0</v>
          </cell>
        </row>
        <row r="13">
          <cell r="J13" t="str">
            <v>2-PWR-1.1.C-Real</v>
          </cell>
          <cell r="K13" t="str">
            <v>1.1.C</v>
          </cell>
          <cell r="L13">
            <v>0</v>
          </cell>
          <cell r="M13">
            <v>0</v>
          </cell>
          <cell r="N13">
            <v>0</v>
          </cell>
          <cell r="O13">
            <v>0</v>
          </cell>
          <cell r="P13">
            <v>0</v>
          </cell>
          <cell r="Q13">
            <v>0</v>
          </cell>
          <cell r="R13">
            <v>0</v>
          </cell>
          <cell r="S13">
            <v>0</v>
          </cell>
          <cell r="T13">
            <v>0</v>
          </cell>
          <cell r="U13">
            <v>0</v>
          </cell>
          <cell r="V13">
            <v>0</v>
          </cell>
          <cell r="W13">
            <v>0</v>
          </cell>
          <cell r="X13">
            <v>2910</v>
          </cell>
          <cell r="Y13">
            <v>2414</v>
          </cell>
          <cell r="Z13">
            <v>1840</v>
          </cell>
          <cell r="AA13">
            <v>1162</v>
          </cell>
          <cell r="AB13">
            <v>1243</v>
          </cell>
          <cell r="AC13">
            <v>4976</v>
          </cell>
          <cell r="AD13">
            <v>3799</v>
          </cell>
          <cell r="AE13">
            <v>5517</v>
          </cell>
          <cell r="AF13">
            <v>8252</v>
          </cell>
          <cell r="AG13">
            <v>4592</v>
          </cell>
          <cell r="AH13">
            <v>3777</v>
          </cell>
          <cell r="AI13">
            <v>4532</v>
          </cell>
          <cell r="AJ13">
            <v>2348</v>
          </cell>
          <cell r="AK13">
            <v>1948</v>
          </cell>
          <cell r="AL13">
            <v>3319</v>
          </cell>
          <cell r="AM13">
            <v>3093</v>
          </cell>
          <cell r="AN13">
            <v>3064</v>
          </cell>
          <cell r="AO13">
            <v>4160</v>
          </cell>
          <cell r="AP13">
            <v>5618</v>
          </cell>
          <cell r="AQ13">
            <v>5881</v>
          </cell>
          <cell r="AR13">
            <v>8374</v>
          </cell>
          <cell r="AS13">
            <v>5823</v>
          </cell>
          <cell r="AT13">
            <v>5621</v>
          </cell>
          <cell r="AU13">
            <v>4511</v>
          </cell>
          <cell r="AV13">
            <v>3754</v>
          </cell>
          <cell r="AW13">
            <v>3792</v>
          </cell>
          <cell r="AX13">
            <v>0</v>
          </cell>
        </row>
        <row r="14">
          <cell r="J14" t="str">
            <v>2-PWR-1.1.C-Goal</v>
          </cell>
          <cell r="K14" t="str">
            <v>1.1.C</v>
          </cell>
          <cell r="L14">
            <v>0</v>
          </cell>
          <cell r="M14">
            <v>0</v>
          </cell>
          <cell r="N14">
            <v>0</v>
          </cell>
          <cell r="O14">
            <v>0</v>
          </cell>
          <cell r="P14">
            <v>0</v>
          </cell>
          <cell r="Q14">
            <v>0</v>
          </cell>
          <cell r="R14">
            <v>0</v>
          </cell>
          <cell r="S14">
            <v>0</v>
          </cell>
          <cell r="T14">
            <v>0</v>
          </cell>
          <cell r="U14">
            <v>0</v>
          </cell>
          <cell r="V14">
            <v>0</v>
          </cell>
          <cell r="W14">
            <v>0</v>
          </cell>
          <cell r="X14">
            <v>2056</v>
          </cell>
          <cell r="Y14">
            <v>2251</v>
          </cell>
          <cell r="Z14">
            <v>2944</v>
          </cell>
          <cell r="AA14">
            <v>1672</v>
          </cell>
          <cell r="AB14">
            <v>2709</v>
          </cell>
          <cell r="AC14">
            <v>3035</v>
          </cell>
          <cell r="AD14">
            <v>5347</v>
          </cell>
          <cell r="AE14">
            <v>4978</v>
          </cell>
          <cell r="AF14">
            <v>6775</v>
          </cell>
          <cell r="AG14">
            <v>5562</v>
          </cell>
          <cell r="AH14">
            <v>2801</v>
          </cell>
          <cell r="AI14">
            <v>2272</v>
          </cell>
          <cell r="AJ14">
            <v>2367.1383504761907</v>
          </cell>
          <cell r="AK14">
            <v>1812.8274323809524</v>
          </cell>
          <cell r="AL14">
            <v>3044.7668038095239</v>
          </cell>
          <cell r="AM14">
            <v>1323.0265066666666</v>
          </cell>
          <cell r="AN14">
            <v>3494.9600666666665</v>
          </cell>
          <cell r="AO14">
            <v>4082.7657638095238</v>
          </cell>
          <cell r="AP14">
            <v>4306.2580190476192</v>
          </cell>
          <cell r="AQ14">
            <v>5899.6946266666664</v>
          </cell>
          <cell r="AR14">
            <v>7165.9162514285717</v>
          </cell>
          <cell r="AS14">
            <v>4191.3648323809521</v>
          </cell>
          <cell r="AT14">
            <v>2860.5541485714284</v>
          </cell>
          <cell r="AU14">
            <v>3129.2588990476188</v>
          </cell>
          <cell r="AV14">
            <v>1918</v>
          </cell>
          <cell r="AW14">
            <v>3468</v>
          </cell>
          <cell r="AX14">
            <v>0</v>
          </cell>
        </row>
        <row r="15">
          <cell r="J15" t="str">
            <v>2-PWR-1.1.C-Real YTD</v>
          </cell>
          <cell r="K15" t="str">
            <v>1.1.C</v>
          </cell>
          <cell r="L15">
            <v>0</v>
          </cell>
          <cell r="M15">
            <v>0</v>
          </cell>
          <cell r="N15">
            <v>0</v>
          </cell>
          <cell r="O15">
            <v>0</v>
          </cell>
          <cell r="P15">
            <v>0</v>
          </cell>
          <cell r="Q15">
            <v>0</v>
          </cell>
          <cell r="R15">
            <v>0</v>
          </cell>
          <cell r="S15">
            <v>0</v>
          </cell>
          <cell r="T15">
            <v>0</v>
          </cell>
          <cell r="U15">
            <v>0</v>
          </cell>
          <cell r="V15">
            <v>0</v>
          </cell>
          <cell r="W15">
            <v>0</v>
          </cell>
          <cell r="X15">
            <v>2910</v>
          </cell>
          <cell r="Y15">
            <v>5324</v>
          </cell>
          <cell r="Z15">
            <v>7164</v>
          </cell>
          <cell r="AA15">
            <v>8326</v>
          </cell>
          <cell r="AB15">
            <v>9569</v>
          </cell>
          <cell r="AC15">
            <v>14545</v>
          </cell>
          <cell r="AD15">
            <v>18344</v>
          </cell>
          <cell r="AE15">
            <v>23861</v>
          </cell>
          <cell r="AF15">
            <v>32113</v>
          </cell>
          <cell r="AG15">
            <v>36705</v>
          </cell>
          <cell r="AH15">
            <v>40482</v>
          </cell>
          <cell r="AI15">
            <v>45014</v>
          </cell>
          <cell r="AJ15">
            <v>2348</v>
          </cell>
          <cell r="AK15">
            <v>4296</v>
          </cell>
          <cell r="AL15">
            <v>7615</v>
          </cell>
          <cell r="AM15">
            <v>10708</v>
          </cell>
          <cell r="AN15">
            <v>13772</v>
          </cell>
          <cell r="AO15">
            <v>17932</v>
          </cell>
          <cell r="AP15">
            <v>23550</v>
          </cell>
          <cell r="AQ15">
            <v>29431</v>
          </cell>
          <cell r="AR15">
            <v>37805</v>
          </cell>
          <cell r="AS15">
            <v>43628</v>
          </cell>
          <cell r="AT15">
            <v>49249</v>
          </cell>
          <cell r="AU15">
            <v>53760</v>
          </cell>
          <cell r="AV15">
            <v>57514</v>
          </cell>
          <cell r="AW15">
            <v>61306</v>
          </cell>
          <cell r="AX15">
            <v>0</v>
          </cell>
        </row>
        <row r="16">
          <cell r="J16" t="str">
            <v>2-PWR-1.1.C-Goal YTD</v>
          </cell>
          <cell r="K16" t="str">
            <v>1.1.C</v>
          </cell>
          <cell r="L16">
            <v>0</v>
          </cell>
          <cell r="M16">
            <v>0</v>
          </cell>
          <cell r="N16">
            <v>0</v>
          </cell>
          <cell r="O16">
            <v>0</v>
          </cell>
          <cell r="P16">
            <v>0</v>
          </cell>
          <cell r="Q16">
            <v>0</v>
          </cell>
          <cell r="R16">
            <v>0</v>
          </cell>
          <cell r="S16">
            <v>0</v>
          </cell>
          <cell r="T16">
            <v>0</v>
          </cell>
          <cell r="U16">
            <v>0</v>
          </cell>
          <cell r="V16">
            <v>0</v>
          </cell>
          <cell r="W16">
            <v>0</v>
          </cell>
          <cell r="X16">
            <v>2056</v>
          </cell>
          <cell r="Y16">
            <v>4307</v>
          </cell>
          <cell r="Z16">
            <v>7251</v>
          </cell>
          <cell r="AA16">
            <v>8923</v>
          </cell>
          <cell r="AB16">
            <v>11632</v>
          </cell>
          <cell r="AC16">
            <v>14667</v>
          </cell>
          <cell r="AD16">
            <v>20014</v>
          </cell>
          <cell r="AE16">
            <v>24992</v>
          </cell>
          <cell r="AF16">
            <v>31767</v>
          </cell>
          <cell r="AG16">
            <v>37329</v>
          </cell>
          <cell r="AH16">
            <v>40130</v>
          </cell>
          <cell r="AI16">
            <v>42402</v>
          </cell>
          <cell r="AJ16">
            <v>2367.1383504761907</v>
          </cell>
          <cell r="AK16">
            <v>4179.9657828571435</v>
          </cell>
          <cell r="AL16">
            <v>7224.732586666667</v>
          </cell>
          <cell r="AM16">
            <v>8547.759093333334</v>
          </cell>
          <cell r="AN16">
            <v>12042.719160000001</v>
          </cell>
          <cell r="AO16">
            <v>16125.484923809525</v>
          </cell>
          <cell r="AP16">
            <v>20431.742942857145</v>
          </cell>
          <cell r="AQ16">
            <v>26331.437569523812</v>
          </cell>
          <cell r="AR16">
            <v>33497.353820952383</v>
          </cell>
          <cell r="AS16">
            <v>37688.718653333337</v>
          </cell>
          <cell r="AT16">
            <v>40549.272801904764</v>
          </cell>
          <cell r="AU16">
            <v>43678.531700952386</v>
          </cell>
          <cell r="AV16">
            <v>45596.531700952386</v>
          </cell>
          <cell r="AW16">
            <v>49064.531700952386</v>
          </cell>
          <cell r="AX16">
            <v>0</v>
          </cell>
        </row>
        <row r="17">
          <cell r="J17" t="str">
            <v>2-Construction &amp; Military-1.1.C-Real</v>
          </cell>
          <cell r="K17" t="str">
            <v>1.1.C</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row>
        <row r="18">
          <cell r="J18" t="str">
            <v>2-Construction &amp; Military-1.1.C-Goal</v>
          </cell>
          <cell r="K18" t="str">
            <v>1.1.C</v>
          </cell>
          <cell r="L18">
            <v>0</v>
          </cell>
          <cell r="M18">
            <v>0</v>
          </cell>
          <cell r="N18">
            <v>0</v>
          </cell>
          <cell r="O18">
            <v>0</v>
          </cell>
          <cell r="P18">
            <v>0</v>
          </cell>
          <cell r="Q18">
            <v>0</v>
          </cell>
          <cell r="R18">
            <v>0</v>
          </cell>
          <cell r="S18">
            <v>0</v>
          </cell>
          <cell r="T18">
            <v>0</v>
          </cell>
          <cell r="U18">
            <v>0</v>
          </cell>
          <cell r="V18">
            <v>0</v>
          </cell>
          <cell r="W18">
            <v>0</v>
          </cell>
          <cell r="X18">
            <v>1042</v>
          </cell>
          <cell r="Y18">
            <v>1100</v>
          </cell>
          <cell r="Z18">
            <v>1368</v>
          </cell>
          <cell r="AA18">
            <v>1356</v>
          </cell>
          <cell r="AB18">
            <v>1193</v>
          </cell>
          <cell r="AC18">
            <v>1113</v>
          </cell>
          <cell r="AD18">
            <v>1252</v>
          </cell>
          <cell r="AE18">
            <v>1228</v>
          </cell>
          <cell r="AF18">
            <v>1470</v>
          </cell>
          <cell r="AG18">
            <v>1131</v>
          </cell>
          <cell r="AH18">
            <v>1063</v>
          </cell>
          <cell r="AI18">
            <v>1288</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row>
        <row r="19">
          <cell r="J19" t="str">
            <v>2-Construction &amp; Military-1.1.C-Real YTD</v>
          </cell>
          <cell r="K19" t="str">
            <v>1.1.C</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row>
        <row r="20">
          <cell r="J20" t="str">
            <v>2-Construction &amp; Military-1.1.C-Goal YTD</v>
          </cell>
          <cell r="K20" t="str">
            <v>1.1.C</v>
          </cell>
          <cell r="L20">
            <v>0</v>
          </cell>
          <cell r="M20">
            <v>0</v>
          </cell>
          <cell r="N20">
            <v>0</v>
          </cell>
          <cell r="O20">
            <v>0</v>
          </cell>
          <cell r="P20">
            <v>0</v>
          </cell>
          <cell r="Q20">
            <v>0</v>
          </cell>
          <cell r="R20">
            <v>0</v>
          </cell>
          <cell r="S20">
            <v>0</v>
          </cell>
          <cell r="T20">
            <v>0</v>
          </cell>
          <cell r="U20">
            <v>0</v>
          </cell>
          <cell r="V20">
            <v>0</v>
          </cell>
          <cell r="W20">
            <v>0</v>
          </cell>
          <cell r="X20">
            <v>1042</v>
          </cell>
          <cell r="Y20">
            <v>2142</v>
          </cell>
          <cell r="Z20">
            <v>3510</v>
          </cell>
          <cell r="AA20">
            <v>4866</v>
          </cell>
          <cell r="AB20">
            <v>6059</v>
          </cell>
          <cell r="AC20">
            <v>7172</v>
          </cell>
          <cell r="AD20">
            <v>8424</v>
          </cell>
          <cell r="AE20">
            <v>9652</v>
          </cell>
          <cell r="AF20">
            <v>11122</v>
          </cell>
          <cell r="AG20">
            <v>12253</v>
          </cell>
          <cell r="AH20">
            <v>13316</v>
          </cell>
          <cell r="AI20">
            <v>14604</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row>
        <row r="21">
          <cell r="J21" t="str">
            <v>3-AR UC-1.1.C-Real</v>
          </cell>
          <cell r="K21" t="str">
            <v>1.1.C</v>
          </cell>
          <cell r="L21">
            <v>0</v>
          </cell>
          <cell r="M21">
            <v>0</v>
          </cell>
          <cell r="N21">
            <v>0</v>
          </cell>
          <cell r="O21">
            <v>0</v>
          </cell>
          <cell r="P21">
            <v>0</v>
          </cell>
          <cell r="Q21">
            <v>0</v>
          </cell>
          <cell r="R21">
            <v>0</v>
          </cell>
          <cell r="S21">
            <v>0</v>
          </cell>
          <cell r="T21">
            <v>0</v>
          </cell>
          <cell r="U21">
            <v>0</v>
          </cell>
          <cell r="V21">
            <v>0</v>
          </cell>
          <cell r="W21">
            <v>0</v>
          </cell>
          <cell r="X21">
            <v>961</v>
          </cell>
          <cell r="Y21">
            <v>842</v>
          </cell>
          <cell r="Z21">
            <v>1085</v>
          </cell>
          <cell r="AA21">
            <v>964</v>
          </cell>
          <cell r="AB21">
            <v>1098</v>
          </cell>
          <cell r="AC21">
            <v>1067</v>
          </cell>
          <cell r="AD21">
            <v>2503</v>
          </cell>
          <cell r="AE21">
            <v>2375</v>
          </cell>
          <cell r="AF21">
            <v>2715</v>
          </cell>
          <cell r="AG21">
            <v>2587</v>
          </cell>
          <cell r="AH21">
            <v>1694</v>
          </cell>
          <cell r="AI21">
            <v>2264</v>
          </cell>
          <cell r="AJ21">
            <v>2505</v>
          </cell>
          <cell r="AK21">
            <v>2616</v>
          </cell>
          <cell r="AL21">
            <v>3506</v>
          </cell>
          <cell r="AM21">
            <v>2785</v>
          </cell>
          <cell r="AN21">
            <v>1028</v>
          </cell>
          <cell r="AO21">
            <v>2150</v>
          </cell>
          <cell r="AP21">
            <v>1822</v>
          </cell>
          <cell r="AQ21">
            <v>2172</v>
          </cell>
          <cell r="AR21">
            <v>2312</v>
          </cell>
          <cell r="AS21">
            <v>1971</v>
          </cell>
          <cell r="AT21">
            <v>2631</v>
          </cell>
          <cell r="AU21">
            <v>2237</v>
          </cell>
          <cell r="AV21">
            <v>2883</v>
          </cell>
          <cell r="AW21">
            <v>3550</v>
          </cell>
          <cell r="AX21">
            <v>0</v>
          </cell>
        </row>
        <row r="22">
          <cell r="J22" t="str">
            <v>3-AR UC-1.1.C-Goal</v>
          </cell>
          <cell r="K22" t="str">
            <v>1.1.C</v>
          </cell>
          <cell r="L22">
            <v>0</v>
          </cell>
          <cell r="M22">
            <v>0</v>
          </cell>
          <cell r="N22">
            <v>0</v>
          </cell>
          <cell r="O22">
            <v>0</v>
          </cell>
          <cell r="P22">
            <v>0</v>
          </cell>
          <cell r="Q22">
            <v>0</v>
          </cell>
          <cell r="R22">
            <v>0</v>
          </cell>
          <cell r="S22">
            <v>0</v>
          </cell>
          <cell r="T22">
            <v>0</v>
          </cell>
          <cell r="U22">
            <v>0</v>
          </cell>
          <cell r="V22">
            <v>0</v>
          </cell>
          <cell r="W22">
            <v>0</v>
          </cell>
          <cell r="X22">
            <v>892</v>
          </cell>
          <cell r="Y22">
            <v>1570</v>
          </cell>
          <cell r="Z22">
            <v>1866</v>
          </cell>
          <cell r="AA22">
            <v>1258</v>
          </cell>
          <cell r="AB22">
            <v>579</v>
          </cell>
          <cell r="AC22">
            <v>1802</v>
          </cell>
          <cell r="AD22">
            <v>1827</v>
          </cell>
          <cell r="AE22">
            <v>1866</v>
          </cell>
          <cell r="AF22">
            <v>2253</v>
          </cell>
          <cell r="AG22">
            <v>1552</v>
          </cell>
          <cell r="AH22">
            <v>1346</v>
          </cell>
          <cell r="AI22">
            <v>1491</v>
          </cell>
          <cell r="AJ22">
            <v>2379</v>
          </cell>
          <cell r="AK22">
            <v>2132.1999999999998</v>
          </cell>
          <cell r="AL22">
            <v>2985.2</v>
          </cell>
          <cell r="AM22">
            <v>2271</v>
          </cell>
          <cell r="AN22">
            <v>1165</v>
          </cell>
          <cell r="AO22">
            <v>1296</v>
          </cell>
          <cell r="AP22">
            <v>1776</v>
          </cell>
          <cell r="AQ22">
            <v>2206.1999999999998</v>
          </cell>
          <cell r="AR22">
            <v>3236.2</v>
          </cell>
          <cell r="AS22">
            <v>2033</v>
          </cell>
          <cell r="AT22">
            <v>2046</v>
          </cell>
          <cell r="AU22">
            <v>2827.2</v>
          </cell>
          <cell r="AV22">
            <v>2500</v>
          </cell>
          <cell r="AW22">
            <v>2500</v>
          </cell>
          <cell r="AX22">
            <v>0</v>
          </cell>
        </row>
        <row r="23">
          <cell r="J23" t="str">
            <v>3-AR UC-1.1.C-Real YTD</v>
          </cell>
          <cell r="K23" t="str">
            <v>1.1.C</v>
          </cell>
          <cell r="L23">
            <v>0</v>
          </cell>
          <cell r="M23">
            <v>0</v>
          </cell>
          <cell r="N23">
            <v>0</v>
          </cell>
          <cell r="O23">
            <v>0</v>
          </cell>
          <cell r="P23">
            <v>0</v>
          </cell>
          <cell r="Q23">
            <v>0</v>
          </cell>
          <cell r="R23">
            <v>0</v>
          </cell>
          <cell r="S23">
            <v>0</v>
          </cell>
          <cell r="T23">
            <v>0</v>
          </cell>
          <cell r="U23">
            <v>0</v>
          </cell>
          <cell r="V23">
            <v>0</v>
          </cell>
          <cell r="W23">
            <v>0</v>
          </cell>
          <cell r="X23">
            <v>961</v>
          </cell>
          <cell r="Y23">
            <v>1803</v>
          </cell>
          <cell r="Z23">
            <v>2888</v>
          </cell>
          <cell r="AA23">
            <v>3852</v>
          </cell>
          <cell r="AB23">
            <v>4950</v>
          </cell>
          <cell r="AC23">
            <v>6017</v>
          </cell>
          <cell r="AD23">
            <v>8520</v>
          </cell>
          <cell r="AE23">
            <v>10895</v>
          </cell>
          <cell r="AF23">
            <v>13610</v>
          </cell>
          <cell r="AG23">
            <v>16197</v>
          </cell>
          <cell r="AH23">
            <v>17891</v>
          </cell>
          <cell r="AI23">
            <v>20155</v>
          </cell>
          <cell r="AJ23">
            <v>2505</v>
          </cell>
          <cell r="AK23">
            <v>5121</v>
          </cell>
          <cell r="AL23">
            <v>8627</v>
          </cell>
          <cell r="AM23">
            <v>11412</v>
          </cell>
          <cell r="AN23">
            <v>12440</v>
          </cell>
          <cell r="AO23">
            <v>14590</v>
          </cell>
          <cell r="AP23">
            <v>16412</v>
          </cell>
          <cell r="AQ23">
            <v>18584</v>
          </cell>
          <cell r="AR23">
            <v>20896</v>
          </cell>
          <cell r="AS23">
            <v>22867</v>
          </cell>
          <cell r="AT23">
            <v>25498</v>
          </cell>
          <cell r="AU23">
            <v>27735</v>
          </cell>
          <cell r="AV23">
            <v>30618</v>
          </cell>
          <cell r="AW23">
            <v>34168</v>
          </cell>
          <cell r="AX23">
            <v>0</v>
          </cell>
        </row>
        <row r="24">
          <cell r="J24" t="str">
            <v>3-AR UC-1.1.C-Goal YTD</v>
          </cell>
          <cell r="K24" t="str">
            <v>1.1.C</v>
          </cell>
          <cell r="L24">
            <v>0</v>
          </cell>
          <cell r="M24">
            <v>0</v>
          </cell>
          <cell r="N24">
            <v>0</v>
          </cell>
          <cell r="O24">
            <v>0</v>
          </cell>
          <cell r="P24">
            <v>0</v>
          </cell>
          <cell r="Q24">
            <v>0</v>
          </cell>
          <cell r="R24">
            <v>0</v>
          </cell>
          <cell r="S24">
            <v>0</v>
          </cell>
          <cell r="T24">
            <v>0</v>
          </cell>
          <cell r="U24">
            <v>0</v>
          </cell>
          <cell r="V24">
            <v>0</v>
          </cell>
          <cell r="W24">
            <v>0</v>
          </cell>
          <cell r="X24">
            <v>892</v>
          </cell>
          <cell r="Y24">
            <v>2462</v>
          </cell>
          <cell r="Z24">
            <v>4328</v>
          </cell>
          <cell r="AA24">
            <v>5586</v>
          </cell>
          <cell r="AB24">
            <v>6165</v>
          </cell>
          <cell r="AC24">
            <v>7967</v>
          </cell>
          <cell r="AD24">
            <v>9794</v>
          </cell>
          <cell r="AE24">
            <v>11660</v>
          </cell>
          <cell r="AF24">
            <v>13913</v>
          </cell>
          <cell r="AG24">
            <v>15465</v>
          </cell>
          <cell r="AH24">
            <v>16811</v>
          </cell>
          <cell r="AI24">
            <v>18302</v>
          </cell>
          <cell r="AJ24">
            <v>2379</v>
          </cell>
          <cell r="AK24">
            <v>4511.2</v>
          </cell>
          <cell r="AL24">
            <v>7496.4</v>
          </cell>
          <cell r="AM24">
            <v>9767.4</v>
          </cell>
          <cell r="AN24">
            <v>10932.4</v>
          </cell>
          <cell r="AO24">
            <v>12228.4</v>
          </cell>
          <cell r="AP24">
            <v>14004.4</v>
          </cell>
          <cell r="AQ24">
            <v>16210.599999999999</v>
          </cell>
          <cell r="AR24">
            <v>19446.8</v>
          </cell>
          <cell r="AS24">
            <v>21479.8</v>
          </cell>
          <cell r="AT24">
            <v>23525.8</v>
          </cell>
          <cell r="AU24">
            <v>26353</v>
          </cell>
          <cell r="AV24">
            <v>28853</v>
          </cell>
          <cell r="AW24">
            <v>31353</v>
          </cell>
          <cell r="AX24">
            <v>0</v>
          </cell>
        </row>
        <row r="25">
          <cell r="J25" t="str">
            <v>2-Taeryuk-1.1.C-Real</v>
          </cell>
          <cell r="K25" t="str">
            <v>1.1.C</v>
          </cell>
          <cell r="L25">
            <v>0</v>
          </cell>
          <cell r="M25">
            <v>0</v>
          </cell>
          <cell r="N25">
            <v>0</v>
          </cell>
          <cell r="O25">
            <v>0</v>
          </cell>
          <cell r="P25">
            <v>0</v>
          </cell>
          <cell r="Q25">
            <v>0</v>
          </cell>
          <cell r="R25">
            <v>0</v>
          </cell>
          <cell r="S25">
            <v>0</v>
          </cell>
          <cell r="T25">
            <v>0</v>
          </cell>
          <cell r="U25">
            <v>0</v>
          </cell>
          <cell r="V25">
            <v>0</v>
          </cell>
          <cell r="W25">
            <v>0</v>
          </cell>
          <cell r="X25">
            <v>2488.7379499999997</v>
          </cell>
          <cell r="Y25">
            <v>2649.7492900000002</v>
          </cell>
          <cell r="Z25">
            <v>2736.8375899999996</v>
          </cell>
          <cell r="AA25">
            <v>3574.4925999999996</v>
          </cell>
          <cell r="AB25">
            <v>3523.5269300000004</v>
          </cell>
          <cell r="AC25">
            <v>3792.9122200000006</v>
          </cell>
          <cell r="AD25">
            <v>7380.9267800000007</v>
          </cell>
          <cell r="AE25">
            <v>4490.2977300000011</v>
          </cell>
          <cell r="AF25">
            <v>3775.7375800000004</v>
          </cell>
          <cell r="AG25">
            <v>4147.1223495600543</v>
          </cell>
          <cell r="AH25">
            <v>5694</v>
          </cell>
          <cell r="AI25">
            <v>2448</v>
          </cell>
          <cell r="AJ25">
            <v>2435</v>
          </cell>
          <cell r="AK25">
            <v>3175</v>
          </cell>
          <cell r="AL25">
            <v>4528</v>
          </cell>
          <cell r="AM25">
            <v>4022</v>
          </cell>
          <cell r="AN25">
            <v>3916</v>
          </cell>
          <cell r="AO25">
            <v>5309</v>
          </cell>
          <cell r="AP25">
            <v>4125</v>
          </cell>
          <cell r="AQ25">
            <v>4516</v>
          </cell>
          <cell r="AR25">
            <v>5725</v>
          </cell>
          <cell r="AS25">
            <v>4349</v>
          </cell>
          <cell r="AT25">
            <v>5861</v>
          </cell>
          <cell r="AU25">
            <v>4758</v>
          </cell>
          <cell r="AV25">
            <v>3064</v>
          </cell>
          <cell r="AW25">
            <v>3954</v>
          </cell>
          <cell r="AX25">
            <v>0</v>
          </cell>
        </row>
        <row r="26">
          <cell r="J26" t="str">
            <v>2-Taeryuk-1.1.C-Goal</v>
          </cell>
          <cell r="K26" t="str">
            <v>1.1.C</v>
          </cell>
          <cell r="L26">
            <v>0</v>
          </cell>
          <cell r="M26">
            <v>0</v>
          </cell>
          <cell r="N26">
            <v>0</v>
          </cell>
          <cell r="O26">
            <v>0</v>
          </cell>
          <cell r="P26">
            <v>0</v>
          </cell>
          <cell r="Q26">
            <v>0</v>
          </cell>
          <cell r="R26">
            <v>0</v>
          </cell>
          <cell r="S26">
            <v>0</v>
          </cell>
          <cell r="T26">
            <v>0</v>
          </cell>
          <cell r="U26">
            <v>0</v>
          </cell>
          <cell r="V26">
            <v>0</v>
          </cell>
          <cell r="W26">
            <v>0</v>
          </cell>
          <cell r="X26">
            <v>3533</v>
          </cell>
          <cell r="Y26">
            <v>3733</v>
          </cell>
          <cell r="Z26">
            <v>4677</v>
          </cell>
          <cell r="AA26">
            <v>4935</v>
          </cell>
          <cell r="AB26">
            <v>5257</v>
          </cell>
          <cell r="AC26">
            <v>5485</v>
          </cell>
          <cell r="AD26">
            <v>5259</v>
          </cell>
          <cell r="AE26">
            <v>5464</v>
          </cell>
          <cell r="AF26">
            <v>4881</v>
          </cell>
          <cell r="AG26">
            <v>4446</v>
          </cell>
          <cell r="AH26">
            <v>4177</v>
          </cell>
          <cell r="AI26">
            <v>3737</v>
          </cell>
          <cell r="AJ26">
            <v>3283</v>
          </cell>
          <cell r="AK26">
            <v>4589.6755746153849</v>
          </cell>
          <cell r="AL26">
            <v>5024.3203130769234</v>
          </cell>
          <cell r="AM26">
            <v>6159.6329576923081</v>
          </cell>
          <cell r="AN26">
            <v>5797.1031546153845</v>
          </cell>
          <cell r="AO26">
            <v>6017.0710746153845</v>
          </cell>
          <cell r="AP26">
            <v>6595.5308953846152</v>
          </cell>
          <cell r="AQ26">
            <v>6288.6128115384618</v>
          </cell>
          <cell r="AR26">
            <v>5604.6685576923073</v>
          </cell>
          <cell r="AS26">
            <v>5793.5159738461498</v>
          </cell>
          <cell r="AT26">
            <v>3904.5058569230769</v>
          </cell>
          <cell r="AU26">
            <v>3860.8274161538461</v>
          </cell>
          <cell r="AV26">
            <v>2569</v>
          </cell>
          <cell r="AW26">
            <v>3032</v>
          </cell>
          <cell r="AX26">
            <v>0</v>
          </cell>
        </row>
        <row r="27">
          <cell r="J27" t="str">
            <v>2-Taeryuk-1.1.C-Real YTD</v>
          </cell>
          <cell r="K27" t="str">
            <v>1.1.C</v>
          </cell>
          <cell r="L27">
            <v>0</v>
          </cell>
          <cell r="M27">
            <v>0</v>
          </cell>
          <cell r="N27">
            <v>0</v>
          </cell>
          <cell r="O27">
            <v>0</v>
          </cell>
          <cell r="P27">
            <v>0</v>
          </cell>
          <cell r="Q27">
            <v>0</v>
          </cell>
          <cell r="R27">
            <v>0</v>
          </cell>
          <cell r="S27">
            <v>0</v>
          </cell>
          <cell r="T27">
            <v>0</v>
          </cell>
          <cell r="U27">
            <v>0</v>
          </cell>
          <cell r="V27">
            <v>0</v>
          </cell>
          <cell r="W27">
            <v>0</v>
          </cell>
          <cell r="X27">
            <v>2488.7379499999997</v>
          </cell>
          <cell r="Y27">
            <v>5138.4872400000004</v>
          </cell>
          <cell r="Z27">
            <v>7875.3248299999996</v>
          </cell>
          <cell r="AA27">
            <v>11449.817429999999</v>
          </cell>
          <cell r="AB27">
            <v>14973.344359999999</v>
          </cell>
          <cell r="AC27">
            <v>18766.256580000001</v>
          </cell>
          <cell r="AD27">
            <v>26147.183360000003</v>
          </cell>
          <cell r="AE27">
            <v>30637.481090000005</v>
          </cell>
          <cell r="AF27">
            <v>34413.218670000002</v>
          </cell>
          <cell r="AG27">
            <v>38560.341019560059</v>
          </cell>
          <cell r="AH27">
            <v>44254.341019560059</v>
          </cell>
          <cell r="AI27">
            <v>46702.341019560059</v>
          </cell>
          <cell r="AJ27">
            <v>2435</v>
          </cell>
          <cell r="AK27">
            <v>5610</v>
          </cell>
          <cell r="AL27">
            <v>10138</v>
          </cell>
          <cell r="AM27">
            <v>14160</v>
          </cell>
          <cell r="AN27">
            <v>18076</v>
          </cell>
          <cell r="AO27">
            <v>23385</v>
          </cell>
          <cell r="AP27">
            <v>27510</v>
          </cell>
          <cell r="AQ27">
            <v>32026</v>
          </cell>
          <cell r="AR27">
            <v>37751</v>
          </cell>
          <cell r="AS27">
            <v>42100</v>
          </cell>
          <cell r="AT27">
            <v>47961</v>
          </cell>
          <cell r="AU27">
            <v>52719</v>
          </cell>
          <cell r="AV27">
            <v>55783</v>
          </cell>
          <cell r="AW27">
            <v>59737</v>
          </cell>
          <cell r="AX27">
            <v>0</v>
          </cell>
        </row>
        <row r="28">
          <cell r="J28" t="str">
            <v>2-Taeryuk-1.1.C-Goal YTD</v>
          </cell>
          <cell r="K28" t="str">
            <v>1.1.C</v>
          </cell>
          <cell r="L28">
            <v>0</v>
          </cell>
          <cell r="M28">
            <v>0</v>
          </cell>
          <cell r="N28">
            <v>0</v>
          </cell>
          <cell r="O28">
            <v>0</v>
          </cell>
          <cell r="P28">
            <v>0</v>
          </cell>
          <cell r="Q28">
            <v>0</v>
          </cell>
          <cell r="R28">
            <v>0</v>
          </cell>
          <cell r="S28">
            <v>0</v>
          </cell>
          <cell r="T28">
            <v>0</v>
          </cell>
          <cell r="U28">
            <v>0</v>
          </cell>
          <cell r="V28">
            <v>0</v>
          </cell>
          <cell r="W28">
            <v>0</v>
          </cell>
          <cell r="X28">
            <v>3533</v>
          </cell>
          <cell r="Y28">
            <v>7266</v>
          </cell>
          <cell r="Z28">
            <v>11943</v>
          </cell>
          <cell r="AA28">
            <v>16878</v>
          </cell>
          <cell r="AB28">
            <v>22135</v>
          </cell>
          <cell r="AC28">
            <v>27620</v>
          </cell>
          <cell r="AD28">
            <v>32879</v>
          </cell>
          <cell r="AE28">
            <v>38343</v>
          </cell>
          <cell r="AF28">
            <v>43224</v>
          </cell>
          <cell r="AG28">
            <v>47670</v>
          </cell>
          <cell r="AH28">
            <v>51847</v>
          </cell>
          <cell r="AI28">
            <v>55584</v>
          </cell>
          <cell r="AJ28">
            <v>3283</v>
          </cell>
          <cell r="AK28">
            <v>7872.6755746153849</v>
          </cell>
          <cell r="AL28">
            <v>12896.995887692308</v>
          </cell>
          <cell r="AM28">
            <v>19056.628845384617</v>
          </cell>
          <cell r="AN28">
            <v>24853.732000000004</v>
          </cell>
          <cell r="AO28">
            <v>30870.803074615389</v>
          </cell>
          <cell r="AP28">
            <v>37466.333970000007</v>
          </cell>
          <cell r="AQ28">
            <v>43754.946781538471</v>
          </cell>
          <cell r="AR28">
            <v>49359.615339230775</v>
          </cell>
          <cell r="AS28">
            <v>55153.131313076927</v>
          </cell>
          <cell r="AT28">
            <v>59057.637170000002</v>
          </cell>
          <cell r="AU28">
            <v>62918.464586153845</v>
          </cell>
          <cell r="AV28">
            <v>65487.464586153845</v>
          </cell>
          <cell r="AW28">
            <v>68519.464586153845</v>
          </cell>
          <cell r="AX28">
            <v>0</v>
          </cell>
        </row>
        <row r="29">
          <cell r="J29" t="str">
            <v>3-AR T&amp;W-1.1.C-Real</v>
          </cell>
          <cell r="K29" t="str">
            <v>1.1.C</v>
          </cell>
          <cell r="L29">
            <v>0</v>
          </cell>
          <cell r="M29">
            <v>0</v>
          </cell>
          <cell r="N29">
            <v>0</v>
          </cell>
          <cell r="O29">
            <v>0</v>
          </cell>
          <cell r="P29">
            <v>0</v>
          </cell>
          <cell r="Q29">
            <v>0</v>
          </cell>
          <cell r="R29">
            <v>0</v>
          </cell>
          <cell r="S29">
            <v>0</v>
          </cell>
          <cell r="T29">
            <v>0</v>
          </cell>
          <cell r="U29">
            <v>0</v>
          </cell>
          <cell r="V29">
            <v>0</v>
          </cell>
          <cell r="W29">
            <v>0</v>
          </cell>
          <cell r="X29">
            <v>5450.21</v>
          </cell>
          <cell r="Y29">
            <v>6781.21</v>
          </cell>
          <cell r="Z29">
            <v>6897.14</v>
          </cell>
          <cell r="AA29">
            <v>4263.17</v>
          </cell>
          <cell r="AB29">
            <v>4980.1899999999996</v>
          </cell>
          <cell r="AC29">
            <v>5754.1916422287386</v>
          </cell>
          <cell r="AD29">
            <v>6569</v>
          </cell>
          <cell r="AE29">
            <v>6956</v>
          </cell>
          <cell r="AF29">
            <v>9052</v>
          </cell>
          <cell r="AG29">
            <v>6554</v>
          </cell>
          <cell r="AH29">
            <v>5625</v>
          </cell>
          <cell r="AI29">
            <v>7789</v>
          </cell>
          <cell r="AJ29">
            <v>7291</v>
          </cell>
          <cell r="AK29">
            <v>7943</v>
          </cell>
          <cell r="AL29">
            <v>10591</v>
          </cell>
          <cell r="AM29">
            <v>8046</v>
          </cell>
          <cell r="AN29">
            <v>6940</v>
          </cell>
          <cell r="AO29">
            <v>7682</v>
          </cell>
          <cell r="AP29">
            <v>7426</v>
          </cell>
          <cell r="AQ29">
            <v>8796</v>
          </cell>
          <cell r="AR29">
            <v>10613</v>
          </cell>
          <cell r="AS29">
            <v>6709</v>
          </cell>
          <cell r="AT29">
            <v>8074</v>
          </cell>
          <cell r="AU29">
            <v>8739</v>
          </cell>
          <cell r="AV29">
            <v>8572</v>
          </cell>
          <cell r="AW29">
            <v>13076</v>
          </cell>
          <cell r="AX29">
            <v>0</v>
          </cell>
        </row>
        <row r="30">
          <cell r="J30" t="str">
            <v>3-AR T&amp;W-1.1.C-Goal</v>
          </cell>
          <cell r="K30" t="str">
            <v>1.1.C</v>
          </cell>
          <cell r="L30">
            <v>0</v>
          </cell>
          <cell r="M30">
            <v>0</v>
          </cell>
          <cell r="N30">
            <v>0</v>
          </cell>
          <cell r="O30">
            <v>0</v>
          </cell>
          <cell r="P30">
            <v>0</v>
          </cell>
          <cell r="Q30">
            <v>0</v>
          </cell>
          <cell r="R30">
            <v>0</v>
          </cell>
          <cell r="S30">
            <v>0</v>
          </cell>
          <cell r="T30">
            <v>0</v>
          </cell>
          <cell r="U30">
            <v>0</v>
          </cell>
          <cell r="V30">
            <v>0</v>
          </cell>
          <cell r="W30">
            <v>0</v>
          </cell>
          <cell r="X30">
            <v>4688</v>
          </cell>
          <cell r="Y30">
            <v>6031</v>
          </cell>
          <cell r="Z30">
            <v>6819</v>
          </cell>
          <cell r="AA30">
            <v>6235</v>
          </cell>
          <cell r="AB30">
            <v>4855</v>
          </cell>
          <cell r="AC30">
            <v>6829</v>
          </cell>
          <cell r="AD30">
            <v>6295</v>
          </cell>
          <cell r="AE30">
            <v>6880</v>
          </cell>
          <cell r="AF30">
            <v>8534</v>
          </cell>
          <cell r="AG30">
            <v>5000</v>
          </cell>
          <cell r="AH30">
            <v>5321</v>
          </cell>
          <cell r="AI30">
            <v>6021</v>
          </cell>
          <cell r="AJ30">
            <v>7013</v>
          </cell>
          <cell r="AK30">
            <v>7745</v>
          </cell>
          <cell r="AL30">
            <v>8335</v>
          </cell>
          <cell r="AM30">
            <v>6819</v>
          </cell>
          <cell r="AN30">
            <v>6119</v>
          </cell>
          <cell r="AO30">
            <v>7827</v>
          </cell>
          <cell r="AP30">
            <v>7581</v>
          </cell>
          <cell r="AQ30">
            <v>7870</v>
          </cell>
          <cell r="AR30">
            <v>10196</v>
          </cell>
          <cell r="AS30">
            <v>6909</v>
          </cell>
          <cell r="AT30">
            <v>5935</v>
          </cell>
          <cell r="AU30">
            <v>7908</v>
          </cell>
          <cell r="AV30">
            <v>7887</v>
          </cell>
          <cell r="AW30">
            <v>9527</v>
          </cell>
          <cell r="AX30">
            <v>0</v>
          </cell>
        </row>
        <row r="31">
          <cell r="J31" t="str">
            <v>3-AR T&amp;W-1.1.C-Real YTD</v>
          </cell>
          <cell r="K31" t="str">
            <v>1.1.C</v>
          </cell>
          <cell r="L31">
            <v>0</v>
          </cell>
          <cell r="M31">
            <v>0</v>
          </cell>
          <cell r="N31">
            <v>0</v>
          </cell>
          <cell r="O31">
            <v>0</v>
          </cell>
          <cell r="P31">
            <v>0</v>
          </cell>
          <cell r="Q31">
            <v>0</v>
          </cell>
          <cell r="R31">
            <v>0</v>
          </cell>
          <cell r="S31">
            <v>0</v>
          </cell>
          <cell r="T31">
            <v>0</v>
          </cell>
          <cell r="U31">
            <v>0</v>
          </cell>
          <cell r="V31">
            <v>0</v>
          </cell>
          <cell r="W31">
            <v>0</v>
          </cell>
          <cell r="X31">
            <v>5450.21</v>
          </cell>
          <cell r="Y31">
            <v>12231.42</v>
          </cell>
          <cell r="Z31">
            <v>19128.560000000001</v>
          </cell>
          <cell r="AA31">
            <v>23391.73</v>
          </cell>
          <cell r="AB31">
            <v>28371.919999999998</v>
          </cell>
          <cell r="AC31">
            <v>34126.111642228738</v>
          </cell>
          <cell r="AD31">
            <v>40695.111642228738</v>
          </cell>
          <cell r="AE31">
            <v>47651.111642228738</v>
          </cell>
          <cell r="AF31">
            <v>56703.111642228738</v>
          </cell>
          <cell r="AG31">
            <v>63257.111642228738</v>
          </cell>
          <cell r="AH31">
            <v>68882.11164222873</v>
          </cell>
          <cell r="AI31">
            <v>76671.11164222873</v>
          </cell>
          <cell r="AJ31">
            <v>7291</v>
          </cell>
          <cell r="AK31">
            <v>15234</v>
          </cell>
          <cell r="AL31">
            <v>25825</v>
          </cell>
          <cell r="AM31">
            <v>33871</v>
          </cell>
          <cell r="AN31">
            <v>40811</v>
          </cell>
          <cell r="AO31">
            <v>48493</v>
          </cell>
          <cell r="AP31">
            <v>55919</v>
          </cell>
          <cell r="AQ31">
            <v>64715</v>
          </cell>
          <cell r="AR31">
            <v>75328</v>
          </cell>
          <cell r="AS31">
            <v>82037</v>
          </cell>
          <cell r="AT31">
            <v>90111</v>
          </cell>
          <cell r="AU31">
            <v>98850</v>
          </cell>
          <cell r="AV31">
            <v>107422</v>
          </cell>
          <cell r="AW31">
            <v>120498</v>
          </cell>
          <cell r="AX31">
            <v>0</v>
          </cell>
        </row>
        <row r="32">
          <cell r="J32" t="str">
            <v>3-AR T&amp;W-1.1.C-Goal YTD</v>
          </cell>
          <cell r="K32" t="str">
            <v>1.1.C</v>
          </cell>
          <cell r="L32">
            <v>0</v>
          </cell>
          <cell r="M32">
            <v>0</v>
          </cell>
          <cell r="N32">
            <v>0</v>
          </cell>
          <cell r="O32">
            <v>0</v>
          </cell>
          <cell r="P32">
            <v>0</v>
          </cell>
          <cell r="Q32">
            <v>0</v>
          </cell>
          <cell r="R32">
            <v>0</v>
          </cell>
          <cell r="S32">
            <v>0</v>
          </cell>
          <cell r="T32">
            <v>0</v>
          </cell>
          <cell r="U32">
            <v>0</v>
          </cell>
          <cell r="V32">
            <v>0</v>
          </cell>
          <cell r="W32">
            <v>0</v>
          </cell>
          <cell r="X32">
            <v>4688</v>
          </cell>
          <cell r="Y32">
            <v>10719</v>
          </cell>
          <cell r="Z32">
            <v>17538</v>
          </cell>
          <cell r="AA32">
            <v>23773</v>
          </cell>
          <cell r="AB32">
            <v>28628</v>
          </cell>
          <cell r="AC32">
            <v>35457</v>
          </cell>
          <cell r="AD32">
            <v>41752</v>
          </cell>
          <cell r="AE32">
            <v>48632</v>
          </cell>
          <cell r="AF32">
            <v>57166</v>
          </cell>
          <cell r="AG32">
            <v>62166</v>
          </cell>
          <cell r="AH32">
            <v>67487</v>
          </cell>
          <cell r="AI32">
            <v>73508</v>
          </cell>
          <cell r="AJ32">
            <v>7013</v>
          </cell>
          <cell r="AK32">
            <v>14758</v>
          </cell>
          <cell r="AL32">
            <v>23093</v>
          </cell>
          <cell r="AM32">
            <v>29912</v>
          </cell>
          <cell r="AN32">
            <v>36031</v>
          </cell>
          <cell r="AO32">
            <v>43858</v>
          </cell>
          <cell r="AP32">
            <v>51439</v>
          </cell>
          <cell r="AQ32">
            <v>59309</v>
          </cell>
          <cell r="AR32">
            <v>69505</v>
          </cell>
          <cell r="AS32">
            <v>76414</v>
          </cell>
          <cell r="AT32">
            <v>82349</v>
          </cell>
          <cell r="AU32">
            <v>90257</v>
          </cell>
          <cell r="AV32">
            <v>98144</v>
          </cell>
          <cell r="AW32">
            <v>107671</v>
          </cell>
          <cell r="AX32">
            <v>0</v>
          </cell>
        </row>
        <row r="33">
          <cell r="J33" t="str">
            <v>2-AR&amp;UC-1.1-Real</v>
          </cell>
          <cell r="K33">
            <v>1.1000000000000001</v>
          </cell>
          <cell r="L33">
            <v>0</v>
          </cell>
          <cell r="M33">
            <v>0</v>
          </cell>
          <cell r="N33">
            <v>0</v>
          </cell>
          <cell r="O33">
            <v>0</v>
          </cell>
          <cell r="P33">
            <v>0</v>
          </cell>
          <cell r="Q33">
            <v>0</v>
          </cell>
          <cell r="R33">
            <v>0</v>
          </cell>
          <cell r="S33">
            <v>0</v>
          </cell>
          <cell r="T33">
            <v>0</v>
          </cell>
          <cell r="U33">
            <v>0</v>
          </cell>
          <cell r="V33">
            <v>0</v>
          </cell>
          <cell r="W33">
            <v>0</v>
          </cell>
          <cell r="X33">
            <v>6411.21</v>
          </cell>
          <cell r="Y33">
            <v>7623.21</v>
          </cell>
          <cell r="Z33">
            <v>7982.14</v>
          </cell>
          <cell r="AA33">
            <v>5227.17</v>
          </cell>
          <cell r="AB33">
            <v>6078.19</v>
          </cell>
          <cell r="AC33">
            <v>6821.1916422287386</v>
          </cell>
          <cell r="AD33">
            <v>9072</v>
          </cell>
          <cell r="AE33">
            <v>9331</v>
          </cell>
          <cell r="AF33">
            <v>11767</v>
          </cell>
          <cell r="AG33">
            <v>9141</v>
          </cell>
          <cell r="AH33">
            <v>7319</v>
          </cell>
          <cell r="AI33">
            <v>10053</v>
          </cell>
          <cell r="AJ33">
            <v>9796</v>
          </cell>
          <cell r="AK33">
            <v>10559</v>
          </cell>
          <cell r="AL33">
            <v>14097</v>
          </cell>
          <cell r="AM33">
            <v>10831</v>
          </cell>
          <cell r="AN33">
            <v>7968</v>
          </cell>
          <cell r="AO33">
            <v>9832</v>
          </cell>
          <cell r="AP33">
            <v>9248</v>
          </cell>
          <cell r="AQ33">
            <v>10968</v>
          </cell>
          <cell r="AR33">
            <v>12925</v>
          </cell>
          <cell r="AS33">
            <v>8680</v>
          </cell>
          <cell r="AT33">
            <v>10705</v>
          </cell>
          <cell r="AU33">
            <v>10976</v>
          </cell>
          <cell r="AV33">
            <v>11455</v>
          </cell>
          <cell r="AW33">
            <v>16626</v>
          </cell>
          <cell r="AX33">
            <v>0</v>
          </cell>
        </row>
        <row r="34">
          <cell r="J34" t="str">
            <v>2-AR&amp;UC-1.1-Goal</v>
          </cell>
          <cell r="K34">
            <v>1.1000000000000001</v>
          </cell>
          <cell r="L34">
            <v>0</v>
          </cell>
          <cell r="M34">
            <v>0</v>
          </cell>
          <cell r="N34">
            <v>0</v>
          </cell>
          <cell r="O34">
            <v>0</v>
          </cell>
          <cell r="P34">
            <v>0</v>
          </cell>
          <cell r="Q34">
            <v>0</v>
          </cell>
          <cell r="R34">
            <v>0</v>
          </cell>
          <cell r="S34">
            <v>0</v>
          </cell>
          <cell r="T34">
            <v>0</v>
          </cell>
          <cell r="U34">
            <v>0</v>
          </cell>
          <cell r="V34">
            <v>0</v>
          </cell>
          <cell r="W34">
            <v>0</v>
          </cell>
          <cell r="X34">
            <v>12070</v>
          </cell>
          <cell r="Y34">
            <v>15554</v>
          </cell>
          <cell r="Z34">
            <v>17960</v>
          </cell>
          <cell r="AA34">
            <v>15784</v>
          </cell>
          <cell r="AB34">
            <v>12075</v>
          </cell>
          <cell r="AC34">
            <v>17304</v>
          </cell>
          <cell r="AD34">
            <v>16341</v>
          </cell>
          <cell r="AE34">
            <v>17500</v>
          </cell>
          <cell r="AF34">
            <v>21581</v>
          </cell>
          <cell r="AG34">
            <v>13248</v>
          </cell>
          <cell r="AH34">
            <v>13714</v>
          </cell>
          <cell r="AI34">
            <v>15493</v>
          </cell>
          <cell r="AJ34">
            <v>9392</v>
          </cell>
          <cell r="AK34">
            <v>9877.2000000000007</v>
          </cell>
          <cell r="AL34">
            <v>11320.2</v>
          </cell>
          <cell r="AM34">
            <v>9090</v>
          </cell>
          <cell r="AN34">
            <v>7284</v>
          </cell>
          <cell r="AO34">
            <v>9123</v>
          </cell>
          <cell r="AP34">
            <v>9357</v>
          </cell>
          <cell r="AQ34">
            <v>10076.200000000001</v>
          </cell>
          <cell r="AR34">
            <v>13432.2</v>
          </cell>
          <cell r="AS34">
            <v>8942</v>
          </cell>
          <cell r="AT34">
            <v>7981</v>
          </cell>
          <cell r="AU34">
            <v>10735.2</v>
          </cell>
          <cell r="AV34">
            <v>10387</v>
          </cell>
          <cell r="AW34">
            <v>12027</v>
          </cell>
          <cell r="AX34">
            <v>0</v>
          </cell>
        </row>
        <row r="35">
          <cell r="J35" t="str">
            <v>2-AR&amp;UC-1.1-Real YTD</v>
          </cell>
          <cell r="K35">
            <v>1.1000000000000001</v>
          </cell>
          <cell r="L35">
            <v>0</v>
          </cell>
          <cell r="M35">
            <v>0</v>
          </cell>
          <cell r="N35">
            <v>0</v>
          </cell>
          <cell r="O35">
            <v>0</v>
          </cell>
          <cell r="P35">
            <v>0</v>
          </cell>
          <cell r="Q35">
            <v>0</v>
          </cell>
          <cell r="R35">
            <v>0</v>
          </cell>
          <cell r="S35">
            <v>0</v>
          </cell>
          <cell r="T35">
            <v>0</v>
          </cell>
          <cell r="U35">
            <v>0</v>
          </cell>
          <cell r="V35">
            <v>0</v>
          </cell>
          <cell r="W35">
            <v>0</v>
          </cell>
          <cell r="X35">
            <v>6411.21</v>
          </cell>
          <cell r="Y35">
            <v>14034.42</v>
          </cell>
          <cell r="Z35">
            <v>22016.560000000001</v>
          </cell>
          <cell r="AA35">
            <v>27243.73</v>
          </cell>
          <cell r="AB35">
            <v>33321.919999999998</v>
          </cell>
          <cell r="AC35">
            <v>40143.111642228738</v>
          </cell>
          <cell r="AD35">
            <v>49215.111642228738</v>
          </cell>
          <cell r="AE35">
            <v>58546.111642228738</v>
          </cell>
          <cell r="AF35">
            <v>70313.11164222873</v>
          </cell>
          <cell r="AG35">
            <v>79454.11164222873</v>
          </cell>
          <cell r="AH35">
            <v>86773.11164222873</v>
          </cell>
          <cell r="AI35">
            <v>96826.11164222873</v>
          </cell>
          <cell r="AJ35">
            <v>9796</v>
          </cell>
          <cell r="AK35">
            <v>20355</v>
          </cell>
          <cell r="AL35">
            <v>34452</v>
          </cell>
          <cell r="AM35">
            <v>45283</v>
          </cell>
          <cell r="AN35">
            <v>53251</v>
          </cell>
          <cell r="AO35">
            <v>63083</v>
          </cell>
          <cell r="AP35">
            <v>72331</v>
          </cell>
          <cell r="AQ35">
            <v>83299</v>
          </cell>
          <cell r="AR35">
            <v>96224</v>
          </cell>
          <cell r="AS35">
            <v>104904</v>
          </cell>
          <cell r="AT35">
            <v>115609</v>
          </cell>
          <cell r="AU35">
            <v>126585</v>
          </cell>
          <cell r="AV35">
            <v>138040</v>
          </cell>
          <cell r="AW35">
            <v>154666</v>
          </cell>
          <cell r="AX35">
            <v>0</v>
          </cell>
        </row>
        <row r="36">
          <cell r="J36" t="str">
            <v>2-AR&amp;UC-1.1-Goal YTD</v>
          </cell>
          <cell r="K36">
            <v>1.1000000000000001</v>
          </cell>
          <cell r="L36">
            <v>0</v>
          </cell>
          <cell r="M36">
            <v>0</v>
          </cell>
          <cell r="N36">
            <v>0</v>
          </cell>
          <cell r="O36">
            <v>0</v>
          </cell>
          <cell r="P36">
            <v>0</v>
          </cell>
          <cell r="Q36">
            <v>0</v>
          </cell>
          <cell r="R36">
            <v>0</v>
          </cell>
          <cell r="S36">
            <v>0</v>
          </cell>
          <cell r="T36">
            <v>0</v>
          </cell>
          <cell r="U36">
            <v>0</v>
          </cell>
          <cell r="V36">
            <v>0</v>
          </cell>
          <cell r="W36">
            <v>0</v>
          </cell>
          <cell r="X36">
            <v>12070</v>
          </cell>
          <cell r="Y36">
            <v>27624</v>
          </cell>
          <cell r="Z36">
            <v>45584</v>
          </cell>
          <cell r="AA36">
            <v>61368</v>
          </cell>
          <cell r="AB36">
            <v>73443</v>
          </cell>
          <cell r="AC36">
            <v>90747</v>
          </cell>
          <cell r="AD36">
            <v>107088</v>
          </cell>
          <cell r="AE36">
            <v>124588</v>
          </cell>
          <cell r="AF36">
            <v>146169</v>
          </cell>
          <cell r="AG36">
            <v>159417</v>
          </cell>
          <cell r="AH36">
            <v>173131</v>
          </cell>
          <cell r="AI36">
            <v>188624</v>
          </cell>
          <cell r="AJ36">
            <v>9392</v>
          </cell>
          <cell r="AK36">
            <v>19269.2</v>
          </cell>
          <cell r="AL36">
            <v>30589.4</v>
          </cell>
          <cell r="AM36">
            <v>39679.399999999994</v>
          </cell>
          <cell r="AN36">
            <v>46963.399999999994</v>
          </cell>
          <cell r="AO36">
            <v>56086.399999999994</v>
          </cell>
          <cell r="AP36">
            <v>65443.399999999994</v>
          </cell>
          <cell r="AQ36">
            <v>75519.599999999991</v>
          </cell>
          <cell r="AR36">
            <v>88951.799999999988</v>
          </cell>
          <cell r="AS36">
            <v>97893.799999999988</v>
          </cell>
          <cell r="AT36">
            <v>105874.79999999999</v>
          </cell>
          <cell r="AU36">
            <v>116609.99999999999</v>
          </cell>
          <cell r="AV36">
            <v>126996.99999999999</v>
          </cell>
          <cell r="AW36">
            <v>139024</v>
          </cell>
          <cell r="AX36">
            <v>0</v>
          </cell>
        </row>
        <row r="37">
          <cell r="J37" t="str">
            <v>2-PWR-1.1.1-Real</v>
          </cell>
          <cell r="K37" t="str">
            <v>1.1.1</v>
          </cell>
          <cell r="L37">
            <v>0</v>
          </cell>
          <cell r="M37">
            <v>0</v>
          </cell>
          <cell r="N37">
            <v>0</v>
          </cell>
          <cell r="O37">
            <v>0</v>
          </cell>
          <cell r="P37">
            <v>0</v>
          </cell>
          <cell r="Q37">
            <v>0</v>
          </cell>
          <cell r="R37">
            <v>0</v>
          </cell>
          <cell r="S37">
            <v>0</v>
          </cell>
          <cell r="T37">
            <v>0</v>
          </cell>
          <cell r="U37">
            <v>0</v>
          </cell>
          <cell r="V37">
            <v>0</v>
          </cell>
          <cell r="W37">
            <v>0</v>
          </cell>
          <cell r="X37">
            <v>2910</v>
          </cell>
          <cell r="Y37">
            <v>2414</v>
          </cell>
          <cell r="Z37">
            <v>1840</v>
          </cell>
          <cell r="AA37">
            <v>1162</v>
          </cell>
          <cell r="AB37">
            <v>1243</v>
          </cell>
          <cell r="AC37">
            <v>4976</v>
          </cell>
          <cell r="AD37">
            <v>3799</v>
          </cell>
          <cell r="AE37">
            <v>5517</v>
          </cell>
          <cell r="AF37">
            <v>8252</v>
          </cell>
          <cell r="AG37">
            <v>4592</v>
          </cell>
          <cell r="AH37">
            <v>3777</v>
          </cell>
          <cell r="AI37">
            <v>4532</v>
          </cell>
          <cell r="AJ37">
            <v>2348</v>
          </cell>
          <cell r="AK37">
            <v>1948</v>
          </cell>
          <cell r="AL37">
            <v>3319</v>
          </cell>
          <cell r="AM37">
            <v>3093</v>
          </cell>
          <cell r="AN37">
            <v>3064</v>
          </cell>
          <cell r="AO37">
            <v>4160</v>
          </cell>
          <cell r="AP37">
            <v>5618</v>
          </cell>
          <cell r="AQ37">
            <v>5881</v>
          </cell>
          <cell r="AR37">
            <v>8374</v>
          </cell>
          <cell r="AS37">
            <v>5823</v>
          </cell>
          <cell r="AT37">
            <v>5621</v>
          </cell>
          <cell r="AU37">
            <v>4511</v>
          </cell>
          <cell r="AV37">
            <v>3754</v>
          </cell>
          <cell r="AW37">
            <v>3792</v>
          </cell>
          <cell r="AX37">
            <v>0</v>
          </cell>
        </row>
        <row r="38">
          <cell r="J38" t="str">
            <v>2-PWR-1.1.1-Goal</v>
          </cell>
          <cell r="K38" t="str">
            <v>1.1.1</v>
          </cell>
          <cell r="L38">
            <v>0</v>
          </cell>
          <cell r="M38">
            <v>0</v>
          </cell>
          <cell r="N38">
            <v>0</v>
          </cell>
          <cell r="O38">
            <v>0</v>
          </cell>
          <cell r="P38">
            <v>0</v>
          </cell>
          <cell r="Q38">
            <v>0</v>
          </cell>
          <cell r="R38">
            <v>0</v>
          </cell>
          <cell r="S38">
            <v>0</v>
          </cell>
          <cell r="T38">
            <v>0</v>
          </cell>
          <cell r="U38">
            <v>0</v>
          </cell>
          <cell r="V38">
            <v>0</v>
          </cell>
          <cell r="W38">
            <v>0</v>
          </cell>
          <cell r="X38">
            <v>2195</v>
          </cell>
          <cell r="Y38">
            <v>2390</v>
          </cell>
          <cell r="Z38">
            <v>3084</v>
          </cell>
          <cell r="AA38">
            <v>2000</v>
          </cell>
          <cell r="AB38">
            <v>3009</v>
          </cell>
          <cell r="AC38">
            <v>3225</v>
          </cell>
          <cell r="AD38">
            <v>5637</v>
          </cell>
          <cell r="AE38">
            <v>5268</v>
          </cell>
          <cell r="AF38">
            <v>7115</v>
          </cell>
          <cell r="AG38">
            <v>5845</v>
          </cell>
          <cell r="AH38">
            <v>3001</v>
          </cell>
          <cell r="AI38">
            <v>2581</v>
          </cell>
          <cell r="AJ38">
            <v>2367.1383504761907</v>
          </cell>
          <cell r="AK38">
            <v>1812.8274323809524</v>
          </cell>
          <cell r="AL38">
            <v>3044.7668038095239</v>
          </cell>
          <cell r="AM38">
            <v>1323.0265066666666</v>
          </cell>
          <cell r="AN38">
            <v>3494.9600666666665</v>
          </cell>
          <cell r="AO38">
            <v>4082.7657638095238</v>
          </cell>
          <cell r="AP38">
            <v>4306.2580190476192</v>
          </cell>
          <cell r="AQ38">
            <v>5899.6946266666664</v>
          </cell>
          <cell r="AR38">
            <v>7165.9162514285717</v>
          </cell>
          <cell r="AS38">
            <v>4191.3648323809521</v>
          </cell>
          <cell r="AT38">
            <v>2860.5541485714284</v>
          </cell>
          <cell r="AU38">
            <v>3129.2588990476188</v>
          </cell>
          <cell r="AV38">
            <v>1918</v>
          </cell>
          <cell r="AW38">
            <v>3468</v>
          </cell>
          <cell r="AX38">
            <v>0</v>
          </cell>
        </row>
        <row r="39">
          <cell r="J39" t="str">
            <v>2-PWR-1.1.1-Real YTD</v>
          </cell>
          <cell r="K39" t="str">
            <v>1.1.1</v>
          </cell>
          <cell r="L39">
            <v>0</v>
          </cell>
          <cell r="M39">
            <v>0</v>
          </cell>
          <cell r="N39">
            <v>0</v>
          </cell>
          <cell r="O39">
            <v>0</v>
          </cell>
          <cell r="P39">
            <v>0</v>
          </cell>
          <cell r="Q39">
            <v>0</v>
          </cell>
          <cell r="R39">
            <v>0</v>
          </cell>
          <cell r="S39">
            <v>0</v>
          </cell>
          <cell r="T39">
            <v>0</v>
          </cell>
          <cell r="U39">
            <v>0</v>
          </cell>
          <cell r="V39">
            <v>0</v>
          </cell>
          <cell r="W39">
            <v>0</v>
          </cell>
          <cell r="X39">
            <v>2910</v>
          </cell>
          <cell r="Y39">
            <v>5324</v>
          </cell>
          <cell r="Z39">
            <v>7164</v>
          </cell>
          <cell r="AA39">
            <v>8326</v>
          </cell>
          <cell r="AB39">
            <v>9569</v>
          </cell>
          <cell r="AC39">
            <v>14545</v>
          </cell>
          <cell r="AD39">
            <v>18344</v>
          </cell>
          <cell r="AE39">
            <v>23861</v>
          </cell>
          <cell r="AF39">
            <v>32113</v>
          </cell>
          <cell r="AG39">
            <v>36705</v>
          </cell>
          <cell r="AH39">
            <v>40482</v>
          </cell>
          <cell r="AI39">
            <v>45014</v>
          </cell>
          <cell r="AJ39">
            <v>2348</v>
          </cell>
          <cell r="AK39">
            <v>4296</v>
          </cell>
          <cell r="AL39">
            <v>7615</v>
          </cell>
          <cell r="AM39">
            <v>10708</v>
          </cell>
          <cell r="AN39">
            <v>13772</v>
          </cell>
          <cell r="AO39">
            <v>17932</v>
          </cell>
          <cell r="AP39">
            <v>23550</v>
          </cell>
          <cell r="AQ39">
            <v>29431</v>
          </cell>
          <cell r="AR39">
            <v>37805</v>
          </cell>
          <cell r="AS39">
            <v>43628</v>
          </cell>
          <cell r="AT39">
            <v>49249</v>
          </cell>
          <cell r="AU39">
            <v>53760</v>
          </cell>
          <cell r="AV39">
            <v>57514</v>
          </cell>
          <cell r="AW39">
            <v>61306</v>
          </cell>
          <cell r="AX39">
            <v>0</v>
          </cell>
        </row>
        <row r="40">
          <cell r="J40" t="str">
            <v>2-PWR-1.1.1-Goal YTD</v>
          </cell>
          <cell r="K40" t="str">
            <v>1.1.1</v>
          </cell>
          <cell r="L40">
            <v>0</v>
          </cell>
          <cell r="M40">
            <v>0</v>
          </cell>
          <cell r="N40">
            <v>0</v>
          </cell>
          <cell r="O40">
            <v>0</v>
          </cell>
          <cell r="P40">
            <v>0</v>
          </cell>
          <cell r="Q40">
            <v>0</v>
          </cell>
          <cell r="R40">
            <v>0</v>
          </cell>
          <cell r="S40">
            <v>0</v>
          </cell>
          <cell r="T40">
            <v>0</v>
          </cell>
          <cell r="U40">
            <v>0</v>
          </cell>
          <cell r="V40">
            <v>0</v>
          </cell>
          <cell r="W40">
            <v>0</v>
          </cell>
          <cell r="X40">
            <v>2195</v>
          </cell>
          <cell r="Y40">
            <v>4585</v>
          </cell>
          <cell r="Z40">
            <v>7669</v>
          </cell>
          <cell r="AA40">
            <v>9669</v>
          </cell>
          <cell r="AB40">
            <v>12678</v>
          </cell>
          <cell r="AC40">
            <v>15903</v>
          </cell>
          <cell r="AD40">
            <v>21540</v>
          </cell>
          <cell r="AE40">
            <v>26808</v>
          </cell>
          <cell r="AF40">
            <v>33923</v>
          </cell>
          <cell r="AG40">
            <v>39768</v>
          </cell>
          <cell r="AH40">
            <v>42769</v>
          </cell>
          <cell r="AI40">
            <v>45350</v>
          </cell>
          <cell r="AJ40">
            <v>2367.1383504761907</v>
          </cell>
          <cell r="AK40">
            <v>4179.9657828571435</v>
          </cell>
          <cell r="AL40">
            <v>7224.732586666667</v>
          </cell>
          <cell r="AM40">
            <v>8547.759093333334</v>
          </cell>
          <cell r="AN40">
            <v>12042.719160000001</v>
          </cell>
          <cell r="AO40">
            <v>16125.484923809525</v>
          </cell>
          <cell r="AP40">
            <v>20431.742942857141</v>
          </cell>
          <cell r="AQ40">
            <v>26331.437569523809</v>
          </cell>
          <cell r="AR40">
            <v>33497.353820952383</v>
          </cell>
          <cell r="AS40">
            <v>37688.71865333333</v>
          </cell>
          <cell r="AT40">
            <v>40549.272801904764</v>
          </cell>
          <cell r="AU40">
            <v>43678.531700952386</v>
          </cell>
          <cell r="AV40">
            <v>45596.531700952386</v>
          </cell>
          <cell r="AW40">
            <v>49064.531700952386</v>
          </cell>
          <cell r="AX40">
            <v>0</v>
          </cell>
        </row>
        <row r="41">
          <cell r="J41" t="str">
            <v>2-MCS-1.1-Real</v>
          </cell>
          <cell r="K41">
            <v>1.1000000000000001</v>
          </cell>
          <cell r="L41">
            <v>0</v>
          </cell>
          <cell r="M41">
            <v>0</v>
          </cell>
          <cell r="N41">
            <v>0</v>
          </cell>
          <cell r="O41">
            <v>0</v>
          </cell>
          <cell r="P41">
            <v>0</v>
          </cell>
          <cell r="Q41">
            <v>0</v>
          </cell>
          <cell r="R41">
            <v>0</v>
          </cell>
          <cell r="S41">
            <v>0</v>
          </cell>
          <cell r="T41">
            <v>0</v>
          </cell>
          <cell r="U41">
            <v>0</v>
          </cell>
          <cell r="V41">
            <v>0</v>
          </cell>
          <cell r="W41">
            <v>0</v>
          </cell>
          <cell r="X41">
            <v>2488.7379499999997</v>
          </cell>
          <cell r="Y41">
            <v>2649.7492900000002</v>
          </cell>
          <cell r="Z41">
            <v>2736.8375899999996</v>
          </cell>
          <cell r="AA41">
            <v>3574.4925999999996</v>
          </cell>
          <cell r="AB41">
            <v>3522.9464070982813</v>
          </cell>
          <cell r="AC41">
            <v>3792.9122200000006</v>
          </cell>
          <cell r="AD41">
            <v>7380.9267800000007</v>
          </cell>
          <cell r="AE41">
            <v>4490.2977300000011</v>
          </cell>
          <cell r="AF41">
            <v>3775.7375800000004</v>
          </cell>
          <cell r="AG41">
            <v>4145.5467913475286</v>
          </cell>
          <cell r="AH41">
            <v>5693.6892199999984</v>
          </cell>
          <cell r="AI41">
            <v>2447.8886200000002</v>
          </cell>
          <cell r="AJ41">
            <v>2435</v>
          </cell>
          <cell r="AK41">
            <v>3175</v>
          </cell>
          <cell r="AL41">
            <v>4528</v>
          </cell>
          <cell r="AM41">
            <v>4022</v>
          </cell>
          <cell r="AN41">
            <v>3916</v>
          </cell>
          <cell r="AO41">
            <v>5309</v>
          </cell>
          <cell r="AP41">
            <v>4125</v>
          </cell>
          <cell r="AQ41">
            <v>4516</v>
          </cell>
          <cell r="AR41">
            <v>5725</v>
          </cell>
          <cell r="AS41">
            <v>4350</v>
          </cell>
          <cell r="AT41">
            <v>5861</v>
          </cell>
          <cell r="AU41">
            <v>4758</v>
          </cell>
          <cell r="AV41">
            <v>3064</v>
          </cell>
          <cell r="AW41">
            <v>3954</v>
          </cell>
          <cell r="AX41">
            <v>0</v>
          </cell>
        </row>
        <row r="42">
          <cell r="J42" t="str">
            <v>2-MCS-1.1-Goal</v>
          </cell>
          <cell r="K42">
            <v>1.1000000000000001</v>
          </cell>
          <cell r="L42">
            <v>0</v>
          </cell>
          <cell r="M42">
            <v>0</v>
          </cell>
          <cell r="N42">
            <v>0</v>
          </cell>
          <cell r="O42">
            <v>0</v>
          </cell>
          <cell r="P42">
            <v>0</v>
          </cell>
          <cell r="Q42">
            <v>0</v>
          </cell>
          <cell r="R42">
            <v>0</v>
          </cell>
          <cell r="S42">
            <v>0</v>
          </cell>
          <cell r="T42">
            <v>0</v>
          </cell>
          <cell r="U42">
            <v>0</v>
          </cell>
          <cell r="V42">
            <v>0</v>
          </cell>
          <cell r="W42">
            <v>0</v>
          </cell>
          <cell r="X42">
            <v>3532.5275176911746</v>
          </cell>
          <cell r="Y42">
            <v>3732.8324392290128</v>
          </cell>
          <cell r="Z42">
            <v>4676.7916502779935</v>
          </cell>
          <cell r="AA42">
            <v>4935.0748473991398</v>
          </cell>
          <cell r="AB42">
            <v>5257.9964218337136</v>
          </cell>
          <cell r="AC42">
            <v>5485.2730195298682</v>
          </cell>
          <cell r="AD42">
            <v>5259.4810448676326</v>
          </cell>
          <cell r="AE42">
            <v>5464.6281949646982</v>
          </cell>
          <cell r="AF42">
            <v>4881.1178221703894</v>
          </cell>
          <cell r="AG42">
            <v>4444.667127179996</v>
          </cell>
          <cell r="AH42">
            <v>4177.2290471496799</v>
          </cell>
          <cell r="AI42">
            <v>3736.6802632436202</v>
          </cell>
          <cell r="AJ42">
            <v>3283.1235232071108</v>
          </cell>
          <cell r="AK42">
            <v>4586.9534774348504</v>
          </cell>
          <cell r="AL42">
            <v>5022.8967955107628</v>
          </cell>
          <cell r="AM42">
            <v>6160.4121995959686</v>
          </cell>
          <cell r="AN42">
            <v>5796.6008632111507</v>
          </cell>
          <cell r="AO42">
            <v>6016.8553310345442</v>
          </cell>
          <cell r="AP42">
            <v>6595.6008632111507</v>
          </cell>
          <cell r="AQ42">
            <v>6289.6008632111507</v>
          </cell>
          <cell r="AR42">
            <v>5604.6666674193621</v>
          </cell>
          <cell r="AS42">
            <v>5791.0953484209103</v>
          </cell>
          <cell r="AT42">
            <v>3906.4711825525801</v>
          </cell>
          <cell r="AU42">
            <v>3861.0181618190391</v>
          </cell>
          <cell r="AV42">
            <v>2569</v>
          </cell>
          <cell r="AW42">
            <v>3032</v>
          </cell>
          <cell r="AX42">
            <v>0</v>
          </cell>
        </row>
        <row r="43">
          <cell r="J43" t="str">
            <v>2-MCS-1.1-Real YTD</v>
          </cell>
          <cell r="K43">
            <v>1.1000000000000001</v>
          </cell>
          <cell r="L43">
            <v>0</v>
          </cell>
          <cell r="M43">
            <v>0</v>
          </cell>
          <cell r="N43">
            <v>0</v>
          </cell>
          <cell r="O43">
            <v>0</v>
          </cell>
          <cell r="P43">
            <v>0</v>
          </cell>
          <cell r="Q43">
            <v>0</v>
          </cell>
          <cell r="R43">
            <v>0</v>
          </cell>
          <cell r="S43">
            <v>0</v>
          </cell>
          <cell r="T43">
            <v>0</v>
          </cell>
          <cell r="U43">
            <v>0</v>
          </cell>
          <cell r="V43">
            <v>0</v>
          </cell>
          <cell r="W43">
            <v>0</v>
          </cell>
          <cell r="X43">
            <v>2488.7379499999997</v>
          </cell>
          <cell r="Y43">
            <v>5138.4872400000004</v>
          </cell>
          <cell r="Z43">
            <v>7875.3248299999996</v>
          </cell>
          <cell r="AA43">
            <v>11449.817429999997</v>
          </cell>
          <cell r="AB43">
            <v>14972.763837098282</v>
          </cell>
          <cell r="AC43">
            <v>18765.676057098281</v>
          </cell>
          <cell r="AD43">
            <v>26146.602837098282</v>
          </cell>
          <cell r="AE43">
            <v>30636.900567098281</v>
          </cell>
          <cell r="AF43">
            <v>34412.638147098274</v>
          </cell>
          <cell r="AG43">
            <v>38558.184938445804</v>
          </cell>
          <cell r="AH43">
            <v>44251.874158445804</v>
          </cell>
          <cell r="AI43">
            <v>46699.762778445809</v>
          </cell>
          <cell r="AJ43">
            <v>2435</v>
          </cell>
          <cell r="AK43">
            <v>5610</v>
          </cell>
          <cell r="AL43">
            <v>10138</v>
          </cell>
          <cell r="AM43">
            <v>14160</v>
          </cell>
          <cell r="AN43">
            <v>18076</v>
          </cell>
          <cell r="AO43">
            <v>23385</v>
          </cell>
          <cell r="AP43">
            <v>27510</v>
          </cell>
          <cell r="AQ43">
            <v>32026</v>
          </cell>
          <cell r="AR43">
            <v>37751</v>
          </cell>
          <cell r="AS43">
            <v>42101</v>
          </cell>
          <cell r="AT43">
            <v>47962</v>
          </cell>
          <cell r="AU43">
            <v>52720</v>
          </cell>
          <cell r="AV43">
            <v>55784</v>
          </cell>
          <cell r="AW43">
            <v>59738</v>
          </cell>
          <cell r="AX43">
            <v>0</v>
          </cell>
        </row>
        <row r="44">
          <cell r="J44" t="str">
            <v>2-MCS-1.1-Goal YTD</v>
          </cell>
          <cell r="K44">
            <v>1.1000000000000001</v>
          </cell>
          <cell r="L44">
            <v>0</v>
          </cell>
          <cell r="M44">
            <v>0</v>
          </cell>
          <cell r="N44">
            <v>0</v>
          </cell>
          <cell r="O44">
            <v>0</v>
          </cell>
          <cell r="P44">
            <v>0</v>
          </cell>
          <cell r="Q44">
            <v>0</v>
          </cell>
          <cell r="R44">
            <v>0</v>
          </cell>
          <cell r="S44">
            <v>0</v>
          </cell>
          <cell r="T44">
            <v>0</v>
          </cell>
          <cell r="U44">
            <v>0</v>
          </cell>
          <cell r="V44">
            <v>0</v>
          </cell>
          <cell r="W44">
            <v>0</v>
          </cell>
          <cell r="X44">
            <v>3532.5275176911746</v>
          </cell>
          <cell r="Y44">
            <v>7265.3599569201888</v>
          </cell>
          <cell r="Z44">
            <v>11942.15160719818</v>
          </cell>
          <cell r="AA44">
            <v>16877.226454597319</v>
          </cell>
          <cell r="AB44">
            <v>22135.222876431038</v>
          </cell>
          <cell r="AC44">
            <v>27620.49589596091</v>
          </cell>
          <cell r="AD44">
            <v>32879.976940828536</v>
          </cell>
          <cell r="AE44">
            <v>38344.605135793237</v>
          </cell>
          <cell r="AF44">
            <v>43225.722957963619</v>
          </cell>
          <cell r="AG44">
            <v>47670.390085143605</v>
          </cell>
          <cell r="AH44">
            <v>51847.619132293279</v>
          </cell>
          <cell r="AI44">
            <v>55584.299395536895</v>
          </cell>
          <cell r="AJ44">
            <v>3283.1235232071108</v>
          </cell>
          <cell r="AK44">
            <v>7870.0770006419607</v>
          </cell>
          <cell r="AL44">
            <v>12892.973796152724</v>
          </cell>
          <cell r="AM44">
            <v>19053.385995748697</v>
          </cell>
          <cell r="AN44">
            <v>24849.986858959848</v>
          </cell>
          <cell r="AO44">
            <v>30866.842189994393</v>
          </cell>
          <cell r="AP44">
            <v>37462.443053205534</v>
          </cell>
          <cell r="AQ44">
            <v>43752.043916416682</v>
          </cell>
          <cell r="AR44">
            <v>49356.710583836051</v>
          </cell>
          <cell r="AS44">
            <v>55147.805932256961</v>
          </cell>
          <cell r="AT44">
            <v>59054.277114809534</v>
          </cell>
          <cell r="AU44">
            <v>62915.295276628567</v>
          </cell>
          <cell r="AV44">
            <v>65484.295276628567</v>
          </cell>
          <cell r="AW44">
            <v>68516.295276628574</v>
          </cell>
          <cell r="AX44">
            <v>0</v>
          </cell>
        </row>
        <row r="45">
          <cell r="J45" t="str">
            <v>3-Construction &amp; Military-1.1.2-Real</v>
          </cell>
          <cell r="K45" t="str">
            <v>1.1.2</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X45">
            <v>0</v>
          </cell>
        </row>
        <row r="46">
          <cell r="J46" t="str">
            <v>3-Construction &amp; Military-1.1.2-Goal</v>
          </cell>
          <cell r="K46" t="str">
            <v>1.1.2</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row>
        <row r="47">
          <cell r="J47" t="str">
            <v>3-Construction &amp; Military-1.1.2-Real YTD</v>
          </cell>
          <cell r="K47" t="str">
            <v>1.1.2</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U47">
            <v>0</v>
          </cell>
          <cell r="AV47">
            <v>0</v>
          </cell>
          <cell r="AW47">
            <v>0</v>
          </cell>
          <cell r="AX47">
            <v>0</v>
          </cell>
        </row>
        <row r="48">
          <cell r="J48" t="str">
            <v>3-Construction &amp; Military-1.1.2-Goal YTD</v>
          </cell>
          <cell r="K48" t="str">
            <v>1.1.2</v>
          </cell>
          <cell r="L48">
            <v>0</v>
          </cell>
          <cell r="M48">
            <v>0</v>
          </cell>
          <cell r="N48">
            <v>0</v>
          </cell>
          <cell r="O48">
            <v>0</v>
          </cell>
          <cell r="P48">
            <v>0</v>
          </cell>
          <cell r="Q48">
            <v>0</v>
          </cell>
          <cell r="R48">
            <v>0</v>
          </cell>
          <cell r="S48">
            <v>0</v>
          </cell>
          <cell r="T48">
            <v>0</v>
          </cell>
          <cell r="U48">
            <v>0</v>
          </cell>
          <cell r="V48">
            <v>0</v>
          </cell>
          <cell r="W48">
            <v>0</v>
          </cell>
          <cell r="X48">
            <v>0</v>
          </cell>
          <cell r="Y48">
            <v>0</v>
          </cell>
          <cell r="Z48">
            <v>0</v>
          </cell>
          <cell r="AA48">
            <v>0</v>
          </cell>
          <cell r="AB48">
            <v>0</v>
          </cell>
          <cell r="AC48">
            <v>0</v>
          </cell>
          <cell r="AD48">
            <v>0</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X48">
            <v>0</v>
          </cell>
        </row>
        <row r="49">
          <cell r="J49" t="str">
            <v>3-UC-1.1.3-Real</v>
          </cell>
          <cell r="K49" t="str">
            <v>1.1.3</v>
          </cell>
          <cell r="L49">
            <v>0</v>
          </cell>
          <cell r="M49">
            <v>0</v>
          </cell>
          <cell r="N49">
            <v>0</v>
          </cell>
          <cell r="O49">
            <v>0</v>
          </cell>
          <cell r="P49">
            <v>0</v>
          </cell>
          <cell r="Q49">
            <v>0</v>
          </cell>
          <cell r="R49">
            <v>0</v>
          </cell>
          <cell r="S49">
            <v>0</v>
          </cell>
          <cell r="T49">
            <v>0</v>
          </cell>
          <cell r="U49">
            <v>0</v>
          </cell>
          <cell r="V49">
            <v>0</v>
          </cell>
          <cell r="W49">
            <v>0</v>
          </cell>
          <cell r="X49">
            <v>961</v>
          </cell>
          <cell r="Y49">
            <v>842</v>
          </cell>
          <cell r="Z49">
            <v>1085</v>
          </cell>
          <cell r="AA49">
            <v>964</v>
          </cell>
          <cell r="AB49">
            <v>1098</v>
          </cell>
          <cell r="AC49">
            <v>1067</v>
          </cell>
          <cell r="AD49">
            <v>2503</v>
          </cell>
          <cell r="AE49">
            <v>2375</v>
          </cell>
          <cell r="AF49">
            <v>2715</v>
          </cell>
          <cell r="AG49">
            <v>2587</v>
          </cell>
          <cell r="AH49">
            <v>1694</v>
          </cell>
          <cell r="AI49">
            <v>2264</v>
          </cell>
          <cell r="AJ49">
            <v>0</v>
          </cell>
          <cell r="AK49">
            <v>0</v>
          </cell>
          <cell r="AL49">
            <v>0</v>
          </cell>
          <cell r="AM49">
            <v>0</v>
          </cell>
          <cell r="AN49">
            <v>0</v>
          </cell>
          <cell r="AO49">
            <v>0</v>
          </cell>
          <cell r="AP49">
            <v>0</v>
          </cell>
          <cell r="AQ49">
            <v>0</v>
          </cell>
          <cell r="AR49">
            <v>0</v>
          </cell>
          <cell r="AS49">
            <v>0</v>
          </cell>
          <cell r="AT49">
            <v>0</v>
          </cell>
          <cell r="AU49">
            <v>0</v>
          </cell>
          <cell r="AV49">
            <v>0</v>
          </cell>
          <cell r="AW49">
            <v>0</v>
          </cell>
          <cell r="AX49">
            <v>0</v>
          </cell>
        </row>
        <row r="50">
          <cell r="J50" t="str">
            <v>3-UC-1.1.3-Goal</v>
          </cell>
          <cell r="K50" t="str">
            <v>1.1.3</v>
          </cell>
          <cell r="L50">
            <v>0</v>
          </cell>
          <cell r="M50">
            <v>0</v>
          </cell>
          <cell r="N50">
            <v>0</v>
          </cell>
          <cell r="O50">
            <v>0</v>
          </cell>
          <cell r="P50">
            <v>0</v>
          </cell>
          <cell r="Q50">
            <v>0</v>
          </cell>
          <cell r="R50">
            <v>0</v>
          </cell>
          <cell r="S50">
            <v>0</v>
          </cell>
          <cell r="T50">
            <v>0</v>
          </cell>
          <cell r="U50">
            <v>0</v>
          </cell>
          <cell r="V50">
            <v>0</v>
          </cell>
          <cell r="W50">
            <v>0</v>
          </cell>
          <cell r="X50">
            <v>892</v>
          </cell>
          <cell r="Y50">
            <v>1570</v>
          </cell>
          <cell r="Z50">
            <v>1866</v>
          </cell>
          <cell r="AA50">
            <v>1258</v>
          </cell>
          <cell r="AB50">
            <v>579</v>
          </cell>
          <cell r="AC50">
            <v>1802</v>
          </cell>
          <cell r="AD50">
            <v>1827</v>
          </cell>
          <cell r="AE50">
            <v>1866</v>
          </cell>
          <cell r="AF50">
            <v>2253</v>
          </cell>
          <cell r="AG50">
            <v>1552</v>
          </cell>
          <cell r="AH50">
            <v>1346</v>
          </cell>
          <cell r="AI50">
            <v>1491</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cell r="AX50">
            <v>0</v>
          </cell>
        </row>
        <row r="51">
          <cell r="J51" t="str">
            <v>3-UC-1.1.3-Real YTD</v>
          </cell>
          <cell r="K51" t="str">
            <v>1.1.3</v>
          </cell>
          <cell r="L51">
            <v>0</v>
          </cell>
          <cell r="M51">
            <v>0</v>
          </cell>
          <cell r="N51">
            <v>0</v>
          </cell>
          <cell r="O51">
            <v>0</v>
          </cell>
          <cell r="P51">
            <v>0</v>
          </cell>
          <cell r="Q51">
            <v>0</v>
          </cell>
          <cell r="R51">
            <v>0</v>
          </cell>
          <cell r="S51">
            <v>0</v>
          </cell>
          <cell r="T51">
            <v>0</v>
          </cell>
          <cell r="U51">
            <v>0</v>
          </cell>
          <cell r="V51">
            <v>0</v>
          </cell>
          <cell r="W51">
            <v>0</v>
          </cell>
          <cell r="X51">
            <v>961</v>
          </cell>
          <cell r="Y51">
            <v>1803</v>
          </cell>
          <cell r="Z51">
            <v>2888</v>
          </cell>
          <cell r="AA51">
            <v>3852</v>
          </cell>
          <cell r="AB51">
            <v>4950</v>
          </cell>
          <cell r="AC51">
            <v>6017</v>
          </cell>
          <cell r="AD51">
            <v>8520</v>
          </cell>
          <cell r="AE51">
            <v>10895</v>
          </cell>
          <cell r="AF51">
            <v>13610</v>
          </cell>
          <cell r="AG51">
            <v>16197</v>
          </cell>
          <cell r="AH51">
            <v>17891</v>
          </cell>
          <cell r="AI51">
            <v>20155</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row>
        <row r="52">
          <cell r="J52" t="str">
            <v>3-UC-1.1.3-Goal YTD</v>
          </cell>
          <cell r="K52" t="str">
            <v>1.1.3</v>
          </cell>
          <cell r="L52">
            <v>0</v>
          </cell>
          <cell r="M52">
            <v>0</v>
          </cell>
          <cell r="N52">
            <v>0</v>
          </cell>
          <cell r="O52">
            <v>0</v>
          </cell>
          <cell r="P52">
            <v>0</v>
          </cell>
          <cell r="Q52">
            <v>0</v>
          </cell>
          <cell r="R52">
            <v>0</v>
          </cell>
          <cell r="S52">
            <v>0</v>
          </cell>
          <cell r="T52">
            <v>0</v>
          </cell>
          <cell r="U52">
            <v>0</v>
          </cell>
          <cell r="V52">
            <v>0</v>
          </cell>
          <cell r="W52">
            <v>0</v>
          </cell>
          <cell r="X52">
            <v>892</v>
          </cell>
          <cell r="Y52">
            <v>2462</v>
          </cell>
          <cell r="Z52">
            <v>4328</v>
          </cell>
          <cell r="AA52">
            <v>5586</v>
          </cell>
          <cell r="AB52">
            <v>6165</v>
          </cell>
          <cell r="AC52">
            <v>7967</v>
          </cell>
          <cell r="AD52">
            <v>9794</v>
          </cell>
          <cell r="AE52">
            <v>11660</v>
          </cell>
          <cell r="AF52">
            <v>13913</v>
          </cell>
          <cell r="AG52">
            <v>15465</v>
          </cell>
          <cell r="AH52">
            <v>16811</v>
          </cell>
          <cell r="AI52">
            <v>18302</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cell r="AX52">
            <v>0</v>
          </cell>
        </row>
        <row r="53">
          <cell r="J53" t="str">
            <v>3-Taeryuk-1.1.4-Real</v>
          </cell>
          <cell r="K53" t="str">
            <v>1.1.4</v>
          </cell>
          <cell r="L53">
            <v>0</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cell r="AB53">
            <v>0</v>
          </cell>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X53">
            <v>0</v>
          </cell>
        </row>
        <row r="54">
          <cell r="J54" t="str">
            <v>3-Taeryuk-1.1.4-Goal</v>
          </cell>
          <cell r="K54" t="str">
            <v>1.1.4</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cell r="AW54">
            <v>0</v>
          </cell>
          <cell r="AX54">
            <v>0</v>
          </cell>
        </row>
        <row r="55">
          <cell r="J55" t="str">
            <v>3-Taeryuk-1.1.4-Real YTD</v>
          </cell>
          <cell r="K55" t="str">
            <v>1.1.4</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cell r="AI55">
            <v>0</v>
          </cell>
          <cell r="AJ55">
            <v>0</v>
          </cell>
          <cell r="AK55">
            <v>0</v>
          </cell>
          <cell r="AL55">
            <v>0</v>
          </cell>
          <cell r="AM55">
            <v>0</v>
          </cell>
          <cell r="AN55">
            <v>0</v>
          </cell>
          <cell r="AO55">
            <v>0</v>
          </cell>
          <cell r="AP55">
            <v>0</v>
          </cell>
          <cell r="AQ55">
            <v>0</v>
          </cell>
          <cell r="AR55">
            <v>0</v>
          </cell>
          <cell r="AS55">
            <v>0</v>
          </cell>
          <cell r="AT55">
            <v>0</v>
          </cell>
          <cell r="AU55">
            <v>0</v>
          </cell>
          <cell r="AV55">
            <v>0</v>
          </cell>
          <cell r="AW55">
            <v>0</v>
          </cell>
          <cell r="AX55">
            <v>0</v>
          </cell>
        </row>
        <row r="56">
          <cell r="J56" t="str">
            <v>3-Taeryuk-1.1.4-Goal YTD</v>
          </cell>
          <cell r="K56" t="str">
            <v>1.1.4</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cell r="AI56">
            <v>0</v>
          </cell>
          <cell r="AJ56">
            <v>0</v>
          </cell>
          <cell r="AK56">
            <v>0</v>
          </cell>
          <cell r="AL56">
            <v>0</v>
          </cell>
          <cell r="AM56">
            <v>0</v>
          </cell>
          <cell r="AN56">
            <v>0</v>
          </cell>
          <cell r="AO56">
            <v>0</v>
          </cell>
          <cell r="AP56">
            <v>0</v>
          </cell>
          <cell r="AQ56">
            <v>0</v>
          </cell>
          <cell r="AR56">
            <v>0</v>
          </cell>
          <cell r="AS56">
            <v>0</v>
          </cell>
          <cell r="AT56">
            <v>0</v>
          </cell>
          <cell r="AU56">
            <v>0</v>
          </cell>
          <cell r="AV56">
            <v>0</v>
          </cell>
          <cell r="AW56">
            <v>0</v>
          </cell>
          <cell r="AX56">
            <v>0</v>
          </cell>
        </row>
        <row r="57">
          <cell r="J57" t="str">
            <v>3-AG-1.1.5-Real</v>
          </cell>
          <cell r="K57" t="str">
            <v>1.1.5</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row>
        <row r="58">
          <cell r="J58" t="str">
            <v>3-AG-1.1.5-Goal</v>
          </cell>
          <cell r="K58" t="str">
            <v>1.1.5</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row>
        <row r="59">
          <cell r="J59" t="str">
            <v>3-AG-1.1.5-Real YTD</v>
          </cell>
          <cell r="K59" t="str">
            <v>1.1.5</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row>
        <row r="60">
          <cell r="J60" t="str">
            <v>3-AG-1.1.5-Goal YTD</v>
          </cell>
          <cell r="K60" t="str">
            <v>1.1.5</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row>
        <row r="61">
          <cell r="J61" t="str">
            <v>3-AG-1.1.5-Real</v>
          </cell>
          <cell r="K61" t="str">
            <v>1.1.5</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row>
        <row r="62">
          <cell r="J62" t="str">
            <v>3-AG-1.1.5-Goal</v>
          </cell>
          <cell r="K62" t="str">
            <v>1.1.5</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row>
        <row r="63">
          <cell r="J63" t="str">
            <v>3-AG-1.1.5-Real YTD</v>
          </cell>
          <cell r="K63" t="str">
            <v>1.1.5</v>
          </cell>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row>
        <row r="64">
          <cell r="J64" t="str">
            <v>3-AG-1.1.5-Goal YTD</v>
          </cell>
          <cell r="K64" t="str">
            <v>1.1.5</v>
          </cell>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row>
        <row r="65">
          <cell r="J65" t="str">
            <v>3-Snow OE &amp; Others-1.1.6-Real</v>
          </cell>
          <cell r="K65" t="str">
            <v>1.1.6</v>
          </cell>
          <cell r="L65">
            <v>0</v>
          </cell>
          <cell r="M65">
            <v>0</v>
          </cell>
          <cell r="N65">
            <v>0</v>
          </cell>
          <cell r="O65">
            <v>0</v>
          </cell>
          <cell r="P65">
            <v>0</v>
          </cell>
          <cell r="Q65">
            <v>0</v>
          </cell>
          <cell r="R65">
            <v>0</v>
          </cell>
          <cell r="S65">
            <v>0</v>
          </cell>
          <cell r="T65">
            <v>0</v>
          </cell>
          <cell r="U65">
            <v>0</v>
          </cell>
          <cell r="V65">
            <v>0</v>
          </cell>
          <cell r="W65">
            <v>0</v>
          </cell>
          <cell r="X65">
            <v>1497</v>
          </cell>
          <cell r="Y65">
            <v>1691</v>
          </cell>
          <cell r="Z65">
            <v>1505</v>
          </cell>
          <cell r="AA65">
            <v>943</v>
          </cell>
          <cell r="AB65">
            <v>1081</v>
          </cell>
          <cell r="AC65">
            <v>4287</v>
          </cell>
          <cell r="AD65">
            <v>2663</v>
          </cell>
          <cell r="AE65">
            <v>3611</v>
          </cell>
          <cell r="AF65">
            <v>4647</v>
          </cell>
          <cell r="AG65">
            <v>2136</v>
          </cell>
          <cell r="AH65">
            <v>818</v>
          </cell>
          <cell r="AI65">
            <v>1322</v>
          </cell>
          <cell r="AJ65">
            <v>337</v>
          </cell>
          <cell r="AK65">
            <v>912</v>
          </cell>
          <cell r="AL65">
            <v>2745</v>
          </cell>
          <cell r="AM65">
            <v>2884</v>
          </cell>
          <cell r="AN65">
            <v>2660</v>
          </cell>
          <cell r="AO65">
            <v>2293</v>
          </cell>
          <cell r="AP65">
            <v>2986</v>
          </cell>
          <cell r="AQ65">
            <v>3295</v>
          </cell>
          <cell r="AR65">
            <v>4006</v>
          </cell>
          <cell r="AS65">
            <v>2481</v>
          </cell>
          <cell r="AT65">
            <v>249</v>
          </cell>
          <cell r="AU65">
            <v>17</v>
          </cell>
          <cell r="AV65">
            <v>377</v>
          </cell>
          <cell r="AW65">
            <v>2113</v>
          </cell>
          <cell r="AX65">
            <v>0</v>
          </cell>
        </row>
        <row r="66">
          <cell r="J66" t="str">
            <v>3-Snow OE &amp; Others-1.1.6-Goal</v>
          </cell>
          <cell r="K66" t="str">
            <v>1.1.6</v>
          </cell>
          <cell r="L66">
            <v>0</v>
          </cell>
          <cell r="M66">
            <v>0</v>
          </cell>
          <cell r="N66">
            <v>0</v>
          </cell>
          <cell r="O66">
            <v>0</v>
          </cell>
          <cell r="P66">
            <v>0</v>
          </cell>
          <cell r="Q66">
            <v>0</v>
          </cell>
          <cell r="R66">
            <v>0</v>
          </cell>
          <cell r="S66">
            <v>0</v>
          </cell>
          <cell r="T66">
            <v>0</v>
          </cell>
          <cell r="U66">
            <v>0</v>
          </cell>
          <cell r="V66">
            <v>0</v>
          </cell>
          <cell r="W66">
            <v>0</v>
          </cell>
          <cell r="X66">
            <v>1210</v>
          </cell>
          <cell r="Y66">
            <v>1612</v>
          </cell>
          <cell r="Z66">
            <v>2663</v>
          </cell>
          <cell r="AA66">
            <v>1787</v>
          </cell>
          <cell r="AB66">
            <v>2765</v>
          </cell>
          <cell r="AC66">
            <v>2768</v>
          </cell>
          <cell r="AD66">
            <v>3505</v>
          </cell>
          <cell r="AE66">
            <v>3453</v>
          </cell>
          <cell r="AF66">
            <v>4738</v>
          </cell>
          <cell r="AG66">
            <v>3704</v>
          </cell>
          <cell r="AH66">
            <v>975</v>
          </cell>
          <cell r="AI66">
            <v>566</v>
          </cell>
          <cell r="AJ66">
            <v>300</v>
          </cell>
          <cell r="AK66">
            <v>604</v>
          </cell>
          <cell r="AL66">
            <v>2458</v>
          </cell>
          <cell r="AM66">
            <v>899</v>
          </cell>
          <cell r="AN66">
            <v>3066</v>
          </cell>
          <cell r="AO66">
            <v>3144</v>
          </cell>
          <cell r="AP66">
            <v>2573</v>
          </cell>
          <cell r="AQ66">
            <v>3179</v>
          </cell>
          <cell r="AR66">
            <v>3966</v>
          </cell>
          <cell r="AS66">
            <v>1861</v>
          </cell>
          <cell r="AT66">
            <v>403</v>
          </cell>
          <cell r="AU66">
            <v>705</v>
          </cell>
          <cell r="AV66">
            <v>266</v>
          </cell>
          <cell r="AW66">
            <v>2469</v>
          </cell>
          <cell r="AX66">
            <v>0</v>
          </cell>
        </row>
        <row r="67">
          <cell r="J67" t="str">
            <v>3-Snow OE &amp; Others-1.1.6-Real YTD</v>
          </cell>
          <cell r="K67" t="str">
            <v>1.1.6</v>
          </cell>
          <cell r="L67">
            <v>0</v>
          </cell>
          <cell r="M67">
            <v>0</v>
          </cell>
          <cell r="N67">
            <v>0</v>
          </cell>
          <cell r="O67">
            <v>0</v>
          </cell>
          <cell r="P67">
            <v>0</v>
          </cell>
          <cell r="Q67">
            <v>0</v>
          </cell>
          <cell r="R67">
            <v>0</v>
          </cell>
          <cell r="S67">
            <v>0</v>
          </cell>
          <cell r="T67">
            <v>0</v>
          </cell>
          <cell r="U67">
            <v>0</v>
          </cell>
          <cell r="V67">
            <v>0</v>
          </cell>
          <cell r="W67">
            <v>0</v>
          </cell>
          <cell r="X67">
            <v>1497</v>
          </cell>
          <cell r="Y67">
            <v>3188</v>
          </cell>
          <cell r="Z67">
            <v>4693</v>
          </cell>
          <cell r="AA67">
            <v>5636</v>
          </cell>
          <cell r="AB67">
            <v>6717</v>
          </cell>
          <cell r="AC67">
            <v>11004</v>
          </cell>
          <cell r="AD67">
            <v>13667</v>
          </cell>
          <cell r="AE67">
            <v>17278</v>
          </cell>
          <cell r="AF67">
            <v>21925</v>
          </cell>
          <cell r="AG67">
            <v>24061</v>
          </cell>
          <cell r="AH67">
            <v>24879</v>
          </cell>
          <cell r="AI67">
            <v>26201</v>
          </cell>
          <cell r="AJ67">
            <v>337</v>
          </cell>
          <cell r="AK67">
            <v>1249</v>
          </cell>
          <cell r="AL67">
            <v>3994</v>
          </cell>
          <cell r="AM67">
            <v>6878</v>
          </cell>
          <cell r="AN67">
            <v>9538</v>
          </cell>
          <cell r="AO67">
            <v>11831</v>
          </cell>
          <cell r="AP67">
            <v>14817</v>
          </cell>
          <cell r="AQ67">
            <v>18112</v>
          </cell>
          <cell r="AR67">
            <v>22118</v>
          </cell>
          <cell r="AS67">
            <v>24599</v>
          </cell>
          <cell r="AT67">
            <v>24848</v>
          </cell>
          <cell r="AU67">
            <v>24865</v>
          </cell>
          <cell r="AV67">
            <v>25242</v>
          </cell>
          <cell r="AW67">
            <v>27355</v>
          </cell>
          <cell r="AX67">
            <v>0</v>
          </cell>
        </row>
        <row r="68">
          <cell r="J68" t="str">
            <v>3-Snow OE &amp; Others-1.1.6-Goal YTD</v>
          </cell>
          <cell r="K68" t="str">
            <v>1.1.6</v>
          </cell>
          <cell r="L68">
            <v>0</v>
          </cell>
          <cell r="M68">
            <v>0</v>
          </cell>
          <cell r="N68">
            <v>0</v>
          </cell>
          <cell r="O68">
            <v>0</v>
          </cell>
          <cell r="P68">
            <v>0</v>
          </cell>
          <cell r="Q68">
            <v>0</v>
          </cell>
          <cell r="R68">
            <v>0</v>
          </cell>
          <cell r="S68">
            <v>0</v>
          </cell>
          <cell r="T68">
            <v>0</v>
          </cell>
          <cell r="U68">
            <v>0</v>
          </cell>
          <cell r="V68">
            <v>0</v>
          </cell>
          <cell r="W68">
            <v>0</v>
          </cell>
          <cell r="X68">
            <v>1210</v>
          </cell>
          <cell r="Y68">
            <v>2822</v>
          </cell>
          <cell r="Z68">
            <v>5485</v>
          </cell>
          <cell r="AA68">
            <v>7272</v>
          </cell>
          <cell r="AB68">
            <v>10037</v>
          </cell>
          <cell r="AC68">
            <v>12805</v>
          </cell>
          <cell r="AD68">
            <v>16310</v>
          </cell>
          <cell r="AE68">
            <v>19763</v>
          </cell>
          <cell r="AF68">
            <v>24501</v>
          </cell>
          <cell r="AG68">
            <v>28205</v>
          </cell>
          <cell r="AH68">
            <v>29180</v>
          </cell>
          <cell r="AI68">
            <v>29746</v>
          </cell>
          <cell r="AJ68">
            <v>300</v>
          </cell>
          <cell r="AK68">
            <v>904</v>
          </cell>
          <cell r="AL68">
            <v>3362</v>
          </cell>
          <cell r="AM68">
            <v>4261</v>
          </cell>
          <cell r="AN68">
            <v>7327</v>
          </cell>
          <cell r="AO68">
            <v>10471</v>
          </cell>
          <cell r="AP68">
            <v>13044</v>
          </cell>
          <cell r="AQ68">
            <v>16223</v>
          </cell>
          <cell r="AR68">
            <v>20189</v>
          </cell>
          <cell r="AS68">
            <v>22050</v>
          </cell>
          <cell r="AT68">
            <v>22453</v>
          </cell>
          <cell r="AU68">
            <v>23158</v>
          </cell>
          <cell r="AV68">
            <v>23424</v>
          </cell>
          <cell r="AW68">
            <v>25893</v>
          </cell>
          <cell r="AX68">
            <v>0</v>
          </cell>
        </row>
        <row r="69">
          <cell r="J69" t="str">
            <v>3-Snow OE AFM-1.1.6.B-Real</v>
          </cell>
          <cell r="K69" t="str">
            <v>1.1.6.B</v>
          </cell>
          <cell r="L69">
            <v>0</v>
          </cell>
          <cell r="M69">
            <v>0</v>
          </cell>
          <cell r="N69">
            <v>0</v>
          </cell>
          <cell r="O69">
            <v>0</v>
          </cell>
          <cell r="P69">
            <v>0</v>
          </cell>
          <cell r="Q69">
            <v>0</v>
          </cell>
          <cell r="R69">
            <v>0</v>
          </cell>
          <cell r="S69">
            <v>0</v>
          </cell>
          <cell r="T69">
            <v>0</v>
          </cell>
          <cell r="U69">
            <v>0</v>
          </cell>
          <cell r="V69">
            <v>0</v>
          </cell>
          <cell r="W69">
            <v>0</v>
          </cell>
          <cell r="X69">
            <v>0</v>
          </cell>
          <cell r="Y69">
            <v>0</v>
          </cell>
          <cell r="Z69">
            <v>0</v>
          </cell>
          <cell r="AA69">
            <v>0</v>
          </cell>
          <cell r="AB69">
            <v>0</v>
          </cell>
          <cell r="AC69">
            <v>0</v>
          </cell>
          <cell r="AD69">
            <v>0</v>
          </cell>
          <cell r="AE69">
            <v>0</v>
          </cell>
          <cell r="AF69">
            <v>0</v>
          </cell>
          <cell r="AG69">
            <v>0</v>
          </cell>
          <cell r="AH69">
            <v>0</v>
          </cell>
          <cell r="AI69">
            <v>0</v>
          </cell>
          <cell r="AJ69">
            <v>122</v>
          </cell>
          <cell r="AK69">
            <v>15</v>
          </cell>
          <cell r="AL69">
            <v>8</v>
          </cell>
          <cell r="AM69">
            <v>17</v>
          </cell>
          <cell r="AN69">
            <v>92</v>
          </cell>
          <cell r="AO69">
            <v>641</v>
          </cell>
          <cell r="AP69">
            <v>311</v>
          </cell>
          <cell r="AQ69">
            <v>217</v>
          </cell>
          <cell r="AR69">
            <v>362</v>
          </cell>
          <cell r="AS69">
            <v>348</v>
          </cell>
          <cell r="AT69">
            <v>368</v>
          </cell>
          <cell r="AU69">
            <v>254</v>
          </cell>
          <cell r="AV69">
            <v>176</v>
          </cell>
          <cell r="AW69">
            <v>68</v>
          </cell>
          <cell r="AX69">
            <v>0</v>
          </cell>
        </row>
        <row r="70">
          <cell r="J70" t="str">
            <v>3-Snow OE AFM-1.1.6.B-Goal</v>
          </cell>
          <cell r="K70" t="str">
            <v>1.1.6.B</v>
          </cell>
          <cell r="L70">
            <v>0</v>
          </cell>
          <cell r="M70">
            <v>0</v>
          </cell>
          <cell r="N70">
            <v>0</v>
          </cell>
          <cell r="O70">
            <v>0</v>
          </cell>
          <cell r="P70">
            <v>0</v>
          </cell>
          <cell r="Q70">
            <v>0</v>
          </cell>
          <cell r="R70">
            <v>0</v>
          </cell>
          <cell r="S70">
            <v>0</v>
          </cell>
          <cell r="T70">
            <v>0</v>
          </cell>
          <cell r="U70">
            <v>0</v>
          </cell>
          <cell r="V70">
            <v>0</v>
          </cell>
          <cell r="W70">
            <v>0</v>
          </cell>
          <cell r="X70">
            <v>0</v>
          </cell>
          <cell r="Y70">
            <v>0</v>
          </cell>
          <cell r="Z70">
            <v>0</v>
          </cell>
          <cell r="AA70">
            <v>0</v>
          </cell>
          <cell r="AB70">
            <v>0</v>
          </cell>
          <cell r="AC70">
            <v>0</v>
          </cell>
          <cell r="AD70">
            <v>0</v>
          </cell>
          <cell r="AE70">
            <v>0</v>
          </cell>
          <cell r="AF70">
            <v>0</v>
          </cell>
          <cell r="AG70">
            <v>0</v>
          </cell>
          <cell r="AH70">
            <v>0</v>
          </cell>
          <cell r="AI70">
            <v>0</v>
          </cell>
          <cell r="AJ70">
            <v>244</v>
          </cell>
          <cell r="AK70">
            <v>90</v>
          </cell>
          <cell r="AL70">
            <v>123</v>
          </cell>
          <cell r="AM70">
            <v>158</v>
          </cell>
          <cell r="AN70">
            <v>205</v>
          </cell>
          <cell r="AO70">
            <v>239</v>
          </cell>
          <cell r="AP70">
            <v>213</v>
          </cell>
          <cell r="AQ70">
            <v>233</v>
          </cell>
          <cell r="AR70">
            <v>229</v>
          </cell>
          <cell r="AS70">
            <v>163</v>
          </cell>
          <cell r="AT70">
            <v>261</v>
          </cell>
          <cell r="AU70">
            <v>162</v>
          </cell>
          <cell r="AV70">
            <v>62</v>
          </cell>
          <cell r="AW70">
            <v>0</v>
          </cell>
          <cell r="AX70">
            <v>0</v>
          </cell>
        </row>
        <row r="71">
          <cell r="J71" t="str">
            <v>3-Snow OE AFM-1.1.6.B-Real YTD</v>
          </cell>
          <cell r="K71" t="str">
            <v>1.1.6.B</v>
          </cell>
          <cell r="L71">
            <v>0</v>
          </cell>
          <cell r="M71">
            <v>0</v>
          </cell>
          <cell r="N71">
            <v>0</v>
          </cell>
          <cell r="O71">
            <v>0</v>
          </cell>
          <cell r="P71">
            <v>0</v>
          </cell>
          <cell r="Q71">
            <v>0</v>
          </cell>
          <cell r="R71">
            <v>0</v>
          </cell>
          <cell r="S71">
            <v>0</v>
          </cell>
          <cell r="T71">
            <v>0</v>
          </cell>
          <cell r="U71">
            <v>0</v>
          </cell>
          <cell r="V71">
            <v>0</v>
          </cell>
          <cell r="W71">
            <v>0</v>
          </cell>
          <cell r="X71">
            <v>0</v>
          </cell>
          <cell r="Y71">
            <v>0</v>
          </cell>
          <cell r="Z71">
            <v>0</v>
          </cell>
          <cell r="AA71">
            <v>0</v>
          </cell>
          <cell r="AB71">
            <v>0</v>
          </cell>
          <cell r="AC71">
            <v>0</v>
          </cell>
          <cell r="AD71">
            <v>0</v>
          </cell>
          <cell r="AE71">
            <v>0</v>
          </cell>
          <cell r="AF71">
            <v>0</v>
          </cell>
          <cell r="AG71">
            <v>0</v>
          </cell>
          <cell r="AH71">
            <v>0</v>
          </cell>
          <cell r="AI71">
            <v>0</v>
          </cell>
          <cell r="AJ71">
            <v>122</v>
          </cell>
          <cell r="AK71">
            <v>137</v>
          </cell>
          <cell r="AL71">
            <v>145</v>
          </cell>
          <cell r="AM71">
            <v>162</v>
          </cell>
          <cell r="AN71">
            <v>254</v>
          </cell>
          <cell r="AO71">
            <v>895</v>
          </cell>
          <cell r="AP71">
            <v>1206</v>
          </cell>
          <cell r="AQ71">
            <v>1423</v>
          </cell>
          <cell r="AR71">
            <v>1785</v>
          </cell>
          <cell r="AS71">
            <v>2133</v>
          </cell>
          <cell r="AT71">
            <v>2501</v>
          </cell>
          <cell r="AU71">
            <v>2755</v>
          </cell>
          <cell r="AV71">
            <v>2931</v>
          </cell>
          <cell r="AW71">
            <v>2999</v>
          </cell>
          <cell r="AX71">
            <v>0</v>
          </cell>
        </row>
        <row r="72">
          <cell r="J72" t="str">
            <v>3-Snow OE AFM-1.1.6.B-Goal YTD</v>
          </cell>
          <cell r="K72" t="str">
            <v>1.1.6.B</v>
          </cell>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0</v>
          </cell>
          <cell r="AE72">
            <v>0</v>
          </cell>
          <cell r="AF72">
            <v>0</v>
          </cell>
          <cell r="AG72">
            <v>0</v>
          </cell>
          <cell r="AH72">
            <v>0</v>
          </cell>
          <cell r="AI72">
            <v>0</v>
          </cell>
          <cell r="AJ72">
            <v>244</v>
          </cell>
          <cell r="AK72">
            <v>334</v>
          </cell>
          <cell r="AL72">
            <v>457</v>
          </cell>
          <cell r="AM72">
            <v>615</v>
          </cell>
          <cell r="AN72">
            <v>820</v>
          </cell>
          <cell r="AO72">
            <v>1059</v>
          </cell>
          <cell r="AP72">
            <v>1272</v>
          </cell>
          <cell r="AQ72">
            <v>1505</v>
          </cell>
          <cell r="AR72">
            <v>1734</v>
          </cell>
          <cell r="AS72">
            <v>1897</v>
          </cell>
          <cell r="AT72">
            <v>2158</v>
          </cell>
          <cell r="AU72">
            <v>2320</v>
          </cell>
          <cell r="AV72">
            <v>2382</v>
          </cell>
          <cell r="AW72">
            <v>2382</v>
          </cell>
          <cell r="AX72">
            <v>0</v>
          </cell>
        </row>
        <row r="73">
          <cell r="J73" t="str">
            <v>3-Snow OEM Total-1.1.6.C-Real</v>
          </cell>
          <cell r="K73" t="str">
            <v>1.1.6.C</v>
          </cell>
          <cell r="L73">
            <v>0</v>
          </cell>
          <cell r="M73">
            <v>0</v>
          </cell>
          <cell r="N73">
            <v>0</v>
          </cell>
          <cell r="O73">
            <v>0</v>
          </cell>
          <cell r="P73">
            <v>0</v>
          </cell>
          <cell r="Q73">
            <v>0</v>
          </cell>
          <cell r="R73">
            <v>0</v>
          </cell>
          <cell r="S73">
            <v>0</v>
          </cell>
          <cell r="T73">
            <v>0</v>
          </cell>
          <cell r="U73">
            <v>0</v>
          </cell>
          <cell r="V73">
            <v>0</v>
          </cell>
          <cell r="W73">
            <v>0</v>
          </cell>
          <cell r="X73">
            <v>1497</v>
          </cell>
          <cell r="Y73">
            <v>1691</v>
          </cell>
          <cell r="Z73">
            <v>1505</v>
          </cell>
          <cell r="AA73">
            <v>943</v>
          </cell>
          <cell r="AB73">
            <v>1081</v>
          </cell>
          <cell r="AC73">
            <v>4287</v>
          </cell>
          <cell r="AD73">
            <v>2663</v>
          </cell>
          <cell r="AE73">
            <v>3611</v>
          </cell>
          <cell r="AF73">
            <v>4647</v>
          </cell>
          <cell r="AG73">
            <v>2136</v>
          </cell>
          <cell r="AH73">
            <v>818</v>
          </cell>
          <cell r="AI73">
            <v>1322</v>
          </cell>
          <cell r="AJ73">
            <v>459</v>
          </cell>
          <cell r="AK73">
            <v>927</v>
          </cell>
          <cell r="AL73">
            <v>2753</v>
          </cell>
          <cell r="AM73">
            <v>2901</v>
          </cell>
          <cell r="AN73">
            <v>2752</v>
          </cell>
          <cell r="AO73">
            <v>2934</v>
          </cell>
          <cell r="AP73">
            <v>3297</v>
          </cell>
          <cell r="AQ73">
            <v>3512</v>
          </cell>
          <cell r="AR73">
            <v>4368</v>
          </cell>
          <cell r="AS73">
            <v>2829</v>
          </cell>
          <cell r="AT73">
            <v>617</v>
          </cell>
          <cell r="AU73">
            <v>271</v>
          </cell>
          <cell r="AV73">
            <v>553</v>
          </cell>
          <cell r="AW73">
            <v>2181</v>
          </cell>
          <cell r="AX73">
            <v>0</v>
          </cell>
        </row>
        <row r="74">
          <cell r="J74" t="str">
            <v>3-Snow OEM Total-1.1.6.C-Goal</v>
          </cell>
          <cell r="K74" t="str">
            <v>1.1.6.C</v>
          </cell>
          <cell r="L74">
            <v>0</v>
          </cell>
          <cell r="M74">
            <v>0</v>
          </cell>
          <cell r="N74">
            <v>0</v>
          </cell>
          <cell r="O74">
            <v>0</v>
          </cell>
          <cell r="P74">
            <v>0</v>
          </cell>
          <cell r="Q74">
            <v>0</v>
          </cell>
          <cell r="R74">
            <v>0</v>
          </cell>
          <cell r="S74">
            <v>0</v>
          </cell>
          <cell r="T74">
            <v>0</v>
          </cell>
          <cell r="U74">
            <v>0</v>
          </cell>
          <cell r="V74">
            <v>0</v>
          </cell>
          <cell r="W74">
            <v>0</v>
          </cell>
          <cell r="X74">
            <v>1210</v>
          </cell>
          <cell r="Y74">
            <v>1612</v>
          </cell>
          <cell r="Z74">
            <v>2663</v>
          </cell>
          <cell r="AA74">
            <v>1787</v>
          </cell>
          <cell r="AB74">
            <v>2765</v>
          </cell>
          <cell r="AC74">
            <v>2768</v>
          </cell>
          <cell r="AD74">
            <v>3505</v>
          </cell>
          <cell r="AE74">
            <v>3453</v>
          </cell>
          <cell r="AF74">
            <v>4738</v>
          </cell>
          <cell r="AG74">
            <v>3704</v>
          </cell>
          <cell r="AH74">
            <v>975</v>
          </cell>
          <cell r="AI74">
            <v>566</v>
          </cell>
          <cell r="AJ74">
            <v>544</v>
          </cell>
          <cell r="AK74">
            <v>694</v>
          </cell>
          <cell r="AL74">
            <v>2581</v>
          </cell>
          <cell r="AM74">
            <v>1057</v>
          </cell>
          <cell r="AN74">
            <v>3271</v>
          </cell>
          <cell r="AO74">
            <v>3383</v>
          </cell>
          <cell r="AP74">
            <v>2786</v>
          </cell>
          <cell r="AQ74">
            <v>3412</v>
          </cell>
          <cell r="AR74">
            <v>4195</v>
          </cell>
          <cell r="AS74">
            <v>2024</v>
          </cell>
          <cell r="AT74">
            <v>664</v>
          </cell>
          <cell r="AU74">
            <v>867</v>
          </cell>
          <cell r="AV74">
            <v>328</v>
          </cell>
          <cell r="AW74">
            <v>2469</v>
          </cell>
          <cell r="AX74">
            <v>0</v>
          </cell>
        </row>
        <row r="75">
          <cell r="J75" t="str">
            <v>3-Snow OEM Total-1.1.6.C-Real YTD</v>
          </cell>
          <cell r="K75" t="str">
            <v>1.1.6.C</v>
          </cell>
          <cell r="L75">
            <v>0</v>
          </cell>
          <cell r="M75">
            <v>0</v>
          </cell>
          <cell r="N75">
            <v>0</v>
          </cell>
          <cell r="O75">
            <v>0</v>
          </cell>
          <cell r="P75">
            <v>0</v>
          </cell>
          <cell r="Q75">
            <v>0</v>
          </cell>
          <cell r="R75">
            <v>0</v>
          </cell>
          <cell r="S75">
            <v>0</v>
          </cell>
          <cell r="T75">
            <v>0</v>
          </cell>
          <cell r="U75">
            <v>0</v>
          </cell>
          <cell r="V75">
            <v>0</v>
          </cell>
          <cell r="W75">
            <v>0</v>
          </cell>
          <cell r="X75">
            <v>1497</v>
          </cell>
          <cell r="Y75">
            <v>3188</v>
          </cell>
          <cell r="Z75">
            <v>4693</v>
          </cell>
          <cell r="AA75">
            <v>5636</v>
          </cell>
          <cell r="AB75">
            <v>6717</v>
          </cell>
          <cell r="AC75">
            <v>11004</v>
          </cell>
          <cell r="AD75">
            <v>13667</v>
          </cell>
          <cell r="AE75">
            <v>17278</v>
          </cell>
          <cell r="AF75">
            <v>21925</v>
          </cell>
          <cell r="AG75">
            <v>24061</v>
          </cell>
          <cell r="AH75">
            <v>24879</v>
          </cell>
          <cell r="AI75">
            <v>26201</v>
          </cell>
          <cell r="AJ75">
            <v>459</v>
          </cell>
          <cell r="AK75">
            <v>1386</v>
          </cell>
          <cell r="AL75">
            <v>4139</v>
          </cell>
          <cell r="AM75">
            <v>7040</v>
          </cell>
          <cell r="AN75">
            <v>9792</v>
          </cell>
          <cell r="AO75">
            <v>12726</v>
          </cell>
          <cell r="AP75">
            <v>16023</v>
          </cell>
          <cell r="AQ75">
            <v>19535</v>
          </cell>
          <cell r="AR75">
            <v>23903</v>
          </cell>
          <cell r="AS75">
            <v>26732</v>
          </cell>
          <cell r="AT75">
            <v>27349</v>
          </cell>
          <cell r="AU75">
            <v>27620</v>
          </cell>
          <cell r="AV75">
            <v>28173</v>
          </cell>
          <cell r="AW75">
            <v>30354</v>
          </cell>
          <cell r="AX75">
            <v>0</v>
          </cell>
        </row>
        <row r="76">
          <cell r="J76" t="str">
            <v>3-Snow OEM Total-1.1.6.C-Goal YTD</v>
          </cell>
          <cell r="K76" t="str">
            <v>1.1.6.C</v>
          </cell>
          <cell r="L76">
            <v>0</v>
          </cell>
          <cell r="M76">
            <v>0</v>
          </cell>
          <cell r="N76">
            <v>0</v>
          </cell>
          <cell r="O76">
            <v>0</v>
          </cell>
          <cell r="P76">
            <v>0</v>
          </cell>
          <cell r="Q76">
            <v>0</v>
          </cell>
          <cell r="R76">
            <v>0</v>
          </cell>
          <cell r="S76">
            <v>0</v>
          </cell>
          <cell r="T76">
            <v>0</v>
          </cell>
          <cell r="U76">
            <v>0</v>
          </cell>
          <cell r="V76">
            <v>0</v>
          </cell>
          <cell r="W76">
            <v>0</v>
          </cell>
          <cell r="X76">
            <v>1210</v>
          </cell>
          <cell r="Y76">
            <v>2822</v>
          </cell>
          <cell r="Z76">
            <v>5485</v>
          </cell>
          <cell r="AA76">
            <v>7272</v>
          </cell>
          <cell r="AB76">
            <v>10037</v>
          </cell>
          <cell r="AC76">
            <v>12805</v>
          </cell>
          <cell r="AD76">
            <v>16310</v>
          </cell>
          <cell r="AE76">
            <v>19763</v>
          </cell>
          <cell r="AF76">
            <v>24501</v>
          </cell>
          <cell r="AG76">
            <v>28205</v>
          </cell>
          <cell r="AH76">
            <v>29180</v>
          </cell>
          <cell r="AI76">
            <v>29746</v>
          </cell>
          <cell r="AJ76">
            <v>544</v>
          </cell>
          <cell r="AK76">
            <v>1238</v>
          </cell>
          <cell r="AL76">
            <v>3819</v>
          </cell>
          <cell r="AM76">
            <v>4876</v>
          </cell>
          <cell r="AN76">
            <v>8147</v>
          </cell>
          <cell r="AO76">
            <v>11530</v>
          </cell>
          <cell r="AP76">
            <v>14316</v>
          </cell>
          <cell r="AQ76">
            <v>17728</v>
          </cell>
          <cell r="AR76">
            <v>21923</v>
          </cell>
          <cell r="AS76">
            <v>23947</v>
          </cell>
          <cell r="AT76">
            <v>24611</v>
          </cell>
          <cell r="AU76">
            <v>25478</v>
          </cell>
          <cell r="AV76">
            <v>25806</v>
          </cell>
          <cell r="AW76">
            <v>28275</v>
          </cell>
          <cell r="AX76">
            <v>0</v>
          </cell>
        </row>
        <row r="77">
          <cell r="J77" t="str">
            <v>3-Snow AM-1.1.7-Real</v>
          </cell>
          <cell r="K77" t="str">
            <v>1.1.7</v>
          </cell>
          <cell r="L77">
            <v>0</v>
          </cell>
          <cell r="M77">
            <v>0</v>
          </cell>
          <cell r="N77">
            <v>0</v>
          </cell>
          <cell r="O77">
            <v>0</v>
          </cell>
          <cell r="P77">
            <v>0</v>
          </cell>
          <cell r="Q77">
            <v>0</v>
          </cell>
          <cell r="R77">
            <v>0</v>
          </cell>
          <cell r="S77">
            <v>0</v>
          </cell>
          <cell r="T77">
            <v>0</v>
          </cell>
          <cell r="U77">
            <v>0</v>
          </cell>
          <cell r="V77">
            <v>0</v>
          </cell>
          <cell r="W77">
            <v>0</v>
          </cell>
          <cell r="X77">
            <v>206</v>
          </cell>
          <cell r="Y77">
            <v>166</v>
          </cell>
          <cell r="Z77">
            <v>79</v>
          </cell>
          <cell r="AA77">
            <v>52</v>
          </cell>
          <cell r="AB77">
            <v>44</v>
          </cell>
          <cell r="AC77">
            <v>291</v>
          </cell>
          <cell r="AD77">
            <v>734</v>
          </cell>
          <cell r="AE77">
            <v>1268</v>
          </cell>
          <cell r="AF77">
            <v>1182</v>
          </cell>
          <cell r="AG77">
            <v>783</v>
          </cell>
          <cell r="AH77">
            <v>983</v>
          </cell>
          <cell r="AI77">
            <v>845</v>
          </cell>
          <cell r="AJ77">
            <v>326</v>
          </cell>
          <cell r="AK77">
            <v>226</v>
          </cell>
          <cell r="AL77">
            <v>188</v>
          </cell>
          <cell r="AM77">
            <v>85</v>
          </cell>
          <cell r="AN77">
            <v>171</v>
          </cell>
          <cell r="AO77">
            <v>992</v>
          </cell>
          <cell r="AP77">
            <v>1177</v>
          </cell>
          <cell r="AQ77">
            <v>1046</v>
          </cell>
          <cell r="AR77">
            <v>1584</v>
          </cell>
          <cell r="AS77">
            <v>992</v>
          </cell>
          <cell r="AT77">
            <v>1822</v>
          </cell>
          <cell r="AU77">
            <v>727</v>
          </cell>
          <cell r="AV77">
            <v>566</v>
          </cell>
          <cell r="AW77">
            <v>327</v>
          </cell>
          <cell r="AX77">
            <v>0</v>
          </cell>
        </row>
        <row r="78">
          <cell r="J78" t="str">
            <v>3-Snow AM-1.1.7-Goal</v>
          </cell>
          <cell r="K78" t="str">
            <v>1.1.7</v>
          </cell>
          <cell r="L78">
            <v>0</v>
          </cell>
          <cell r="M78">
            <v>0</v>
          </cell>
          <cell r="N78">
            <v>0</v>
          </cell>
          <cell r="O78">
            <v>0</v>
          </cell>
          <cell r="P78">
            <v>0</v>
          </cell>
          <cell r="Q78">
            <v>0</v>
          </cell>
          <cell r="R78">
            <v>0</v>
          </cell>
          <cell r="S78">
            <v>0</v>
          </cell>
          <cell r="T78">
            <v>0</v>
          </cell>
          <cell r="U78">
            <v>0</v>
          </cell>
          <cell r="V78">
            <v>0</v>
          </cell>
          <cell r="W78">
            <v>0</v>
          </cell>
          <cell r="X78">
            <v>211</v>
          </cell>
          <cell r="Y78">
            <v>253</v>
          </cell>
          <cell r="Z78">
            <v>195</v>
          </cell>
          <cell r="AA78">
            <v>94</v>
          </cell>
          <cell r="AB78">
            <v>127</v>
          </cell>
          <cell r="AC78">
            <v>392</v>
          </cell>
          <cell r="AD78">
            <v>1317</v>
          </cell>
          <cell r="AE78">
            <v>727</v>
          </cell>
          <cell r="AF78">
            <v>960</v>
          </cell>
          <cell r="AG78">
            <v>652</v>
          </cell>
          <cell r="AH78">
            <v>478</v>
          </cell>
          <cell r="AI78">
            <v>626</v>
          </cell>
          <cell r="AJ78">
            <v>262</v>
          </cell>
          <cell r="AK78">
            <v>294</v>
          </cell>
          <cell r="AL78">
            <v>125</v>
          </cell>
          <cell r="AM78">
            <v>87</v>
          </cell>
          <cell r="AN78">
            <v>84</v>
          </cell>
          <cell r="AO78">
            <v>330</v>
          </cell>
          <cell r="AP78">
            <v>800</v>
          </cell>
          <cell r="AQ78">
            <v>1361</v>
          </cell>
          <cell r="AR78">
            <v>928</v>
          </cell>
          <cell r="AS78">
            <v>592</v>
          </cell>
          <cell r="AT78">
            <v>654</v>
          </cell>
          <cell r="AU78">
            <v>651</v>
          </cell>
          <cell r="AV78">
            <v>268</v>
          </cell>
          <cell r="AW78">
            <v>122</v>
          </cell>
          <cell r="AX78">
            <v>0</v>
          </cell>
        </row>
        <row r="79">
          <cell r="J79" t="str">
            <v>3-Snow AM-1.1.7-Real YTD</v>
          </cell>
          <cell r="K79" t="str">
            <v>1.1.7</v>
          </cell>
          <cell r="L79">
            <v>0</v>
          </cell>
          <cell r="M79">
            <v>0</v>
          </cell>
          <cell r="N79">
            <v>0</v>
          </cell>
          <cell r="O79">
            <v>0</v>
          </cell>
          <cell r="P79">
            <v>0</v>
          </cell>
          <cell r="Q79">
            <v>0</v>
          </cell>
          <cell r="R79">
            <v>0</v>
          </cell>
          <cell r="S79">
            <v>0</v>
          </cell>
          <cell r="T79">
            <v>0</v>
          </cell>
          <cell r="U79">
            <v>0</v>
          </cell>
          <cell r="V79">
            <v>0</v>
          </cell>
          <cell r="W79">
            <v>0</v>
          </cell>
          <cell r="X79">
            <v>206</v>
          </cell>
          <cell r="Y79">
            <v>372</v>
          </cell>
          <cell r="Z79">
            <v>451</v>
          </cell>
          <cell r="AA79">
            <v>503</v>
          </cell>
          <cell r="AB79">
            <v>547</v>
          </cell>
          <cell r="AC79">
            <v>838</v>
          </cell>
          <cell r="AD79">
            <v>1572</v>
          </cell>
          <cell r="AE79">
            <v>2840</v>
          </cell>
          <cell r="AF79">
            <v>4022</v>
          </cell>
          <cell r="AG79">
            <v>4805</v>
          </cell>
          <cell r="AH79">
            <v>5788</v>
          </cell>
          <cell r="AI79">
            <v>6633</v>
          </cell>
          <cell r="AJ79">
            <v>326</v>
          </cell>
          <cell r="AK79">
            <v>552</v>
          </cell>
          <cell r="AL79">
            <v>740</v>
          </cell>
          <cell r="AM79">
            <v>825</v>
          </cell>
          <cell r="AN79">
            <v>996</v>
          </cell>
          <cell r="AO79">
            <v>1988</v>
          </cell>
          <cell r="AP79">
            <v>3165</v>
          </cell>
          <cell r="AQ79">
            <v>4211</v>
          </cell>
          <cell r="AR79">
            <v>5795</v>
          </cell>
          <cell r="AS79">
            <v>6787</v>
          </cell>
          <cell r="AT79">
            <v>8609</v>
          </cell>
          <cell r="AU79">
            <v>9336</v>
          </cell>
          <cell r="AV79">
            <v>9902</v>
          </cell>
          <cell r="AW79">
            <v>10229</v>
          </cell>
          <cell r="AX79">
            <v>0</v>
          </cell>
        </row>
        <row r="80">
          <cell r="J80" t="str">
            <v>3-Snow AM-1.1.7-Goal YTD</v>
          </cell>
          <cell r="K80" t="str">
            <v>1.1.7</v>
          </cell>
          <cell r="L80">
            <v>0</v>
          </cell>
          <cell r="M80">
            <v>0</v>
          </cell>
          <cell r="N80">
            <v>0</v>
          </cell>
          <cell r="O80">
            <v>0</v>
          </cell>
          <cell r="P80">
            <v>0</v>
          </cell>
          <cell r="Q80">
            <v>0</v>
          </cell>
          <cell r="R80">
            <v>0</v>
          </cell>
          <cell r="S80">
            <v>0</v>
          </cell>
          <cell r="T80">
            <v>0</v>
          </cell>
          <cell r="U80">
            <v>0</v>
          </cell>
          <cell r="V80">
            <v>0</v>
          </cell>
          <cell r="W80">
            <v>0</v>
          </cell>
          <cell r="X80">
            <v>211</v>
          </cell>
          <cell r="Y80">
            <v>464</v>
          </cell>
          <cell r="Z80">
            <v>659</v>
          </cell>
          <cell r="AA80">
            <v>753</v>
          </cell>
          <cell r="AB80">
            <v>880</v>
          </cell>
          <cell r="AC80">
            <v>1272</v>
          </cell>
          <cell r="AD80">
            <v>2589</v>
          </cell>
          <cell r="AE80">
            <v>3316</v>
          </cell>
          <cell r="AF80">
            <v>4276</v>
          </cell>
          <cell r="AG80">
            <v>4928</v>
          </cell>
          <cell r="AH80">
            <v>5406</v>
          </cell>
          <cell r="AI80">
            <v>6032</v>
          </cell>
          <cell r="AJ80">
            <v>262</v>
          </cell>
          <cell r="AK80">
            <v>556</v>
          </cell>
          <cell r="AL80">
            <v>681</v>
          </cell>
          <cell r="AM80">
            <v>768</v>
          </cell>
          <cell r="AN80">
            <v>852</v>
          </cell>
          <cell r="AO80">
            <v>1182</v>
          </cell>
          <cell r="AP80">
            <v>1982</v>
          </cell>
          <cell r="AQ80">
            <v>3343</v>
          </cell>
          <cell r="AR80">
            <v>4271</v>
          </cell>
          <cell r="AS80">
            <v>4863</v>
          </cell>
          <cell r="AT80">
            <v>5517</v>
          </cell>
          <cell r="AU80">
            <v>6168</v>
          </cell>
          <cell r="AV80">
            <v>6436</v>
          </cell>
          <cell r="AW80">
            <v>6558</v>
          </cell>
          <cell r="AX80">
            <v>0</v>
          </cell>
        </row>
        <row r="81">
          <cell r="J81" t="str">
            <v>3-ATV-1.1.8-Real</v>
          </cell>
          <cell r="K81" t="str">
            <v>1.1.8</v>
          </cell>
          <cell r="L81">
            <v>0</v>
          </cell>
          <cell r="M81">
            <v>0</v>
          </cell>
          <cell r="N81">
            <v>0</v>
          </cell>
          <cell r="O81">
            <v>0</v>
          </cell>
          <cell r="P81">
            <v>0</v>
          </cell>
          <cell r="Q81">
            <v>0</v>
          </cell>
          <cell r="R81">
            <v>0</v>
          </cell>
          <cell r="S81">
            <v>0</v>
          </cell>
          <cell r="T81">
            <v>0</v>
          </cell>
          <cell r="U81">
            <v>0</v>
          </cell>
          <cell r="V81">
            <v>0</v>
          </cell>
          <cell r="W81">
            <v>0</v>
          </cell>
          <cell r="X81">
            <v>1207</v>
          </cell>
          <cell r="Y81">
            <v>557</v>
          </cell>
          <cell r="Z81">
            <v>256</v>
          </cell>
          <cell r="AA81">
            <v>167</v>
          </cell>
          <cell r="AB81">
            <v>118</v>
          </cell>
          <cell r="AC81">
            <v>398</v>
          </cell>
          <cell r="AD81">
            <v>402</v>
          </cell>
          <cell r="AE81">
            <v>638</v>
          </cell>
          <cell r="AF81">
            <v>2423</v>
          </cell>
          <cell r="AG81">
            <v>1673</v>
          </cell>
          <cell r="AH81">
            <v>1976</v>
          </cell>
          <cell r="AI81">
            <v>2365</v>
          </cell>
          <cell r="AJ81">
            <v>1563</v>
          </cell>
          <cell r="AK81">
            <v>795</v>
          </cell>
          <cell r="AL81">
            <v>378</v>
          </cell>
          <cell r="AM81">
            <v>107</v>
          </cell>
          <cell r="AN81">
            <v>141</v>
          </cell>
          <cell r="AO81">
            <v>234</v>
          </cell>
          <cell r="AP81">
            <v>1144</v>
          </cell>
          <cell r="AQ81">
            <v>1323</v>
          </cell>
          <cell r="AR81">
            <v>2422</v>
          </cell>
          <cell r="AS81">
            <v>2002</v>
          </cell>
          <cell r="AT81">
            <v>3182</v>
          </cell>
          <cell r="AU81">
            <v>3513</v>
          </cell>
          <cell r="AV81">
            <v>2635</v>
          </cell>
          <cell r="AW81">
            <v>1284</v>
          </cell>
          <cell r="AX81">
            <v>0</v>
          </cell>
        </row>
        <row r="82">
          <cell r="J82" t="str">
            <v>3-ATV-1.1.8-Goal</v>
          </cell>
          <cell r="K82" t="str">
            <v>1.1.8</v>
          </cell>
          <cell r="L82">
            <v>0</v>
          </cell>
          <cell r="M82">
            <v>0</v>
          </cell>
          <cell r="N82">
            <v>0</v>
          </cell>
          <cell r="O82">
            <v>0</v>
          </cell>
          <cell r="P82">
            <v>0</v>
          </cell>
          <cell r="Q82">
            <v>0</v>
          </cell>
          <cell r="R82">
            <v>0</v>
          </cell>
          <cell r="S82">
            <v>0</v>
          </cell>
          <cell r="T82">
            <v>0</v>
          </cell>
          <cell r="U82">
            <v>0</v>
          </cell>
          <cell r="V82">
            <v>0</v>
          </cell>
          <cell r="W82">
            <v>0</v>
          </cell>
          <cell r="X82">
            <v>774</v>
          </cell>
          <cell r="Y82">
            <v>525</v>
          </cell>
          <cell r="Z82">
            <v>226</v>
          </cell>
          <cell r="AA82">
            <v>119</v>
          </cell>
          <cell r="AB82">
            <v>117</v>
          </cell>
          <cell r="AC82">
            <v>65</v>
          </cell>
          <cell r="AD82">
            <v>815</v>
          </cell>
          <cell r="AE82">
            <v>1088</v>
          </cell>
          <cell r="AF82">
            <v>1417</v>
          </cell>
          <cell r="AG82">
            <v>1489</v>
          </cell>
          <cell r="AH82">
            <v>1548</v>
          </cell>
          <cell r="AI82">
            <v>1389</v>
          </cell>
          <cell r="AJ82">
            <v>1561.1383504761905</v>
          </cell>
          <cell r="AK82">
            <v>824.82743238095236</v>
          </cell>
          <cell r="AL82">
            <v>338.76680380952382</v>
          </cell>
          <cell r="AM82">
            <v>179.02650666666665</v>
          </cell>
          <cell r="AN82">
            <v>139.96006666666668</v>
          </cell>
          <cell r="AO82">
            <v>369.76576380952383</v>
          </cell>
          <cell r="AP82">
            <v>720.25801904761897</v>
          </cell>
          <cell r="AQ82">
            <v>1126.6946266666666</v>
          </cell>
          <cell r="AR82">
            <v>2042.9162514285717</v>
          </cell>
          <cell r="AS82">
            <v>1575.3648323809523</v>
          </cell>
          <cell r="AT82">
            <v>1542.5541485714286</v>
          </cell>
          <cell r="AU82">
            <v>1611.258899047619</v>
          </cell>
          <cell r="AV82">
            <v>1322</v>
          </cell>
          <cell r="AW82">
            <v>877</v>
          </cell>
          <cell r="AX82">
            <v>0</v>
          </cell>
        </row>
        <row r="83">
          <cell r="J83" t="str">
            <v>3-ATV-1.1.8-Real YTD</v>
          </cell>
          <cell r="K83" t="str">
            <v>1.1.8</v>
          </cell>
          <cell r="L83">
            <v>0</v>
          </cell>
          <cell r="M83">
            <v>0</v>
          </cell>
          <cell r="N83">
            <v>0</v>
          </cell>
          <cell r="O83">
            <v>0</v>
          </cell>
          <cell r="P83">
            <v>0</v>
          </cell>
          <cell r="Q83">
            <v>0</v>
          </cell>
          <cell r="R83">
            <v>0</v>
          </cell>
          <cell r="S83">
            <v>0</v>
          </cell>
          <cell r="T83">
            <v>0</v>
          </cell>
          <cell r="U83">
            <v>0</v>
          </cell>
          <cell r="V83">
            <v>0</v>
          </cell>
          <cell r="W83">
            <v>0</v>
          </cell>
          <cell r="X83">
            <v>1207</v>
          </cell>
          <cell r="Y83">
            <v>1764</v>
          </cell>
          <cell r="Z83">
            <v>2020</v>
          </cell>
          <cell r="AA83">
            <v>2187</v>
          </cell>
          <cell r="AB83">
            <v>2305</v>
          </cell>
          <cell r="AC83">
            <v>2703</v>
          </cell>
          <cell r="AD83">
            <v>3105</v>
          </cell>
          <cell r="AE83">
            <v>3743</v>
          </cell>
          <cell r="AF83">
            <v>6166</v>
          </cell>
          <cell r="AG83">
            <v>7839</v>
          </cell>
          <cell r="AH83">
            <v>9815</v>
          </cell>
          <cell r="AI83">
            <v>12180</v>
          </cell>
          <cell r="AJ83">
            <v>1563</v>
          </cell>
          <cell r="AK83">
            <v>2358</v>
          </cell>
          <cell r="AL83">
            <v>2736</v>
          </cell>
          <cell r="AM83">
            <v>2843</v>
          </cell>
          <cell r="AN83">
            <v>2984</v>
          </cell>
          <cell r="AO83">
            <v>3218</v>
          </cell>
          <cell r="AP83">
            <v>4362</v>
          </cell>
          <cell r="AQ83">
            <v>5685</v>
          </cell>
          <cell r="AR83">
            <v>8107</v>
          </cell>
          <cell r="AS83">
            <v>10109</v>
          </cell>
          <cell r="AT83">
            <v>13291</v>
          </cell>
          <cell r="AU83">
            <v>16804</v>
          </cell>
          <cell r="AV83">
            <v>19439</v>
          </cell>
          <cell r="AW83">
            <v>20723</v>
          </cell>
          <cell r="AX83">
            <v>0</v>
          </cell>
        </row>
        <row r="84">
          <cell r="J84" t="str">
            <v>3-ATV-1.1.8-Goal YTD</v>
          </cell>
          <cell r="K84" t="str">
            <v>1.1.8</v>
          </cell>
          <cell r="L84">
            <v>0</v>
          </cell>
          <cell r="M84">
            <v>0</v>
          </cell>
          <cell r="N84">
            <v>0</v>
          </cell>
          <cell r="O84">
            <v>0</v>
          </cell>
          <cell r="P84">
            <v>0</v>
          </cell>
          <cell r="Q84">
            <v>0</v>
          </cell>
          <cell r="R84">
            <v>0</v>
          </cell>
          <cell r="S84">
            <v>0</v>
          </cell>
          <cell r="T84">
            <v>0</v>
          </cell>
          <cell r="U84">
            <v>0</v>
          </cell>
          <cell r="V84">
            <v>0</v>
          </cell>
          <cell r="W84">
            <v>0</v>
          </cell>
          <cell r="X84">
            <v>774</v>
          </cell>
          <cell r="Y84">
            <v>1299</v>
          </cell>
          <cell r="Z84">
            <v>1525</v>
          </cell>
          <cell r="AA84">
            <v>1644</v>
          </cell>
          <cell r="AB84">
            <v>1761</v>
          </cell>
          <cell r="AC84">
            <v>1826</v>
          </cell>
          <cell r="AD84">
            <v>2641</v>
          </cell>
          <cell r="AE84">
            <v>3729</v>
          </cell>
          <cell r="AF84">
            <v>5146</v>
          </cell>
          <cell r="AG84">
            <v>6635</v>
          </cell>
          <cell r="AH84">
            <v>8183</v>
          </cell>
          <cell r="AI84">
            <v>9572</v>
          </cell>
          <cell r="AJ84">
            <v>1561.1383504761905</v>
          </cell>
          <cell r="AK84">
            <v>2385.9657828571426</v>
          </cell>
          <cell r="AL84">
            <v>2724.7325866666665</v>
          </cell>
          <cell r="AM84">
            <v>2903.7590933333331</v>
          </cell>
          <cell r="AN84">
            <v>3043.7191599999996</v>
          </cell>
          <cell r="AO84">
            <v>3413.4849238095235</v>
          </cell>
          <cell r="AP84">
            <v>4133.7429428571422</v>
          </cell>
          <cell r="AQ84">
            <v>5260.4375695238086</v>
          </cell>
          <cell r="AR84">
            <v>7303.3538209523804</v>
          </cell>
          <cell r="AS84">
            <v>8878.7186533333334</v>
          </cell>
          <cell r="AT84">
            <v>10421.272801904763</v>
          </cell>
          <cell r="AU84">
            <v>12032.531700952382</v>
          </cell>
          <cell r="AV84">
            <v>13354.531700952382</v>
          </cell>
          <cell r="AW84">
            <v>14231.531700952382</v>
          </cell>
          <cell r="AX84">
            <v>0</v>
          </cell>
        </row>
        <row r="85">
          <cell r="J85" t="str">
            <v>3-AG + Construction T&amp;W-1.1.9-Real</v>
          </cell>
          <cell r="K85" t="str">
            <v>1.1.9</v>
          </cell>
          <cell r="L85">
            <v>0</v>
          </cell>
          <cell r="M85">
            <v>0</v>
          </cell>
          <cell r="N85">
            <v>0</v>
          </cell>
          <cell r="O85">
            <v>0</v>
          </cell>
          <cell r="P85">
            <v>0</v>
          </cell>
          <cell r="Q85">
            <v>0</v>
          </cell>
          <cell r="R85">
            <v>0</v>
          </cell>
          <cell r="S85">
            <v>0</v>
          </cell>
          <cell r="T85">
            <v>0</v>
          </cell>
          <cell r="U85">
            <v>0</v>
          </cell>
          <cell r="V85">
            <v>0</v>
          </cell>
          <cell r="W85">
            <v>0</v>
          </cell>
          <cell r="X85">
            <v>5450.21</v>
          </cell>
          <cell r="Y85">
            <v>6781.21</v>
          </cell>
          <cell r="Z85">
            <v>6897.14</v>
          </cell>
          <cell r="AA85">
            <v>4263.17</v>
          </cell>
          <cell r="AB85">
            <v>4980.1899999999996</v>
          </cell>
          <cell r="AC85">
            <v>5754.1916422287386</v>
          </cell>
          <cell r="AD85">
            <v>6569</v>
          </cell>
          <cell r="AE85">
            <v>6956</v>
          </cell>
          <cell r="AF85">
            <v>9052</v>
          </cell>
          <cell r="AG85">
            <v>6554</v>
          </cell>
          <cell r="AH85">
            <v>5625</v>
          </cell>
          <cell r="AI85">
            <v>7789</v>
          </cell>
          <cell r="AJ85">
            <v>7291</v>
          </cell>
          <cell r="AK85">
            <v>7943</v>
          </cell>
          <cell r="AL85">
            <v>10591</v>
          </cell>
          <cell r="AM85">
            <v>8046</v>
          </cell>
          <cell r="AN85">
            <v>6940</v>
          </cell>
          <cell r="AO85">
            <v>7682</v>
          </cell>
          <cell r="AP85">
            <v>7425</v>
          </cell>
          <cell r="AQ85">
            <v>8797</v>
          </cell>
          <cell r="AR85">
            <v>10613</v>
          </cell>
          <cell r="AS85">
            <v>6731</v>
          </cell>
          <cell r="AT85">
            <v>8074</v>
          </cell>
          <cell r="AU85">
            <v>8739</v>
          </cell>
          <cell r="AV85">
            <v>8572</v>
          </cell>
          <cell r="AW85">
            <v>13076</v>
          </cell>
          <cell r="AX85">
            <v>0</v>
          </cell>
        </row>
        <row r="86">
          <cell r="J86" t="str">
            <v>3-AG + Construction T&amp;W-1.1.9-Goal</v>
          </cell>
          <cell r="K86" t="str">
            <v>1.1.9</v>
          </cell>
          <cell r="L86">
            <v>0</v>
          </cell>
          <cell r="M86">
            <v>0</v>
          </cell>
          <cell r="N86">
            <v>0</v>
          </cell>
          <cell r="O86">
            <v>0</v>
          </cell>
          <cell r="P86">
            <v>0</v>
          </cell>
          <cell r="Q86">
            <v>0</v>
          </cell>
          <cell r="R86">
            <v>0</v>
          </cell>
          <cell r="S86">
            <v>0</v>
          </cell>
          <cell r="T86">
            <v>0</v>
          </cell>
          <cell r="U86">
            <v>0</v>
          </cell>
          <cell r="V86">
            <v>0</v>
          </cell>
          <cell r="W86">
            <v>0</v>
          </cell>
          <cell r="X86">
            <v>11178</v>
          </cell>
          <cell r="Y86">
            <v>13984</v>
          </cell>
          <cell r="Z86">
            <v>16094</v>
          </cell>
          <cell r="AA86">
            <v>14526</v>
          </cell>
          <cell r="AB86">
            <v>11496</v>
          </cell>
          <cell r="AC86">
            <v>15502</v>
          </cell>
          <cell r="AD86">
            <v>14514</v>
          </cell>
          <cell r="AE86">
            <v>15634</v>
          </cell>
          <cell r="AF86">
            <v>19328</v>
          </cell>
          <cell r="AG86">
            <v>11696</v>
          </cell>
          <cell r="AH86">
            <v>12368</v>
          </cell>
          <cell r="AI86">
            <v>14002</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row>
        <row r="87">
          <cell r="J87" t="str">
            <v>3-AG + Construction T&amp;W-1.1.9-Real YTD</v>
          </cell>
          <cell r="K87" t="str">
            <v>1.1.9</v>
          </cell>
          <cell r="L87">
            <v>0</v>
          </cell>
          <cell r="M87">
            <v>0</v>
          </cell>
          <cell r="N87">
            <v>0</v>
          </cell>
          <cell r="O87">
            <v>0</v>
          </cell>
          <cell r="P87">
            <v>0</v>
          </cell>
          <cell r="Q87">
            <v>0</v>
          </cell>
          <cell r="R87">
            <v>0</v>
          </cell>
          <cell r="S87">
            <v>0</v>
          </cell>
          <cell r="T87">
            <v>0</v>
          </cell>
          <cell r="U87">
            <v>0</v>
          </cell>
          <cell r="V87">
            <v>0</v>
          </cell>
          <cell r="W87">
            <v>0</v>
          </cell>
          <cell r="X87">
            <v>5450.21</v>
          </cell>
          <cell r="Y87">
            <v>12231.42</v>
          </cell>
          <cell r="Z87">
            <v>19128.560000000001</v>
          </cell>
          <cell r="AA87">
            <v>23391.73</v>
          </cell>
          <cell r="AB87">
            <v>28371.919999999998</v>
          </cell>
          <cell r="AC87">
            <v>34126.111642228738</v>
          </cell>
          <cell r="AD87">
            <v>40695.111642228738</v>
          </cell>
          <cell r="AE87">
            <v>47651.111642228738</v>
          </cell>
          <cell r="AF87">
            <v>56703.111642228738</v>
          </cell>
          <cell r="AG87">
            <v>63257.111642228738</v>
          </cell>
          <cell r="AH87">
            <v>68882.11164222873</v>
          </cell>
          <cell r="AI87">
            <v>76671.11164222873</v>
          </cell>
          <cell r="AJ87">
            <v>7291</v>
          </cell>
          <cell r="AK87">
            <v>15234</v>
          </cell>
          <cell r="AL87">
            <v>25825</v>
          </cell>
          <cell r="AM87">
            <v>33871</v>
          </cell>
          <cell r="AN87">
            <v>40811</v>
          </cell>
          <cell r="AO87">
            <v>48493</v>
          </cell>
          <cell r="AP87">
            <v>55918</v>
          </cell>
          <cell r="AQ87">
            <v>64715</v>
          </cell>
          <cell r="AR87">
            <v>75328</v>
          </cell>
          <cell r="AS87">
            <v>82059</v>
          </cell>
          <cell r="AT87">
            <v>90133</v>
          </cell>
          <cell r="AU87">
            <v>98872</v>
          </cell>
          <cell r="AV87">
            <v>107444</v>
          </cell>
          <cell r="AW87">
            <v>120520</v>
          </cell>
          <cell r="AX87">
            <v>0</v>
          </cell>
        </row>
        <row r="88">
          <cell r="J88" t="str">
            <v>3-AG + Construction T&amp;W-1.1.9-Goal YTD</v>
          </cell>
          <cell r="K88" t="str">
            <v>1.1.9</v>
          </cell>
          <cell r="L88">
            <v>0</v>
          </cell>
          <cell r="M88">
            <v>0</v>
          </cell>
          <cell r="N88">
            <v>0</v>
          </cell>
          <cell r="O88">
            <v>0</v>
          </cell>
          <cell r="P88">
            <v>0</v>
          </cell>
          <cell r="Q88">
            <v>0</v>
          </cell>
          <cell r="R88">
            <v>0</v>
          </cell>
          <cell r="S88">
            <v>0</v>
          </cell>
          <cell r="T88">
            <v>0</v>
          </cell>
          <cell r="U88">
            <v>0</v>
          </cell>
          <cell r="V88">
            <v>0</v>
          </cell>
          <cell r="W88">
            <v>0</v>
          </cell>
          <cell r="X88">
            <v>11178</v>
          </cell>
          <cell r="Y88">
            <v>25162</v>
          </cell>
          <cell r="Z88">
            <v>41256</v>
          </cell>
          <cell r="AA88">
            <v>55782</v>
          </cell>
          <cell r="AB88">
            <v>67278</v>
          </cell>
          <cell r="AC88">
            <v>82780</v>
          </cell>
          <cell r="AD88">
            <v>97294</v>
          </cell>
          <cell r="AE88">
            <v>112928</v>
          </cell>
          <cell r="AF88">
            <v>132256</v>
          </cell>
          <cell r="AG88">
            <v>143952</v>
          </cell>
          <cell r="AH88">
            <v>156320</v>
          </cell>
          <cell r="AI88">
            <v>170322</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row>
        <row r="89">
          <cell r="J89" t="str">
            <v>3-Conveyor-Korea-1.1.6-Real</v>
          </cell>
          <cell r="K89" t="str">
            <v>1.1.6</v>
          </cell>
          <cell r="L89">
            <v>0</v>
          </cell>
          <cell r="M89">
            <v>0</v>
          </cell>
          <cell r="N89">
            <v>0</v>
          </cell>
          <cell r="O89">
            <v>0</v>
          </cell>
          <cell r="P89">
            <v>0</v>
          </cell>
          <cell r="Q89">
            <v>0</v>
          </cell>
          <cell r="R89">
            <v>0</v>
          </cell>
          <cell r="S89">
            <v>0</v>
          </cell>
          <cell r="T89">
            <v>0</v>
          </cell>
          <cell r="U89">
            <v>0</v>
          </cell>
          <cell r="V89">
            <v>0</v>
          </cell>
          <cell r="W89">
            <v>0</v>
          </cell>
          <cell r="X89">
            <v>769.98518190035588</v>
          </cell>
          <cell r="Y89">
            <v>509.0911470806069</v>
          </cell>
          <cell r="Z89">
            <v>979.5798167041296</v>
          </cell>
          <cell r="AA89">
            <v>1186.7437054943489</v>
          </cell>
          <cell r="AB89">
            <v>743.97185929670377</v>
          </cell>
          <cell r="AC89">
            <v>908.37308720859562</v>
          </cell>
          <cell r="AD89">
            <v>603.69510509805718</v>
          </cell>
          <cell r="AE89">
            <v>1499.3814923973382</v>
          </cell>
          <cell r="AF89">
            <v>1708.8032494821036</v>
          </cell>
          <cell r="AG89">
            <v>1549.9853179537974</v>
          </cell>
          <cell r="AH89">
            <v>2519.1571988602918</v>
          </cell>
          <cell r="AI89">
            <v>713.52647652596545</v>
          </cell>
          <cell r="AJ89">
            <v>1060</v>
          </cell>
          <cell r="AK89">
            <v>1051</v>
          </cell>
          <cell r="AL89">
            <v>1915</v>
          </cell>
          <cell r="AM89">
            <v>1425</v>
          </cell>
          <cell r="AN89">
            <v>1258</v>
          </cell>
          <cell r="AO89">
            <v>1724</v>
          </cell>
          <cell r="AP89">
            <v>1870</v>
          </cell>
          <cell r="AQ89">
            <v>1055</v>
          </cell>
          <cell r="AR89">
            <v>1368</v>
          </cell>
          <cell r="AS89">
            <v>1723</v>
          </cell>
          <cell r="AT89">
            <v>1825</v>
          </cell>
          <cell r="AU89">
            <v>1320</v>
          </cell>
          <cell r="AV89">
            <v>1509</v>
          </cell>
          <cell r="AW89">
            <v>1517</v>
          </cell>
          <cell r="AX89">
            <v>0</v>
          </cell>
        </row>
        <row r="90">
          <cell r="J90" t="str">
            <v>3-Conveyor-Korea-1.1.6-Goal</v>
          </cell>
          <cell r="K90" t="str">
            <v>1.1.6</v>
          </cell>
          <cell r="L90">
            <v>0</v>
          </cell>
          <cell r="M90">
            <v>0</v>
          </cell>
          <cell r="N90">
            <v>0</v>
          </cell>
          <cell r="O90">
            <v>0</v>
          </cell>
          <cell r="P90">
            <v>0</v>
          </cell>
          <cell r="Q90">
            <v>0</v>
          </cell>
          <cell r="R90">
            <v>0</v>
          </cell>
          <cell r="S90">
            <v>0</v>
          </cell>
          <cell r="T90">
            <v>0</v>
          </cell>
          <cell r="U90">
            <v>0</v>
          </cell>
          <cell r="V90">
            <v>0</v>
          </cell>
          <cell r="W90">
            <v>0</v>
          </cell>
          <cell r="X90">
            <v>693</v>
          </cell>
          <cell r="Y90">
            <v>946</v>
          </cell>
          <cell r="Z90">
            <v>1100</v>
          </cell>
          <cell r="AA90">
            <v>1050</v>
          </cell>
          <cell r="AB90">
            <v>1044</v>
          </cell>
          <cell r="AC90">
            <v>839</v>
          </cell>
          <cell r="AD90">
            <v>1088</v>
          </cell>
          <cell r="AE90">
            <v>1129</v>
          </cell>
          <cell r="AF90">
            <v>1084</v>
          </cell>
          <cell r="AG90">
            <v>1097</v>
          </cell>
          <cell r="AH90">
            <v>1049</v>
          </cell>
          <cell r="AI90">
            <v>879</v>
          </cell>
          <cell r="AJ90">
            <v>1105</v>
          </cell>
          <cell r="AK90">
            <v>1206</v>
          </cell>
          <cell r="AL90">
            <v>1333</v>
          </cell>
          <cell r="AM90">
            <v>1381</v>
          </cell>
          <cell r="AN90">
            <v>1381</v>
          </cell>
          <cell r="AO90">
            <v>1335</v>
          </cell>
          <cell r="AP90">
            <v>1344</v>
          </cell>
          <cell r="AQ90">
            <v>1390</v>
          </cell>
          <cell r="AR90">
            <v>1381</v>
          </cell>
          <cell r="AS90">
            <v>1307</v>
          </cell>
          <cell r="AT90">
            <v>1243</v>
          </cell>
          <cell r="AU90">
            <v>1059</v>
          </cell>
          <cell r="AV90">
            <v>1209</v>
          </cell>
          <cell r="AW90">
            <v>1290</v>
          </cell>
          <cell r="AX90">
            <v>0</v>
          </cell>
        </row>
        <row r="91">
          <cell r="J91" t="str">
            <v>3-Conveyor-Korea-1.1.6-Real YTD</v>
          </cell>
          <cell r="K91" t="str">
            <v>1.1.6</v>
          </cell>
          <cell r="L91">
            <v>0</v>
          </cell>
          <cell r="M91">
            <v>0</v>
          </cell>
          <cell r="N91">
            <v>0</v>
          </cell>
          <cell r="O91">
            <v>0</v>
          </cell>
          <cell r="P91">
            <v>0</v>
          </cell>
          <cell r="Q91">
            <v>0</v>
          </cell>
          <cell r="R91">
            <v>0</v>
          </cell>
          <cell r="S91">
            <v>0</v>
          </cell>
          <cell r="T91">
            <v>0</v>
          </cell>
          <cell r="U91">
            <v>0</v>
          </cell>
          <cell r="V91">
            <v>0</v>
          </cell>
          <cell r="W91">
            <v>0</v>
          </cell>
          <cell r="X91">
            <v>769.98518190035588</v>
          </cell>
          <cell r="Y91">
            <v>1279.0763289809629</v>
          </cell>
          <cell r="Z91">
            <v>2258.6561456850923</v>
          </cell>
          <cell r="AA91">
            <v>3445.3998511794412</v>
          </cell>
          <cell r="AB91">
            <v>4189.3717104761454</v>
          </cell>
          <cell r="AC91">
            <v>5097.7447976847407</v>
          </cell>
          <cell r="AD91">
            <v>5701.4399027827976</v>
          </cell>
          <cell r="AE91">
            <v>7200.8213951801354</v>
          </cell>
          <cell r="AF91">
            <v>8909.624644662239</v>
          </cell>
          <cell r="AG91">
            <v>10459.609962616036</v>
          </cell>
          <cell r="AH91">
            <v>12978.767161476328</v>
          </cell>
          <cell r="AI91">
            <v>13692.293638002293</v>
          </cell>
          <cell r="AJ91">
            <v>1060</v>
          </cell>
          <cell r="AK91">
            <v>2111</v>
          </cell>
          <cell r="AL91">
            <v>4026</v>
          </cell>
          <cell r="AM91">
            <v>5451</v>
          </cell>
          <cell r="AN91">
            <v>6709</v>
          </cell>
          <cell r="AO91">
            <v>8433</v>
          </cell>
          <cell r="AP91">
            <v>10303</v>
          </cell>
          <cell r="AQ91">
            <v>11358</v>
          </cell>
          <cell r="AR91">
            <v>12726</v>
          </cell>
          <cell r="AS91">
            <v>14449</v>
          </cell>
          <cell r="AT91">
            <v>16274</v>
          </cell>
          <cell r="AU91">
            <v>17594</v>
          </cell>
          <cell r="AV91">
            <v>19103</v>
          </cell>
          <cell r="AW91">
            <v>20620</v>
          </cell>
          <cell r="AX91">
            <v>0</v>
          </cell>
        </row>
        <row r="92">
          <cell r="J92" t="str">
            <v>3-Conveyor-Korea-1.1.6-Goal YTD</v>
          </cell>
          <cell r="K92" t="str">
            <v>1.1.6</v>
          </cell>
          <cell r="L92">
            <v>0</v>
          </cell>
          <cell r="M92">
            <v>0</v>
          </cell>
          <cell r="N92">
            <v>0</v>
          </cell>
          <cell r="O92">
            <v>0</v>
          </cell>
          <cell r="P92">
            <v>0</v>
          </cell>
          <cell r="Q92">
            <v>0</v>
          </cell>
          <cell r="R92">
            <v>0</v>
          </cell>
          <cell r="S92">
            <v>0</v>
          </cell>
          <cell r="T92">
            <v>0</v>
          </cell>
          <cell r="U92">
            <v>0</v>
          </cell>
          <cell r="V92">
            <v>0</v>
          </cell>
          <cell r="W92">
            <v>0</v>
          </cell>
          <cell r="X92">
            <v>693</v>
          </cell>
          <cell r="Y92">
            <v>1639</v>
          </cell>
          <cell r="Z92">
            <v>2739</v>
          </cell>
          <cell r="AA92">
            <v>3789</v>
          </cell>
          <cell r="AB92">
            <v>4833</v>
          </cell>
          <cell r="AC92">
            <v>5672</v>
          </cell>
          <cell r="AD92">
            <v>6760</v>
          </cell>
          <cell r="AE92">
            <v>7889</v>
          </cell>
          <cell r="AF92">
            <v>8973</v>
          </cell>
          <cell r="AG92">
            <v>10070</v>
          </cell>
          <cell r="AH92">
            <v>11119</v>
          </cell>
          <cell r="AI92">
            <v>11998</v>
          </cell>
          <cell r="AJ92">
            <v>1105</v>
          </cell>
          <cell r="AK92">
            <v>2311</v>
          </cell>
          <cell r="AL92">
            <v>3644</v>
          </cell>
          <cell r="AM92">
            <v>5025</v>
          </cell>
          <cell r="AN92">
            <v>6406</v>
          </cell>
          <cell r="AO92">
            <v>7741</v>
          </cell>
          <cell r="AP92">
            <v>9085</v>
          </cell>
          <cell r="AQ92">
            <v>10475</v>
          </cell>
          <cell r="AR92">
            <v>11856</v>
          </cell>
          <cell r="AS92">
            <v>13163</v>
          </cell>
          <cell r="AT92">
            <v>14406</v>
          </cell>
          <cell r="AU92">
            <v>15465</v>
          </cell>
          <cell r="AV92">
            <v>16674</v>
          </cell>
          <cell r="AW92">
            <v>17964</v>
          </cell>
          <cell r="AX92">
            <v>0</v>
          </cell>
        </row>
        <row r="93">
          <cell r="J93" t="str">
            <v>3-Conveyor-Overseas-1.1.7-Real</v>
          </cell>
          <cell r="K93" t="str">
            <v>1.1.7</v>
          </cell>
          <cell r="L93">
            <v>0</v>
          </cell>
          <cell r="M93">
            <v>0</v>
          </cell>
          <cell r="N93">
            <v>0</v>
          </cell>
          <cell r="O93">
            <v>0</v>
          </cell>
          <cell r="P93">
            <v>0</v>
          </cell>
          <cell r="Q93">
            <v>0</v>
          </cell>
          <cell r="R93">
            <v>0</v>
          </cell>
          <cell r="S93">
            <v>0</v>
          </cell>
          <cell r="T93">
            <v>0</v>
          </cell>
          <cell r="U93">
            <v>0</v>
          </cell>
          <cell r="V93">
            <v>0</v>
          </cell>
          <cell r="W93">
            <v>0</v>
          </cell>
          <cell r="X93">
            <v>242.45750609828289</v>
          </cell>
          <cell r="Y93">
            <v>298.52513768678881</v>
          </cell>
          <cell r="Z93">
            <v>59.372589853549648</v>
          </cell>
          <cell r="AA93">
            <v>53.350444919494166</v>
          </cell>
          <cell r="AB93">
            <v>11.635777747660947</v>
          </cell>
          <cell r="AC93">
            <v>102.36205466694727</v>
          </cell>
          <cell r="AD93">
            <v>3902.1498581122119</v>
          </cell>
          <cell r="AE93">
            <v>59.476350169238934</v>
          </cell>
          <cell r="AF93">
            <v>5.3781354345708978</v>
          </cell>
          <cell r="AG93">
            <v>44.087970305420612</v>
          </cell>
          <cell r="AH93">
            <v>32.889619569786511</v>
          </cell>
          <cell r="AI93">
            <v>387.69213584714453</v>
          </cell>
          <cell r="AJ93">
            <v>11</v>
          </cell>
          <cell r="AK93">
            <v>140</v>
          </cell>
          <cell r="AL93">
            <v>489</v>
          </cell>
          <cell r="AM93">
            <v>4</v>
          </cell>
          <cell r="AN93">
            <v>23</v>
          </cell>
          <cell r="AO93">
            <v>74</v>
          </cell>
          <cell r="AP93">
            <v>54</v>
          </cell>
          <cell r="AQ93">
            <v>247</v>
          </cell>
          <cell r="AR93">
            <v>381</v>
          </cell>
          <cell r="AS93">
            <v>829</v>
          </cell>
          <cell r="AT93">
            <v>1056</v>
          </cell>
          <cell r="AU93">
            <v>1005</v>
          </cell>
          <cell r="AV93">
            <v>66</v>
          </cell>
          <cell r="AW93">
            <v>266</v>
          </cell>
          <cell r="AX93">
            <v>0</v>
          </cell>
        </row>
        <row r="94">
          <cell r="J94" t="str">
            <v>3-Conveyor-Overseas-1.1.7-Goal</v>
          </cell>
          <cell r="K94" t="str">
            <v>1.1.7</v>
          </cell>
          <cell r="L94">
            <v>0</v>
          </cell>
          <cell r="M94">
            <v>0</v>
          </cell>
          <cell r="N94">
            <v>0</v>
          </cell>
          <cell r="O94">
            <v>0</v>
          </cell>
          <cell r="P94">
            <v>0</v>
          </cell>
          <cell r="Q94">
            <v>0</v>
          </cell>
          <cell r="R94">
            <v>0</v>
          </cell>
          <cell r="S94">
            <v>0</v>
          </cell>
          <cell r="T94">
            <v>0</v>
          </cell>
          <cell r="U94">
            <v>0</v>
          </cell>
          <cell r="V94">
            <v>0</v>
          </cell>
          <cell r="W94">
            <v>0</v>
          </cell>
          <cell r="X94">
            <v>520.43078969426756</v>
          </cell>
          <cell r="Y94">
            <v>608.25201415177753</v>
          </cell>
          <cell r="Z94">
            <v>511.48172957281008</v>
          </cell>
          <cell r="AA94">
            <v>623.7797917503774</v>
          </cell>
          <cell r="AB94">
            <v>559.96073756420151</v>
          </cell>
          <cell r="AC94">
            <v>688.02308843584842</v>
          </cell>
          <cell r="AD94">
            <v>563.49830635149021</v>
          </cell>
          <cell r="AE94">
            <v>635.89959583691598</v>
          </cell>
          <cell r="AF94">
            <v>580.69626089314352</v>
          </cell>
          <cell r="AG94">
            <v>648.92387009017023</v>
          </cell>
          <cell r="AH94">
            <v>616.11698805856406</v>
          </cell>
          <cell r="AI94">
            <v>571.35744234792367</v>
          </cell>
          <cell r="AJ94">
            <v>164.86876485825232</v>
          </cell>
          <cell r="AK94">
            <v>647.69871908599123</v>
          </cell>
          <cell r="AL94">
            <v>808.64203716190411</v>
          </cell>
          <cell r="AM94">
            <v>810.6047605530739</v>
          </cell>
          <cell r="AN94">
            <v>842.79342416825659</v>
          </cell>
          <cell r="AO94">
            <v>882.04789199164998</v>
          </cell>
          <cell r="AP94">
            <v>842.79342416825659</v>
          </cell>
          <cell r="AQ94">
            <v>842.79342416825659</v>
          </cell>
          <cell r="AR94">
            <v>849.8592283764674</v>
          </cell>
          <cell r="AS94">
            <v>850.84059007205235</v>
          </cell>
          <cell r="AT94">
            <v>246.32178559179368</v>
          </cell>
          <cell r="AU94">
            <v>164.86876485825232</v>
          </cell>
          <cell r="AV94">
            <v>306</v>
          </cell>
          <cell r="AW94">
            <v>216</v>
          </cell>
          <cell r="AX94">
            <v>0</v>
          </cell>
        </row>
        <row r="95">
          <cell r="J95" t="str">
            <v>3-Conveyor-Overseas-1.1.7-Real YTD</v>
          </cell>
          <cell r="K95" t="str">
            <v>1.1.7</v>
          </cell>
          <cell r="L95">
            <v>0</v>
          </cell>
          <cell r="M95">
            <v>0</v>
          </cell>
          <cell r="N95">
            <v>0</v>
          </cell>
          <cell r="O95">
            <v>0</v>
          </cell>
          <cell r="P95">
            <v>0</v>
          </cell>
          <cell r="Q95">
            <v>0</v>
          </cell>
          <cell r="R95">
            <v>0</v>
          </cell>
          <cell r="S95">
            <v>0</v>
          </cell>
          <cell r="T95">
            <v>0</v>
          </cell>
          <cell r="U95">
            <v>0</v>
          </cell>
          <cell r="V95">
            <v>0</v>
          </cell>
          <cell r="W95">
            <v>0</v>
          </cell>
          <cell r="X95">
            <v>242.45750609828289</v>
          </cell>
          <cell r="Y95">
            <v>540.98264378507167</v>
          </cell>
          <cell r="Z95">
            <v>600.35523363862137</v>
          </cell>
          <cell r="AA95">
            <v>653.70567855811555</v>
          </cell>
          <cell r="AB95">
            <v>665.34145630577655</v>
          </cell>
          <cell r="AC95">
            <v>767.70351097272385</v>
          </cell>
          <cell r="AD95">
            <v>4669.8533690849354</v>
          </cell>
          <cell r="AE95">
            <v>4729.3297192541741</v>
          </cell>
          <cell r="AF95">
            <v>4734.7078546887451</v>
          </cell>
          <cell r="AG95">
            <v>4778.7958249941657</v>
          </cell>
          <cell r="AH95">
            <v>4811.6854445639519</v>
          </cell>
          <cell r="AI95">
            <v>5199.3775804110965</v>
          </cell>
          <cell r="AJ95">
            <v>11</v>
          </cell>
          <cell r="AK95">
            <v>151</v>
          </cell>
          <cell r="AL95">
            <v>640</v>
          </cell>
          <cell r="AM95">
            <v>644</v>
          </cell>
          <cell r="AN95">
            <v>667</v>
          </cell>
          <cell r="AO95">
            <v>741</v>
          </cell>
          <cell r="AP95">
            <v>795</v>
          </cell>
          <cell r="AQ95">
            <v>1042</v>
          </cell>
          <cell r="AR95">
            <v>1423</v>
          </cell>
          <cell r="AS95">
            <v>2252</v>
          </cell>
          <cell r="AT95">
            <v>3308</v>
          </cell>
          <cell r="AU95">
            <v>4313</v>
          </cell>
          <cell r="AV95">
            <v>4379</v>
          </cell>
          <cell r="AW95">
            <v>4645</v>
          </cell>
          <cell r="AX95">
            <v>0</v>
          </cell>
        </row>
        <row r="96">
          <cell r="J96" t="str">
            <v>3-Conveyor-Overseas-1.1.7-Goal YTD</v>
          </cell>
          <cell r="K96" t="str">
            <v>1.1.7</v>
          </cell>
          <cell r="L96">
            <v>0</v>
          </cell>
          <cell r="M96">
            <v>0</v>
          </cell>
          <cell r="N96">
            <v>0</v>
          </cell>
          <cell r="O96">
            <v>0</v>
          </cell>
          <cell r="P96">
            <v>0</v>
          </cell>
          <cell r="Q96">
            <v>0</v>
          </cell>
          <cell r="R96">
            <v>0</v>
          </cell>
          <cell r="S96">
            <v>0</v>
          </cell>
          <cell r="T96">
            <v>0</v>
          </cell>
          <cell r="U96">
            <v>0</v>
          </cell>
          <cell r="V96">
            <v>0</v>
          </cell>
          <cell r="W96">
            <v>0</v>
          </cell>
          <cell r="X96">
            <v>520.43078969426756</v>
          </cell>
          <cell r="Y96">
            <v>1128.6828038460451</v>
          </cell>
          <cell r="Z96">
            <v>1640.1645334188552</v>
          </cell>
          <cell r="AA96">
            <v>2263.9443251692328</v>
          </cell>
          <cell r="AB96">
            <v>2823.9050627334345</v>
          </cell>
          <cell r="AC96">
            <v>3511.928151169283</v>
          </cell>
          <cell r="AD96">
            <v>4075.4264575207731</v>
          </cell>
          <cell r="AE96">
            <v>4711.3260533576886</v>
          </cell>
          <cell r="AF96">
            <v>5292.0223142508321</v>
          </cell>
          <cell r="AG96">
            <v>5940.9461843410027</v>
          </cell>
          <cell r="AH96">
            <v>6557.0631723995666</v>
          </cell>
          <cell r="AI96">
            <v>7128.4206147474906</v>
          </cell>
          <cell r="AJ96">
            <v>164.86876485825232</v>
          </cell>
          <cell r="AK96">
            <v>812.56748394424358</v>
          </cell>
          <cell r="AL96">
            <v>1621.2095211061478</v>
          </cell>
          <cell r="AM96">
            <v>2431.8142816592217</v>
          </cell>
          <cell r="AN96">
            <v>3274.6077058274782</v>
          </cell>
          <cell r="AO96">
            <v>4156.6555978191282</v>
          </cell>
          <cell r="AP96">
            <v>4999.4490219873851</v>
          </cell>
          <cell r="AQ96">
            <v>5842.242446155642</v>
          </cell>
          <cell r="AR96">
            <v>6692.1016745321094</v>
          </cell>
          <cell r="AS96">
            <v>7542.9422646041621</v>
          </cell>
          <cell r="AT96">
            <v>7789.2640501959559</v>
          </cell>
          <cell r="AU96">
            <v>7954.1328150542085</v>
          </cell>
          <cell r="AV96">
            <v>8260.1328150542085</v>
          </cell>
          <cell r="AW96">
            <v>8476.1328150542085</v>
          </cell>
          <cell r="AX96">
            <v>0</v>
          </cell>
        </row>
        <row r="97">
          <cell r="J97" t="str">
            <v>3-MERT-Korea-1.1.8-Real</v>
          </cell>
          <cell r="K97" t="str">
            <v>1.1.8</v>
          </cell>
          <cell r="L97">
            <v>0</v>
          </cell>
          <cell r="M97">
            <v>0</v>
          </cell>
          <cell r="N97">
            <v>0</v>
          </cell>
          <cell r="O97">
            <v>0</v>
          </cell>
          <cell r="P97">
            <v>0</v>
          </cell>
          <cell r="Q97">
            <v>0</v>
          </cell>
          <cell r="R97">
            <v>0</v>
          </cell>
          <cell r="S97">
            <v>0</v>
          </cell>
          <cell r="T97">
            <v>0</v>
          </cell>
          <cell r="U97">
            <v>0</v>
          </cell>
          <cell r="V97">
            <v>0</v>
          </cell>
          <cell r="W97">
            <v>0</v>
          </cell>
          <cell r="X97">
            <v>61.865095996089295</v>
          </cell>
          <cell r="Y97">
            <v>187.24076662515679</v>
          </cell>
          <cell r="Z97">
            <v>244.84011390434739</v>
          </cell>
          <cell r="AA97">
            <v>241.18357748642825</v>
          </cell>
          <cell r="AB97">
            <v>370.04144136078463</v>
          </cell>
          <cell r="AC97">
            <v>541.68441987154347</v>
          </cell>
          <cell r="AD97">
            <v>1231.6098410043614</v>
          </cell>
          <cell r="AE97">
            <v>1151.9903071368938</v>
          </cell>
          <cell r="AF97">
            <v>651.11639232710138</v>
          </cell>
          <cell r="AG97">
            <v>627.28698539564641</v>
          </cell>
          <cell r="AH97">
            <v>708.27541149147373</v>
          </cell>
          <cell r="AI97">
            <v>54.134835970501733</v>
          </cell>
          <cell r="AJ97">
            <v>110</v>
          </cell>
          <cell r="AK97">
            <v>174</v>
          </cell>
          <cell r="AL97">
            <v>359</v>
          </cell>
          <cell r="AM97">
            <v>315</v>
          </cell>
          <cell r="AN97">
            <v>652</v>
          </cell>
          <cell r="AO97">
            <v>567</v>
          </cell>
          <cell r="AP97">
            <v>475</v>
          </cell>
          <cell r="AQ97">
            <v>1002</v>
          </cell>
          <cell r="AR97">
            <v>531</v>
          </cell>
          <cell r="AS97">
            <v>226</v>
          </cell>
          <cell r="AT97">
            <v>694</v>
          </cell>
          <cell r="AU97">
            <v>865</v>
          </cell>
          <cell r="AV97">
            <v>152</v>
          </cell>
          <cell r="AW97">
            <v>328</v>
          </cell>
          <cell r="AX97">
            <v>0</v>
          </cell>
        </row>
        <row r="98">
          <cell r="J98" t="str">
            <v>3-MERT-Korea-1.1.8-Goal</v>
          </cell>
          <cell r="K98" t="str">
            <v>1.1.8</v>
          </cell>
          <cell r="L98">
            <v>0</v>
          </cell>
          <cell r="M98">
            <v>0</v>
          </cell>
          <cell r="N98">
            <v>0</v>
          </cell>
          <cell r="O98">
            <v>0</v>
          </cell>
          <cell r="P98">
            <v>0</v>
          </cell>
          <cell r="Q98">
            <v>0</v>
          </cell>
          <cell r="R98">
            <v>0</v>
          </cell>
          <cell r="S98">
            <v>0</v>
          </cell>
          <cell r="T98">
            <v>0</v>
          </cell>
          <cell r="U98">
            <v>0</v>
          </cell>
          <cell r="V98">
            <v>0</v>
          </cell>
          <cell r="W98">
            <v>0</v>
          </cell>
          <cell r="X98">
            <v>127.78864435977128</v>
          </cell>
          <cell r="Y98">
            <v>148.57888277209781</v>
          </cell>
          <cell r="Z98">
            <v>435.12371904840336</v>
          </cell>
          <cell r="AA98">
            <v>693.8729266497229</v>
          </cell>
          <cell r="AB98">
            <v>1086.754264745465</v>
          </cell>
          <cell r="AC98">
            <v>962.39289736822013</v>
          </cell>
          <cell r="AD98">
            <v>841.22467918826806</v>
          </cell>
          <cell r="AE98">
            <v>851.56992470907426</v>
          </cell>
          <cell r="AF98">
            <v>515.01542603171163</v>
          </cell>
          <cell r="AG98">
            <v>61.616761375423756</v>
          </cell>
          <cell r="AH98">
            <v>39.789086644397408</v>
          </cell>
          <cell r="AI98">
            <v>60.115899185173454</v>
          </cell>
          <cell r="AJ98">
            <v>26</v>
          </cell>
          <cell r="AK98">
            <v>217</v>
          </cell>
          <cell r="AL98">
            <v>383</v>
          </cell>
          <cell r="AM98">
            <v>938</v>
          </cell>
          <cell r="AN98">
            <v>640</v>
          </cell>
          <cell r="AO98">
            <v>1064</v>
          </cell>
          <cell r="AP98">
            <v>1605</v>
          </cell>
          <cell r="AQ98">
            <v>794</v>
          </cell>
          <cell r="AR98">
            <v>370</v>
          </cell>
          <cell r="AS98">
            <v>622</v>
          </cell>
          <cell r="AT98">
            <v>32</v>
          </cell>
          <cell r="AU98">
            <v>18</v>
          </cell>
          <cell r="AV98">
            <v>160</v>
          </cell>
          <cell r="AW98">
            <v>180</v>
          </cell>
          <cell r="AX98">
            <v>0</v>
          </cell>
        </row>
        <row r="99">
          <cell r="J99" t="str">
            <v>3-MERT-Korea-1.1.8-Real YTD</v>
          </cell>
          <cell r="K99" t="str">
            <v>1.1.8</v>
          </cell>
          <cell r="L99">
            <v>0</v>
          </cell>
          <cell r="M99">
            <v>0</v>
          </cell>
          <cell r="N99">
            <v>0</v>
          </cell>
          <cell r="O99">
            <v>0</v>
          </cell>
          <cell r="P99">
            <v>0</v>
          </cell>
          <cell r="Q99">
            <v>0</v>
          </cell>
          <cell r="R99">
            <v>0</v>
          </cell>
          <cell r="S99">
            <v>0</v>
          </cell>
          <cell r="T99">
            <v>0</v>
          </cell>
          <cell r="U99">
            <v>0</v>
          </cell>
          <cell r="V99">
            <v>0</v>
          </cell>
          <cell r="W99">
            <v>0</v>
          </cell>
          <cell r="X99">
            <v>61.865095996089295</v>
          </cell>
          <cell r="Y99">
            <v>249.1058626212461</v>
          </cell>
          <cell r="Z99">
            <v>493.94597652559349</v>
          </cell>
          <cell r="AA99">
            <v>735.1295540120218</v>
          </cell>
          <cell r="AB99">
            <v>1105.1709953728064</v>
          </cell>
          <cell r="AC99">
            <v>1646.8554152443498</v>
          </cell>
          <cell r="AD99">
            <v>2878.4652562487113</v>
          </cell>
          <cell r="AE99">
            <v>4030.4555633856053</v>
          </cell>
          <cell r="AF99">
            <v>4681.5719557127068</v>
          </cell>
          <cell r="AG99">
            <v>5308.8589411083531</v>
          </cell>
          <cell r="AH99">
            <v>6017.1343525998273</v>
          </cell>
          <cell r="AI99">
            <v>6071.2691885703289</v>
          </cell>
          <cell r="AJ99">
            <v>110</v>
          </cell>
          <cell r="AK99">
            <v>284</v>
          </cell>
          <cell r="AL99">
            <v>643</v>
          </cell>
          <cell r="AM99">
            <v>958</v>
          </cell>
          <cell r="AN99">
            <v>1610</v>
          </cell>
          <cell r="AO99">
            <v>2177</v>
          </cell>
          <cell r="AP99">
            <v>2652</v>
          </cell>
          <cell r="AQ99">
            <v>3654</v>
          </cell>
          <cell r="AR99">
            <v>4185</v>
          </cell>
          <cell r="AS99">
            <v>4411</v>
          </cell>
          <cell r="AT99">
            <v>5105</v>
          </cell>
          <cell r="AU99">
            <v>5970</v>
          </cell>
          <cell r="AV99">
            <v>6122</v>
          </cell>
          <cell r="AW99">
            <v>6450</v>
          </cell>
          <cell r="AX99">
            <v>0</v>
          </cell>
        </row>
        <row r="100">
          <cell r="J100" t="str">
            <v>3-MERT-Korea-1.1.8-Goal YTD</v>
          </cell>
          <cell r="K100" t="str">
            <v>1.1.8</v>
          </cell>
          <cell r="L100">
            <v>0</v>
          </cell>
          <cell r="M100">
            <v>0</v>
          </cell>
          <cell r="N100">
            <v>0</v>
          </cell>
          <cell r="O100">
            <v>0</v>
          </cell>
          <cell r="P100">
            <v>0</v>
          </cell>
          <cell r="Q100">
            <v>0</v>
          </cell>
          <cell r="R100">
            <v>0</v>
          </cell>
          <cell r="S100">
            <v>0</v>
          </cell>
          <cell r="T100">
            <v>0</v>
          </cell>
          <cell r="U100">
            <v>0</v>
          </cell>
          <cell r="V100">
            <v>0</v>
          </cell>
          <cell r="W100">
            <v>0</v>
          </cell>
          <cell r="X100">
            <v>127.78864435977128</v>
          </cell>
          <cell r="Y100">
            <v>276.36752713186911</v>
          </cell>
          <cell r="Z100">
            <v>711.49124618027247</v>
          </cell>
          <cell r="AA100">
            <v>1405.3641728299954</v>
          </cell>
          <cell r="AB100">
            <v>2492.1184375754601</v>
          </cell>
          <cell r="AC100">
            <v>3454.5113349436801</v>
          </cell>
          <cell r="AD100">
            <v>4295.7360141319477</v>
          </cell>
          <cell r="AE100">
            <v>5147.305938841022</v>
          </cell>
          <cell r="AF100">
            <v>5662.3213648727333</v>
          </cell>
          <cell r="AG100">
            <v>5723.9381262481575</v>
          </cell>
          <cell r="AH100">
            <v>5763.7272128925551</v>
          </cell>
          <cell r="AI100">
            <v>5823.8431120777286</v>
          </cell>
          <cell r="AJ100">
            <v>26</v>
          </cell>
          <cell r="AK100">
            <v>243</v>
          </cell>
          <cell r="AL100">
            <v>626</v>
          </cell>
          <cell r="AM100">
            <v>1564</v>
          </cell>
          <cell r="AN100">
            <v>2204</v>
          </cell>
          <cell r="AO100">
            <v>3268</v>
          </cell>
          <cell r="AP100">
            <v>4873</v>
          </cell>
          <cell r="AQ100">
            <v>5667</v>
          </cell>
          <cell r="AR100">
            <v>6037</v>
          </cell>
          <cell r="AS100">
            <v>6659</v>
          </cell>
          <cell r="AT100">
            <v>6691</v>
          </cell>
          <cell r="AU100">
            <v>6709</v>
          </cell>
          <cell r="AV100">
            <v>6869</v>
          </cell>
          <cell r="AW100">
            <v>7049</v>
          </cell>
          <cell r="AX100">
            <v>0</v>
          </cell>
        </row>
        <row r="101">
          <cell r="J101" t="str">
            <v>3-MERT-USA-1.1.9-Real</v>
          </cell>
          <cell r="K101" t="str">
            <v>1.1.9</v>
          </cell>
          <cell r="L101">
            <v>0</v>
          </cell>
          <cell r="M101">
            <v>0</v>
          </cell>
          <cell r="N101">
            <v>0</v>
          </cell>
          <cell r="O101">
            <v>0</v>
          </cell>
          <cell r="P101">
            <v>0</v>
          </cell>
          <cell r="Q101">
            <v>0</v>
          </cell>
          <cell r="R101">
            <v>0</v>
          </cell>
          <cell r="S101">
            <v>0</v>
          </cell>
          <cell r="T101">
            <v>0</v>
          </cell>
          <cell r="U101">
            <v>0</v>
          </cell>
          <cell r="V101">
            <v>0</v>
          </cell>
          <cell r="W101">
            <v>0</v>
          </cell>
          <cell r="X101">
            <v>146.26430999999999</v>
          </cell>
          <cell r="Y101">
            <v>318.02512999999999</v>
          </cell>
          <cell r="Z101">
            <v>127.51223</v>
          </cell>
          <cell r="AA101">
            <v>301.53800000000001</v>
          </cell>
          <cell r="AB101">
            <v>232.04599999999996</v>
          </cell>
          <cell r="AC101">
            <v>656.27397999999994</v>
          </cell>
          <cell r="AD101">
            <v>250.34899999999999</v>
          </cell>
          <cell r="AE101">
            <v>283.00900000000001</v>
          </cell>
          <cell r="AF101">
            <v>236.54499999999999</v>
          </cell>
          <cell r="AG101">
            <v>377.74600000000004</v>
          </cell>
          <cell r="AH101">
            <v>359.01099999999997</v>
          </cell>
          <cell r="AI101">
            <v>841.24299999999994</v>
          </cell>
          <cell r="AJ101">
            <v>0</v>
          </cell>
          <cell r="AK101">
            <v>242</v>
          </cell>
          <cell r="AL101">
            <v>481</v>
          </cell>
          <cell r="AM101">
            <v>614</v>
          </cell>
          <cell r="AN101">
            <v>344</v>
          </cell>
          <cell r="AO101">
            <v>770</v>
          </cell>
          <cell r="AP101">
            <v>592</v>
          </cell>
          <cell r="AQ101">
            <v>271</v>
          </cell>
          <cell r="AR101">
            <v>826</v>
          </cell>
          <cell r="AS101">
            <v>281</v>
          </cell>
          <cell r="AT101">
            <v>816</v>
          </cell>
          <cell r="AU101">
            <v>501</v>
          </cell>
          <cell r="AV101">
            <v>228</v>
          </cell>
          <cell r="AW101">
            <v>627</v>
          </cell>
          <cell r="AX101">
            <v>0</v>
          </cell>
        </row>
        <row r="102">
          <cell r="J102" t="str">
            <v>3-MERT-USA-1.1.9-Goal</v>
          </cell>
          <cell r="K102" t="str">
            <v>1.1.9</v>
          </cell>
          <cell r="L102">
            <v>0</v>
          </cell>
          <cell r="M102">
            <v>0</v>
          </cell>
          <cell r="N102">
            <v>0</v>
          </cell>
          <cell r="O102">
            <v>0</v>
          </cell>
          <cell r="P102">
            <v>0</v>
          </cell>
          <cell r="Q102">
            <v>0</v>
          </cell>
          <cell r="R102">
            <v>0</v>
          </cell>
          <cell r="S102">
            <v>0</v>
          </cell>
          <cell r="T102">
            <v>0</v>
          </cell>
          <cell r="U102">
            <v>0</v>
          </cell>
          <cell r="V102">
            <v>0</v>
          </cell>
          <cell r="W102">
            <v>0</v>
          </cell>
          <cell r="X102">
            <v>447.71530000000001</v>
          </cell>
          <cell r="Y102">
            <v>464.00700000000001</v>
          </cell>
          <cell r="Z102">
            <v>617.23099999999999</v>
          </cell>
          <cell r="AA102">
            <v>680.83</v>
          </cell>
          <cell r="AB102">
            <v>748.60200000000009</v>
          </cell>
          <cell r="AC102">
            <v>915.03200000000004</v>
          </cell>
          <cell r="AD102">
            <v>923.84950000000003</v>
          </cell>
          <cell r="AE102">
            <v>912.31500000000005</v>
          </cell>
          <cell r="AF102">
            <v>776.94040000000007</v>
          </cell>
          <cell r="AG102">
            <v>723.53379999999993</v>
          </cell>
          <cell r="AH102">
            <v>686.88830000000007</v>
          </cell>
          <cell r="AI102">
            <v>662.90199999999993</v>
          </cell>
          <cell r="AJ102">
            <v>446</v>
          </cell>
          <cell r="AK102">
            <v>696</v>
          </cell>
          <cell r="AL102">
            <v>676</v>
          </cell>
          <cell r="AM102">
            <v>942</v>
          </cell>
          <cell r="AN102">
            <v>937</v>
          </cell>
          <cell r="AO102">
            <v>812</v>
          </cell>
          <cell r="AP102">
            <v>884</v>
          </cell>
          <cell r="AQ102">
            <v>1061</v>
          </cell>
          <cell r="AR102">
            <v>1016</v>
          </cell>
          <cell r="AS102">
            <v>1026</v>
          </cell>
          <cell r="AT102">
            <v>834</v>
          </cell>
          <cell r="AU102">
            <v>892</v>
          </cell>
          <cell r="AV102">
            <v>246</v>
          </cell>
          <cell r="AW102">
            <v>359</v>
          </cell>
          <cell r="AX102">
            <v>0</v>
          </cell>
        </row>
        <row r="103">
          <cell r="J103" t="str">
            <v>3-MERT-USA-1.1.9-Real YTD</v>
          </cell>
          <cell r="K103" t="str">
            <v>1.1.9</v>
          </cell>
          <cell r="L103">
            <v>0</v>
          </cell>
          <cell r="M103">
            <v>0</v>
          </cell>
          <cell r="N103">
            <v>0</v>
          </cell>
          <cell r="O103">
            <v>0</v>
          </cell>
          <cell r="P103">
            <v>0</v>
          </cell>
          <cell r="Q103">
            <v>0</v>
          </cell>
          <cell r="R103">
            <v>0</v>
          </cell>
          <cell r="S103">
            <v>0</v>
          </cell>
          <cell r="T103">
            <v>0</v>
          </cell>
          <cell r="U103">
            <v>0</v>
          </cell>
          <cell r="V103">
            <v>0</v>
          </cell>
          <cell r="W103">
            <v>0</v>
          </cell>
          <cell r="X103">
            <v>146.26430999999999</v>
          </cell>
          <cell r="Y103">
            <v>464.28944000000001</v>
          </cell>
          <cell r="Z103">
            <v>591.80167000000006</v>
          </cell>
          <cell r="AA103">
            <v>893.33967000000007</v>
          </cell>
          <cell r="AB103">
            <v>1125.3856700000001</v>
          </cell>
          <cell r="AC103">
            <v>1781.6596500000001</v>
          </cell>
          <cell r="AD103">
            <v>2032.00865</v>
          </cell>
          <cell r="AE103">
            <v>2315.0176499999998</v>
          </cell>
          <cell r="AF103">
            <v>2551.5626499999998</v>
          </cell>
          <cell r="AG103">
            <v>2929.3086499999999</v>
          </cell>
          <cell r="AH103">
            <v>3288.3196499999999</v>
          </cell>
          <cell r="AI103">
            <v>4129.5626499999998</v>
          </cell>
          <cell r="AJ103">
            <v>0</v>
          </cell>
          <cell r="AK103">
            <v>242</v>
          </cell>
          <cell r="AL103">
            <v>723</v>
          </cell>
          <cell r="AM103">
            <v>1337</v>
          </cell>
          <cell r="AN103">
            <v>1681</v>
          </cell>
          <cell r="AO103">
            <v>2451</v>
          </cell>
          <cell r="AP103">
            <v>3043</v>
          </cell>
          <cell r="AQ103">
            <v>3314</v>
          </cell>
          <cell r="AR103">
            <v>4140</v>
          </cell>
          <cell r="AS103">
            <v>4421</v>
          </cell>
          <cell r="AT103">
            <v>5237</v>
          </cell>
          <cell r="AU103">
            <v>5738</v>
          </cell>
          <cell r="AV103">
            <v>5966</v>
          </cell>
          <cell r="AW103">
            <v>6593</v>
          </cell>
          <cell r="AX103">
            <v>0</v>
          </cell>
        </row>
        <row r="104">
          <cell r="J104" t="str">
            <v>3-MERT-USA-1.1.9-Goal YTD</v>
          </cell>
          <cell r="K104" t="str">
            <v>1.1.9</v>
          </cell>
          <cell r="L104">
            <v>0</v>
          </cell>
          <cell r="M104">
            <v>0</v>
          </cell>
          <cell r="N104">
            <v>0</v>
          </cell>
          <cell r="O104">
            <v>0</v>
          </cell>
          <cell r="P104">
            <v>0</v>
          </cell>
          <cell r="Q104">
            <v>0</v>
          </cell>
          <cell r="R104">
            <v>0</v>
          </cell>
          <cell r="S104">
            <v>0</v>
          </cell>
          <cell r="T104">
            <v>0</v>
          </cell>
          <cell r="U104">
            <v>0</v>
          </cell>
          <cell r="V104">
            <v>0</v>
          </cell>
          <cell r="W104">
            <v>0</v>
          </cell>
          <cell r="X104">
            <v>447.71530000000001</v>
          </cell>
          <cell r="Y104">
            <v>911.72230000000002</v>
          </cell>
          <cell r="Z104">
            <v>1528.9533000000001</v>
          </cell>
          <cell r="AA104">
            <v>2209.7833000000001</v>
          </cell>
          <cell r="AB104">
            <v>2958.3852999999999</v>
          </cell>
          <cell r="AC104">
            <v>3873.4173000000001</v>
          </cell>
          <cell r="AD104">
            <v>4797.2668000000003</v>
          </cell>
          <cell r="AE104">
            <v>5709.5817999999999</v>
          </cell>
          <cell r="AF104">
            <v>6486.5222000000003</v>
          </cell>
          <cell r="AG104">
            <v>7210.0560000000005</v>
          </cell>
          <cell r="AH104">
            <v>7896.944300000001</v>
          </cell>
          <cell r="AI104">
            <v>8559.8463000000011</v>
          </cell>
          <cell r="AJ104">
            <v>446</v>
          </cell>
          <cell r="AK104">
            <v>1142</v>
          </cell>
          <cell r="AL104">
            <v>1818</v>
          </cell>
          <cell r="AM104">
            <v>2760</v>
          </cell>
          <cell r="AN104">
            <v>3697</v>
          </cell>
          <cell r="AO104">
            <v>4509</v>
          </cell>
          <cell r="AP104">
            <v>5393</v>
          </cell>
          <cell r="AQ104">
            <v>6454</v>
          </cell>
          <cell r="AR104">
            <v>7470</v>
          </cell>
          <cell r="AS104">
            <v>8496</v>
          </cell>
          <cell r="AT104">
            <v>9330</v>
          </cell>
          <cell r="AU104">
            <v>10222</v>
          </cell>
          <cell r="AV104">
            <v>10468</v>
          </cell>
          <cell r="AW104">
            <v>10827</v>
          </cell>
          <cell r="AX104">
            <v>0</v>
          </cell>
        </row>
        <row r="105">
          <cell r="J105" t="str">
            <v>3-MERT-EU-1.1.10-Real</v>
          </cell>
          <cell r="K105" t="str">
            <v>1.1.10</v>
          </cell>
          <cell r="L105">
            <v>0</v>
          </cell>
          <cell r="M105">
            <v>0</v>
          </cell>
          <cell r="N105">
            <v>0</v>
          </cell>
          <cell r="O105">
            <v>0</v>
          </cell>
          <cell r="P105">
            <v>0</v>
          </cell>
          <cell r="Q105">
            <v>0</v>
          </cell>
          <cell r="R105">
            <v>0</v>
          </cell>
          <cell r="S105">
            <v>0</v>
          </cell>
          <cell r="T105">
            <v>0</v>
          </cell>
          <cell r="U105">
            <v>0</v>
          </cell>
          <cell r="V105">
            <v>0</v>
          </cell>
          <cell r="W105">
            <v>0</v>
          </cell>
          <cell r="X105">
            <v>295.22865984822431</v>
          </cell>
          <cell r="Y105">
            <v>284.23483731223848</v>
          </cell>
          <cell r="Z105">
            <v>218.06267151190653</v>
          </cell>
          <cell r="AA105">
            <v>594.43851062392366</v>
          </cell>
          <cell r="AB105">
            <v>447.11692741006391</v>
          </cell>
          <cell r="AC105">
            <v>570.67676168664968</v>
          </cell>
          <cell r="AD105">
            <v>247.59993205445645</v>
          </cell>
          <cell r="AE105">
            <v>583.87669890234724</v>
          </cell>
          <cell r="AF105">
            <v>403.10105952369378</v>
          </cell>
          <cell r="AG105">
            <v>407.03500867228911</v>
          </cell>
          <cell r="AH105">
            <v>404.82774414658536</v>
          </cell>
          <cell r="AI105">
            <v>-71.820124760788133</v>
          </cell>
          <cell r="AJ105">
            <v>502</v>
          </cell>
          <cell r="AK105">
            <v>273</v>
          </cell>
          <cell r="AL105">
            <v>125</v>
          </cell>
          <cell r="AM105">
            <v>498</v>
          </cell>
          <cell r="AN105">
            <v>251</v>
          </cell>
          <cell r="AO105">
            <v>342</v>
          </cell>
          <cell r="AP105">
            <v>236</v>
          </cell>
          <cell r="AQ105">
            <v>262</v>
          </cell>
          <cell r="AR105">
            <v>418</v>
          </cell>
          <cell r="AS105">
            <v>153</v>
          </cell>
          <cell r="AT105">
            <v>365</v>
          </cell>
          <cell r="AU105">
            <v>262</v>
          </cell>
          <cell r="AV105">
            <v>156</v>
          </cell>
          <cell r="AW105">
            <v>183</v>
          </cell>
          <cell r="AX105">
            <v>0</v>
          </cell>
        </row>
        <row r="106">
          <cell r="J106" t="str">
            <v>3-MERT-EU-1.1.10-Goal</v>
          </cell>
          <cell r="K106" t="str">
            <v>1.1.10</v>
          </cell>
          <cell r="L106">
            <v>0</v>
          </cell>
          <cell r="M106">
            <v>0</v>
          </cell>
          <cell r="N106">
            <v>0</v>
          </cell>
          <cell r="O106">
            <v>0</v>
          </cell>
          <cell r="P106">
            <v>0</v>
          </cell>
          <cell r="Q106">
            <v>0</v>
          </cell>
          <cell r="R106">
            <v>0</v>
          </cell>
          <cell r="S106">
            <v>0</v>
          </cell>
          <cell r="T106">
            <v>0</v>
          </cell>
          <cell r="U106">
            <v>0</v>
          </cell>
          <cell r="V106">
            <v>0</v>
          </cell>
          <cell r="W106">
            <v>0</v>
          </cell>
          <cell r="X106">
            <v>359.62466074052207</v>
          </cell>
          <cell r="Y106">
            <v>301.12807859909589</v>
          </cell>
          <cell r="Z106">
            <v>598.47041756937244</v>
          </cell>
          <cell r="AA106">
            <v>580.46359054444372</v>
          </cell>
          <cell r="AB106">
            <v>513.15623073001132</v>
          </cell>
          <cell r="AC106">
            <v>676.5835676088459</v>
          </cell>
          <cell r="AD106">
            <v>675.56792473002668</v>
          </cell>
          <cell r="AE106">
            <v>622.26873327645694</v>
          </cell>
          <cell r="AF106">
            <v>733.74521257850427</v>
          </cell>
          <cell r="AG106">
            <v>611.45512916930045</v>
          </cell>
          <cell r="AH106">
            <v>403.7281332521834</v>
          </cell>
          <cell r="AI106">
            <v>475.92117807875047</v>
          </cell>
          <cell r="AJ106">
            <v>370</v>
          </cell>
          <cell r="AK106">
            <v>615</v>
          </cell>
          <cell r="AL106">
            <v>510</v>
          </cell>
          <cell r="AM106">
            <v>706</v>
          </cell>
          <cell r="AN106">
            <v>643</v>
          </cell>
          <cell r="AO106">
            <v>538</v>
          </cell>
          <cell r="AP106">
            <v>573</v>
          </cell>
          <cell r="AQ106">
            <v>776</v>
          </cell>
          <cell r="AR106">
            <v>643</v>
          </cell>
          <cell r="AS106">
            <v>701</v>
          </cell>
          <cell r="AT106">
            <v>455</v>
          </cell>
          <cell r="AU106">
            <v>651</v>
          </cell>
          <cell r="AV106">
            <v>318</v>
          </cell>
          <cell r="AW106">
            <v>361</v>
          </cell>
          <cell r="AX106">
            <v>0</v>
          </cell>
        </row>
        <row r="107">
          <cell r="J107" t="str">
            <v>3-MERT-EU-1.1.10-Real YTD</v>
          </cell>
          <cell r="K107" t="str">
            <v>1.1.10</v>
          </cell>
          <cell r="L107">
            <v>0</v>
          </cell>
          <cell r="M107">
            <v>0</v>
          </cell>
          <cell r="N107">
            <v>0</v>
          </cell>
          <cell r="O107">
            <v>0</v>
          </cell>
          <cell r="P107">
            <v>0</v>
          </cell>
          <cell r="Q107">
            <v>0</v>
          </cell>
          <cell r="R107">
            <v>0</v>
          </cell>
          <cell r="S107">
            <v>0</v>
          </cell>
          <cell r="T107">
            <v>0</v>
          </cell>
          <cell r="U107">
            <v>0</v>
          </cell>
          <cell r="V107">
            <v>0</v>
          </cell>
          <cell r="W107">
            <v>0</v>
          </cell>
          <cell r="X107">
            <v>295.22865984822431</v>
          </cell>
          <cell r="Y107">
            <v>579.46349716046279</v>
          </cell>
          <cell r="Z107">
            <v>797.52616867236929</v>
          </cell>
          <cell r="AA107">
            <v>1391.9646792962931</v>
          </cell>
          <cell r="AB107">
            <v>1839.081606706357</v>
          </cell>
          <cell r="AC107">
            <v>2409.7583683930065</v>
          </cell>
          <cell r="AD107">
            <v>2657.3583004474631</v>
          </cell>
          <cell r="AE107">
            <v>3241.2349993498101</v>
          </cell>
          <cell r="AF107">
            <v>3644.336058873504</v>
          </cell>
          <cell r="AG107">
            <v>4051.3710675457933</v>
          </cell>
          <cell r="AH107">
            <v>4456.1988116923785</v>
          </cell>
          <cell r="AI107">
            <v>4384.37868693159</v>
          </cell>
          <cell r="AJ107">
            <v>502</v>
          </cell>
          <cell r="AK107">
            <v>775</v>
          </cell>
          <cell r="AL107">
            <v>900</v>
          </cell>
          <cell r="AM107">
            <v>1398</v>
          </cell>
          <cell r="AN107">
            <v>1649</v>
          </cell>
          <cell r="AO107">
            <v>1991</v>
          </cell>
          <cell r="AP107">
            <v>2227</v>
          </cell>
          <cell r="AQ107">
            <v>2489</v>
          </cell>
          <cell r="AR107">
            <v>2907</v>
          </cell>
          <cell r="AS107">
            <v>3060</v>
          </cell>
          <cell r="AT107">
            <v>3425</v>
          </cell>
          <cell r="AU107">
            <v>3687</v>
          </cell>
          <cell r="AV107">
            <v>3843</v>
          </cell>
          <cell r="AW107">
            <v>4026</v>
          </cell>
          <cell r="AX107">
            <v>0</v>
          </cell>
        </row>
        <row r="108">
          <cell r="J108" t="str">
            <v>3-MERT-EU-1.1.10-Goal YTD</v>
          </cell>
          <cell r="K108" t="str">
            <v>1.1.10</v>
          </cell>
          <cell r="L108">
            <v>0</v>
          </cell>
          <cell r="M108">
            <v>0</v>
          </cell>
          <cell r="N108">
            <v>0</v>
          </cell>
          <cell r="O108">
            <v>0</v>
          </cell>
          <cell r="P108">
            <v>0</v>
          </cell>
          <cell r="Q108">
            <v>0</v>
          </cell>
          <cell r="R108">
            <v>0</v>
          </cell>
          <cell r="S108">
            <v>0</v>
          </cell>
          <cell r="T108">
            <v>0</v>
          </cell>
          <cell r="U108">
            <v>0</v>
          </cell>
          <cell r="V108">
            <v>0</v>
          </cell>
          <cell r="W108">
            <v>0</v>
          </cell>
          <cell r="X108">
            <v>359.62466074052207</v>
          </cell>
          <cell r="Y108">
            <v>660.75273933961796</v>
          </cell>
          <cell r="Z108">
            <v>1259.2231569089904</v>
          </cell>
          <cell r="AA108">
            <v>1839.6867474534342</v>
          </cell>
          <cell r="AB108">
            <v>2352.8429781834457</v>
          </cell>
          <cell r="AC108">
            <v>3029.4265457922916</v>
          </cell>
          <cell r="AD108">
            <v>3704.9944705223184</v>
          </cell>
          <cell r="AE108">
            <v>4327.2632037987751</v>
          </cell>
          <cell r="AF108">
            <v>5061.008416377279</v>
          </cell>
          <cell r="AG108">
            <v>5672.4635455465796</v>
          </cell>
          <cell r="AH108">
            <v>6076.191678798763</v>
          </cell>
          <cell r="AI108">
            <v>6552.112856877513</v>
          </cell>
          <cell r="AJ108">
            <v>370</v>
          </cell>
          <cell r="AK108">
            <v>985</v>
          </cell>
          <cell r="AL108">
            <v>1495</v>
          </cell>
          <cell r="AM108">
            <v>2201</v>
          </cell>
          <cell r="AN108">
            <v>2844</v>
          </cell>
          <cell r="AO108">
            <v>3382</v>
          </cell>
          <cell r="AP108">
            <v>3955</v>
          </cell>
          <cell r="AQ108">
            <v>4731</v>
          </cell>
          <cell r="AR108">
            <v>5374</v>
          </cell>
          <cell r="AS108">
            <v>6075</v>
          </cell>
          <cell r="AT108">
            <v>6530</v>
          </cell>
          <cell r="AU108">
            <v>7181</v>
          </cell>
          <cell r="AV108">
            <v>7499</v>
          </cell>
          <cell r="AW108">
            <v>7860</v>
          </cell>
          <cell r="AX108">
            <v>0</v>
          </cell>
        </row>
        <row r="109">
          <cell r="J109" t="str">
            <v>3-MERT-Others-1.1.11-Real</v>
          </cell>
          <cell r="K109" t="str">
            <v>1.1.11</v>
          </cell>
          <cell r="L109">
            <v>0</v>
          </cell>
          <cell r="M109">
            <v>0</v>
          </cell>
          <cell r="N109">
            <v>0</v>
          </cell>
          <cell r="O109">
            <v>0</v>
          </cell>
          <cell r="P109">
            <v>0</v>
          </cell>
          <cell r="Q109">
            <v>0</v>
          </cell>
          <cell r="R109">
            <v>0</v>
          </cell>
          <cell r="S109">
            <v>0</v>
          </cell>
          <cell r="T109">
            <v>0</v>
          </cell>
          <cell r="U109">
            <v>0</v>
          </cell>
          <cell r="V109">
            <v>0</v>
          </cell>
          <cell r="W109">
            <v>0</v>
          </cell>
          <cell r="X109">
            <v>25.505393286253593</v>
          </cell>
          <cell r="Y109">
            <v>-1.4100452826853029</v>
          </cell>
          <cell r="Z109">
            <v>62.281962322671887</v>
          </cell>
          <cell r="AA109">
            <v>39.225464007452047</v>
          </cell>
          <cell r="AB109">
            <v>212.31577465061446</v>
          </cell>
          <cell r="AC109">
            <v>8.9620697020717444</v>
          </cell>
          <cell r="AD109">
            <v>50.811505722355633</v>
          </cell>
          <cell r="AE109">
            <v>146.18927059239354</v>
          </cell>
          <cell r="AF109">
            <v>34.81672634472676</v>
          </cell>
          <cell r="AG109">
            <v>89.658601908941264</v>
          </cell>
          <cell r="AH109">
            <v>39.316764643554066</v>
          </cell>
          <cell r="AI109">
            <v>27.049028006422699</v>
          </cell>
          <cell r="AJ109">
            <v>9</v>
          </cell>
          <cell r="AK109">
            <v>219</v>
          </cell>
          <cell r="AL109">
            <v>8</v>
          </cell>
          <cell r="AM109">
            <v>25</v>
          </cell>
          <cell r="AN109">
            <v>249</v>
          </cell>
          <cell r="AO109">
            <v>268</v>
          </cell>
          <cell r="AP109">
            <v>140</v>
          </cell>
          <cell r="AQ109">
            <v>121</v>
          </cell>
          <cell r="AR109">
            <v>70</v>
          </cell>
          <cell r="AS109">
            <v>36</v>
          </cell>
          <cell r="AT109">
            <v>30</v>
          </cell>
          <cell r="AU109">
            <v>271</v>
          </cell>
          <cell r="AV109">
            <v>243</v>
          </cell>
          <cell r="AW109">
            <v>309</v>
          </cell>
          <cell r="AX109">
            <v>0</v>
          </cell>
        </row>
        <row r="110">
          <cell r="J110" t="str">
            <v>3-MERT-Others-1.1.11-Goal</v>
          </cell>
          <cell r="K110" t="str">
            <v>1.1.11</v>
          </cell>
          <cell r="L110">
            <v>0</v>
          </cell>
          <cell r="M110">
            <v>0</v>
          </cell>
          <cell r="N110">
            <v>0</v>
          </cell>
          <cell r="O110">
            <v>0</v>
          </cell>
          <cell r="P110">
            <v>0</v>
          </cell>
          <cell r="Q110">
            <v>0</v>
          </cell>
          <cell r="R110">
            <v>0</v>
          </cell>
          <cell r="S110">
            <v>0</v>
          </cell>
          <cell r="T110">
            <v>0</v>
          </cell>
          <cell r="U110">
            <v>0</v>
          </cell>
          <cell r="V110">
            <v>0</v>
          </cell>
          <cell r="W110">
            <v>0</v>
          </cell>
          <cell r="X110">
            <v>471.48012556215451</v>
          </cell>
          <cell r="Y110">
            <v>341.72227381268397</v>
          </cell>
          <cell r="Z110">
            <v>369.83409554238796</v>
          </cell>
          <cell r="AA110">
            <v>368.3418049116251</v>
          </cell>
          <cell r="AB110">
            <v>394.00548682481622</v>
          </cell>
          <cell r="AC110">
            <v>343.32882745737857</v>
          </cell>
          <cell r="AD110">
            <v>287.15228376638083</v>
          </cell>
          <cell r="AE110">
            <v>334.88351072008066</v>
          </cell>
          <cell r="AF110">
            <v>332.09134821041806</v>
          </cell>
          <cell r="AG110">
            <v>336.12319943011204</v>
          </cell>
          <cell r="AH110">
            <v>340.48057806027498</v>
          </cell>
          <cell r="AI110">
            <v>310.65342997871119</v>
          </cell>
          <cell r="AJ110">
            <v>79</v>
          </cell>
          <cell r="AK110">
            <v>131</v>
          </cell>
          <cell r="AL110">
            <v>181</v>
          </cell>
          <cell r="AM110">
            <v>228</v>
          </cell>
          <cell r="AN110">
            <v>199</v>
          </cell>
          <cell r="AO110">
            <v>251</v>
          </cell>
          <cell r="AP110">
            <v>212</v>
          </cell>
          <cell r="AQ110">
            <v>228</v>
          </cell>
          <cell r="AR110">
            <v>173</v>
          </cell>
          <cell r="AS110">
            <v>106</v>
          </cell>
          <cell r="AT110">
            <v>75</v>
          </cell>
          <cell r="AU110">
            <v>0</v>
          </cell>
          <cell r="AV110">
            <v>10</v>
          </cell>
          <cell r="AW110">
            <v>277</v>
          </cell>
          <cell r="AX110">
            <v>0</v>
          </cell>
        </row>
        <row r="111">
          <cell r="J111" t="str">
            <v>3-MERT-Others-1.1.11-Real YTD</v>
          </cell>
          <cell r="K111" t="str">
            <v>1.1.11</v>
          </cell>
          <cell r="L111">
            <v>0</v>
          </cell>
          <cell r="M111">
            <v>0</v>
          </cell>
          <cell r="N111">
            <v>0</v>
          </cell>
          <cell r="O111">
            <v>0</v>
          </cell>
          <cell r="P111">
            <v>0</v>
          </cell>
          <cell r="Q111">
            <v>0</v>
          </cell>
          <cell r="R111">
            <v>0</v>
          </cell>
          <cell r="S111">
            <v>0</v>
          </cell>
          <cell r="T111">
            <v>0</v>
          </cell>
          <cell r="U111">
            <v>0</v>
          </cell>
          <cell r="V111">
            <v>0</v>
          </cell>
          <cell r="W111">
            <v>0</v>
          </cell>
          <cell r="X111">
            <v>25.505393286253593</v>
          </cell>
          <cell r="Y111">
            <v>24.09534800356829</v>
          </cell>
          <cell r="Z111">
            <v>86.377310326240178</v>
          </cell>
          <cell r="AA111">
            <v>125.60277433369222</v>
          </cell>
          <cell r="AB111">
            <v>337.91854898430665</v>
          </cell>
          <cell r="AC111">
            <v>346.8806186863784</v>
          </cell>
          <cell r="AD111">
            <v>397.692124408734</v>
          </cell>
          <cell r="AE111">
            <v>543.88139500112754</v>
          </cell>
          <cell r="AF111">
            <v>578.69812134585436</v>
          </cell>
          <cell r="AG111">
            <v>668.35672325479561</v>
          </cell>
          <cell r="AH111">
            <v>707.67348789834966</v>
          </cell>
          <cell r="AI111">
            <v>734.72251590477231</v>
          </cell>
          <cell r="AJ111">
            <v>9</v>
          </cell>
          <cell r="AK111">
            <v>228</v>
          </cell>
          <cell r="AL111">
            <v>236</v>
          </cell>
          <cell r="AM111">
            <v>261</v>
          </cell>
          <cell r="AN111">
            <v>510</v>
          </cell>
          <cell r="AO111">
            <v>778</v>
          </cell>
          <cell r="AP111">
            <v>918</v>
          </cell>
          <cell r="AQ111">
            <v>1039</v>
          </cell>
          <cell r="AR111">
            <v>1109</v>
          </cell>
          <cell r="AS111">
            <v>1145</v>
          </cell>
          <cell r="AT111">
            <v>1175</v>
          </cell>
          <cell r="AU111">
            <v>1446</v>
          </cell>
          <cell r="AV111">
            <v>1689</v>
          </cell>
          <cell r="AW111">
            <v>1998</v>
          </cell>
          <cell r="AX111">
            <v>0</v>
          </cell>
        </row>
        <row r="112">
          <cell r="J112" t="str">
            <v>3-MERT-Others-1.1.11-Goal YTD</v>
          </cell>
          <cell r="K112" t="str">
            <v>1.1.11</v>
          </cell>
          <cell r="L112">
            <v>0</v>
          </cell>
          <cell r="M112">
            <v>0</v>
          </cell>
          <cell r="N112">
            <v>0</v>
          </cell>
          <cell r="O112">
            <v>0</v>
          </cell>
          <cell r="P112">
            <v>0</v>
          </cell>
          <cell r="Q112">
            <v>0</v>
          </cell>
          <cell r="R112">
            <v>0</v>
          </cell>
          <cell r="S112">
            <v>0</v>
          </cell>
          <cell r="T112">
            <v>0</v>
          </cell>
          <cell r="U112">
            <v>0</v>
          </cell>
          <cell r="V112">
            <v>0</v>
          </cell>
          <cell r="W112">
            <v>0</v>
          </cell>
          <cell r="X112">
            <v>471.48012556215451</v>
          </cell>
          <cell r="Y112">
            <v>813.20239937483848</v>
          </cell>
          <cell r="Z112">
            <v>1183.0364949172265</v>
          </cell>
          <cell r="AA112">
            <v>1551.3782998288516</v>
          </cell>
          <cell r="AB112">
            <v>1945.3837866536678</v>
          </cell>
          <cell r="AC112">
            <v>2288.7126141110466</v>
          </cell>
          <cell r="AD112">
            <v>2575.8648978774272</v>
          </cell>
          <cell r="AE112">
            <v>2910.7484085975079</v>
          </cell>
          <cell r="AF112">
            <v>3242.8397568079258</v>
          </cell>
          <cell r="AG112">
            <v>3578.9629562380378</v>
          </cell>
          <cell r="AH112">
            <v>3919.4435342983129</v>
          </cell>
          <cell r="AI112">
            <v>4230.0969642770242</v>
          </cell>
          <cell r="AJ112">
            <v>79</v>
          </cell>
          <cell r="AK112">
            <v>210</v>
          </cell>
          <cell r="AL112">
            <v>391</v>
          </cell>
          <cell r="AM112">
            <v>619</v>
          </cell>
          <cell r="AN112">
            <v>818</v>
          </cell>
          <cell r="AO112">
            <v>1069</v>
          </cell>
          <cell r="AP112">
            <v>1281</v>
          </cell>
          <cell r="AQ112">
            <v>1509</v>
          </cell>
          <cell r="AR112">
            <v>1682</v>
          </cell>
          <cell r="AS112">
            <v>1788</v>
          </cell>
          <cell r="AT112">
            <v>1863</v>
          </cell>
          <cell r="AU112">
            <v>1863</v>
          </cell>
          <cell r="AV112">
            <v>1873</v>
          </cell>
          <cell r="AW112">
            <v>2150</v>
          </cell>
          <cell r="AX112">
            <v>0</v>
          </cell>
        </row>
        <row r="113">
          <cell r="J113" t="str">
            <v>3-Specials-1.1.12-Real</v>
          </cell>
          <cell r="K113" t="str">
            <v>1.1.12</v>
          </cell>
          <cell r="L113">
            <v>0</v>
          </cell>
          <cell r="M113">
            <v>0</v>
          </cell>
          <cell r="N113">
            <v>0</v>
          </cell>
          <cell r="O113">
            <v>0</v>
          </cell>
          <cell r="P113">
            <v>0</v>
          </cell>
          <cell r="Q113">
            <v>0</v>
          </cell>
          <cell r="R113">
            <v>0</v>
          </cell>
          <cell r="S113">
            <v>0</v>
          </cell>
          <cell r="T113">
            <v>0</v>
          </cell>
          <cell r="U113">
            <v>0</v>
          </cell>
          <cell r="V113">
            <v>0</v>
          </cell>
          <cell r="W113">
            <v>0</v>
          </cell>
          <cell r="X113">
            <v>423.6954506392259</v>
          </cell>
          <cell r="Y113">
            <v>351.32998480389477</v>
          </cell>
          <cell r="Z113">
            <v>457.43424588396334</v>
          </cell>
          <cell r="AA113">
            <v>503.6761834252884</v>
          </cell>
          <cell r="AB113">
            <v>489.81862663245357</v>
          </cell>
          <cell r="AC113">
            <v>404.93000074285311</v>
          </cell>
          <cell r="AD113">
            <v>457.89741393315524</v>
          </cell>
          <cell r="AE113">
            <v>454.85709725983691</v>
          </cell>
          <cell r="AF113">
            <v>416.14914951548457</v>
          </cell>
          <cell r="AG113">
            <v>488.26347548823719</v>
          </cell>
          <cell r="AH113">
            <v>533.28336203290883</v>
          </cell>
          <cell r="AI113">
            <v>417.8944910814418</v>
          </cell>
          <cell r="AJ113">
            <v>418</v>
          </cell>
          <cell r="AK113">
            <v>553</v>
          </cell>
          <cell r="AL113">
            <v>585</v>
          </cell>
          <cell r="AM113">
            <v>500</v>
          </cell>
          <cell r="AN113">
            <v>487</v>
          </cell>
          <cell r="AO113">
            <v>432</v>
          </cell>
          <cell r="AP113">
            <v>404</v>
          </cell>
          <cell r="AQ113">
            <v>330</v>
          </cell>
          <cell r="AR113">
            <v>256</v>
          </cell>
          <cell r="AS113">
            <v>206</v>
          </cell>
          <cell r="AT113">
            <v>192</v>
          </cell>
          <cell r="AU113">
            <v>281</v>
          </cell>
          <cell r="AV113">
            <v>171</v>
          </cell>
          <cell r="AW113">
            <v>180</v>
          </cell>
          <cell r="AX113">
            <v>0</v>
          </cell>
        </row>
        <row r="114">
          <cell r="J114" t="str">
            <v>3-Specials-1.1.12-Goal</v>
          </cell>
          <cell r="K114" t="str">
            <v>1.1.12</v>
          </cell>
          <cell r="L114">
            <v>0</v>
          </cell>
          <cell r="M114">
            <v>0</v>
          </cell>
          <cell r="N114">
            <v>0</v>
          </cell>
          <cell r="O114">
            <v>0</v>
          </cell>
          <cell r="P114">
            <v>0</v>
          </cell>
          <cell r="Q114">
            <v>0</v>
          </cell>
          <cell r="R114">
            <v>0</v>
          </cell>
          <cell r="S114">
            <v>0</v>
          </cell>
          <cell r="T114">
            <v>0</v>
          </cell>
          <cell r="U114">
            <v>0</v>
          </cell>
          <cell r="V114">
            <v>0</v>
          </cell>
          <cell r="W114">
            <v>0</v>
          </cell>
          <cell r="X114">
            <v>501.00654046689641</v>
          </cell>
          <cell r="Y114">
            <v>507.82067680233246</v>
          </cell>
          <cell r="Z114">
            <v>510.8945921090949</v>
          </cell>
          <cell r="AA114">
            <v>551.25934799435311</v>
          </cell>
          <cell r="AB114">
            <v>519.63958054140596</v>
          </cell>
          <cell r="AC114">
            <v>529.54282968310338</v>
          </cell>
          <cell r="AD114">
            <v>503.05351939160056</v>
          </cell>
          <cell r="AE114">
            <v>551.40584500726334</v>
          </cell>
          <cell r="AF114">
            <v>547.9405384677375</v>
          </cell>
          <cell r="AG114">
            <v>531.56704435998324</v>
          </cell>
          <cell r="AH114">
            <v>559.49938281894504</v>
          </cell>
          <cell r="AI114">
            <v>551.12993578213673</v>
          </cell>
          <cell r="AJ114">
            <v>504</v>
          </cell>
          <cell r="AK114">
            <v>486</v>
          </cell>
          <cell r="AL114">
            <v>543</v>
          </cell>
          <cell r="AM114">
            <v>543</v>
          </cell>
          <cell r="AN114">
            <v>542</v>
          </cell>
          <cell r="AO114">
            <v>523</v>
          </cell>
          <cell r="AP114">
            <v>523</v>
          </cell>
          <cell r="AQ114">
            <v>586</v>
          </cell>
          <cell r="AR114">
            <v>560</v>
          </cell>
          <cell r="AS114">
            <v>590</v>
          </cell>
          <cell r="AT114">
            <v>480</v>
          </cell>
          <cell r="AU114">
            <v>535</v>
          </cell>
          <cell r="AV114">
            <v>168</v>
          </cell>
          <cell r="AW114">
            <v>170</v>
          </cell>
          <cell r="AX114">
            <v>0</v>
          </cell>
        </row>
        <row r="115">
          <cell r="J115" t="str">
            <v>3-Specials-1.1.12-Real YTD</v>
          </cell>
          <cell r="K115" t="str">
            <v>1.1.12</v>
          </cell>
          <cell r="L115">
            <v>0</v>
          </cell>
          <cell r="M115">
            <v>0</v>
          </cell>
          <cell r="N115">
            <v>0</v>
          </cell>
          <cell r="O115">
            <v>0</v>
          </cell>
          <cell r="P115">
            <v>0</v>
          </cell>
          <cell r="Q115">
            <v>0</v>
          </cell>
          <cell r="R115">
            <v>0</v>
          </cell>
          <cell r="S115">
            <v>0</v>
          </cell>
          <cell r="T115">
            <v>0</v>
          </cell>
          <cell r="U115">
            <v>0</v>
          </cell>
          <cell r="V115">
            <v>0</v>
          </cell>
          <cell r="W115">
            <v>0</v>
          </cell>
          <cell r="X115">
            <v>423.6954506392259</v>
          </cell>
          <cell r="Y115">
            <v>775.02543544312061</v>
          </cell>
          <cell r="Z115">
            <v>1232.4596813270839</v>
          </cell>
          <cell r="AA115">
            <v>1736.1358647523723</v>
          </cell>
          <cell r="AB115">
            <v>2225.9544913848258</v>
          </cell>
          <cell r="AC115">
            <v>2630.8844921276791</v>
          </cell>
          <cell r="AD115">
            <v>3088.7819060608344</v>
          </cell>
          <cell r="AE115">
            <v>3543.6390033206712</v>
          </cell>
          <cell r="AF115">
            <v>3959.7881528361559</v>
          </cell>
          <cell r="AG115">
            <v>4448.0516283243933</v>
          </cell>
          <cell r="AH115">
            <v>4981.3349903573016</v>
          </cell>
          <cell r="AI115">
            <v>5399.2294814387433</v>
          </cell>
          <cell r="AJ115">
            <v>418</v>
          </cell>
          <cell r="AK115">
            <v>971</v>
          </cell>
          <cell r="AL115">
            <v>1556</v>
          </cell>
          <cell r="AM115">
            <v>2056</v>
          </cell>
          <cell r="AN115">
            <v>2543</v>
          </cell>
          <cell r="AO115">
            <v>2975</v>
          </cell>
          <cell r="AP115">
            <v>3379</v>
          </cell>
          <cell r="AQ115">
            <v>3709</v>
          </cell>
          <cell r="AR115">
            <v>3965</v>
          </cell>
          <cell r="AS115">
            <v>4171</v>
          </cell>
          <cell r="AT115">
            <v>4363</v>
          </cell>
          <cell r="AU115">
            <v>4644</v>
          </cell>
          <cell r="AV115">
            <v>4815</v>
          </cell>
          <cell r="AW115">
            <v>4995</v>
          </cell>
          <cell r="AX115">
            <v>0</v>
          </cell>
        </row>
        <row r="116">
          <cell r="J116" t="str">
            <v>3-Specials-1.1.12-Goal YTD</v>
          </cell>
          <cell r="K116" t="str">
            <v>1.1.12</v>
          </cell>
          <cell r="L116">
            <v>0</v>
          </cell>
          <cell r="M116">
            <v>0</v>
          </cell>
          <cell r="N116">
            <v>0</v>
          </cell>
          <cell r="O116">
            <v>0</v>
          </cell>
          <cell r="P116">
            <v>0</v>
          </cell>
          <cell r="Q116">
            <v>0</v>
          </cell>
          <cell r="R116">
            <v>0</v>
          </cell>
          <cell r="S116">
            <v>0</v>
          </cell>
          <cell r="T116">
            <v>0</v>
          </cell>
          <cell r="U116">
            <v>0</v>
          </cell>
          <cell r="V116">
            <v>0</v>
          </cell>
          <cell r="W116">
            <v>0</v>
          </cell>
          <cell r="X116">
            <v>501.00654046689641</v>
          </cell>
          <cell r="Y116">
            <v>1008.8272172692289</v>
          </cell>
          <cell r="Z116">
            <v>1519.7218093783238</v>
          </cell>
          <cell r="AA116">
            <v>2070.981157372677</v>
          </cell>
          <cell r="AB116">
            <v>2590.6207379140828</v>
          </cell>
          <cell r="AC116">
            <v>3120.1635675971861</v>
          </cell>
          <cell r="AD116">
            <v>3623.2170869887868</v>
          </cell>
          <cell r="AE116">
            <v>4174.6229319960503</v>
          </cell>
          <cell r="AF116">
            <v>4722.5634704637878</v>
          </cell>
          <cell r="AG116">
            <v>5254.1305148237707</v>
          </cell>
          <cell r="AH116">
            <v>5813.6298976427161</v>
          </cell>
          <cell r="AI116">
            <v>6364.7598334248523</v>
          </cell>
          <cell r="AJ116">
            <v>504</v>
          </cell>
          <cell r="AK116">
            <v>990</v>
          </cell>
          <cell r="AL116">
            <v>1533</v>
          </cell>
          <cell r="AM116">
            <v>2076</v>
          </cell>
          <cell r="AN116">
            <v>2618</v>
          </cell>
          <cell r="AO116">
            <v>3141</v>
          </cell>
          <cell r="AP116">
            <v>3664</v>
          </cell>
          <cell r="AQ116">
            <v>4250</v>
          </cell>
          <cell r="AR116">
            <v>4810</v>
          </cell>
          <cell r="AS116">
            <v>5400</v>
          </cell>
          <cell r="AT116">
            <v>5880</v>
          </cell>
          <cell r="AU116">
            <v>6415</v>
          </cell>
          <cell r="AV116">
            <v>6583</v>
          </cell>
          <cell r="AW116">
            <v>6753</v>
          </cell>
          <cell r="AX116">
            <v>0</v>
          </cell>
        </row>
        <row r="117">
          <cell r="J117" t="str">
            <v>3-Merchandise-1.1.13-Real</v>
          </cell>
          <cell r="K117" t="str">
            <v>1.1.13</v>
          </cell>
          <cell r="L117">
            <v>0</v>
          </cell>
          <cell r="M117">
            <v>0</v>
          </cell>
          <cell r="N117">
            <v>0</v>
          </cell>
          <cell r="O117">
            <v>0</v>
          </cell>
          <cell r="P117">
            <v>0</v>
          </cell>
          <cell r="Q117">
            <v>0</v>
          </cell>
          <cell r="R117">
            <v>0</v>
          </cell>
          <cell r="S117">
            <v>0</v>
          </cell>
          <cell r="T117">
            <v>0</v>
          </cell>
          <cell r="U117">
            <v>0</v>
          </cell>
          <cell r="V117">
            <v>0</v>
          </cell>
          <cell r="W117">
            <v>0</v>
          </cell>
          <cell r="X117">
            <v>523.73635223156793</v>
          </cell>
          <cell r="Y117">
            <v>702.71233177399984</v>
          </cell>
          <cell r="Z117">
            <v>587.7539598194312</v>
          </cell>
          <cell r="AA117">
            <v>654.33671404306438</v>
          </cell>
          <cell r="AB117">
            <v>1016</v>
          </cell>
          <cell r="AC117">
            <v>599.64984612133946</v>
          </cell>
          <cell r="AD117">
            <v>636.8141240754029</v>
          </cell>
          <cell r="AE117">
            <v>311.51751354195187</v>
          </cell>
          <cell r="AF117">
            <v>319.82786737231942</v>
          </cell>
          <cell r="AG117">
            <v>561.48343162319634</v>
          </cell>
          <cell r="AH117">
            <v>1096.9281192553985</v>
          </cell>
          <cell r="AI117">
            <v>78.168777329312519</v>
          </cell>
          <cell r="AJ117">
            <v>325</v>
          </cell>
          <cell r="AK117">
            <v>523</v>
          </cell>
          <cell r="AL117">
            <v>566</v>
          </cell>
          <cell r="AM117">
            <v>641</v>
          </cell>
          <cell r="AN117">
            <v>652</v>
          </cell>
          <cell r="AO117">
            <v>1132</v>
          </cell>
          <cell r="AP117">
            <v>354</v>
          </cell>
          <cell r="AQ117">
            <v>1228</v>
          </cell>
          <cell r="AR117">
            <v>1875</v>
          </cell>
          <cell r="AS117">
            <v>896</v>
          </cell>
          <cell r="AT117">
            <v>883</v>
          </cell>
          <cell r="AU117">
            <v>253</v>
          </cell>
          <cell r="AV117">
            <v>539</v>
          </cell>
          <cell r="AW117">
            <v>544</v>
          </cell>
          <cell r="AX117">
            <v>0</v>
          </cell>
        </row>
        <row r="118">
          <cell r="J118" t="str">
            <v>3-Merchandise-1.1.13-Goal</v>
          </cell>
          <cell r="K118" t="str">
            <v>1.1.13</v>
          </cell>
          <cell r="L118">
            <v>0</v>
          </cell>
          <cell r="M118">
            <v>0</v>
          </cell>
          <cell r="N118">
            <v>0</v>
          </cell>
          <cell r="O118">
            <v>0</v>
          </cell>
          <cell r="P118">
            <v>0</v>
          </cell>
          <cell r="Q118">
            <v>0</v>
          </cell>
          <cell r="R118">
            <v>0</v>
          </cell>
          <cell r="S118">
            <v>0</v>
          </cell>
          <cell r="T118">
            <v>0</v>
          </cell>
          <cell r="U118">
            <v>0</v>
          </cell>
          <cell r="V118">
            <v>0</v>
          </cell>
          <cell r="W118">
            <v>0</v>
          </cell>
          <cell r="X118">
            <v>411.481456867563</v>
          </cell>
          <cell r="Y118">
            <v>415.32351309102575</v>
          </cell>
          <cell r="Z118">
            <v>533.75609643592566</v>
          </cell>
          <cell r="AA118">
            <v>386.52738554861736</v>
          </cell>
          <cell r="AB118">
            <v>391.87812142781428</v>
          </cell>
          <cell r="AC118">
            <v>531.36980897647243</v>
          </cell>
          <cell r="AD118">
            <v>377.13483143986679</v>
          </cell>
          <cell r="AE118">
            <v>427.2855854149077</v>
          </cell>
          <cell r="AF118">
            <v>310.68863598887481</v>
          </cell>
          <cell r="AG118">
            <v>434.44732275500616</v>
          </cell>
          <cell r="AH118">
            <v>481.72657831531529</v>
          </cell>
          <cell r="AI118">
            <v>225.6003778709246</v>
          </cell>
          <cell r="AJ118">
            <v>588.25475834885856</v>
          </cell>
          <cell r="AK118">
            <v>588.25475834885856</v>
          </cell>
          <cell r="AL118">
            <v>588.25475834885856</v>
          </cell>
          <cell r="AM118">
            <v>611.80743904289466</v>
          </cell>
          <cell r="AN118">
            <v>611.80743904289466</v>
          </cell>
          <cell r="AO118">
            <v>611.80743904289466</v>
          </cell>
          <cell r="AP118">
            <v>611.80743904289466</v>
          </cell>
          <cell r="AQ118">
            <v>611.80743904289466</v>
          </cell>
          <cell r="AR118">
            <v>611.80743904289466</v>
          </cell>
          <cell r="AS118">
            <v>588.25475834885856</v>
          </cell>
          <cell r="AT118">
            <v>541.14939696078659</v>
          </cell>
          <cell r="AU118">
            <v>541.14939696078659</v>
          </cell>
          <cell r="AV118">
            <v>152</v>
          </cell>
          <cell r="AW118">
            <v>179</v>
          </cell>
          <cell r="AX118">
            <v>0</v>
          </cell>
        </row>
        <row r="119">
          <cell r="J119" t="str">
            <v>3-Merchandise-1.1.13-Real YTD</v>
          </cell>
          <cell r="K119" t="str">
            <v>1.1.13</v>
          </cell>
          <cell r="L119">
            <v>0</v>
          </cell>
          <cell r="M119">
            <v>0</v>
          </cell>
          <cell r="N119">
            <v>0</v>
          </cell>
          <cell r="O119">
            <v>0</v>
          </cell>
          <cell r="P119">
            <v>0</v>
          </cell>
          <cell r="Q119">
            <v>0</v>
          </cell>
          <cell r="R119">
            <v>0</v>
          </cell>
          <cell r="S119">
            <v>0</v>
          </cell>
          <cell r="T119">
            <v>0</v>
          </cell>
          <cell r="U119">
            <v>0</v>
          </cell>
          <cell r="V119">
            <v>0</v>
          </cell>
          <cell r="W119">
            <v>0</v>
          </cell>
          <cell r="X119">
            <v>523.73635223156793</v>
          </cell>
          <cell r="Y119">
            <v>1226.4486840055679</v>
          </cell>
          <cell r="Z119">
            <v>1814.2026438249991</v>
          </cell>
          <cell r="AA119">
            <v>2468.5393578680632</v>
          </cell>
          <cell r="AB119">
            <v>3484.5393578680632</v>
          </cell>
          <cell r="AC119">
            <v>4084.1892039894028</v>
          </cell>
          <cell r="AD119">
            <v>4721.0033280648058</v>
          </cell>
          <cell r="AE119">
            <v>5032.520841606758</v>
          </cell>
          <cell r="AF119">
            <v>5352.3487089790779</v>
          </cell>
          <cell r="AG119">
            <v>5913.8321406022742</v>
          </cell>
          <cell r="AH119">
            <v>7010.7602598576723</v>
          </cell>
          <cell r="AI119">
            <v>7088.9290371869847</v>
          </cell>
          <cell r="AJ119">
            <v>325</v>
          </cell>
          <cell r="AK119">
            <v>848</v>
          </cell>
          <cell r="AL119">
            <v>1414</v>
          </cell>
          <cell r="AM119">
            <v>2055</v>
          </cell>
          <cell r="AN119">
            <v>2707</v>
          </cell>
          <cell r="AO119">
            <v>3839</v>
          </cell>
          <cell r="AP119">
            <v>4193</v>
          </cell>
          <cell r="AQ119">
            <v>5421</v>
          </cell>
          <cell r="AR119">
            <v>7296</v>
          </cell>
          <cell r="AS119">
            <v>8192</v>
          </cell>
          <cell r="AT119">
            <v>9075</v>
          </cell>
          <cell r="AU119">
            <v>9328</v>
          </cell>
          <cell r="AV119">
            <v>9867</v>
          </cell>
          <cell r="AW119">
            <v>10411</v>
          </cell>
          <cell r="AX119">
            <v>0</v>
          </cell>
        </row>
        <row r="120">
          <cell r="J120" t="str">
            <v>3-Merchandise-1.1.13-Goal YTD</v>
          </cell>
          <cell r="K120" t="str">
            <v>1.1.13</v>
          </cell>
          <cell r="L120">
            <v>0</v>
          </cell>
          <cell r="M120">
            <v>0</v>
          </cell>
          <cell r="N120">
            <v>0</v>
          </cell>
          <cell r="O120">
            <v>0</v>
          </cell>
          <cell r="P120">
            <v>0</v>
          </cell>
          <cell r="Q120">
            <v>0</v>
          </cell>
          <cell r="R120">
            <v>0</v>
          </cell>
          <cell r="S120">
            <v>0</v>
          </cell>
          <cell r="T120">
            <v>0</v>
          </cell>
          <cell r="U120">
            <v>0</v>
          </cell>
          <cell r="V120">
            <v>0</v>
          </cell>
          <cell r="W120">
            <v>0</v>
          </cell>
          <cell r="X120">
            <v>411.481456867563</v>
          </cell>
          <cell r="Y120">
            <v>826.8049699585888</v>
          </cell>
          <cell r="Z120">
            <v>1360.5610663945145</v>
          </cell>
          <cell r="AA120">
            <v>1747.0884519431318</v>
          </cell>
          <cell r="AB120">
            <v>2138.9665733709462</v>
          </cell>
          <cell r="AC120">
            <v>2670.3363823474187</v>
          </cell>
          <cell r="AD120">
            <v>3047.4712137872857</v>
          </cell>
          <cell r="AE120">
            <v>3474.7567992021932</v>
          </cell>
          <cell r="AF120">
            <v>3785.4454351910681</v>
          </cell>
          <cell r="AG120">
            <v>4219.8927579460742</v>
          </cell>
          <cell r="AH120">
            <v>4701.6193362613894</v>
          </cell>
          <cell r="AI120">
            <v>4927.219714132314</v>
          </cell>
          <cell r="AJ120">
            <v>588.25475834885856</v>
          </cell>
          <cell r="AK120">
            <v>1176.5095166977171</v>
          </cell>
          <cell r="AL120">
            <v>1764.7642750465757</v>
          </cell>
          <cell r="AM120">
            <v>2376.5717140894703</v>
          </cell>
          <cell r="AN120">
            <v>2988.379153132365</v>
          </cell>
          <cell r="AO120">
            <v>3600.1865921752596</v>
          </cell>
          <cell r="AP120">
            <v>4211.9940312181543</v>
          </cell>
          <cell r="AQ120">
            <v>4823.801470261049</v>
          </cell>
          <cell r="AR120">
            <v>5435.6089093039436</v>
          </cell>
          <cell r="AS120">
            <v>6023.8636676528022</v>
          </cell>
          <cell r="AT120">
            <v>6565.0130646135885</v>
          </cell>
          <cell r="AU120">
            <v>7106.1624615743749</v>
          </cell>
          <cell r="AV120">
            <v>7258.1624615743749</v>
          </cell>
          <cell r="AW120">
            <v>7437.1624615743749</v>
          </cell>
          <cell r="AX120">
            <v>0</v>
          </cell>
        </row>
        <row r="121">
          <cell r="J121" t="str">
            <v>1-GroupTS-2.1-Real</v>
          </cell>
          <cell r="K121">
            <v>2.1</v>
          </cell>
          <cell r="L121">
            <v>0</v>
          </cell>
          <cell r="M121">
            <v>0</v>
          </cell>
          <cell r="N121">
            <v>0</v>
          </cell>
          <cell r="O121">
            <v>0</v>
          </cell>
          <cell r="P121">
            <v>0</v>
          </cell>
          <cell r="Q121">
            <v>0</v>
          </cell>
          <cell r="R121">
            <v>0</v>
          </cell>
          <cell r="S121">
            <v>0</v>
          </cell>
          <cell r="T121">
            <v>0</v>
          </cell>
          <cell r="U121">
            <v>0</v>
          </cell>
          <cell r="V121">
            <v>0</v>
          </cell>
          <cell r="W121">
            <v>0</v>
          </cell>
          <cell r="X121">
            <v>980</v>
          </cell>
          <cell r="Y121">
            <v>1306</v>
          </cell>
          <cell r="Z121">
            <v>1398</v>
          </cell>
          <cell r="AA121">
            <v>21</v>
          </cell>
          <cell r="AB121">
            <v>322</v>
          </cell>
          <cell r="AC121">
            <v>1312</v>
          </cell>
          <cell r="AD121">
            <v>3898</v>
          </cell>
          <cell r="AE121">
            <v>3844</v>
          </cell>
          <cell r="AF121">
            <v>4406</v>
          </cell>
          <cell r="AG121">
            <v>2771</v>
          </cell>
          <cell r="AH121">
            <v>1822</v>
          </cell>
          <cell r="AI121">
            <v>1247</v>
          </cell>
          <cell r="AJ121">
            <v>1527</v>
          </cell>
          <cell r="AK121">
            <v>1667</v>
          </cell>
          <cell r="AL121">
            <v>3696</v>
          </cell>
          <cell r="AM121">
            <v>1645</v>
          </cell>
          <cell r="AN121">
            <v>1299</v>
          </cell>
          <cell r="AO121">
            <v>1875</v>
          </cell>
          <cell r="AP121">
            <v>3129</v>
          </cell>
          <cell r="AQ121">
            <v>3524</v>
          </cell>
          <cell r="AR121">
            <v>4333</v>
          </cell>
          <cell r="AS121">
            <v>2166</v>
          </cell>
          <cell r="AT121">
            <v>3826</v>
          </cell>
          <cell r="AU121">
            <v>2673</v>
          </cell>
          <cell r="AV121">
            <v>1846</v>
          </cell>
          <cell r="AW121">
            <v>1193</v>
          </cell>
          <cell r="AX121">
            <v>0</v>
          </cell>
        </row>
        <row r="122">
          <cell r="J122" t="str">
            <v>1-GroupTS-2.1-Goal</v>
          </cell>
          <cell r="K122">
            <v>2.1</v>
          </cell>
          <cell r="L122">
            <v>0</v>
          </cell>
          <cell r="M122">
            <v>0</v>
          </cell>
          <cell r="N122">
            <v>0</v>
          </cell>
          <cell r="O122">
            <v>0</v>
          </cell>
          <cell r="P122">
            <v>0</v>
          </cell>
          <cell r="Q122">
            <v>0</v>
          </cell>
          <cell r="R122">
            <v>0</v>
          </cell>
          <cell r="S122">
            <v>0</v>
          </cell>
          <cell r="T122">
            <v>0</v>
          </cell>
          <cell r="U122">
            <v>0</v>
          </cell>
          <cell r="V122">
            <v>0</v>
          </cell>
          <cell r="W122">
            <v>0</v>
          </cell>
          <cell r="X122">
            <v>293.9176849981277</v>
          </cell>
          <cell r="Y122">
            <v>1451.7176849981252</v>
          </cell>
          <cell r="Z122">
            <v>1723.0281386485722</v>
          </cell>
          <cell r="AA122">
            <v>1488.1176849981266</v>
          </cell>
          <cell r="AB122">
            <v>926.97717492554375</v>
          </cell>
          <cell r="AC122">
            <v>1652.1896851746906</v>
          </cell>
          <cell r="AD122">
            <v>2952.0271749255435</v>
          </cell>
          <cell r="AE122">
            <v>2504.9676849981252</v>
          </cell>
          <cell r="AF122">
            <v>3425.2630076357755</v>
          </cell>
          <cell r="AG122">
            <v>1568.1676849981259</v>
          </cell>
          <cell r="AH122">
            <v>1170.3715338401639</v>
          </cell>
          <cell r="AI122">
            <v>1048.7394906136569</v>
          </cell>
          <cell r="AJ122">
            <v>1177</v>
          </cell>
          <cell r="AK122">
            <v>1507</v>
          </cell>
          <cell r="AL122">
            <v>2217</v>
          </cell>
          <cell r="AM122">
            <v>1379</v>
          </cell>
          <cell r="AN122">
            <v>1533</v>
          </cell>
          <cell r="AO122">
            <v>2512</v>
          </cell>
          <cell r="AP122">
            <v>2899</v>
          </cell>
          <cell r="AQ122">
            <v>3710</v>
          </cell>
          <cell r="AR122">
            <v>5529</v>
          </cell>
          <cell r="AS122">
            <v>2319</v>
          </cell>
          <cell r="AT122">
            <v>1091</v>
          </cell>
          <cell r="AU122">
            <v>1881</v>
          </cell>
          <cell r="AV122">
            <v>387</v>
          </cell>
          <cell r="AW122">
            <v>647</v>
          </cell>
          <cell r="AX122">
            <v>0</v>
          </cell>
        </row>
        <row r="123">
          <cell r="J123" t="str">
            <v>1-GroupTS-2.1-Real YTD</v>
          </cell>
          <cell r="K123">
            <v>2.1</v>
          </cell>
          <cell r="L123">
            <v>0</v>
          </cell>
          <cell r="M123">
            <v>0</v>
          </cell>
          <cell r="N123">
            <v>0</v>
          </cell>
          <cell r="O123">
            <v>0</v>
          </cell>
          <cell r="P123">
            <v>0</v>
          </cell>
          <cell r="Q123">
            <v>0</v>
          </cell>
          <cell r="R123">
            <v>0</v>
          </cell>
          <cell r="S123">
            <v>0</v>
          </cell>
          <cell r="T123">
            <v>0</v>
          </cell>
          <cell r="U123">
            <v>0</v>
          </cell>
          <cell r="V123">
            <v>0</v>
          </cell>
          <cell r="W123">
            <v>0</v>
          </cell>
          <cell r="X123">
            <v>980</v>
          </cell>
          <cell r="Y123">
            <v>2286</v>
          </cell>
          <cell r="Z123">
            <v>3684</v>
          </cell>
          <cell r="AA123">
            <v>3705</v>
          </cell>
          <cell r="AB123">
            <v>4027</v>
          </cell>
          <cell r="AC123">
            <v>5339</v>
          </cell>
          <cell r="AD123">
            <v>9237</v>
          </cell>
          <cell r="AE123">
            <v>13081</v>
          </cell>
          <cell r="AF123">
            <v>17487</v>
          </cell>
          <cell r="AG123">
            <v>20258</v>
          </cell>
          <cell r="AH123">
            <v>22080</v>
          </cell>
          <cell r="AI123">
            <v>23327</v>
          </cell>
          <cell r="AJ123">
            <v>1527</v>
          </cell>
          <cell r="AK123">
            <v>3194</v>
          </cell>
          <cell r="AL123">
            <v>6890</v>
          </cell>
          <cell r="AM123">
            <v>8535</v>
          </cell>
          <cell r="AN123">
            <v>9834</v>
          </cell>
          <cell r="AO123">
            <v>11709</v>
          </cell>
          <cell r="AP123">
            <v>14838</v>
          </cell>
          <cell r="AQ123">
            <v>18362</v>
          </cell>
          <cell r="AR123">
            <v>22695</v>
          </cell>
          <cell r="AS123">
            <v>24861</v>
          </cell>
          <cell r="AT123">
            <v>28687</v>
          </cell>
          <cell r="AU123">
            <v>31360</v>
          </cell>
          <cell r="AV123">
            <v>33206</v>
          </cell>
          <cell r="AW123">
            <v>34399</v>
          </cell>
          <cell r="AX123">
            <v>0</v>
          </cell>
        </row>
        <row r="124">
          <cell r="J124" t="str">
            <v>1-GroupTS-2.1-Goal YTD</v>
          </cell>
          <cell r="K124">
            <v>2.1</v>
          </cell>
          <cell r="L124">
            <v>0</v>
          </cell>
          <cell r="M124">
            <v>0</v>
          </cell>
          <cell r="N124">
            <v>0</v>
          </cell>
          <cell r="O124">
            <v>0</v>
          </cell>
          <cell r="P124">
            <v>0</v>
          </cell>
          <cell r="Q124">
            <v>0</v>
          </cell>
          <cell r="R124">
            <v>0</v>
          </cell>
          <cell r="S124">
            <v>0</v>
          </cell>
          <cell r="T124">
            <v>0</v>
          </cell>
          <cell r="U124">
            <v>0</v>
          </cell>
          <cell r="V124">
            <v>0</v>
          </cell>
          <cell r="W124">
            <v>0</v>
          </cell>
          <cell r="X124">
            <v>293.9176849981277</v>
          </cell>
          <cell r="Y124">
            <v>1745.6353699962528</v>
          </cell>
          <cell r="Z124">
            <v>3468.663508644825</v>
          </cell>
          <cell r="AA124">
            <v>4956.7811936429516</v>
          </cell>
          <cell r="AB124">
            <v>5883.7583685684949</v>
          </cell>
          <cell r="AC124">
            <v>7535.9480537431855</v>
          </cell>
          <cell r="AD124">
            <v>10487.975228668729</v>
          </cell>
          <cell r="AE124">
            <v>12992.942913666855</v>
          </cell>
          <cell r="AF124">
            <v>16418.20592130263</v>
          </cell>
          <cell r="AG124">
            <v>17986.373606300756</v>
          </cell>
          <cell r="AH124">
            <v>19156.74514014092</v>
          </cell>
          <cell r="AI124">
            <v>20205.484630754578</v>
          </cell>
          <cell r="AJ124">
            <v>1177</v>
          </cell>
          <cell r="AK124">
            <v>2684</v>
          </cell>
          <cell r="AL124">
            <v>4901</v>
          </cell>
          <cell r="AM124">
            <v>6280</v>
          </cell>
          <cell r="AN124">
            <v>7813</v>
          </cell>
          <cell r="AO124">
            <v>10325</v>
          </cell>
          <cell r="AP124">
            <v>13224</v>
          </cell>
          <cell r="AQ124">
            <v>16934</v>
          </cell>
          <cell r="AR124">
            <v>22463</v>
          </cell>
          <cell r="AS124">
            <v>24782</v>
          </cell>
          <cell r="AT124">
            <v>25873</v>
          </cell>
          <cell r="AU124">
            <v>27754</v>
          </cell>
          <cell r="AV124">
            <v>28141</v>
          </cell>
          <cell r="AW124">
            <v>28788</v>
          </cell>
          <cell r="AX124">
            <v>0</v>
          </cell>
        </row>
        <row r="125">
          <cell r="J125" t="str">
            <v>1-GroupTS-2.1.B-Real</v>
          </cell>
          <cell r="K125" t="str">
            <v>2.1.B</v>
          </cell>
          <cell r="L125">
            <v>0</v>
          </cell>
          <cell r="M125">
            <v>0</v>
          </cell>
          <cell r="N125">
            <v>0</v>
          </cell>
          <cell r="O125">
            <v>0</v>
          </cell>
          <cell r="P125">
            <v>0</v>
          </cell>
          <cell r="Q125">
            <v>0</v>
          </cell>
          <cell r="R125">
            <v>0</v>
          </cell>
          <cell r="S125">
            <v>0</v>
          </cell>
          <cell r="T125">
            <v>0</v>
          </cell>
          <cell r="U125">
            <v>0</v>
          </cell>
          <cell r="V125">
            <v>0</v>
          </cell>
          <cell r="W125">
            <v>0</v>
          </cell>
          <cell r="X125">
            <v>8.2980890699014473</v>
          </cell>
          <cell r="Y125">
            <v>10.294034765520241</v>
          </cell>
          <cell r="Z125">
            <v>11.131479373871548</v>
          </cell>
          <cell r="AA125">
            <v>0.21076586836651814</v>
          </cell>
          <cell r="AB125">
            <v>2.9693466396201682</v>
          </cell>
          <cell r="AC125">
            <v>8.4155949927869074</v>
          </cell>
          <cell r="AD125">
            <v>19.247551318670141</v>
          </cell>
          <cell r="AE125">
            <v>19.877654453714939</v>
          </cell>
          <cell r="AF125">
            <v>18.516699270948635</v>
          </cell>
          <cell r="AG125">
            <v>15.499022556693747</v>
          </cell>
          <cell r="AH125">
            <v>10.851898305715036</v>
          </cell>
          <cell r="AI125">
            <v>7.321130477749815</v>
          </cell>
          <cell r="AJ125">
            <v>0</v>
          </cell>
          <cell r="AK125">
            <v>0</v>
          </cell>
          <cell r="AL125">
            <v>0</v>
          </cell>
          <cell r="AM125">
            <v>0</v>
          </cell>
          <cell r="AN125">
            <v>0</v>
          </cell>
          <cell r="AO125">
            <v>0</v>
          </cell>
          <cell r="AP125">
            <v>0</v>
          </cell>
          <cell r="AQ125">
            <v>0</v>
          </cell>
          <cell r="AR125">
            <v>0</v>
          </cell>
          <cell r="AS125">
            <v>0</v>
          </cell>
          <cell r="AT125">
            <v>0</v>
          </cell>
          <cell r="AU125">
            <v>0</v>
          </cell>
          <cell r="AV125">
            <v>0</v>
          </cell>
          <cell r="AW125">
            <v>0</v>
          </cell>
          <cell r="AX125">
            <v>0</v>
          </cell>
        </row>
        <row r="126">
          <cell r="J126" t="str">
            <v>1-GroupTS-2.1.B-Goal</v>
          </cell>
          <cell r="K126" t="str">
            <v>2.1.B</v>
          </cell>
          <cell r="L126">
            <v>0</v>
          </cell>
          <cell r="M126">
            <v>0</v>
          </cell>
          <cell r="N126">
            <v>0</v>
          </cell>
          <cell r="O126">
            <v>0</v>
          </cell>
          <cell r="P126">
            <v>0</v>
          </cell>
          <cell r="Q126">
            <v>0</v>
          </cell>
          <cell r="R126">
            <v>0</v>
          </cell>
          <cell r="S126">
            <v>0</v>
          </cell>
          <cell r="T126">
            <v>0</v>
          </cell>
          <cell r="U126">
            <v>0</v>
          </cell>
          <cell r="V126">
            <v>0</v>
          </cell>
          <cell r="W126">
            <v>0</v>
          </cell>
          <cell r="X126">
            <v>2.4074785806250296</v>
          </cell>
          <cell r="Y126">
            <v>9.8858307781572723</v>
          </cell>
          <cell r="Z126">
            <v>9.7490576597437144</v>
          </cell>
          <cell r="AA126">
            <v>9.6280439871740047</v>
          </cell>
          <cell r="AB126">
            <v>6.351770605745223</v>
          </cell>
          <cell r="AC126">
            <v>9.046514737023962</v>
          </cell>
          <cell r="AD126">
            <v>14.774555068501858</v>
          </cell>
          <cell r="AE126">
            <v>12.269853570393437</v>
          </cell>
          <cell r="AF126">
            <v>14.32378259124428</v>
          </cell>
          <cell r="AG126">
            <v>8.8648795577880151</v>
          </cell>
          <cell r="AH126">
            <v>7.957256649242697</v>
          </cell>
          <cell r="AI126">
            <v>7.0814458649491581</v>
          </cell>
          <cell r="AJ126">
            <v>0</v>
          </cell>
          <cell r="AK126">
            <v>0</v>
          </cell>
          <cell r="AL126">
            <v>0</v>
          </cell>
          <cell r="AM126">
            <v>0</v>
          </cell>
          <cell r="AN126">
            <v>0</v>
          </cell>
          <cell r="AO126">
            <v>0</v>
          </cell>
          <cell r="AP126">
            <v>0</v>
          </cell>
          <cell r="AQ126">
            <v>0</v>
          </cell>
          <cell r="AR126">
            <v>0</v>
          </cell>
          <cell r="AS126">
            <v>0</v>
          </cell>
          <cell r="AT126">
            <v>0</v>
          </cell>
          <cell r="AU126">
            <v>0</v>
          </cell>
          <cell r="AV126">
            <v>0</v>
          </cell>
          <cell r="AW126">
            <v>0</v>
          </cell>
          <cell r="AX126">
            <v>0</v>
          </cell>
        </row>
        <row r="127">
          <cell r="J127" t="str">
            <v>1-GroupTS-2.1.B-Real YTD</v>
          </cell>
          <cell r="K127" t="str">
            <v>2.1.B</v>
          </cell>
          <cell r="L127">
            <v>0</v>
          </cell>
          <cell r="M127">
            <v>0</v>
          </cell>
          <cell r="N127">
            <v>0</v>
          </cell>
          <cell r="O127">
            <v>0</v>
          </cell>
          <cell r="P127">
            <v>0</v>
          </cell>
          <cell r="Q127">
            <v>0</v>
          </cell>
          <cell r="R127">
            <v>0</v>
          </cell>
          <cell r="S127">
            <v>0</v>
          </cell>
          <cell r="T127">
            <v>0</v>
          </cell>
          <cell r="U127">
            <v>0</v>
          </cell>
          <cell r="V127">
            <v>0</v>
          </cell>
          <cell r="W127">
            <v>0</v>
          </cell>
          <cell r="X127">
            <v>8.2980890699014473</v>
          </cell>
          <cell r="Y127">
            <v>9.3317902443916836</v>
          </cell>
          <cell r="Z127">
            <v>9.9417407434769398</v>
          </cell>
          <cell r="AA127">
            <v>7.8797015337414535</v>
          </cell>
          <cell r="AB127">
            <v>6.9594601189531593</v>
          </cell>
          <cell r="AC127">
            <v>7.2685155758808015</v>
          </cell>
          <cell r="AD127">
            <v>9.8574564543103005</v>
          </cell>
          <cell r="AE127">
            <v>11.571599188975636</v>
          </cell>
          <cell r="AF127">
            <v>12.779274896125903</v>
          </cell>
          <cell r="AG127">
            <v>13.093558669723027</v>
          </cell>
          <cell r="AH127">
            <v>12.874111160498952</v>
          </cell>
          <cell r="AI127">
            <v>12.372449102173608</v>
          </cell>
          <cell r="AJ127">
            <v>0</v>
          </cell>
          <cell r="AK127">
            <v>0</v>
          </cell>
          <cell r="AL127">
            <v>0</v>
          </cell>
          <cell r="AM127">
            <v>0</v>
          </cell>
          <cell r="AN127">
            <v>0</v>
          </cell>
          <cell r="AO127">
            <v>0</v>
          </cell>
          <cell r="AP127">
            <v>0</v>
          </cell>
          <cell r="AQ127">
            <v>0</v>
          </cell>
          <cell r="AR127">
            <v>0</v>
          </cell>
          <cell r="AS127">
            <v>0</v>
          </cell>
          <cell r="AT127">
            <v>0</v>
          </cell>
          <cell r="AU127">
            <v>0</v>
          </cell>
          <cell r="AV127">
            <v>0</v>
          </cell>
          <cell r="AW127">
            <v>0</v>
          </cell>
          <cell r="AX127">
            <v>0</v>
          </cell>
        </row>
        <row r="128">
          <cell r="J128" t="str">
            <v>1-GroupTS-2.1.B-Goal YTD</v>
          </cell>
          <cell r="K128" t="str">
            <v>2.1.B</v>
          </cell>
          <cell r="L128">
            <v>0</v>
          </cell>
          <cell r="M128">
            <v>0</v>
          </cell>
          <cell r="N128">
            <v>0</v>
          </cell>
          <cell r="O128">
            <v>0</v>
          </cell>
          <cell r="P128">
            <v>0</v>
          </cell>
          <cell r="Q128">
            <v>0</v>
          </cell>
          <cell r="R128">
            <v>0</v>
          </cell>
          <cell r="S128">
            <v>0</v>
          </cell>
          <cell r="T128">
            <v>0</v>
          </cell>
          <cell r="U128">
            <v>0</v>
          </cell>
          <cell r="V128">
            <v>0</v>
          </cell>
          <cell r="W128">
            <v>0</v>
          </cell>
          <cell r="X128">
            <v>2.4074785806250296</v>
          </cell>
          <cell r="Y128">
            <v>6.4909530560426187</v>
          </cell>
          <cell r="Z128">
            <v>7.7830047098737847</v>
          </cell>
          <cell r="AA128">
            <v>8.2581052143079194</v>
          </cell>
          <cell r="AB128">
            <v>7.8852550949426519</v>
          </cell>
          <cell r="AC128">
            <v>8.1135958427531385</v>
          </cell>
          <cell r="AD128">
            <v>9.2928269034632134</v>
          </cell>
          <cell r="AE128">
            <v>9.748854947519531</v>
          </cell>
          <cell r="AF128">
            <v>10.444834186579266</v>
          </cell>
          <cell r="AG128">
            <v>10.285016203192225</v>
          </cell>
          <cell r="AH128">
            <v>10.10442835234586</v>
          </cell>
          <cell r="AI128">
            <v>9.885397062734274</v>
          </cell>
          <cell r="AJ128">
            <v>0</v>
          </cell>
          <cell r="AK128">
            <v>0</v>
          </cell>
          <cell r="AL128">
            <v>0</v>
          </cell>
          <cell r="AM128">
            <v>0</v>
          </cell>
          <cell r="AN128">
            <v>0</v>
          </cell>
          <cell r="AO128">
            <v>0</v>
          </cell>
          <cell r="AP128">
            <v>0</v>
          </cell>
          <cell r="AQ128">
            <v>0</v>
          </cell>
          <cell r="AR128">
            <v>0</v>
          </cell>
          <cell r="AS128">
            <v>0</v>
          </cell>
          <cell r="AT128">
            <v>0</v>
          </cell>
          <cell r="AU128">
            <v>0</v>
          </cell>
          <cell r="AV128">
            <v>0</v>
          </cell>
          <cell r="AW128">
            <v>0</v>
          </cell>
          <cell r="AX128">
            <v>0</v>
          </cell>
        </row>
        <row r="129">
          <cell r="J129" t="str">
            <v>2-AR&amp;UC-2.1-Real</v>
          </cell>
          <cell r="K129">
            <v>2.1</v>
          </cell>
          <cell r="L129">
            <v>0</v>
          </cell>
          <cell r="M129">
            <v>0</v>
          </cell>
          <cell r="N129">
            <v>0</v>
          </cell>
          <cell r="O129">
            <v>0</v>
          </cell>
          <cell r="P129">
            <v>0</v>
          </cell>
          <cell r="Q129">
            <v>0</v>
          </cell>
          <cell r="R129">
            <v>0</v>
          </cell>
          <cell r="S129">
            <v>0</v>
          </cell>
          <cell r="T129">
            <v>0</v>
          </cell>
          <cell r="U129">
            <v>0</v>
          </cell>
          <cell r="V129">
            <v>0</v>
          </cell>
          <cell r="W129">
            <v>0</v>
          </cell>
          <cell r="X129">
            <v>0</v>
          </cell>
          <cell r="Y129">
            <v>0</v>
          </cell>
          <cell r="Z129">
            <v>0</v>
          </cell>
          <cell r="AA129">
            <v>0</v>
          </cell>
          <cell r="AB129">
            <v>0</v>
          </cell>
          <cell r="AC129">
            <v>0</v>
          </cell>
          <cell r="AD129">
            <v>0</v>
          </cell>
          <cell r="AE129">
            <v>0</v>
          </cell>
          <cell r="AF129">
            <v>0</v>
          </cell>
          <cell r="AG129">
            <v>0</v>
          </cell>
          <cell r="AH129">
            <v>0</v>
          </cell>
          <cell r="AI129">
            <v>0</v>
          </cell>
          <cell r="AJ129">
            <v>2031</v>
          </cell>
          <cell r="AK129">
            <v>2292</v>
          </cell>
          <cell r="AL129">
            <v>3234</v>
          </cell>
          <cell r="AM129">
            <v>2239</v>
          </cell>
          <cell r="AN129">
            <v>1431</v>
          </cell>
          <cell r="AO129">
            <v>1763</v>
          </cell>
          <cell r="AP129">
            <v>1596</v>
          </cell>
          <cell r="AQ129">
            <v>2397</v>
          </cell>
          <cell r="AR129">
            <v>2632</v>
          </cell>
          <cell r="AS129">
            <v>1336</v>
          </cell>
          <cell r="AT129">
            <v>2016</v>
          </cell>
          <cell r="AU129">
            <v>2095</v>
          </cell>
          <cell r="AV129">
            <v>1678</v>
          </cell>
          <cell r="AW129">
            <v>3439</v>
          </cell>
          <cell r="AX129">
            <v>0</v>
          </cell>
        </row>
        <row r="130">
          <cell r="J130" t="str">
            <v>2-AR&amp;UC-2.1-Goal</v>
          </cell>
          <cell r="K130">
            <v>2.1</v>
          </cell>
          <cell r="L130">
            <v>0</v>
          </cell>
          <cell r="M130">
            <v>0</v>
          </cell>
          <cell r="N130">
            <v>0</v>
          </cell>
          <cell r="O130">
            <v>0</v>
          </cell>
          <cell r="P130">
            <v>0</v>
          </cell>
          <cell r="Q130">
            <v>0</v>
          </cell>
          <cell r="R130">
            <v>0</v>
          </cell>
          <cell r="S130">
            <v>0</v>
          </cell>
          <cell r="T130">
            <v>0</v>
          </cell>
          <cell r="U130">
            <v>0</v>
          </cell>
          <cell r="V130">
            <v>0</v>
          </cell>
          <cell r="W130">
            <v>0</v>
          </cell>
          <cell r="X130">
            <v>0</v>
          </cell>
          <cell r="Y130">
            <v>0</v>
          </cell>
          <cell r="Z130">
            <v>0</v>
          </cell>
          <cell r="AA130">
            <v>0</v>
          </cell>
          <cell r="AB130">
            <v>0</v>
          </cell>
          <cell r="AC130">
            <v>0</v>
          </cell>
          <cell r="AD130">
            <v>0</v>
          </cell>
          <cell r="AE130">
            <v>0</v>
          </cell>
          <cell r="AF130">
            <v>0</v>
          </cell>
          <cell r="AG130">
            <v>0</v>
          </cell>
          <cell r="AH130">
            <v>0</v>
          </cell>
          <cell r="AI130">
            <v>0</v>
          </cell>
          <cell r="AJ130">
            <v>1712</v>
          </cell>
          <cell r="AK130">
            <v>2019</v>
          </cell>
          <cell r="AL130">
            <v>2112</v>
          </cell>
          <cell r="AM130">
            <v>1478</v>
          </cell>
          <cell r="AN130">
            <v>1026</v>
          </cell>
          <cell r="AO130">
            <v>1620</v>
          </cell>
          <cell r="AP130">
            <v>1940</v>
          </cell>
          <cell r="AQ130">
            <v>2247</v>
          </cell>
          <cell r="AR130">
            <v>3194</v>
          </cell>
          <cell r="AS130">
            <v>1655</v>
          </cell>
          <cell r="AT130">
            <v>1184</v>
          </cell>
          <cell r="AU130">
            <v>2022</v>
          </cell>
          <cell r="AV130">
            <v>1742</v>
          </cell>
          <cell r="AW130">
            <v>1840</v>
          </cell>
          <cell r="AX130">
            <v>0</v>
          </cell>
        </row>
        <row r="131">
          <cell r="J131" t="str">
            <v>2-AR&amp;UC-2.1-Real YTD</v>
          </cell>
          <cell r="K131">
            <v>2.1</v>
          </cell>
          <cell r="L131">
            <v>0</v>
          </cell>
          <cell r="M131">
            <v>0</v>
          </cell>
          <cell r="N131">
            <v>0</v>
          </cell>
          <cell r="O131">
            <v>0</v>
          </cell>
          <cell r="P131">
            <v>0</v>
          </cell>
          <cell r="Q131">
            <v>0</v>
          </cell>
          <cell r="R131">
            <v>0</v>
          </cell>
          <cell r="S131">
            <v>0</v>
          </cell>
          <cell r="T131">
            <v>0</v>
          </cell>
          <cell r="U131">
            <v>0</v>
          </cell>
          <cell r="V131">
            <v>0</v>
          </cell>
          <cell r="W131">
            <v>0</v>
          </cell>
          <cell r="X131">
            <v>0</v>
          </cell>
          <cell r="Y131">
            <v>0</v>
          </cell>
          <cell r="Z131">
            <v>0</v>
          </cell>
          <cell r="AA131">
            <v>0</v>
          </cell>
          <cell r="AB131">
            <v>0</v>
          </cell>
          <cell r="AC131">
            <v>0</v>
          </cell>
          <cell r="AD131">
            <v>0</v>
          </cell>
          <cell r="AE131">
            <v>0</v>
          </cell>
          <cell r="AF131">
            <v>0</v>
          </cell>
          <cell r="AG131">
            <v>0</v>
          </cell>
          <cell r="AH131">
            <v>0</v>
          </cell>
          <cell r="AI131">
            <v>0</v>
          </cell>
          <cell r="AJ131">
            <v>2031</v>
          </cell>
          <cell r="AK131">
            <v>4323</v>
          </cell>
          <cell r="AL131">
            <v>7557</v>
          </cell>
          <cell r="AM131">
            <v>9796</v>
          </cell>
          <cell r="AN131">
            <v>11227</v>
          </cell>
          <cell r="AO131">
            <v>12990</v>
          </cell>
          <cell r="AP131">
            <v>14586</v>
          </cell>
          <cell r="AQ131">
            <v>16983</v>
          </cell>
          <cell r="AR131">
            <v>19615</v>
          </cell>
          <cell r="AS131">
            <v>20951</v>
          </cell>
          <cell r="AT131">
            <v>22967</v>
          </cell>
          <cell r="AU131">
            <v>25062</v>
          </cell>
          <cell r="AV131">
            <v>26740</v>
          </cell>
          <cell r="AW131">
            <v>30179</v>
          </cell>
          <cell r="AX131">
            <v>0</v>
          </cell>
        </row>
        <row r="132">
          <cell r="J132" t="str">
            <v>2-AR&amp;UC-2.1-Goal YTD</v>
          </cell>
          <cell r="K132">
            <v>2.1</v>
          </cell>
          <cell r="L132">
            <v>0</v>
          </cell>
          <cell r="M132">
            <v>0</v>
          </cell>
          <cell r="N132">
            <v>0</v>
          </cell>
          <cell r="O132">
            <v>0</v>
          </cell>
          <cell r="P132">
            <v>0</v>
          </cell>
          <cell r="Q132">
            <v>0</v>
          </cell>
          <cell r="R132">
            <v>0</v>
          </cell>
          <cell r="S132">
            <v>0</v>
          </cell>
          <cell r="T132">
            <v>0</v>
          </cell>
          <cell r="U132">
            <v>0</v>
          </cell>
          <cell r="V132">
            <v>0</v>
          </cell>
          <cell r="W132">
            <v>0</v>
          </cell>
          <cell r="X132">
            <v>0</v>
          </cell>
          <cell r="Y132">
            <v>0</v>
          </cell>
          <cell r="Z132">
            <v>0</v>
          </cell>
          <cell r="AA132">
            <v>0</v>
          </cell>
          <cell r="AB132">
            <v>0</v>
          </cell>
          <cell r="AC132">
            <v>0</v>
          </cell>
          <cell r="AD132">
            <v>0</v>
          </cell>
          <cell r="AE132">
            <v>0</v>
          </cell>
          <cell r="AF132">
            <v>0</v>
          </cell>
          <cell r="AG132">
            <v>0</v>
          </cell>
          <cell r="AH132">
            <v>0</v>
          </cell>
          <cell r="AI132">
            <v>0</v>
          </cell>
          <cell r="AJ132">
            <v>1712</v>
          </cell>
          <cell r="AK132">
            <v>3731</v>
          </cell>
          <cell r="AL132">
            <v>5843</v>
          </cell>
          <cell r="AM132">
            <v>7321</v>
          </cell>
          <cell r="AN132">
            <v>8347</v>
          </cell>
          <cell r="AO132">
            <v>9967</v>
          </cell>
          <cell r="AP132">
            <v>11907</v>
          </cell>
          <cell r="AQ132">
            <v>14154</v>
          </cell>
          <cell r="AR132">
            <v>17348</v>
          </cell>
          <cell r="AS132">
            <v>19003</v>
          </cell>
          <cell r="AT132">
            <v>20187</v>
          </cell>
          <cell r="AU132">
            <v>22209</v>
          </cell>
          <cell r="AV132">
            <v>23951</v>
          </cell>
          <cell r="AW132">
            <v>25791</v>
          </cell>
          <cell r="AX132">
            <v>0</v>
          </cell>
        </row>
        <row r="133">
          <cell r="J133" t="str">
            <v>2-PWR-2.1-Real</v>
          </cell>
          <cell r="K133">
            <v>2.1</v>
          </cell>
          <cell r="L133">
            <v>0</v>
          </cell>
          <cell r="M133">
            <v>0</v>
          </cell>
          <cell r="N133">
            <v>0</v>
          </cell>
          <cell r="O133">
            <v>0</v>
          </cell>
          <cell r="P133">
            <v>0</v>
          </cell>
          <cell r="Q133">
            <v>0</v>
          </cell>
          <cell r="R133">
            <v>0</v>
          </cell>
          <cell r="S133">
            <v>0</v>
          </cell>
          <cell r="T133">
            <v>0</v>
          </cell>
          <cell r="U133">
            <v>0</v>
          </cell>
          <cell r="V133">
            <v>0</v>
          </cell>
          <cell r="W133">
            <v>0</v>
          </cell>
          <cell r="X133">
            <v>276</v>
          </cell>
          <cell r="Y133">
            <v>21.740671731692828</v>
          </cell>
          <cell r="Z133">
            <v>-234.3912356077644</v>
          </cell>
          <cell r="AA133">
            <v>-137</v>
          </cell>
          <cell r="AB133">
            <v>-120</v>
          </cell>
          <cell r="AC133">
            <v>-103.07927738626802</v>
          </cell>
          <cell r="AD133">
            <v>-67.748858701085183</v>
          </cell>
          <cell r="AE133">
            <v>41.920888664003343</v>
          </cell>
          <cell r="AF133">
            <v>1023.7015262501109</v>
          </cell>
          <cell r="AG133">
            <v>487</v>
          </cell>
          <cell r="AH133">
            <v>688.22399334899512</v>
          </cell>
          <cell r="AI133">
            <v>657</v>
          </cell>
          <cell r="AJ133">
            <v>232</v>
          </cell>
          <cell r="AK133">
            <v>-35</v>
          </cell>
          <cell r="AL133">
            <v>183</v>
          </cell>
          <cell r="AM133">
            <v>165</v>
          </cell>
          <cell r="AN133">
            <v>329</v>
          </cell>
          <cell r="AO133">
            <v>683</v>
          </cell>
          <cell r="AP133">
            <v>1688</v>
          </cell>
          <cell r="AQ133">
            <v>982</v>
          </cell>
          <cell r="AR133">
            <v>1834</v>
          </cell>
          <cell r="AS133">
            <v>1024</v>
          </cell>
          <cell r="AT133">
            <v>1661</v>
          </cell>
          <cell r="AU133">
            <v>666</v>
          </cell>
          <cell r="AV133">
            <v>832</v>
          </cell>
          <cell r="AW133">
            <v>-16</v>
          </cell>
          <cell r="AX133">
            <v>0</v>
          </cell>
        </row>
        <row r="134">
          <cell r="J134" t="str">
            <v>2-PWR-2.1-Goal</v>
          </cell>
          <cell r="K134">
            <v>2.1</v>
          </cell>
          <cell r="L134">
            <v>0</v>
          </cell>
          <cell r="M134">
            <v>0</v>
          </cell>
          <cell r="N134">
            <v>0</v>
          </cell>
          <cell r="O134">
            <v>0</v>
          </cell>
          <cell r="P134">
            <v>0</v>
          </cell>
          <cell r="Q134">
            <v>0</v>
          </cell>
          <cell r="R134">
            <v>0</v>
          </cell>
          <cell r="S134">
            <v>0</v>
          </cell>
          <cell r="T134">
            <v>0</v>
          </cell>
          <cell r="U134">
            <v>0</v>
          </cell>
          <cell r="V134">
            <v>0</v>
          </cell>
          <cell r="W134">
            <v>0</v>
          </cell>
          <cell r="X134">
            <v>0</v>
          </cell>
          <cell r="Y134">
            <v>0</v>
          </cell>
          <cell r="Z134">
            <v>0</v>
          </cell>
          <cell r="AA134">
            <v>0</v>
          </cell>
          <cell r="AB134">
            <v>0</v>
          </cell>
          <cell r="AC134">
            <v>0</v>
          </cell>
          <cell r="AD134">
            <v>0</v>
          </cell>
          <cell r="AE134">
            <v>0</v>
          </cell>
          <cell r="AF134">
            <v>0</v>
          </cell>
          <cell r="AG134">
            <v>0</v>
          </cell>
          <cell r="AH134">
            <v>0</v>
          </cell>
          <cell r="AI134">
            <v>0</v>
          </cell>
          <cell r="AJ134">
            <v>141</v>
          </cell>
          <cell r="AK134">
            <v>-154</v>
          </cell>
          <cell r="AL134">
            <v>123</v>
          </cell>
          <cell r="AM134">
            <v>-428</v>
          </cell>
          <cell r="AN134">
            <v>316</v>
          </cell>
          <cell r="AO134">
            <v>571</v>
          </cell>
          <cell r="AP134">
            <v>570</v>
          </cell>
          <cell r="AQ134">
            <v>1178</v>
          </cell>
          <cell r="AR134">
            <v>1530</v>
          </cell>
          <cell r="AS134">
            <v>570</v>
          </cell>
          <cell r="AT134">
            <v>268</v>
          </cell>
          <cell r="AU134">
            <v>260</v>
          </cell>
          <cell r="AV134">
            <v>-93</v>
          </cell>
          <cell r="AW134">
            <v>163</v>
          </cell>
          <cell r="AX134">
            <v>0</v>
          </cell>
        </row>
        <row r="135">
          <cell r="J135" t="str">
            <v>2-PWR-2.1-Real YTD</v>
          </cell>
          <cell r="K135">
            <v>2.1</v>
          </cell>
          <cell r="L135">
            <v>0</v>
          </cell>
          <cell r="M135">
            <v>0</v>
          </cell>
          <cell r="N135">
            <v>0</v>
          </cell>
          <cell r="O135">
            <v>0</v>
          </cell>
          <cell r="P135">
            <v>0</v>
          </cell>
          <cell r="Q135">
            <v>0</v>
          </cell>
          <cell r="R135">
            <v>0</v>
          </cell>
          <cell r="S135">
            <v>0</v>
          </cell>
          <cell r="T135">
            <v>0</v>
          </cell>
          <cell r="U135">
            <v>0</v>
          </cell>
          <cell r="V135">
            <v>0</v>
          </cell>
          <cell r="W135">
            <v>0</v>
          </cell>
          <cell r="X135">
            <v>276</v>
          </cell>
          <cell r="Y135">
            <v>297.74067173169283</v>
          </cell>
          <cell r="Z135">
            <v>63.349436123928427</v>
          </cell>
          <cell r="AA135">
            <v>-73.650563876071573</v>
          </cell>
          <cell r="AB135">
            <v>-193.65056387607157</v>
          </cell>
          <cell r="AC135">
            <v>-296.72984126233962</v>
          </cell>
          <cell r="AD135">
            <v>-364.47869996342479</v>
          </cell>
          <cell r="AE135">
            <v>-322.55781129942147</v>
          </cell>
          <cell r="AF135">
            <v>701.1437149506894</v>
          </cell>
          <cell r="AG135">
            <v>1188.1437149506894</v>
          </cell>
          <cell r="AH135">
            <v>1876.3677082996846</v>
          </cell>
          <cell r="AI135">
            <v>2533.3677082996846</v>
          </cell>
          <cell r="AJ135">
            <v>232</v>
          </cell>
          <cell r="AK135">
            <v>197</v>
          </cell>
          <cell r="AL135">
            <v>380</v>
          </cell>
          <cell r="AM135">
            <v>545</v>
          </cell>
          <cell r="AN135">
            <v>874</v>
          </cell>
          <cell r="AO135">
            <v>1557</v>
          </cell>
          <cell r="AP135">
            <v>3245</v>
          </cell>
          <cell r="AQ135">
            <v>4227</v>
          </cell>
          <cell r="AR135">
            <v>6061</v>
          </cell>
          <cell r="AS135">
            <v>7085</v>
          </cell>
          <cell r="AT135">
            <v>8746</v>
          </cell>
          <cell r="AU135">
            <v>9412</v>
          </cell>
          <cell r="AV135">
            <v>10244</v>
          </cell>
          <cell r="AW135">
            <v>10228</v>
          </cell>
          <cell r="AX135">
            <v>0</v>
          </cell>
        </row>
        <row r="136">
          <cell r="J136" t="str">
            <v>2-PWR-2.1-Goal YTD</v>
          </cell>
          <cell r="K136">
            <v>2.1</v>
          </cell>
          <cell r="L136">
            <v>0</v>
          </cell>
          <cell r="M136">
            <v>0</v>
          </cell>
          <cell r="N136">
            <v>0</v>
          </cell>
          <cell r="O136">
            <v>0</v>
          </cell>
          <cell r="P136">
            <v>0</v>
          </cell>
          <cell r="Q136">
            <v>0</v>
          </cell>
          <cell r="R136">
            <v>0</v>
          </cell>
          <cell r="S136">
            <v>0</v>
          </cell>
          <cell r="T136">
            <v>0</v>
          </cell>
          <cell r="U136">
            <v>0</v>
          </cell>
          <cell r="V136">
            <v>0</v>
          </cell>
          <cell r="W136">
            <v>0</v>
          </cell>
          <cell r="X136">
            <v>0</v>
          </cell>
          <cell r="Y136">
            <v>0</v>
          </cell>
          <cell r="Z136">
            <v>0</v>
          </cell>
          <cell r="AA136">
            <v>0</v>
          </cell>
          <cell r="AB136">
            <v>0</v>
          </cell>
          <cell r="AC136">
            <v>0</v>
          </cell>
          <cell r="AD136">
            <v>0</v>
          </cell>
          <cell r="AE136">
            <v>0</v>
          </cell>
          <cell r="AF136">
            <v>0</v>
          </cell>
          <cell r="AG136">
            <v>0</v>
          </cell>
          <cell r="AH136">
            <v>0</v>
          </cell>
          <cell r="AI136">
            <v>0</v>
          </cell>
          <cell r="AJ136">
            <v>141</v>
          </cell>
          <cell r="AK136">
            <v>-13</v>
          </cell>
          <cell r="AL136">
            <v>110</v>
          </cell>
          <cell r="AM136">
            <v>-318</v>
          </cell>
          <cell r="AN136">
            <v>-2</v>
          </cell>
          <cell r="AO136">
            <v>569</v>
          </cell>
          <cell r="AP136">
            <v>1139</v>
          </cell>
          <cell r="AQ136">
            <v>2317</v>
          </cell>
          <cell r="AR136">
            <v>3847</v>
          </cell>
          <cell r="AS136">
            <v>4417</v>
          </cell>
          <cell r="AT136">
            <v>4685</v>
          </cell>
          <cell r="AU136">
            <v>4945</v>
          </cell>
          <cell r="AV136">
            <v>4852</v>
          </cell>
          <cell r="AW136">
            <v>5015</v>
          </cell>
          <cell r="AX136">
            <v>0</v>
          </cell>
        </row>
        <row r="137">
          <cell r="J137" t="str">
            <v>3-Snow-2.1.1-Real</v>
          </cell>
          <cell r="K137" t="str">
            <v>2.1.1</v>
          </cell>
          <cell r="L137">
            <v>0</v>
          </cell>
          <cell r="M137">
            <v>0</v>
          </cell>
          <cell r="N137">
            <v>0</v>
          </cell>
          <cell r="O137">
            <v>0</v>
          </cell>
          <cell r="P137">
            <v>0</v>
          </cell>
          <cell r="Q137">
            <v>0</v>
          </cell>
          <cell r="R137">
            <v>0</v>
          </cell>
          <cell r="S137">
            <v>0</v>
          </cell>
          <cell r="T137">
            <v>0</v>
          </cell>
          <cell r="U137">
            <v>0</v>
          </cell>
          <cell r="V137">
            <v>0</v>
          </cell>
          <cell r="W137">
            <v>0</v>
          </cell>
          <cell r="X137">
            <v>0</v>
          </cell>
          <cell r="Y137">
            <v>0</v>
          </cell>
          <cell r="Z137">
            <v>0</v>
          </cell>
          <cell r="AA137">
            <v>0</v>
          </cell>
          <cell r="AB137">
            <v>0</v>
          </cell>
          <cell r="AC137">
            <v>0</v>
          </cell>
          <cell r="AD137">
            <v>0</v>
          </cell>
          <cell r="AE137">
            <v>0</v>
          </cell>
          <cell r="AF137">
            <v>0</v>
          </cell>
          <cell r="AG137">
            <v>0</v>
          </cell>
          <cell r="AH137">
            <v>0</v>
          </cell>
          <cell r="AI137">
            <v>0</v>
          </cell>
          <cell r="AJ137">
            <v>232</v>
          </cell>
          <cell r="AK137">
            <v>-35</v>
          </cell>
          <cell r="AL137">
            <v>183</v>
          </cell>
          <cell r="AM137">
            <v>165</v>
          </cell>
          <cell r="AN137">
            <v>329</v>
          </cell>
          <cell r="AO137">
            <v>683</v>
          </cell>
          <cell r="AP137">
            <v>1688</v>
          </cell>
          <cell r="AQ137">
            <v>982</v>
          </cell>
          <cell r="AR137">
            <v>1834</v>
          </cell>
          <cell r="AS137">
            <v>1024</v>
          </cell>
          <cell r="AT137">
            <v>1661</v>
          </cell>
          <cell r="AU137">
            <v>666</v>
          </cell>
          <cell r="AV137">
            <v>832</v>
          </cell>
          <cell r="AW137">
            <v>-16</v>
          </cell>
          <cell r="AX137">
            <v>0</v>
          </cell>
        </row>
        <row r="138">
          <cell r="J138" t="str">
            <v>3-Snow-2.1.1-Goal</v>
          </cell>
          <cell r="K138" t="str">
            <v>2.1.1</v>
          </cell>
          <cell r="L138">
            <v>0</v>
          </cell>
          <cell r="M138">
            <v>0</v>
          </cell>
          <cell r="N138">
            <v>0</v>
          </cell>
          <cell r="O138">
            <v>0</v>
          </cell>
          <cell r="P138">
            <v>0</v>
          </cell>
          <cell r="Q138">
            <v>0</v>
          </cell>
          <cell r="R138">
            <v>0</v>
          </cell>
          <cell r="S138">
            <v>0</v>
          </cell>
          <cell r="T138">
            <v>0</v>
          </cell>
          <cell r="U138">
            <v>0</v>
          </cell>
          <cell r="V138">
            <v>0</v>
          </cell>
          <cell r="W138">
            <v>0</v>
          </cell>
          <cell r="X138">
            <v>0</v>
          </cell>
          <cell r="Y138">
            <v>0</v>
          </cell>
          <cell r="Z138">
            <v>0</v>
          </cell>
          <cell r="AA138">
            <v>0</v>
          </cell>
          <cell r="AB138">
            <v>0</v>
          </cell>
          <cell r="AC138">
            <v>0</v>
          </cell>
          <cell r="AD138">
            <v>0</v>
          </cell>
          <cell r="AE138">
            <v>0</v>
          </cell>
          <cell r="AF138">
            <v>0</v>
          </cell>
          <cell r="AG138">
            <v>0</v>
          </cell>
          <cell r="AH138">
            <v>0</v>
          </cell>
          <cell r="AI138">
            <v>0</v>
          </cell>
          <cell r="AJ138">
            <v>141</v>
          </cell>
          <cell r="AK138">
            <v>-154</v>
          </cell>
          <cell r="AL138">
            <v>123</v>
          </cell>
          <cell r="AM138">
            <v>-428</v>
          </cell>
          <cell r="AN138">
            <v>316</v>
          </cell>
          <cell r="AO138">
            <v>571</v>
          </cell>
          <cell r="AP138">
            <v>570</v>
          </cell>
          <cell r="AQ138">
            <v>1178</v>
          </cell>
          <cell r="AR138">
            <v>1530</v>
          </cell>
          <cell r="AS138">
            <v>570</v>
          </cell>
          <cell r="AT138">
            <v>268</v>
          </cell>
          <cell r="AU138">
            <v>260</v>
          </cell>
          <cell r="AV138">
            <v>-93</v>
          </cell>
          <cell r="AW138">
            <v>163</v>
          </cell>
          <cell r="AX138">
            <v>0</v>
          </cell>
        </row>
        <row r="139">
          <cell r="J139" t="str">
            <v>3-Snow-2.1.1-Real YTD</v>
          </cell>
          <cell r="K139" t="str">
            <v>2.1.1</v>
          </cell>
          <cell r="L139">
            <v>0</v>
          </cell>
          <cell r="M139">
            <v>0</v>
          </cell>
          <cell r="N139">
            <v>0</v>
          </cell>
          <cell r="O139">
            <v>0</v>
          </cell>
          <cell r="P139">
            <v>0</v>
          </cell>
          <cell r="Q139">
            <v>0</v>
          </cell>
          <cell r="R139">
            <v>0</v>
          </cell>
          <cell r="S139">
            <v>0</v>
          </cell>
          <cell r="T139">
            <v>0</v>
          </cell>
          <cell r="U139">
            <v>0</v>
          </cell>
          <cell r="V139">
            <v>0</v>
          </cell>
          <cell r="W139">
            <v>0</v>
          </cell>
          <cell r="X139">
            <v>0</v>
          </cell>
          <cell r="Y139">
            <v>0</v>
          </cell>
          <cell r="Z139">
            <v>0</v>
          </cell>
          <cell r="AA139">
            <v>0</v>
          </cell>
          <cell r="AB139">
            <v>0</v>
          </cell>
          <cell r="AC139">
            <v>0</v>
          </cell>
          <cell r="AD139">
            <v>0</v>
          </cell>
          <cell r="AE139">
            <v>0</v>
          </cell>
          <cell r="AF139">
            <v>0</v>
          </cell>
          <cell r="AG139">
            <v>0</v>
          </cell>
          <cell r="AH139">
            <v>0</v>
          </cell>
          <cell r="AI139">
            <v>0</v>
          </cell>
          <cell r="AJ139">
            <v>232</v>
          </cell>
          <cell r="AK139">
            <v>197</v>
          </cell>
          <cell r="AL139">
            <v>380</v>
          </cell>
          <cell r="AM139">
            <v>545</v>
          </cell>
          <cell r="AN139">
            <v>874</v>
          </cell>
          <cell r="AO139">
            <v>1557</v>
          </cell>
          <cell r="AP139">
            <v>3245</v>
          </cell>
          <cell r="AQ139">
            <v>4227</v>
          </cell>
          <cell r="AR139">
            <v>6061</v>
          </cell>
          <cell r="AS139">
            <v>7085</v>
          </cell>
          <cell r="AT139">
            <v>8746</v>
          </cell>
          <cell r="AU139">
            <v>9412</v>
          </cell>
          <cell r="AV139">
            <v>10244</v>
          </cell>
          <cell r="AW139">
            <v>10228</v>
          </cell>
          <cell r="AX139">
            <v>0</v>
          </cell>
        </row>
        <row r="140">
          <cell r="J140" t="str">
            <v>3-Snow-2.1.1-Goal YTD</v>
          </cell>
          <cell r="K140" t="str">
            <v>2.1.1</v>
          </cell>
          <cell r="L140">
            <v>0</v>
          </cell>
          <cell r="M140">
            <v>0</v>
          </cell>
          <cell r="N140">
            <v>0</v>
          </cell>
          <cell r="O140">
            <v>0</v>
          </cell>
          <cell r="P140">
            <v>0</v>
          </cell>
          <cell r="Q140">
            <v>0</v>
          </cell>
          <cell r="R140">
            <v>0</v>
          </cell>
          <cell r="S140">
            <v>0</v>
          </cell>
          <cell r="T140">
            <v>0</v>
          </cell>
          <cell r="U140">
            <v>0</v>
          </cell>
          <cell r="V140">
            <v>0</v>
          </cell>
          <cell r="W140">
            <v>0</v>
          </cell>
          <cell r="X140">
            <v>0</v>
          </cell>
          <cell r="Y140">
            <v>0</v>
          </cell>
          <cell r="Z140">
            <v>0</v>
          </cell>
          <cell r="AA140">
            <v>0</v>
          </cell>
          <cell r="AB140">
            <v>0</v>
          </cell>
          <cell r="AC140">
            <v>0</v>
          </cell>
          <cell r="AD140">
            <v>0</v>
          </cell>
          <cell r="AE140">
            <v>0</v>
          </cell>
          <cell r="AF140">
            <v>0</v>
          </cell>
          <cell r="AG140">
            <v>0</v>
          </cell>
          <cell r="AH140">
            <v>0</v>
          </cell>
          <cell r="AI140">
            <v>0</v>
          </cell>
          <cell r="AJ140">
            <v>141</v>
          </cell>
          <cell r="AK140">
            <v>-13</v>
          </cell>
          <cell r="AL140">
            <v>110</v>
          </cell>
          <cell r="AM140">
            <v>-318</v>
          </cell>
          <cell r="AN140">
            <v>-2</v>
          </cell>
          <cell r="AO140">
            <v>569</v>
          </cell>
          <cell r="AP140">
            <v>1139</v>
          </cell>
          <cell r="AQ140">
            <v>2317</v>
          </cell>
          <cell r="AR140">
            <v>3847</v>
          </cell>
          <cell r="AS140">
            <v>4417</v>
          </cell>
          <cell r="AT140">
            <v>4685</v>
          </cell>
          <cell r="AU140">
            <v>4945</v>
          </cell>
          <cell r="AV140">
            <v>4852</v>
          </cell>
          <cell r="AW140">
            <v>5015</v>
          </cell>
          <cell r="AX140">
            <v>0</v>
          </cell>
        </row>
        <row r="141">
          <cell r="J141" t="str">
            <v>3-ATV-2.1.2-Real</v>
          </cell>
          <cell r="K141" t="str">
            <v>2.1.2</v>
          </cell>
          <cell r="L141">
            <v>0</v>
          </cell>
          <cell r="M141">
            <v>0</v>
          </cell>
          <cell r="N141">
            <v>0</v>
          </cell>
          <cell r="O141">
            <v>0</v>
          </cell>
          <cell r="P141">
            <v>0</v>
          </cell>
          <cell r="Q141">
            <v>0</v>
          </cell>
          <cell r="R141">
            <v>0</v>
          </cell>
          <cell r="S141">
            <v>0</v>
          </cell>
          <cell r="T141">
            <v>0</v>
          </cell>
          <cell r="U141">
            <v>0</v>
          </cell>
          <cell r="V141">
            <v>0</v>
          </cell>
          <cell r="W141">
            <v>0</v>
          </cell>
          <cell r="X141">
            <v>276</v>
          </cell>
          <cell r="Y141">
            <v>21.740671731692828</v>
          </cell>
          <cell r="Z141">
            <v>-234.3912356077644</v>
          </cell>
          <cell r="AA141">
            <v>-137</v>
          </cell>
          <cell r="AB141">
            <v>-120</v>
          </cell>
          <cell r="AC141">
            <v>-103.07927738626802</v>
          </cell>
          <cell r="AD141">
            <v>-67.748858701085183</v>
          </cell>
          <cell r="AE141">
            <v>41.920888664003343</v>
          </cell>
          <cell r="AF141">
            <v>1023.7015262501109</v>
          </cell>
          <cell r="AG141">
            <v>487</v>
          </cell>
          <cell r="AH141">
            <v>688.22399334899512</v>
          </cell>
          <cell r="AI141">
            <v>657</v>
          </cell>
          <cell r="AJ141">
            <v>0</v>
          </cell>
          <cell r="AK141">
            <v>0</v>
          </cell>
          <cell r="AL141">
            <v>0</v>
          </cell>
          <cell r="AM141">
            <v>0</v>
          </cell>
          <cell r="AN141">
            <v>0</v>
          </cell>
          <cell r="AO141">
            <v>0</v>
          </cell>
          <cell r="AP141">
            <v>0</v>
          </cell>
          <cell r="AQ141">
            <v>0</v>
          </cell>
          <cell r="AR141">
            <v>0</v>
          </cell>
          <cell r="AS141">
            <v>0</v>
          </cell>
          <cell r="AT141">
            <v>0</v>
          </cell>
          <cell r="AU141">
            <v>0</v>
          </cell>
          <cell r="AV141">
            <v>0</v>
          </cell>
          <cell r="AW141">
            <v>0</v>
          </cell>
          <cell r="AX141">
            <v>0</v>
          </cell>
        </row>
        <row r="142">
          <cell r="J142" t="str">
            <v>3-ATV-2.1.2-Goal</v>
          </cell>
          <cell r="K142" t="str">
            <v>2.1.2</v>
          </cell>
          <cell r="L142">
            <v>0</v>
          </cell>
          <cell r="M142">
            <v>0</v>
          </cell>
          <cell r="N142">
            <v>0</v>
          </cell>
          <cell r="O142">
            <v>0</v>
          </cell>
          <cell r="P142">
            <v>0</v>
          </cell>
          <cell r="Q142">
            <v>0</v>
          </cell>
          <cell r="R142">
            <v>0</v>
          </cell>
          <cell r="S142">
            <v>0</v>
          </cell>
          <cell r="T142">
            <v>0</v>
          </cell>
          <cell r="U142">
            <v>0</v>
          </cell>
          <cell r="V142">
            <v>0</v>
          </cell>
          <cell r="W142">
            <v>0</v>
          </cell>
          <cell r="X142">
            <v>0</v>
          </cell>
          <cell r="Y142">
            <v>0</v>
          </cell>
          <cell r="Z142">
            <v>0</v>
          </cell>
          <cell r="AA142">
            <v>0</v>
          </cell>
          <cell r="AB142">
            <v>0</v>
          </cell>
          <cell r="AC142">
            <v>0</v>
          </cell>
          <cell r="AD142">
            <v>0</v>
          </cell>
          <cell r="AE142">
            <v>0</v>
          </cell>
          <cell r="AF142">
            <v>0</v>
          </cell>
          <cell r="AG142">
            <v>0</v>
          </cell>
          <cell r="AH142">
            <v>0</v>
          </cell>
          <cell r="AI142">
            <v>0</v>
          </cell>
          <cell r="AJ142">
            <v>0</v>
          </cell>
          <cell r="AK142">
            <v>0</v>
          </cell>
          <cell r="AL142">
            <v>0</v>
          </cell>
          <cell r="AM142">
            <v>0</v>
          </cell>
          <cell r="AN142">
            <v>0</v>
          </cell>
          <cell r="AO142">
            <v>0</v>
          </cell>
          <cell r="AP142">
            <v>0</v>
          </cell>
          <cell r="AQ142">
            <v>0</v>
          </cell>
          <cell r="AR142">
            <v>0</v>
          </cell>
          <cell r="AS142">
            <v>0</v>
          </cell>
          <cell r="AT142">
            <v>0</v>
          </cell>
          <cell r="AU142">
            <v>0</v>
          </cell>
          <cell r="AV142">
            <v>0</v>
          </cell>
          <cell r="AW142">
            <v>0</v>
          </cell>
          <cell r="AX142">
            <v>0</v>
          </cell>
        </row>
        <row r="143">
          <cell r="J143" t="str">
            <v>3-ATV-2.1.2-Real YTD</v>
          </cell>
          <cell r="K143" t="str">
            <v>2.1.2</v>
          </cell>
          <cell r="L143">
            <v>0</v>
          </cell>
          <cell r="M143">
            <v>0</v>
          </cell>
          <cell r="N143">
            <v>0</v>
          </cell>
          <cell r="O143">
            <v>0</v>
          </cell>
          <cell r="P143">
            <v>0</v>
          </cell>
          <cell r="Q143">
            <v>0</v>
          </cell>
          <cell r="R143">
            <v>0</v>
          </cell>
          <cell r="S143">
            <v>0</v>
          </cell>
          <cell r="T143">
            <v>0</v>
          </cell>
          <cell r="U143">
            <v>0</v>
          </cell>
          <cell r="V143">
            <v>0</v>
          </cell>
          <cell r="W143">
            <v>0</v>
          </cell>
          <cell r="X143">
            <v>276</v>
          </cell>
          <cell r="Y143">
            <v>297.74067173169283</v>
          </cell>
          <cell r="Z143">
            <v>63.349436123928427</v>
          </cell>
          <cell r="AA143">
            <v>-73.650563876071573</v>
          </cell>
          <cell r="AB143">
            <v>-193.65056387607157</v>
          </cell>
          <cell r="AC143">
            <v>-296.72984126233962</v>
          </cell>
          <cell r="AD143">
            <v>-364.47869996342479</v>
          </cell>
          <cell r="AE143">
            <v>-322.55781129942147</v>
          </cell>
          <cell r="AF143">
            <v>701.1437149506894</v>
          </cell>
          <cell r="AG143">
            <v>1188.1437149506894</v>
          </cell>
          <cell r="AH143">
            <v>1876.3677082996846</v>
          </cell>
          <cell r="AI143">
            <v>2533.3677082996846</v>
          </cell>
          <cell r="AJ143">
            <v>0</v>
          </cell>
          <cell r="AK143">
            <v>0</v>
          </cell>
          <cell r="AL143">
            <v>0</v>
          </cell>
          <cell r="AM143">
            <v>0</v>
          </cell>
          <cell r="AN143">
            <v>0</v>
          </cell>
          <cell r="AO143">
            <v>0</v>
          </cell>
          <cell r="AP143">
            <v>0</v>
          </cell>
          <cell r="AQ143">
            <v>0</v>
          </cell>
          <cell r="AR143">
            <v>0</v>
          </cell>
          <cell r="AS143">
            <v>0</v>
          </cell>
          <cell r="AT143">
            <v>0</v>
          </cell>
          <cell r="AU143">
            <v>0</v>
          </cell>
          <cell r="AV143">
            <v>0</v>
          </cell>
          <cell r="AW143">
            <v>0</v>
          </cell>
          <cell r="AX143">
            <v>0</v>
          </cell>
        </row>
        <row r="144">
          <cell r="J144" t="str">
            <v>3-ATV-2.1.2-Goal YTD</v>
          </cell>
          <cell r="K144" t="str">
            <v>2.1.2</v>
          </cell>
          <cell r="L144">
            <v>0</v>
          </cell>
          <cell r="M144">
            <v>0</v>
          </cell>
          <cell r="N144">
            <v>0</v>
          </cell>
          <cell r="O144">
            <v>0</v>
          </cell>
          <cell r="P144">
            <v>0</v>
          </cell>
          <cell r="Q144">
            <v>0</v>
          </cell>
          <cell r="R144">
            <v>0</v>
          </cell>
          <cell r="S144">
            <v>0</v>
          </cell>
          <cell r="T144">
            <v>0</v>
          </cell>
          <cell r="U144">
            <v>0</v>
          </cell>
          <cell r="V144">
            <v>0</v>
          </cell>
          <cell r="W144">
            <v>0</v>
          </cell>
          <cell r="X144">
            <v>0</v>
          </cell>
          <cell r="Y144">
            <v>0</v>
          </cell>
          <cell r="Z144">
            <v>0</v>
          </cell>
          <cell r="AA144">
            <v>0</v>
          </cell>
          <cell r="AB144">
            <v>0</v>
          </cell>
          <cell r="AC144">
            <v>0</v>
          </cell>
          <cell r="AD144">
            <v>0</v>
          </cell>
          <cell r="AE144">
            <v>0</v>
          </cell>
          <cell r="AF144">
            <v>0</v>
          </cell>
          <cell r="AG144">
            <v>0</v>
          </cell>
          <cell r="AH144">
            <v>0</v>
          </cell>
          <cell r="AI144">
            <v>0</v>
          </cell>
          <cell r="AJ144">
            <v>0</v>
          </cell>
          <cell r="AK144">
            <v>0</v>
          </cell>
          <cell r="AL144">
            <v>0</v>
          </cell>
          <cell r="AM144">
            <v>0</v>
          </cell>
          <cell r="AN144">
            <v>0</v>
          </cell>
          <cell r="AO144">
            <v>0</v>
          </cell>
          <cell r="AP144">
            <v>0</v>
          </cell>
          <cell r="AQ144">
            <v>0</v>
          </cell>
          <cell r="AR144">
            <v>0</v>
          </cell>
          <cell r="AS144">
            <v>0</v>
          </cell>
          <cell r="AT144">
            <v>0</v>
          </cell>
          <cell r="AU144">
            <v>0</v>
          </cell>
          <cell r="AV144">
            <v>0</v>
          </cell>
          <cell r="AW144">
            <v>0</v>
          </cell>
          <cell r="AX144">
            <v>0</v>
          </cell>
        </row>
        <row r="145">
          <cell r="J145" t="str">
            <v>2-MCS-2.1-Real</v>
          </cell>
          <cell r="K145">
            <v>2.1</v>
          </cell>
          <cell r="L145">
            <v>0</v>
          </cell>
          <cell r="M145">
            <v>0</v>
          </cell>
          <cell r="N145">
            <v>0</v>
          </cell>
          <cell r="O145">
            <v>0</v>
          </cell>
          <cell r="P145">
            <v>0</v>
          </cell>
          <cell r="Q145">
            <v>0</v>
          </cell>
          <cell r="R145">
            <v>0</v>
          </cell>
          <cell r="S145">
            <v>0</v>
          </cell>
          <cell r="T145">
            <v>0</v>
          </cell>
          <cell r="U145">
            <v>0</v>
          </cell>
          <cell r="V145">
            <v>0</v>
          </cell>
          <cell r="W145">
            <v>0</v>
          </cell>
          <cell r="X145">
            <v>-207.80116999999987</v>
          </cell>
          <cell r="Y145">
            <v>32.416890000000009</v>
          </cell>
          <cell r="Z145">
            <v>544.51820999999939</v>
          </cell>
          <cell r="AA145">
            <v>9.3673199999994381</v>
          </cell>
          <cell r="AB145">
            <v>180.69833000000011</v>
          </cell>
          <cell r="AC145">
            <v>156.79518999999942</v>
          </cell>
          <cell r="AD145">
            <v>1248.7952900000003</v>
          </cell>
          <cell r="AE145">
            <v>788.35994000000073</v>
          </cell>
          <cell r="AF145">
            <v>124.35395000000041</v>
          </cell>
          <cell r="AG145">
            <v>315</v>
          </cell>
          <cell r="AH145">
            <v>771</v>
          </cell>
          <cell r="AI145">
            <v>-1461</v>
          </cell>
          <cell r="AJ145">
            <v>-795</v>
          </cell>
          <cell r="AK145">
            <v>-558</v>
          </cell>
          <cell r="AL145">
            <v>244</v>
          </cell>
          <cell r="AM145">
            <v>-659</v>
          </cell>
          <cell r="AN145">
            <v>-503</v>
          </cell>
          <cell r="AO145">
            <v>-545</v>
          </cell>
          <cell r="AP145">
            <v>-249</v>
          </cell>
          <cell r="AQ145">
            <v>-66</v>
          </cell>
          <cell r="AR145">
            <v>-96</v>
          </cell>
          <cell r="AS145">
            <v>-193</v>
          </cell>
          <cell r="AT145">
            <v>141</v>
          </cell>
          <cell r="AU145">
            <v>878</v>
          </cell>
          <cell r="AV145">
            <v>-775</v>
          </cell>
          <cell r="AW145">
            <v>-1804</v>
          </cell>
          <cell r="AX145">
            <v>0</v>
          </cell>
        </row>
        <row r="146">
          <cell r="J146" t="str">
            <v>2-MCS-2.1-Goal</v>
          </cell>
          <cell r="K146">
            <v>2.1</v>
          </cell>
          <cell r="L146">
            <v>0</v>
          </cell>
          <cell r="M146">
            <v>0</v>
          </cell>
          <cell r="N146">
            <v>0</v>
          </cell>
          <cell r="O146">
            <v>0</v>
          </cell>
          <cell r="P146">
            <v>0</v>
          </cell>
          <cell r="Q146">
            <v>0</v>
          </cell>
          <cell r="R146">
            <v>0</v>
          </cell>
          <cell r="S146">
            <v>0</v>
          </cell>
          <cell r="T146">
            <v>0</v>
          </cell>
          <cell r="U146">
            <v>0</v>
          </cell>
          <cell r="V146">
            <v>0</v>
          </cell>
          <cell r="W146">
            <v>0</v>
          </cell>
          <cell r="X146">
            <v>-26.082315001874349</v>
          </cell>
          <cell r="Y146">
            <v>259.71768499812583</v>
          </cell>
          <cell r="Z146">
            <v>423.02813864857069</v>
          </cell>
          <cell r="AA146">
            <v>499.11768499812558</v>
          </cell>
          <cell r="AB146">
            <v>448.97717492554477</v>
          </cell>
          <cell r="AC146">
            <v>476.18968517469227</v>
          </cell>
          <cell r="AD146">
            <v>552.02717492554495</v>
          </cell>
          <cell r="AE146">
            <v>188.96768499812583</v>
          </cell>
          <cell r="AF146">
            <v>56.263007635773079</v>
          </cell>
          <cell r="AG146">
            <v>62.167684998125651</v>
          </cell>
          <cell r="AH146">
            <v>-26.628466159833692</v>
          </cell>
          <cell r="AI146">
            <v>-27.260509386343074</v>
          </cell>
          <cell r="AJ146">
            <v>-661.63707069597081</v>
          </cell>
          <cell r="AK146">
            <v>-344.23606304029283</v>
          </cell>
          <cell r="AL146">
            <v>-8.3494564468862222</v>
          </cell>
          <cell r="AM146">
            <v>341.109671684982</v>
          </cell>
          <cell r="AN146">
            <v>204.48008838827801</v>
          </cell>
          <cell r="AO146">
            <v>334.13782523809499</v>
          </cell>
          <cell r="AP146">
            <v>400.49255443223399</v>
          </cell>
          <cell r="AQ146">
            <v>298.03989183150179</v>
          </cell>
          <cell r="AR146">
            <v>819.2045757142854</v>
          </cell>
          <cell r="AS146">
            <v>105.90484901098813</v>
          </cell>
          <cell r="AT146">
            <v>-347.11398586080588</v>
          </cell>
          <cell r="AU146">
            <v>-388.41158413919425</v>
          </cell>
          <cell r="AV146">
            <v>-1147</v>
          </cell>
          <cell r="AW146">
            <v>-1098</v>
          </cell>
          <cell r="AX146">
            <v>0</v>
          </cell>
        </row>
        <row r="147">
          <cell r="J147" t="str">
            <v>2-MCS-2.1-Real YTD</v>
          </cell>
          <cell r="K147">
            <v>2.1</v>
          </cell>
          <cell r="L147">
            <v>0</v>
          </cell>
          <cell r="M147">
            <v>0</v>
          </cell>
          <cell r="N147">
            <v>0</v>
          </cell>
          <cell r="O147">
            <v>0</v>
          </cell>
          <cell r="P147">
            <v>0</v>
          </cell>
          <cell r="Q147">
            <v>0</v>
          </cell>
          <cell r="R147">
            <v>0</v>
          </cell>
          <cell r="S147">
            <v>0</v>
          </cell>
          <cell r="T147">
            <v>0</v>
          </cell>
          <cell r="U147">
            <v>0</v>
          </cell>
          <cell r="V147">
            <v>0</v>
          </cell>
          <cell r="W147">
            <v>0</v>
          </cell>
          <cell r="X147">
            <v>-207.80116999999987</v>
          </cell>
          <cell r="Y147">
            <v>-175.38427999999988</v>
          </cell>
          <cell r="Z147">
            <v>369.13392999999951</v>
          </cell>
          <cell r="AA147">
            <v>378.50124999999895</v>
          </cell>
          <cell r="AB147">
            <v>559.19957999999906</v>
          </cell>
          <cell r="AC147">
            <v>715.99476999999843</v>
          </cell>
          <cell r="AD147">
            <v>1964.7900599999987</v>
          </cell>
          <cell r="AE147">
            <v>2753.15</v>
          </cell>
          <cell r="AF147">
            <v>2877.5039500000003</v>
          </cell>
          <cell r="AG147">
            <v>3192.5039500000003</v>
          </cell>
          <cell r="AH147">
            <v>3963.5039500000003</v>
          </cell>
          <cell r="AI147">
            <v>2502.5039500000003</v>
          </cell>
          <cell r="AJ147">
            <v>-795</v>
          </cell>
          <cell r="AK147">
            <v>-1353</v>
          </cell>
          <cell r="AL147">
            <v>-1109</v>
          </cell>
          <cell r="AM147">
            <v>-1768</v>
          </cell>
          <cell r="AN147">
            <v>-2271</v>
          </cell>
          <cell r="AO147">
            <v>-2816</v>
          </cell>
          <cell r="AP147">
            <v>-3065</v>
          </cell>
          <cell r="AQ147">
            <v>-3131</v>
          </cell>
          <cell r="AR147">
            <v>-3227</v>
          </cell>
          <cell r="AS147">
            <v>-3420</v>
          </cell>
          <cell r="AT147">
            <v>-3279</v>
          </cell>
          <cell r="AU147">
            <v>-2401</v>
          </cell>
          <cell r="AV147">
            <v>-3176</v>
          </cell>
          <cell r="AW147">
            <v>-4980</v>
          </cell>
          <cell r="AX147">
            <v>0</v>
          </cell>
        </row>
        <row r="148">
          <cell r="J148" t="str">
            <v>2-MCS-2.1-Goal YTD</v>
          </cell>
          <cell r="K148">
            <v>2.1</v>
          </cell>
          <cell r="L148">
            <v>0</v>
          </cell>
          <cell r="M148">
            <v>0</v>
          </cell>
          <cell r="N148">
            <v>0</v>
          </cell>
          <cell r="O148">
            <v>0</v>
          </cell>
          <cell r="P148">
            <v>0</v>
          </cell>
          <cell r="Q148">
            <v>0</v>
          </cell>
          <cell r="R148">
            <v>0</v>
          </cell>
          <cell r="S148">
            <v>0</v>
          </cell>
          <cell r="T148">
            <v>0</v>
          </cell>
          <cell r="U148">
            <v>0</v>
          </cell>
          <cell r="V148">
            <v>0</v>
          </cell>
          <cell r="W148">
            <v>0</v>
          </cell>
          <cell r="X148">
            <v>-26.082315001874349</v>
          </cell>
          <cell r="Y148">
            <v>233.63536999625148</v>
          </cell>
          <cell r="Z148">
            <v>656.66350864482217</v>
          </cell>
          <cell r="AA148">
            <v>1155.7811936429478</v>
          </cell>
          <cell r="AB148">
            <v>1604.7583685684926</v>
          </cell>
          <cell r="AC148">
            <v>2080.948053743185</v>
          </cell>
          <cell r="AD148">
            <v>2632.9752286687299</v>
          </cell>
          <cell r="AE148">
            <v>2821.9429136668559</v>
          </cell>
          <cell r="AF148">
            <v>2878.2059213026291</v>
          </cell>
          <cell r="AG148">
            <v>2940.3736063007545</v>
          </cell>
          <cell r="AH148">
            <v>2913.7451401409207</v>
          </cell>
          <cell r="AI148">
            <v>2886.4846307545777</v>
          </cell>
          <cell r="AJ148">
            <v>-661.63707069597081</v>
          </cell>
          <cell r="AK148">
            <v>-1005.8731337362636</v>
          </cell>
          <cell r="AL148">
            <v>-1014.2225901831498</v>
          </cell>
          <cell r="AM148">
            <v>-673.1129184981678</v>
          </cell>
          <cell r="AN148">
            <v>-468.63283010988982</v>
          </cell>
          <cell r="AO148">
            <v>-134.49500487179483</v>
          </cell>
          <cell r="AP148">
            <v>265.99754956043915</v>
          </cell>
          <cell r="AQ148">
            <v>564.037441391941</v>
          </cell>
          <cell r="AR148">
            <v>1383.2420171062263</v>
          </cell>
          <cell r="AS148">
            <v>1489.1468661172144</v>
          </cell>
          <cell r="AT148">
            <v>1142.0328802564086</v>
          </cell>
          <cell r="AU148">
            <v>753.62129611721434</v>
          </cell>
          <cell r="AV148">
            <v>-393.37870388278566</v>
          </cell>
          <cell r="AW148">
            <v>-1491.3787038827857</v>
          </cell>
          <cell r="AX148">
            <v>0</v>
          </cell>
        </row>
        <row r="149">
          <cell r="J149" t="str">
            <v>1-GroupTS-2.3-Real</v>
          </cell>
          <cell r="K149">
            <v>2.2999999999999998</v>
          </cell>
          <cell r="L149">
            <v>0</v>
          </cell>
          <cell r="M149">
            <v>0</v>
          </cell>
          <cell r="N149">
            <v>0</v>
          </cell>
          <cell r="O149">
            <v>0</v>
          </cell>
          <cell r="P149">
            <v>0</v>
          </cell>
          <cell r="Q149">
            <v>0</v>
          </cell>
          <cell r="R149">
            <v>0</v>
          </cell>
          <cell r="S149">
            <v>0</v>
          </cell>
          <cell r="T149">
            <v>0</v>
          </cell>
          <cell r="U149">
            <v>0</v>
          </cell>
          <cell r="V149">
            <v>0</v>
          </cell>
          <cell r="W149">
            <v>0</v>
          </cell>
          <cell r="X149">
            <v>132</v>
          </cell>
          <cell r="Y149">
            <v>145</v>
          </cell>
          <cell r="Z149">
            <v>259</v>
          </cell>
          <cell r="AA149">
            <v>319</v>
          </cell>
          <cell r="AB149">
            <v>383</v>
          </cell>
          <cell r="AC149">
            <v>568</v>
          </cell>
          <cell r="AD149">
            <v>572</v>
          </cell>
          <cell r="AE149">
            <v>592</v>
          </cell>
          <cell r="AF149">
            <v>737</v>
          </cell>
          <cell r="AG149">
            <v>593</v>
          </cell>
          <cell r="AH149">
            <v>478</v>
          </cell>
          <cell r="AI149">
            <v>525</v>
          </cell>
          <cell r="AJ149">
            <v>315</v>
          </cell>
          <cell r="AK149">
            <v>338</v>
          </cell>
          <cell r="AL149">
            <v>365</v>
          </cell>
          <cell r="AM149">
            <v>367</v>
          </cell>
          <cell r="AN149">
            <v>391</v>
          </cell>
          <cell r="AO149">
            <v>422</v>
          </cell>
          <cell r="AP149">
            <v>459</v>
          </cell>
          <cell r="AQ149">
            <v>390</v>
          </cell>
          <cell r="AR149">
            <v>650</v>
          </cell>
          <cell r="AS149">
            <v>504</v>
          </cell>
          <cell r="AT149">
            <v>416</v>
          </cell>
          <cell r="AU149">
            <v>474</v>
          </cell>
          <cell r="AV149">
            <v>407</v>
          </cell>
          <cell r="AW149">
            <v>443</v>
          </cell>
          <cell r="AX149">
            <v>0</v>
          </cell>
        </row>
        <row r="150">
          <cell r="J150" t="str">
            <v>1-GroupTS-2.3-Goal</v>
          </cell>
          <cell r="K150">
            <v>2.2999999999999998</v>
          </cell>
          <cell r="L150">
            <v>0</v>
          </cell>
          <cell r="M150">
            <v>0</v>
          </cell>
          <cell r="N150">
            <v>0</v>
          </cell>
          <cell r="O150">
            <v>0</v>
          </cell>
          <cell r="P150">
            <v>0</v>
          </cell>
          <cell r="Q150">
            <v>0</v>
          </cell>
          <cell r="R150">
            <v>0</v>
          </cell>
          <cell r="S150">
            <v>0</v>
          </cell>
          <cell r="T150">
            <v>0</v>
          </cell>
          <cell r="U150">
            <v>0</v>
          </cell>
          <cell r="V150">
            <v>0</v>
          </cell>
          <cell r="W150">
            <v>0</v>
          </cell>
          <cell r="X150">
            <v>103.3</v>
          </cell>
          <cell r="Y150">
            <v>128.30000000000001</v>
          </cell>
          <cell r="Z150">
            <v>148.30000000000001</v>
          </cell>
          <cell r="AA150">
            <v>158.30000000000001</v>
          </cell>
          <cell r="AB150">
            <v>158.30000000000001</v>
          </cell>
          <cell r="AC150">
            <v>158.30000000000001</v>
          </cell>
          <cell r="AD150">
            <v>163.30000000000001</v>
          </cell>
          <cell r="AE150">
            <v>163.30000000000001</v>
          </cell>
          <cell r="AF150">
            <v>168.3</v>
          </cell>
          <cell r="AG150">
            <v>188.3</v>
          </cell>
          <cell r="AH150">
            <v>168.3</v>
          </cell>
          <cell r="AI150">
            <v>148.30000000000001</v>
          </cell>
          <cell r="AJ150">
            <v>413.19992000000002</v>
          </cell>
          <cell r="AK150">
            <v>366.93763999999999</v>
          </cell>
          <cell r="AL150">
            <v>325.226</v>
          </cell>
          <cell r="AM150">
            <v>298.19774666666666</v>
          </cell>
          <cell r="AN150">
            <v>321.90870666666666</v>
          </cell>
          <cell r="AO150">
            <v>333.4774266666667</v>
          </cell>
          <cell r="AP150">
            <v>392.84606666666667</v>
          </cell>
          <cell r="AQ150">
            <v>343.80866666666668</v>
          </cell>
          <cell r="AR150">
            <v>428.00866666666661</v>
          </cell>
          <cell r="AS150">
            <v>382.3</v>
          </cell>
          <cell r="AT150">
            <v>423.5</v>
          </cell>
          <cell r="AU150">
            <v>460</v>
          </cell>
          <cell r="AV150">
            <v>386</v>
          </cell>
          <cell r="AW150">
            <v>350</v>
          </cell>
          <cell r="AX150">
            <v>0</v>
          </cell>
        </row>
        <row r="151">
          <cell r="J151" t="str">
            <v>1-GroupTS-2.3-Real YTD</v>
          </cell>
          <cell r="K151">
            <v>2.2999999999999998</v>
          </cell>
          <cell r="L151">
            <v>0</v>
          </cell>
          <cell r="M151">
            <v>0</v>
          </cell>
          <cell r="N151">
            <v>0</v>
          </cell>
          <cell r="O151">
            <v>0</v>
          </cell>
          <cell r="P151">
            <v>0</v>
          </cell>
          <cell r="Q151">
            <v>0</v>
          </cell>
          <cell r="R151">
            <v>0</v>
          </cell>
          <cell r="S151">
            <v>0</v>
          </cell>
          <cell r="T151">
            <v>0</v>
          </cell>
          <cell r="U151">
            <v>0</v>
          </cell>
          <cell r="V151">
            <v>0</v>
          </cell>
          <cell r="W151">
            <v>0</v>
          </cell>
          <cell r="X151">
            <v>132</v>
          </cell>
          <cell r="Y151">
            <v>277</v>
          </cell>
          <cell r="Z151">
            <v>536</v>
          </cell>
          <cell r="AA151">
            <v>855</v>
          </cell>
          <cell r="AB151">
            <v>1238</v>
          </cell>
          <cell r="AC151">
            <v>1806</v>
          </cell>
          <cell r="AD151">
            <v>2378</v>
          </cell>
          <cell r="AE151">
            <v>2970</v>
          </cell>
          <cell r="AF151">
            <v>3707</v>
          </cell>
          <cell r="AG151">
            <v>4300</v>
          </cell>
          <cell r="AH151">
            <v>4778</v>
          </cell>
          <cell r="AI151">
            <v>5303</v>
          </cell>
          <cell r="AJ151">
            <v>315</v>
          </cell>
          <cell r="AK151">
            <v>653</v>
          </cell>
          <cell r="AL151">
            <v>1018</v>
          </cell>
          <cell r="AM151">
            <v>1385</v>
          </cell>
          <cell r="AN151">
            <v>1776</v>
          </cell>
          <cell r="AO151">
            <v>2198</v>
          </cell>
          <cell r="AP151">
            <v>2657</v>
          </cell>
          <cell r="AQ151">
            <v>3047</v>
          </cell>
          <cell r="AR151">
            <v>3697</v>
          </cell>
          <cell r="AS151">
            <v>4201</v>
          </cell>
          <cell r="AT151">
            <v>4617</v>
          </cell>
          <cell r="AU151">
            <v>5091</v>
          </cell>
          <cell r="AV151">
            <v>5498</v>
          </cell>
          <cell r="AW151">
            <v>5941</v>
          </cell>
          <cell r="AX151">
            <v>0</v>
          </cell>
        </row>
        <row r="152">
          <cell r="J152" t="str">
            <v>1-GroupTS-2.3-Goal YTD</v>
          </cell>
          <cell r="K152">
            <v>2.2999999999999998</v>
          </cell>
          <cell r="L152">
            <v>0</v>
          </cell>
          <cell r="M152">
            <v>0</v>
          </cell>
          <cell r="N152">
            <v>0</v>
          </cell>
          <cell r="O152">
            <v>0</v>
          </cell>
          <cell r="P152">
            <v>0</v>
          </cell>
          <cell r="Q152">
            <v>0</v>
          </cell>
          <cell r="R152">
            <v>0</v>
          </cell>
          <cell r="S152">
            <v>0</v>
          </cell>
          <cell r="T152">
            <v>0</v>
          </cell>
          <cell r="U152">
            <v>0</v>
          </cell>
          <cell r="V152">
            <v>0</v>
          </cell>
          <cell r="W152">
            <v>0</v>
          </cell>
          <cell r="X152">
            <v>103.3</v>
          </cell>
          <cell r="Y152">
            <v>231.6</v>
          </cell>
          <cell r="Z152">
            <v>379.9</v>
          </cell>
          <cell r="AA152">
            <v>538.20000000000005</v>
          </cell>
          <cell r="AB152">
            <v>696.5</v>
          </cell>
          <cell r="AC152">
            <v>854.8</v>
          </cell>
          <cell r="AD152">
            <v>1018.1</v>
          </cell>
          <cell r="AE152">
            <v>1181.4000000000001</v>
          </cell>
          <cell r="AF152">
            <v>1349.7</v>
          </cell>
          <cell r="AG152">
            <v>1538</v>
          </cell>
          <cell r="AH152">
            <v>1706.3</v>
          </cell>
          <cell r="AI152">
            <v>1854.6</v>
          </cell>
          <cell r="AJ152">
            <v>413.19992000000002</v>
          </cell>
          <cell r="AK152">
            <v>780.13756000000001</v>
          </cell>
          <cell r="AL152">
            <v>1105.36356</v>
          </cell>
          <cell r="AM152">
            <v>1403.5613066666667</v>
          </cell>
          <cell r="AN152">
            <v>1725.4700133333333</v>
          </cell>
          <cell r="AO152">
            <v>2058.9474399999999</v>
          </cell>
          <cell r="AP152">
            <v>2451.7935066666664</v>
          </cell>
          <cell r="AQ152">
            <v>2795.6021733333332</v>
          </cell>
          <cell r="AR152">
            <v>3223.6108399999998</v>
          </cell>
          <cell r="AS152">
            <v>3605.91084</v>
          </cell>
          <cell r="AT152">
            <v>4029.41084</v>
          </cell>
          <cell r="AU152">
            <v>4489.4108400000005</v>
          </cell>
          <cell r="AV152">
            <v>4875.4108400000005</v>
          </cell>
          <cell r="AW152">
            <v>5225.4108400000005</v>
          </cell>
          <cell r="AX152">
            <v>0</v>
          </cell>
        </row>
        <row r="153">
          <cell r="J153" t="str">
            <v>2-AR&amp;UC-2.3-Real</v>
          </cell>
          <cell r="K153">
            <v>2.2999999999999998</v>
          </cell>
          <cell r="L153">
            <v>0</v>
          </cell>
          <cell r="M153">
            <v>0</v>
          </cell>
          <cell r="N153">
            <v>0</v>
          </cell>
          <cell r="O153">
            <v>0</v>
          </cell>
          <cell r="P153">
            <v>0</v>
          </cell>
          <cell r="Q153">
            <v>0</v>
          </cell>
          <cell r="R153">
            <v>0</v>
          </cell>
          <cell r="S153">
            <v>0</v>
          </cell>
          <cell r="T153">
            <v>0</v>
          </cell>
          <cell r="U153">
            <v>0</v>
          </cell>
          <cell r="V153">
            <v>0</v>
          </cell>
          <cell r="W153">
            <v>0</v>
          </cell>
          <cell r="X153">
            <v>66</v>
          </cell>
          <cell r="Y153">
            <v>80</v>
          </cell>
          <cell r="Z153">
            <v>100</v>
          </cell>
          <cell r="AA153">
            <v>90</v>
          </cell>
          <cell r="AB153">
            <v>149</v>
          </cell>
          <cell r="AC153">
            <v>354</v>
          </cell>
          <cell r="AD153">
            <v>372</v>
          </cell>
          <cell r="AE153">
            <v>372</v>
          </cell>
          <cell r="AF153">
            <v>431</v>
          </cell>
          <cell r="AG153">
            <v>321</v>
          </cell>
          <cell r="AH153">
            <v>180</v>
          </cell>
          <cell r="AI153">
            <v>209</v>
          </cell>
          <cell r="AJ153">
            <v>103</v>
          </cell>
          <cell r="AK153">
            <v>122</v>
          </cell>
          <cell r="AL153">
            <v>176</v>
          </cell>
          <cell r="AM153">
            <v>205</v>
          </cell>
          <cell r="AN153">
            <v>171</v>
          </cell>
          <cell r="AO153">
            <v>164</v>
          </cell>
          <cell r="AP153">
            <v>141</v>
          </cell>
          <cell r="AQ153">
            <v>139</v>
          </cell>
          <cell r="AR153">
            <v>289</v>
          </cell>
          <cell r="AS153">
            <v>204</v>
          </cell>
          <cell r="AT153">
            <v>225</v>
          </cell>
          <cell r="AU153">
            <v>253</v>
          </cell>
          <cell r="AV153">
            <v>268</v>
          </cell>
          <cell r="AW153">
            <v>332</v>
          </cell>
          <cell r="AX153">
            <v>0</v>
          </cell>
        </row>
        <row r="154">
          <cell r="J154" t="str">
            <v>2-AR&amp;UC-2.3-Goal</v>
          </cell>
          <cell r="K154">
            <v>2.2999999999999998</v>
          </cell>
          <cell r="L154">
            <v>0</v>
          </cell>
          <cell r="M154">
            <v>0</v>
          </cell>
          <cell r="N154">
            <v>0</v>
          </cell>
          <cell r="O154">
            <v>0</v>
          </cell>
          <cell r="P154">
            <v>0</v>
          </cell>
          <cell r="Q154">
            <v>0</v>
          </cell>
          <cell r="R154">
            <v>0</v>
          </cell>
          <cell r="S154">
            <v>0</v>
          </cell>
          <cell r="T154">
            <v>0</v>
          </cell>
          <cell r="U154">
            <v>0</v>
          </cell>
          <cell r="V154">
            <v>0</v>
          </cell>
          <cell r="W154">
            <v>0</v>
          </cell>
          <cell r="X154">
            <v>70</v>
          </cell>
          <cell r="Y154">
            <v>75</v>
          </cell>
          <cell r="Z154">
            <v>75</v>
          </cell>
          <cell r="AA154">
            <v>75</v>
          </cell>
          <cell r="AB154">
            <v>75</v>
          </cell>
          <cell r="AC154">
            <v>75</v>
          </cell>
          <cell r="AD154">
            <v>75</v>
          </cell>
          <cell r="AE154">
            <v>75</v>
          </cell>
          <cell r="AF154">
            <v>75</v>
          </cell>
          <cell r="AG154">
            <v>75</v>
          </cell>
          <cell r="AH154">
            <v>75</v>
          </cell>
          <cell r="AI154">
            <v>75</v>
          </cell>
          <cell r="AJ154">
            <v>171.61099999999999</v>
          </cell>
          <cell r="AK154">
            <v>162.23500000000001</v>
          </cell>
          <cell r="AL154">
            <v>143.374</v>
          </cell>
          <cell r="AM154">
            <v>125.971</v>
          </cell>
          <cell r="AN154">
            <v>150.999</v>
          </cell>
          <cell r="AO154">
            <v>136.898</v>
          </cell>
          <cell r="AP154">
            <v>174.67533333333333</v>
          </cell>
          <cell r="AQ154">
            <v>153.47533333333334</v>
          </cell>
          <cell r="AR154">
            <v>206.67533333333333</v>
          </cell>
          <cell r="AS154">
            <v>159.13333333333333</v>
          </cell>
          <cell r="AT154">
            <v>197.33333333333334</v>
          </cell>
          <cell r="AU154">
            <v>210.83333333333334</v>
          </cell>
          <cell r="AV154">
            <v>250</v>
          </cell>
          <cell r="AW154">
            <v>200</v>
          </cell>
          <cell r="AX154">
            <v>0</v>
          </cell>
        </row>
        <row r="155">
          <cell r="J155" t="str">
            <v>2-AR&amp;UC-2.3-Real YTD</v>
          </cell>
          <cell r="K155">
            <v>2.2999999999999998</v>
          </cell>
          <cell r="L155">
            <v>0</v>
          </cell>
          <cell r="M155">
            <v>0</v>
          </cell>
          <cell r="N155">
            <v>0</v>
          </cell>
          <cell r="O155">
            <v>0</v>
          </cell>
          <cell r="P155">
            <v>0</v>
          </cell>
          <cell r="Q155">
            <v>0</v>
          </cell>
          <cell r="R155">
            <v>0</v>
          </cell>
          <cell r="S155">
            <v>0</v>
          </cell>
          <cell r="T155">
            <v>0</v>
          </cell>
          <cell r="U155">
            <v>0</v>
          </cell>
          <cell r="V155">
            <v>0</v>
          </cell>
          <cell r="W155">
            <v>0</v>
          </cell>
          <cell r="X155">
            <v>66</v>
          </cell>
          <cell r="Y155">
            <v>146</v>
          </cell>
          <cell r="Z155">
            <v>246</v>
          </cell>
          <cell r="AA155">
            <v>336</v>
          </cell>
          <cell r="AB155">
            <v>485</v>
          </cell>
          <cell r="AC155">
            <v>839</v>
          </cell>
          <cell r="AD155">
            <v>1211</v>
          </cell>
          <cell r="AE155">
            <v>1583</v>
          </cell>
          <cell r="AF155">
            <v>2014</v>
          </cell>
          <cell r="AG155">
            <v>2335</v>
          </cell>
          <cell r="AH155">
            <v>2515</v>
          </cell>
          <cell r="AI155">
            <v>2724</v>
          </cell>
          <cell r="AJ155">
            <v>103</v>
          </cell>
          <cell r="AK155">
            <v>225</v>
          </cell>
          <cell r="AL155">
            <v>401</v>
          </cell>
          <cell r="AM155">
            <v>606</v>
          </cell>
          <cell r="AN155">
            <v>777</v>
          </cell>
          <cell r="AO155">
            <v>941</v>
          </cell>
          <cell r="AP155">
            <v>1082</v>
          </cell>
          <cell r="AQ155">
            <v>1221</v>
          </cell>
          <cell r="AR155">
            <v>1510</v>
          </cell>
          <cell r="AS155">
            <v>1714</v>
          </cell>
          <cell r="AT155">
            <v>1939</v>
          </cell>
          <cell r="AU155">
            <v>2192</v>
          </cell>
          <cell r="AV155">
            <v>2460</v>
          </cell>
          <cell r="AW155">
            <v>2792</v>
          </cell>
          <cell r="AX155">
            <v>0</v>
          </cell>
        </row>
        <row r="156">
          <cell r="J156" t="str">
            <v>2-AR&amp;UC-2.3-Goal YTD</v>
          </cell>
          <cell r="K156">
            <v>2.2999999999999998</v>
          </cell>
          <cell r="L156">
            <v>0</v>
          </cell>
          <cell r="M156">
            <v>0</v>
          </cell>
          <cell r="N156">
            <v>0</v>
          </cell>
          <cell r="O156">
            <v>0</v>
          </cell>
          <cell r="P156">
            <v>0</v>
          </cell>
          <cell r="Q156">
            <v>0</v>
          </cell>
          <cell r="R156">
            <v>0</v>
          </cell>
          <cell r="S156">
            <v>0</v>
          </cell>
          <cell r="T156">
            <v>0</v>
          </cell>
          <cell r="U156">
            <v>0</v>
          </cell>
          <cell r="V156">
            <v>0</v>
          </cell>
          <cell r="W156">
            <v>0</v>
          </cell>
          <cell r="X156">
            <v>70</v>
          </cell>
          <cell r="Y156">
            <v>145</v>
          </cell>
          <cell r="Z156">
            <v>220</v>
          </cell>
          <cell r="AA156">
            <v>295</v>
          </cell>
          <cell r="AB156">
            <v>370</v>
          </cell>
          <cell r="AC156">
            <v>445</v>
          </cell>
          <cell r="AD156">
            <v>520</v>
          </cell>
          <cell r="AE156">
            <v>595</v>
          </cell>
          <cell r="AF156">
            <v>670</v>
          </cell>
          <cell r="AG156">
            <v>745</v>
          </cell>
          <cell r="AH156">
            <v>820</v>
          </cell>
          <cell r="AI156">
            <v>895</v>
          </cell>
          <cell r="AJ156">
            <v>171.61099999999999</v>
          </cell>
          <cell r="AK156">
            <v>333.846</v>
          </cell>
          <cell r="AL156">
            <v>477.22</v>
          </cell>
          <cell r="AM156">
            <v>603.19100000000003</v>
          </cell>
          <cell r="AN156">
            <v>754.19</v>
          </cell>
          <cell r="AO156">
            <v>891.08800000000008</v>
          </cell>
          <cell r="AP156">
            <v>1065.7633333333333</v>
          </cell>
          <cell r="AQ156">
            <v>1219.2386666666666</v>
          </cell>
          <cell r="AR156">
            <v>1425.914</v>
          </cell>
          <cell r="AS156">
            <v>1585.0473333333334</v>
          </cell>
          <cell r="AT156">
            <v>1782.3806666666667</v>
          </cell>
          <cell r="AU156">
            <v>1993.2139999999999</v>
          </cell>
          <cell r="AV156">
            <v>2243.2139999999999</v>
          </cell>
          <cell r="AW156">
            <v>2443.2139999999999</v>
          </cell>
          <cell r="AX156">
            <v>0</v>
          </cell>
        </row>
        <row r="157">
          <cell r="J157" t="str">
            <v>2-MCS-2.3-Real</v>
          </cell>
          <cell r="K157">
            <v>2.2999999999999998</v>
          </cell>
          <cell r="L157">
            <v>0</v>
          </cell>
          <cell r="M157">
            <v>0</v>
          </cell>
          <cell r="N157">
            <v>0</v>
          </cell>
          <cell r="O157">
            <v>0</v>
          </cell>
          <cell r="P157">
            <v>0</v>
          </cell>
          <cell r="Q157">
            <v>0</v>
          </cell>
          <cell r="R157">
            <v>0</v>
          </cell>
          <cell r="S157">
            <v>0</v>
          </cell>
          <cell r="T157">
            <v>0</v>
          </cell>
          <cell r="U157">
            <v>0</v>
          </cell>
          <cell r="V157">
            <v>0</v>
          </cell>
          <cell r="W157">
            <v>0</v>
          </cell>
          <cell r="X157">
            <v>0</v>
          </cell>
          <cell r="Y157">
            <v>0</v>
          </cell>
          <cell r="Z157">
            <v>0</v>
          </cell>
          <cell r="AA157">
            <v>0</v>
          </cell>
          <cell r="AB157">
            <v>0</v>
          </cell>
          <cell r="AC157">
            <v>0</v>
          </cell>
          <cell r="AD157">
            <v>0</v>
          </cell>
          <cell r="AE157">
            <v>0</v>
          </cell>
          <cell r="AF157">
            <v>0</v>
          </cell>
          <cell r="AG157">
            <v>0</v>
          </cell>
          <cell r="AH157">
            <v>0</v>
          </cell>
          <cell r="AI157">
            <v>0</v>
          </cell>
          <cell r="AJ157">
            <v>122</v>
          </cell>
          <cell r="AK157">
            <v>177</v>
          </cell>
          <cell r="AL157">
            <v>145</v>
          </cell>
          <cell r="AM157">
            <v>141</v>
          </cell>
          <cell r="AN157">
            <v>203</v>
          </cell>
          <cell r="AO157">
            <v>263</v>
          </cell>
          <cell r="AP157">
            <v>219</v>
          </cell>
          <cell r="AQ157">
            <v>203</v>
          </cell>
          <cell r="AR157">
            <v>277</v>
          </cell>
          <cell r="AS157">
            <v>229</v>
          </cell>
          <cell r="AT157">
            <v>130</v>
          </cell>
          <cell r="AU157">
            <v>163</v>
          </cell>
          <cell r="AV157">
            <v>86</v>
          </cell>
          <cell r="AW157">
            <v>60</v>
          </cell>
          <cell r="AX157">
            <v>0</v>
          </cell>
        </row>
        <row r="158">
          <cell r="J158" t="str">
            <v>2-MCS-2.3-Goal</v>
          </cell>
          <cell r="K158">
            <v>2.2999999999999998</v>
          </cell>
          <cell r="L158">
            <v>0</v>
          </cell>
          <cell r="M158">
            <v>0</v>
          </cell>
          <cell r="N158">
            <v>0</v>
          </cell>
          <cell r="O158">
            <v>0</v>
          </cell>
          <cell r="P158">
            <v>0</v>
          </cell>
          <cell r="Q158">
            <v>0</v>
          </cell>
          <cell r="R158">
            <v>0</v>
          </cell>
          <cell r="S158">
            <v>0</v>
          </cell>
          <cell r="T158">
            <v>0</v>
          </cell>
          <cell r="U158">
            <v>0</v>
          </cell>
          <cell r="V158">
            <v>0</v>
          </cell>
          <cell r="W158">
            <v>0</v>
          </cell>
          <cell r="X158">
            <v>0</v>
          </cell>
          <cell r="Y158">
            <v>0</v>
          </cell>
          <cell r="Z158">
            <v>0</v>
          </cell>
          <cell r="AA158">
            <v>0</v>
          </cell>
          <cell r="AB158">
            <v>0</v>
          </cell>
          <cell r="AC158">
            <v>0</v>
          </cell>
          <cell r="AD158">
            <v>0</v>
          </cell>
          <cell r="AE158">
            <v>0</v>
          </cell>
          <cell r="AF158">
            <v>0</v>
          </cell>
          <cell r="AG158">
            <v>0</v>
          </cell>
          <cell r="AH158">
            <v>0</v>
          </cell>
          <cell r="AI158">
            <v>0</v>
          </cell>
          <cell r="AJ158">
            <v>142</v>
          </cell>
          <cell r="AK158">
            <v>142</v>
          </cell>
          <cell r="AL158">
            <v>148</v>
          </cell>
          <cell r="AM158">
            <v>142</v>
          </cell>
          <cell r="AN158">
            <v>142</v>
          </cell>
          <cell r="AO158">
            <v>155</v>
          </cell>
          <cell r="AP158">
            <v>142</v>
          </cell>
          <cell r="AQ158">
            <v>142</v>
          </cell>
          <cell r="AR158">
            <v>163</v>
          </cell>
          <cell r="AS158">
            <v>142</v>
          </cell>
          <cell r="AT158">
            <v>143</v>
          </cell>
          <cell r="AU158">
            <v>163</v>
          </cell>
          <cell r="AV158">
            <v>86</v>
          </cell>
          <cell r="AW158">
            <v>100</v>
          </cell>
          <cell r="AX158">
            <v>0</v>
          </cell>
        </row>
        <row r="159">
          <cell r="J159" t="str">
            <v>2-MCS-2.3-Real YTD</v>
          </cell>
          <cell r="K159">
            <v>2.2999999999999998</v>
          </cell>
          <cell r="L159">
            <v>0</v>
          </cell>
          <cell r="M159">
            <v>0</v>
          </cell>
          <cell r="N159">
            <v>0</v>
          </cell>
          <cell r="O159">
            <v>0</v>
          </cell>
          <cell r="P159">
            <v>0</v>
          </cell>
          <cell r="Q159">
            <v>0</v>
          </cell>
          <cell r="R159">
            <v>0</v>
          </cell>
          <cell r="S159">
            <v>0</v>
          </cell>
          <cell r="T159">
            <v>0</v>
          </cell>
          <cell r="U159">
            <v>0</v>
          </cell>
          <cell r="V159">
            <v>0</v>
          </cell>
          <cell r="W159">
            <v>0</v>
          </cell>
          <cell r="X159">
            <v>0</v>
          </cell>
          <cell r="Y159">
            <v>0</v>
          </cell>
          <cell r="Z159">
            <v>0</v>
          </cell>
          <cell r="AA159">
            <v>0</v>
          </cell>
          <cell r="AB159">
            <v>0</v>
          </cell>
          <cell r="AC159">
            <v>0</v>
          </cell>
          <cell r="AD159">
            <v>0</v>
          </cell>
          <cell r="AE159">
            <v>0</v>
          </cell>
          <cell r="AF159">
            <v>0</v>
          </cell>
          <cell r="AG159">
            <v>0</v>
          </cell>
          <cell r="AH159">
            <v>0</v>
          </cell>
          <cell r="AI159">
            <v>0</v>
          </cell>
          <cell r="AJ159">
            <v>122</v>
          </cell>
          <cell r="AK159">
            <v>299</v>
          </cell>
          <cell r="AL159">
            <v>444</v>
          </cell>
          <cell r="AM159">
            <v>585</v>
          </cell>
          <cell r="AN159">
            <v>788</v>
          </cell>
          <cell r="AO159">
            <v>1051</v>
          </cell>
          <cell r="AP159">
            <v>1270</v>
          </cell>
          <cell r="AQ159">
            <v>1473</v>
          </cell>
          <cell r="AR159">
            <v>1750</v>
          </cell>
          <cell r="AS159">
            <v>1979</v>
          </cell>
          <cell r="AT159">
            <v>2109</v>
          </cell>
          <cell r="AU159">
            <v>2272</v>
          </cell>
          <cell r="AV159">
            <v>2358</v>
          </cell>
          <cell r="AW159">
            <v>2418</v>
          </cell>
          <cell r="AX159">
            <v>0</v>
          </cell>
        </row>
        <row r="160">
          <cell r="J160" t="str">
            <v>2-MCS-2.3-Goal YTD</v>
          </cell>
          <cell r="K160">
            <v>2.2999999999999998</v>
          </cell>
          <cell r="L160">
            <v>0</v>
          </cell>
          <cell r="M160">
            <v>0</v>
          </cell>
          <cell r="N160">
            <v>0</v>
          </cell>
          <cell r="O160">
            <v>0</v>
          </cell>
          <cell r="P160">
            <v>0</v>
          </cell>
          <cell r="Q160">
            <v>0</v>
          </cell>
          <cell r="R160">
            <v>0</v>
          </cell>
          <cell r="S160">
            <v>0</v>
          </cell>
          <cell r="T160">
            <v>0</v>
          </cell>
          <cell r="U160">
            <v>0</v>
          </cell>
          <cell r="V160">
            <v>0</v>
          </cell>
          <cell r="W160">
            <v>0</v>
          </cell>
          <cell r="X160">
            <v>0</v>
          </cell>
          <cell r="Y160">
            <v>0</v>
          </cell>
          <cell r="Z160">
            <v>0</v>
          </cell>
          <cell r="AA160">
            <v>0</v>
          </cell>
          <cell r="AB160">
            <v>0</v>
          </cell>
          <cell r="AC160">
            <v>0</v>
          </cell>
          <cell r="AD160">
            <v>0</v>
          </cell>
          <cell r="AE160">
            <v>0</v>
          </cell>
          <cell r="AF160">
            <v>0</v>
          </cell>
          <cell r="AG160">
            <v>0</v>
          </cell>
          <cell r="AH160">
            <v>0</v>
          </cell>
          <cell r="AI160">
            <v>0</v>
          </cell>
          <cell r="AJ160">
            <v>142</v>
          </cell>
          <cell r="AK160">
            <v>284</v>
          </cell>
          <cell r="AL160">
            <v>432</v>
          </cell>
          <cell r="AM160">
            <v>574</v>
          </cell>
          <cell r="AN160">
            <v>716</v>
          </cell>
          <cell r="AO160">
            <v>871</v>
          </cell>
          <cell r="AP160">
            <v>1013</v>
          </cell>
          <cell r="AQ160">
            <v>1155</v>
          </cell>
          <cell r="AR160">
            <v>1318</v>
          </cell>
          <cell r="AS160">
            <v>1460</v>
          </cell>
          <cell r="AT160">
            <v>1603</v>
          </cell>
          <cell r="AU160">
            <v>1766</v>
          </cell>
          <cell r="AV160">
            <v>1852</v>
          </cell>
          <cell r="AW160">
            <v>1952</v>
          </cell>
          <cell r="AX160">
            <v>0</v>
          </cell>
        </row>
        <row r="161">
          <cell r="J161" t="str">
            <v>2-PWR-2.3-Real</v>
          </cell>
          <cell r="K161">
            <v>2.2999999999999998</v>
          </cell>
          <cell r="L161">
            <v>0</v>
          </cell>
          <cell r="M161">
            <v>0</v>
          </cell>
          <cell r="N161">
            <v>0</v>
          </cell>
          <cell r="O161">
            <v>0</v>
          </cell>
          <cell r="P161">
            <v>0</v>
          </cell>
          <cell r="Q161">
            <v>0</v>
          </cell>
          <cell r="R161">
            <v>0</v>
          </cell>
          <cell r="S161">
            <v>0</v>
          </cell>
          <cell r="T161">
            <v>0</v>
          </cell>
          <cell r="U161">
            <v>0</v>
          </cell>
          <cell r="V161">
            <v>0</v>
          </cell>
          <cell r="W161">
            <v>0</v>
          </cell>
          <cell r="X161">
            <v>62</v>
          </cell>
          <cell r="Y161">
            <v>52</v>
          </cell>
          <cell r="Z161">
            <v>142</v>
          </cell>
          <cell r="AA161">
            <v>95</v>
          </cell>
          <cell r="AB161">
            <v>101</v>
          </cell>
          <cell r="AC161">
            <v>89</v>
          </cell>
          <cell r="AD161">
            <v>74</v>
          </cell>
          <cell r="AE161">
            <v>94</v>
          </cell>
          <cell r="AF161">
            <v>180</v>
          </cell>
          <cell r="AG161">
            <v>148</v>
          </cell>
          <cell r="AH161">
            <v>173</v>
          </cell>
          <cell r="AI161">
            <v>181</v>
          </cell>
          <cell r="AJ161">
            <v>94</v>
          </cell>
          <cell r="AK161">
            <v>78</v>
          </cell>
          <cell r="AL161">
            <v>33</v>
          </cell>
          <cell r="AM161">
            <v>22</v>
          </cell>
          <cell r="AN161">
            <v>32</v>
          </cell>
          <cell r="AO161">
            <v>68</v>
          </cell>
          <cell r="AP161">
            <v>99</v>
          </cell>
          <cell r="AQ161">
            <v>48</v>
          </cell>
          <cell r="AR161">
            <v>84</v>
          </cell>
          <cell r="AS161">
            <v>71</v>
          </cell>
          <cell r="AT161">
            <v>61</v>
          </cell>
          <cell r="AU161">
            <v>58</v>
          </cell>
          <cell r="AV161">
            <v>53</v>
          </cell>
          <cell r="AW161">
            <v>51</v>
          </cell>
          <cell r="AX161">
            <v>0</v>
          </cell>
        </row>
        <row r="162">
          <cell r="J162" t="str">
            <v>2-PWR-2.3-Goal</v>
          </cell>
          <cell r="K162">
            <v>2.2999999999999998</v>
          </cell>
          <cell r="L162">
            <v>0</v>
          </cell>
          <cell r="M162">
            <v>0</v>
          </cell>
          <cell r="N162">
            <v>0</v>
          </cell>
          <cell r="O162">
            <v>0</v>
          </cell>
          <cell r="P162">
            <v>0</v>
          </cell>
          <cell r="Q162">
            <v>0</v>
          </cell>
          <cell r="R162">
            <v>0</v>
          </cell>
          <cell r="S162">
            <v>0</v>
          </cell>
          <cell r="T162">
            <v>0</v>
          </cell>
          <cell r="U162">
            <v>0</v>
          </cell>
          <cell r="V162">
            <v>0</v>
          </cell>
          <cell r="W162">
            <v>0</v>
          </cell>
          <cell r="X162">
            <v>33.299999999999997</v>
          </cell>
          <cell r="Y162">
            <v>53.3</v>
          </cell>
          <cell r="Z162">
            <v>73.3</v>
          </cell>
          <cell r="AA162">
            <v>83.3</v>
          </cell>
          <cell r="AB162">
            <v>83.3</v>
          </cell>
          <cell r="AC162">
            <v>83.3</v>
          </cell>
          <cell r="AD162">
            <v>88.3</v>
          </cell>
          <cell r="AE162">
            <v>88.3</v>
          </cell>
          <cell r="AF162">
            <v>93.3</v>
          </cell>
          <cell r="AG162">
            <v>113.3</v>
          </cell>
          <cell r="AH162">
            <v>93.3</v>
          </cell>
          <cell r="AI162">
            <v>73.3</v>
          </cell>
          <cell r="AJ162">
            <v>100</v>
          </cell>
          <cell r="AK162">
            <v>63</v>
          </cell>
          <cell r="AL162">
            <v>34</v>
          </cell>
          <cell r="AM162">
            <v>30</v>
          </cell>
          <cell r="AN162">
            <v>29</v>
          </cell>
          <cell r="AO162">
            <v>42</v>
          </cell>
          <cell r="AP162">
            <v>76</v>
          </cell>
          <cell r="AQ162">
            <v>48</v>
          </cell>
          <cell r="AR162">
            <v>58</v>
          </cell>
          <cell r="AS162">
            <v>81</v>
          </cell>
          <cell r="AT162">
            <v>83</v>
          </cell>
          <cell r="AU162">
            <v>86</v>
          </cell>
          <cell r="AV162">
            <v>50</v>
          </cell>
          <cell r="AW162">
            <v>50</v>
          </cell>
          <cell r="AX162">
            <v>0</v>
          </cell>
        </row>
        <row r="163">
          <cell r="J163" t="str">
            <v>2-PWR-2.3-Real YTD</v>
          </cell>
          <cell r="K163">
            <v>2.2999999999999998</v>
          </cell>
          <cell r="L163">
            <v>0</v>
          </cell>
          <cell r="M163">
            <v>0</v>
          </cell>
          <cell r="N163">
            <v>0</v>
          </cell>
          <cell r="O163">
            <v>0</v>
          </cell>
          <cell r="P163">
            <v>0</v>
          </cell>
          <cell r="Q163">
            <v>0</v>
          </cell>
          <cell r="R163">
            <v>0</v>
          </cell>
          <cell r="S163">
            <v>0</v>
          </cell>
          <cell r="T163">
            <v>0</v>
          </cell>
          <cell r="U163">
            <v>0</v>
          </cell>
          <cell r="V163">
            <v>0</v>
          </cell>
          <cell r="W163">
            <v>0</v>
          </cell>
          <cell r="X163">
            <v>62</v>
          </cell>
          <cell r="Y163">
            <v>114</v>
          </cell>
          <cell r="Z163">
            <v>256</v>
          </cell>
          <cell r="AA163">
            <v>351</v>
          </cell>
          <cell r="AB163">
            <v>452</v>
          </cell>
          <cell r="AC163">
            <v>541</v>
          </cell>
          <cell r="AD163">
            <v>615</v>
          </cell>
          <cell r="AE163">
            <v>709</v>
          </cell>
          <cell r="AF163">
            <v>889</v>
          </cell>
          <cell r="AG163">
            <v>1037</v>
          </cell>
          <cell r="AH163">
            <v>1210</v>
          </cell>
          <cell r="AI163">
            <v>1391</v>
          </cell>
          <cell r="AJ163">
            <v>94</v>
          </cell>
          <cell r="AK163">
            <v>172</v>
          </cell>
          <cell r="AL163">
            <v>205</v>
          </cell>
          <cell r="AM163">
            <v>227</v>
          </cell>
          <cell r="AN163">
            <v>259</v>
          </cell>
          <cell r="AO163">
            <v>327</v>
          </cell>
          <cell r="AP163">
            <v>426</v>
          </cell>
          <cell r="AQ163">
            <v>474</v>
          </cell>
          <cell r="AR163">
            <v>558</v>
          </cell>
          <cell r="AS163">
            <v>629</v>
          </cell>
          <cell r="AT163">
            <v>690</v>
          </cell>
          <cell r="AU163">
            <v>748</v>
          </cell>
          <cell r="AV163">
            <v>801</v>
          </cell>
          <cell r="AW163">
            <v>852</v>
          </cell>
          <cell r="AX163">
            <v>0</v>
          </cell>
        </row>
        <row r="164">
          <cell r="J164" t="str">
            <v>2-PWR-2.3-Goal YTD</v>
          </cell>
          <cell r="K164">
            <v>2.2999999999999998</v>
          </cell>
          <cell r="L164">
            <v>0</v>
          </cell>
          <cell r="M164">
            <v>0</v>
          </cell>
          <cell r="N164">
            <v>0</v>
          </cell>
          <cell r="O164">
            <v>0</v>
          </cell>
          <cell r="P164">
            <v>0</v>
          </cell>
          <cell r="Q164">
            <v>0</v>
          </cell>
          <cell r="R164">
            <v>0</v>
          </cell>
          <cell r="S164">
            <v>0</v>
          </cell>
          <cell r="T164">
            <v>0</v>
          </cell>
          <cell r="U164">
            <v>0</v>
          </cell>
          <cell r="V164">
            <v>0</v>
          </cell>
          <cell r="W164">
            <v>0</v>
          </cell>
          <cell r="X164">
            <v>33.299999999999997</v>
          </cell>
          <cell r="Y164">
            <v>86.6</v>
          </cell>
          <cell r="Z164">
            <v>159.9</v>
          </cell>
          <cell r="AA164">
            <v>243.2</v>
          </cell>
          <cell r="AB164">
            <v>326.5</v>
          </cell>
          <cell r="AC164">
            <v>409.8</v>
          </cell>
          <cell r="AD164">
            <v>498.1</v>
          </cell>
          <cell r="AE164">
            <v>586.4</v>
          </cell>
          <cell r="AF164">
            <v>679.7</v>
          </cell>
          <cell r="AG164">
            <v>793</v>
          </cell>
          <cell r="AH164">
            <v>886.3</v>
          </cell>
          <cell r="AI164">
            <v>959.59999999999945</v>
          </cell>
          <cell r="AJ164">
            <v>100</v>
          </cell>
          <cell r="AK164">
            <v>163</v>
          </cell>
          <cell r="AL164">
            <v>197</v>
          </cell>
          <cell r="AM164">
            <v>227</v>
          </cell>
          <cell r="AN164">
            <v>256</v>
          </cell>
          <cell r="AO164">
            <v>298</v>
          </cell>
          <cell r="AP164">
            <v>374</v>
          </cell>
          <cell r="AQ164">
            <v>422</v>
          </cell>
          <cell r="AR164">
            <v>480</v>
          </cell>
          <cell r="AS164">
            <v>561</v>
          </cell>
          <cell r="AT164">
            <v>644</v>
          </cell>
          <cell r="AU164">
            <v>730</v>
          </cell>
          <cell r="AV164">
            <v>780</v>
          </cell>
          <cell r="AW164">
            <v>830</v>
          </cell>
          <cell r="AX164">
            <v>0</v>
          </cell>
        </row>
        <row r="165">
          <cell r="J165" t="str">
            <v>3-Snow-2.3.1-Real</v>
          </cell>
          <cell r="K165" t="str">
            <v>2.3.1</v>
          </cell>
          <cell r="L165">
            <v>0</v>
          </cell>
          <cell r="M165">
            <v>0</v>
          </cell>
          <cell r="N165">
            <v>0</v>
          </cell>
          <cell r="O165">
            <v>0</v>
          </cell>
          <cell r="P165">
            <v>0</v>
          </cell>
          <cell r="Q165">
            <v>0</v>
          </cell>
          <cell r="R165">
            <v>0</v>
          </cell>
          <cell r="S165">
            <v>0</v>
          </cell>
          <cell r="T165">
            <v>0</v>
          </cell>
          <cell r="U165">
            <v>0</v>
          </cell>
          <cell r="V165">
            <v>0</v>
          </cell>
          <cell r="W165">
            <v>0</v>
          </cell>
          <cell r="X165">
            <v>62</v>
          </cell>
          <cell r="Y165">
            <v>52</v>
          </cell>
          <cell r="Z165">
            <v>142</v>
          </cell>
          <cell r="AA165">
            <v>95</v>
          </cell>
          <cell r="AB165">
            <v>101</v>
          </cell>
          <cell r="AC165">
            <v>89</v>
          </cell>
          <cell r="AD165">
            <v>74</v>
          </cell>
          <cell r="AE165">
            <v>67</v>
          </cell>
          <cell r="AF165">
            <v>101</v>
          </cell>
          <cell r="AG165">
            <v>92</v>
          </cell>
          <cell r="AH165">
            <v>113</v>
          </cell>
          <cell r="AI165">
            <v>125</v>
          </cell>
          <cell r="AJ165">
            <v>94</v>
          </cell>
          <cell r="AK165">
            <v>78</v>
          </cell>
          <cell r="AL165">
            <v>33</v>
          </cell>
          <cell r="AM165">
            <v>22</v>
          </cell>
          <cell r="AN165">
            <v>32</v>
          </cell>
          <cell r="AO165">
            <v>68</v>
          </cell>
          <cell r="AP165">
            <v>99</v>
          </cell>
          <cell r="AQ165">
            <v>48</v>
          </cell>
          <cell r="AR165">
            <v>84</v>
          </cell>
          <cell r="AS165">
            <v>71</v>
          </cell>
          <cell r="AT165">
            <v>61</v>
          </cell>
          <cell r="AU165">
            <v>58</v>
          </cell>
          <cell r="AV165">
            <v>53</v>
          </cell>
          <cell r="AW165">
            <v>51</v>
          </cell>
          <cell r="AX165">
            <v>0</v>
          </cell>
        </row>
        <row r="166">
          <cell r="J166" t="str">
            <v>3-Snow-2.3.1-Goal</v>
          </cell>
          <cell r="K166" t="str">
            <v>2.3.1</v>
          </cell>
          <cell r="L166">
            <v>0</v>
          </cell>
          <cell r="M166">
            <v>0</v>
          </cell>
          <cell r="N166">
            <v>0</v>
          </cell>
          <cell r="O166">
            <v>0</v>
          </cell>
          <cell r="P166">
            <v>0</v>
          </cell>
          <cell r="Q166">
            <v>0</v>
          </cell>
          <cell r="R166">
            <v>0</v>
          </cell>
          <cell r="S166">
            <v>0</v>
          </cell>
          <cell r="T166">
            <v>0</v>
          </cell>
          <cell r="U166">
            <v>0</v>
          </cell>
          <cell r="V166">
            <v>0</v>
          </cell>
          <cell r="W166">
            <v>0</v>
          </cell>
          <cell r="X166">
            <v>20</v>
          </cell>
          <cell r="Y166">
            <v>40</v>
          </cell>
          <cell r="Z166">
            <v>60</v>
          </cell>
          <cell r="AA166">
            <v>70</v>
          </cell>
          <cell r="AB166">
            <v>70</v>
          </cell>
          <cell r="AC166">
            <v>70</v>
          </cell>
          <cell r="AD166">
            <v>75</v>
          </cell>
          <cell r="AE166">
            <v>75</v>
          </cell>
          <cell r="AF166">
            <v>80</v>
          </cell>
          <cell r="AG166">
            <v>100</v>
          </cell>
          <cell r="AH166">
            <v>80</v>
          </cell>
          <cell r="AI166">
            <v>60</v>
          </cell>
          <cell r="AJ166">
            <v>100</v>
          </cell>
          <cell r="AK166">
            <v>63</v>
          </cell>
          <cell r="AL166">
            <v>34</v>
          </cell>
          <cell r="AM166">
            <v>30</v>
          </cell>
          <cell r="AN166">
            <v>29</v>
          </cell>
          <cell r="AO166">
            <v>42</v>
          </cell>
          <cell r="AP166">
            <v>76</v>
          </cell>
          <cell r="AQ166">
            <v>48</v>
          </cell>
          <cell r="AR166">
            <v>58</v>
          </cell>
          <cell r="AS166">
            <v>81</v>
          </cell>
          <cell r="AT166">
            <v>83</v>
          </cell>
          <cell r="AU166">
            <v>86</v>
          </cell>
          <cell r="AV166">
            <v>50</v>
          </cell>
          <cell r="AW166">
            <v>50</v>
          </cell>
          <cell r="AX166">
            <v>0</v>
          </cell>
        </row>
        <row r="167">
          <cell r="J167" t="str">
            <v>3-Snow-2.3.1-Real YTD</v>
          </cell>
          <cell r="K167" t="str">
            <v>2.3.1</v>
          </cell>
          <cell r="L167">
            <v>0</v>
          </cell>
          <cell r="M167">
            <v>0</v>
          </cell>
          <cell r="N167">
            <v>0</v>
          </cell>
          <cell r="O167">
            <v>0</v>
          </cell>
          <cell r="P167">
            <v>0</v>
          </cell>
          <cell r="Q167">
            <v>0</v>
          </cell>
          <cell r="R167">
            <v>0</v>
          </cell>
          <cell r="S167">
            <v>0</v>
          </cell>
          <cell r="T167">
            <v>0</v>
          </cell>
          <cell r="U167">
            <v>0</v>
          </cell>
          <cell r="V167">
            <v>0</v>
          </cell>
          <cell r="W167">
            <v>0</v>
          </cell>
          <cell r="X167">
            <v>62</v>
          </cell>
          <cell r="Y167">
            <v>114</v>
          </cell>
          <cell r="Z167">
            <v>256</v>
          </cell>
          <cell r="AA167">
            <v>351</v>
          </cell>
          <cell r="AB167">
            <v>452</v>
          </cell>
          <cell r="AC167">
            <v>541</v>
          </cell>
          <cell r="AD167">
            <v>615</v>
          </cell>
          <cell r="AE167">
            <v>682</v>
          </cell>
          <cell r="AF167">
            <v>783</v>
          </cell>
          <cell r="AG167">
            <v>875</v>
          </cell>
          <cell r="AH167">
            <v>988</v>
          </cell>
          <cell r="AI167">
            <v>1113</v>
          </cell>
          <cell r="AJ167">
            <v>94</v>
          </cell>
          <cell r="AK167">
            <v>172</v>
          </cell>
          <cell r="AL167">
            <v>205</v>
          </cell>
          <cell r="AM167">
            <v>227</v>
          </cell>
          <cell r="AN167">
            <v>259</v>
          </cell>
          <cell r="AO167">
            <v>327</v>
          </cell>
          <cell r="AP167">
            <v>426</v>
          </cell>
          <cell r="AQ167">
            <v>474</v>
          </cell>
          <cell r="AR167">
            <v>558</v>
          </cell>
          <cell r="AS167">
            <v>629</v>
          </cell>
          <cell r="AT167">
            <v>690</v>
          </cell>
          <cell r="AU167">
            <v>748</v>
          </cell>
          <cell r="AV167">
            <v>801</v>
          </cell>
          <cell r="AW167">
            <v>852</v>
          </cell>
          <cell r="AX167">
            <v>0</v>
          </cell>
        </row>
        <row r="168">
          <cell r="J168" t="str">
            <v>3-Snow-2.3.1-Goal YTD</v>
          </cell>
          <cell r="K168" t="str">
            <v>2.3.1</v>
          </cell>
          <cell r="L168">
            <v>0</v>
          </cell>
          <cell r="M168">
            <v>0</v>
          </cell>
          <cell r="N168">
            <v>0</v>
          </cell>
          <cell r="O168">
            <v>0</v>
          </cell>
          <cell r="P168">
            <v>0</v>
          </cell>
          <cell r="Q168">
            <v>0</v>
          </cell>
          <cell r="R168">
            <v>0</v>
          </cell>
          <cell r="S168">
            <v>0</v>
          </cell>
          <cell r="T168">
            <v>0</v>
          </cell>
          <cell r="U168">
            <v>0</v>
          </cell>
          <cell r="V168">
            <v>0</v>
          </cell>
          <cell r="W168">
            <v>0</v>
          </cell>
          <cell r="X168">
            <v>20</v>
          </cell>
          <cell r="Y168">
            <v>60</v>
          </cell>
          <cell r="Z168">
            <v>120</v>
          </cell>
          <cell r="AA168">
            <v>190</v>
          </cell>
          <cell r="AB168">
            <v>260</v>
          </cell>
          <cell r="AC168">
            <v>330</v>
          </cell>
          <cell r="AD168">
            <v>405</v>
          </cell>
          <cell r="AE168">
            <v>480</v>
          </cell>
          <cell r="AF168">
            <v>560</v>
          </cell>
          <cell r="AG168">
            <v>660</v>
          </cell>
          <cell r="AH168">
            <v>740</v>
          </cell>
          <cell r="AI168">
            <v>800</v>
          </cell>
          <cell r="AJ168">
            <v>100</v>
          </cell>
          <cell r="AK168">
            <v>163</v>
          </cell>
          <cell r="AL168">
            <v>197</v>
          </cell>
          <cell r="AM168">
            <v>227</v>
          </cell>
          <cell r="AN168">
            <v>256</v>
          </cell>
          <cell r="AO168">
            <v>298</v>
          </cell>
          <cell r="AP168">
            <v>374</v>
          </cell>
          <cell r="AQ168">
            <v>422</v>
          </cell>
          <cell r="AR168">
            <v>480</v>
          </cell>
          <cell r="AS168">
            <v>561</v>
          </cell>
          <cell r="AT168">
            <v>644</v>
          </cell>
          <cell r="AU168">
            <v>730</v>
          </cell>
          <cell r="AV168">
            <v>780</v>
          </cell>
          <cell r="AW168">
            <v>830</v>
          </cell>
          <cell r="AX168">
            <v>0</v>
          </cell>
        </row>
        <row r="169">
          <cell r="J169" t="str">
            <v>3-ATV-2.3.2-Real</v>
          </cell>
          <cell r="K169" t="str">
            <v>2.3.2</v>
          </cell>
          <cell r="L169">
            <v>0</v>
          </cell>
          <cell r="M169">
            <v>0</v>
          </cell>
          <cell r="N169">
            <v>0</v>
          </cell>
          <cell r="O169">
            <v>0</v>
          </cell>
          <cell r="P169">
            <v>0</v>
          </cell>
          <cell r="Q169">
            <v>0</v>
          </cell>
          <cell r="R169">
            <v>0</v>
          </cell>
          <cell r="S169">
            <v>0</v>
          </cell>
          <cell r="T169">
            <v>0</v>
          </cell>
          <cell r="U169">
            <v>0</v>
          </cell>
          <cell r="V169">
            <v>0</v>
          </cell>
          <cell r="W169">
            <v>0</v>
          </cell>
          <cell r="X169">
            <v>0</v>
          </cell>
          <cell r="Y169">
            <v>0</v>
          </cell>
          <cell r="Z169">
            <v>0</v>
          </cell>
          <cell r="AA169">
            <v>0</v>
          </cell>
          <cell r="AB169">
            <v>0</v>
          </cell>
          <cell r="AC169">
            <v>0</v>
          </cell>
          <cell r="AD169">
            <v>0</v>
          </cell>
          <cell r="AE169">
            <v>27</v>
          </cell>
          <cell r="AF169">
            <v>79</v>
          </cell>
          <cell r="AG169">
            <v>56</v>
          </cell>
          <cell r="AH169">
            <v>60</v>
          </cell>
          <cell r="AI169">
            <v>56</v>
          </cell>
          <cell r="AJ169">
            <v>0</v>
          </cell>
          <cell r="AK169">
            <v>0</v>
          </cell>
          <cell r="AL169">
            <v>0</v>
          </cell>
          <cell r="AM169">
            <v>0</v>
          </cell>
          <cell r="AN169">
            <v>0</v>
          </cell>
          <cell r="AO169">
            <v>0</v>
          </cell>
          <cell r="AP169">
            <v>0</v>
          </cell>
          <cell r="AQ169">
            <v>0</v>
          </cell>
          <cell r="AR169">
            <v>0</v>
          </cell>
          <cell r="AS169">
            <v>0</v>
          </cell>
          <cell r="AT169">
            <v>0</v>
          </cell>
          <cell r="AU169">
            <v>0</v>
          </cell>
          <cell r="AV169">
            <v>0</v>
          </cell>
          <cell r="AW169">
            <v>0</v>
          </cell>
          <cell r="AX169">
            <v>0</v>
          </cell>
        </row>
        <row r="170">
          <cell r="J170" t="str">
            <v>3-ATV-2.3.2-Goal</v>
          </cell>
          <cell r="K170" t="str">
            <v>2.3.2</v>
          </cell>
          <cell r="L170">
            <v>0</v>
          </cell>
          <cell r="M170">
            <v>0</v>
          </cell>
          <cell r="N170">
            <v>0</v>
          </cell>
          <cell r="O170">
            <v>0</v>
          </cell>
          <cell r="P170">
            <v>0</v>
          </cell>
          <cell r="Q170">
            <v>0</v>
          </cell>
          <cell r="R170">
            <v>0</v>
          </cell>
          <cell r="S170">
            <v>0</v>
          </cell>
          <cell r="T170">
            <v>0</v>
          </cell>
          <cell r="U170">
            <v>0</v>
          </cell>
          <cell r="V170">
            <v>0</v>
          </cell>
          <cell r="W170">
            <v>0</v>
          </cell>
          <cell r="X170">
            <v>13.3</v>
          </cell>
          <cell r="Y170">
            <v>13.3</v>
          </cell>
          <cell r="Z170">
            <v>13.3</v>
          </cell>
          <cell r="AA170">
            <v>13.3</v>
          </cell>
          <cell r="AB170">
            <v>13.3</v>
          </cell>
          <cell r="AC170">
            <v>13.3</v>
          </cell>
          <cell r="AD170">
            <v>13.3</v>
          </cell>
          <cell r="AE170">
            <v>13.3</v>
          </cell>
          <cell r="AF170">
            <v>13.3</v>
          </cell>
          <cell r="AG170">
            <v>13.3</v>
          </cell>
          <cell r="AH170">
            <v>13.3</v>
          </cell>
          <cell r="AI170">
            <v>13.3</v>
          </cell>
          <cell r="AJ170">
            <v>0</v>
          </cell>
          <cell r="AK170">
            <v>0</v>
          </cell>
          <cell r="AL170">
            <v>0</v>
          </cell>
          <cell r="AM170">
            <v>0</v>
          </cell>
          <cell r="AN170">
            <v>0</v>
          </cell>
          <cell r="AO170">
            <v>0</v>
          </cell>
          <cell r="AP170">
            <v>0</v>
          </cell>
          <cell r="AQ170">
            <v>0</v>
          </cell>
          <cell r="AR170">
            <v>0</v>
          </cell>
          <cell r="AS170">
            <v>0</v>
          </cell>
          <cell r="AT170">
            <v>0</v>
          </cell>
          <cell r="AU170">
            <v>0</v>
          </cell>
          <cell r="AV170">
            <v>0</v>
          </cell>
          <cell r="AW170">
            <v>0</v>
          </cell>
          <cell r="AX170">
            <v>0</v>
          </cell>
        </row>
        <row r="171">
          <cell r="J171" t="str">
            <v>3-ATV-2.3.2-Real YTD</v>
          </cell>
          <cell r="K171" t="str">
            <v>2.3.2</v>
          </cell>
          <cell r="L171">
            <v>0</v>
          </cell>
          <cell r="M171">
            <v>0</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v>0</v>
          </cell>
          <cell r="AD171">
            <v>0</v>
          </cell>
          <cell r="AE171">
            <v>27</v>
          </cell>
          <cell r="AF171">
            <v>106</v>
          </cell>
          <cell r="AG171">
            <v>162</v>
          </cell>
          <cell r="AH171">
            <v>222</v>
          </cell>
          <cell r="AI171">
            <v>278</v>
          </cell>
          <cell r="AJ171">
            <v>0</v>
          </cell>
          <cell r="AK171">
            <v>0</v>
          </cell>
          <cell r="AL171">
            <v>0</v>
          </cell>
          <cell r="AM171">
            <v>0</v>
          </cell>
          <cell r="AN171">
            <v>0</v>
          </cell>
          <cell r="AO171">
            <v>0</v>
          </cell>
          <cell r="AP171">
            <v>0</v>
          </cell>
          <cell r="AQ171">
            <v>0</v>
          </cell>
          <cell r="AR171">
            <v>0</v>
          </cell>
          <cell r="AS171">
            <v>0</v>
          </cell>
          <cell r="AT171">
            <v>0</v>
          </cell>
          <cell r="AU171">
            <v>0</v>
          </cell>
          <cell r="AV171">
            <v>0</v>
          </cell>
          <cell r="AW171">
            <v>0</v>
          </cell>
          <cell r="AX171">
            <v>0</v>
          </cell>
        </row>
        <row r="172">
          <cell r="J172" t="str">
            <v>3-ATV-2.3.2-Goal YTD</v>
          </cell>
          <cell r="K172" t="str">
            <v>2.3.2</v>
          </cell>
          <cell r="L172">
            <v>0</v>
          </cell>
          <cell r="M172">
            <v>0</v>
          </cell>
          <cell r="N172">
            <v>0</v>
          </cell>
          <cell r="O172">
            <v>0</v>
          </cell>
          <cell r="P172">
            <v>0</v>
          </cell>
          <cell r="Q172">
            <v>0</v>
          </cell>
          <cell r="R172">
            <v>0</v>
          </cell>
          <cell r="S172">
            <v>0</v>
          </cell>
          <cell r="T172">
            <v>0</v>
          </cell>
          <cell r="U172">
            <v>0</v>
          </cell>
          <cell r="V172">
            <v>0</v>
          </cell>
          <cell r="W172">
            <v>0</v>
          </cell>
          <cell r="X172">
            <v>13.3</v>
          </cell>
          <cell r="Y172">
            <v>26.6</v>
          </cell>
          <cell r="Z172">
            <v>39.9</v>
          </cell>
          <cell r="AA172">
            <v>53.2</v>
          </cell>
          <cell r="AB172">
            <v>66.5</v>
          </cell>
          <cell r="AC172">
            <v>79.8</v>
          </cell>
          <cell r="AD172">
            <v>93.1</v>
          </cell>
          <cell r="AE172">
            <v>106.4</v>
          </cell>
          <cell r="AF172">
            <v>119.7</v>
          </cell>
          <cell r="AG172">
            <v>133</v>
          </cell>
          <cell r="AH172">
            <v>146.30000000000001</v>
          </cell>
          <cell r="AI172">
            <v>159.6</v>
          </cell>
          <cell r="AJ172">
            <v>0</v>
          </cell>
          <cell r="AK172">
            <v>0</v>
          </cell>
          <cell r="AL172">
            <v>0</v>
          </cell>
          <cell r="AM172">
            <v>0</v>
          </cell>
          <cell r="AN172">
            <v>0</v>
          </cell>
          <cell r="AO172">
            <v>0</v>
          </cell>
          <cell r="AP172">
            <v>0</v>
          </cell>
          <cell r="AQ172">
            <v>0</v>
          </cell>
          <cell r="AR172">
            <v>0</v>
          </cell>
          <cell r="AS172">
            <v>0</v>
          </cell>
          <cell r="AT172">
            <v>0</v>
          </cell>
          <cell r="AU172">
            <v>0</v>
          </cell>
          <cell r="AV172">
            <v>0</v>
          </cell>
          <cell r="AW172">
            <v>0</v>
          </cell>
          <cell r="AX172">
            <v>0</v>
          </cell>
        </row>
        <row r="173">
          <cell r="J173" t="str">
            <v>1-GroupTS-2.4.C-Real</v>
          </cell>
          <cell r="K173" t="str">
            <v>2.4.C</v>
          </cell>
          <cell r="L173">
            <v>0</v>
          </cell>
          <cell r="M173">
            <v>0</v>
          </cell>
          <cell r="N173">
            <v>0</v>
          </cell>
          <cell r="O173">
            <v>0</v>
          </cell>
          <cell r="P173">
            <v>0</v>
          </cell>
          <cell r="Q173">
            <v>0</v>
          </cell>
          <cell r="R173">
            <v>0</v>
          </cell>
          <cell r="S173">
            <v>0</v>
          </cell>
          <cell r="T173">
            <v>0</v>
          </cell>
          <cell r="U173">
            <v>0</v>
          </cell>
          <cell r="V173">
            <v>0</v>
          </cell>
          <cell r="W173">
            <v>0</v>
          </cell>
          <cell r="X173">
            <v>3106.5657499999988</v>
          </cell>
          <cell r="Y173">
            <v>3415.7865017316917</v>
          </cell>
          <cell r="Z173">
            <v>3360.2657285811119</v>
          </cell>
          <cell r="AA173">
            <v>1826.0475999999999</v>
          </cell>
          <cell r="AB173">
            <v>2725.9479800000008</v>
          </cell>
          <cell r="AC173">
            <v>4013.5595416478295</v>
          </cell>
          <cell r="AD173">
            <v>5853.257919929024</v>
          </cell>
          <cell r="AE173">
            <v>6937.3457910485822</v>
          </cell>
          <cell r="AF173">
            <v>8436.1366383878467</v>
          </cell>
          <cell r="AG173">
            <v>5840.8452379390001</v>
          </cell>
          <cell r="AH173">
            <v>5689.2474117026723</v>
          </cell>
          <cell r="AI173">
            <v>5093</v>
          </cell>
          <cell r="AJ173">
            <v>4542</v>
          </cell>
          <cell r="AK173">
            <v>4815</v>
          </cell>
          <cell r="AL173">
            <v>6571</v>
          </cell>
          <cell r="AM173">
            <v>4845</v>
          </cell>
          <cell r="AN173">
            <v>4001</v>
          </cell>
          <cell r="AO173">
            <v>4987</v>
          </cell>
          <cell r="AP173">
            <v>5437</v>
          </cell>
          <cell r="AQ173">
            <v>6041</v>
          </cell>
          <cell r="AR173">
            <v>7503</v>
          </cell>
          <cell r="AS173">
            <v>4941</v>
          </cell>
          <cell r="AT173">
            <v>6873</v>
          </cell>
          <cell r="AU173">
            <v>7599</v>
          </cell>
          <cell r="AV173">
            <v>5111</v>
          </cell>
          <cell r="AW173">
            <v>4934</v>
          </cell>
          <cell r="AX173">
            <v>0</v>
          </cell>
        </row>
        <row r="174">
          <cell r="J174" t="str">
            <v>1-GroupTS-2.4.C-Goal</v>
          </cell>
          <cell r="K174" t="str">
            <v>2.4.C</v>
          </cell>
          <cell r="L174">
            <v>0</v>
          </cell>
          <cell r="M174">
            <v>0</v>
          </cell>
          <cell r="N174">
            <v>0</v>
          </cell>
          <cell r="O174">
            <v>0</v>
          </cell>
          <cell r="P174">
            <v>0</v>
          </cell>
          <cell r="Q174">
            <v>0</v>
          </cell>
          <cell r="R174">
            <v>0</v>
          </cell>
          <cell r="S174">
            <v>0</v>
          </cell>
          <cell r="T174">
            <v>0</v>
          </cell>
          <cell r="U174">
            <v>0</v>
          </cell>
          <cell r="V174">
            <v>0</v>
          </cell>
          <cell r="W174">
            <v>0</v>
          </cell>
          <cell r="X174">
            <v>2918.6686248794813</v>
          </cell>
          <cell r="Y174">
            <v>4037.9905856321002</v>
          </cell>
          <cell r="Z174">
            <v>4614.8672835353354</v>
          </cell>
          <cell r="AA174">
            <v>3976.3905856321016</v>
          </cell>
          <cell r="AB174">
            <v>3423.2500755595188</v>
          </cell>
          <cell r="AC174">
            <v>4497.2750671982931</v>
          </cell>
          <cell r="AD174">
            <v>5510.3000755595185</v>
          </cell>
          <cell r="AE174">
            <v>5088.4898259252977</v>
          </cell>
          <cell r="AF174">
            <v>6268.1021525225387</v>
          </cell>
          <cell r="AG174">
            <v>4110.4405856321009</v>
          </cell>
          <cell r="AH174">
            <v>3701.6444344741394</v>
          </cell>
          <cell r="AI174">
            <v>3941.3124924460349</v>
          </cell>
          <cell r="AJ174">
            <v>4605</v>
          </cell>
          <cell r="AK174">
            <v>4899</v>
          </cell>
          <cell r="AL174">
            <v>5787</v>
          </cell>
          <cell r="AM174">
            <v>4533</v>
          </cell>
          <cell r="AN174">
            <v>4773</v>
          </cell>
          <cell r="AO174">
            <v>5953</v>
          </cell>
          <cell r="AP174">
            <v>6143</v>
          </cell>
          <cell r="AQ174">
            <v>6917</v>
          </cell>
          <cell r="AR174">
            <v>8414</v>
          </cell>
          <cell r="AS174">
            <v>5503</v>
          </cell>
          <cell r="AT174">
            <v>4164</v>
          </cell>
          <cell r="AU174">
            <v>5331</v>
          </cell>
          <cell r="AV174">
            <v>3916</v>
          </cell>
          <cell r="AW174">
            <v>4491</v>
          </cell>
          <cell r="AX174">
            <v>0</v>
          </cell>
        </row>
        <row r="175">
          <cell r="J175" t="str">
            <v>1-GroupTS-2.4.C-Real YTD</v>
          </cell>
          <cell r="K175" t="str">
            <v>2.4.C</v>
          </cell>
          <cell r="L175">
            <v>0</v>
          </cell>
          <cell r="M175">
            <v>0</v>
          </cell>
          <cell r="N175">
            <v>0</v>
          </cell>
          <cell r="O175">
            <v>0</v>
          </cell>
          <cell r="P175">
            <v>0</v>
          </cell>
          <cell r="Q175">
            <v>0</v>
          </cell>
          <cell r="R175">
            <v>0</v>
          </cell>
          <cell r="S175">
            <v>0</v>
          </cell>
          <cell r="T175">
            <v>0</v>
          </cell>
          <cell r="U175">
            <v>0</v>
          </cell>
          <cell r="V175">
            <v>0</v>
          </cell>
          <cell r="W175">
            <v>0</v>
          </cell>
          <cell r="X175">
            <v>3106.5657499999988</v>
          </cell>
          <cell r="Y175">
            <v>6522.3522517316906</v>
          </cell>
          <cell r="Z175">
            <v>9882.6179803128034</v>
          </cell>
          <cell r="AA175">
            <v>11708.665580312803</v>
          </cell>
          <cell r="AB175">
            <v>14434.613560312804</v>
          </cell>
          <cell r="AC175">
            <v>18448.173101960634</v>
          </cell>
          <cell r="AD175">
            <v>24301.431021889657</v>
          </cell>
          <cell r="AE175">
            <v>31238.776812938238</v>
          </cell>
          <cell r="AF175">
            <v>39674.913451326087</v>
          </cell>
          <cell r="AG175">
            <v>45515.758689265087</v>
          </cell>
          <cell r="AH175">
            <v>51205.006100967759</v>
          </cell>
          <cell r="AI175">
            <v>56298.006100967759</v>
          </cell>
          <cell r="AJ175">
            <v>4542</v>
          </cell>
          <cell r="AK175">
            <v>9357</v>
          </cell>
          <cell r="AL175">
            <v>15928</v>
          </cell>
          <cell r="AM175">
            <v>20773</v>
          </cell>
          <cell r="AN175">
            <v>24774</v>
          </cell>
          <cell r="AO175">
            <v>29761</v>
          </cell>
          <cell r="AP175">
            <v>35198</v>
          </cell>
          <cell r="AQ175">
            <v>41239</v>
          </cell>
          <cell r="AR175">
            <v>48742</v>
          </cell>
          <cell r="AS175">
            <v>53683</v>
          </cell>
          <cell r="AT175">
            <v>60556</v>
          </cell>
          <cell r="AU175">
            <v>68155</v>
          </cell>
          <cell r="AV175">
            <v>73266</v>
          </cell>
          <cell r="AW175">
            <v>78200</v>
          </cell>
          <cell r="AX175">
            <v>0</v>
          </cell>
        </row>
        <row r="176">
          <cell r="J176" t="str">
            <v>1-GroupTS-2.4.C-Goal YTD</v>
          </cell>
          <cell r="K176" t="str">
            <v>2.4.C</v>
          </cell>
          <cell r="L176">
            <v>0</v>
          </cell>
          <cell r="M176">
            <v>0</v>
          </cell>
          <cell r="N176">
            <v>0</v>
          </cell>
          <cell r="O176">
            <v>0</v>
          </cell>
          <cell r="P176">
            <v>0</v>
          </cell>
          <cell r="Q176">
            <v>0</v>
          </cell>
          <cell r="R176">
            <v>0</v>
          </cell>
          <cell r="S176">
            <v>0</v>
          </cell>
          <cell r="T176">
            <v>0</v>
          </cell>
          <cell r="U176">
            <v>0</v>
          </cell>
          <cell r="V176">
            <v>0</v>
          </cell>
          <cell r="W176">
            <v>0</v>
          </cell>
          <cell r="X176">
            <v>2918.6686248794813</v>
          </cell>
          <cell r="Y176">
            <v>6956.6592105115815</v>
          </cell>
          <cell r="Z176">
            <v>11571.526494046917</v>
          </cell>
          <cell r="AA176">
            <v>15547.917079679019</v>
          </cell>
          <cell r="AB176">
            <v>18971.167155238538</v>
          </cell>
          <cell r="AC176">
            <v>23468.442222436832</v>
          </cell>
          <cell r="AD176">
            <v>28978.742297996352</v>
          </cell>
          <cell r="AE176">
            <v>34067.232123921647</v>
          </cell>
          <cell r="AF176">
            <v>40335.334276444184</v>
          </cell>
          <cell r="AG176">
            <v>44445.774862076287</v>
          </cell>
          <cell r="AH176">
            <v>48147.419296550426</v>
          </cell>
          <cell r="AI176">
            <v>52088.731788996462</v>
          </cell>
          <cell r="AJ176">
            <v>4605</v>
          </cell>
          <cell r="AK176">
            <v>9504</v>
          </cell>
          <cell r="AL176">
            <v>15291</v>
          </cell>
          <cell r="AM176">
            <v>19824</v>
          </cell>
          <cell r="AN176">
            <v>24597</v>
          </cell>
          <cell r="AO176">
            <v>30550</v>
          </cell>
          <cell r="AP176">
            <v>36693</v>
          </cell>
          <cell r="AQ176">
            <v>43610</v>
          </cell>
          <cell r="AR176">
            <v>52024</v>
          </cell>
          <cell r="AS176">
            <v>57527</v>
          </cell>
          <cell r="AT176">
            <v>61691</v>
          </cell>
          <cell r="AU176">
            <v>67022</v>
          </cell>
          <cell r="AV176">
            <v>70938</v>
          </cell>
          <cell r="AW176">
            <v>75429</v>
          </cell>
          <cell r="AX176">
            <v>0</v>
          </cell>
        </row>
        <row r="177">
          <cell r="J177" t="str">
            <v>1-GroupTS-2.4.B.C-Real</v>
          </cell>
          <cell r="K177" t="str">
            <v>2.4.B.C</v>
          </cell>
          <cell r="L177">
            <v>0</v>
          </cell>
          <cell r="M177">
            <v>0</v>
          </cell>
          <cell r="N177">
            <v>0</v>
          </cell>
          <cell r="O177">
            <v>0</v>
          </cell>
          <cell r="P177">
            <v>0</v>
          </cell>
          <cell r="Q177">
            <v>0</v>
          </cell>
          <cell r="R177">
            <v>0</v>
          </cell>
          <cell r="S177">
            <v>0</v>
          </cell>
          <cell r="T177">
            <v>0</v>
          </cell>
          <cell r="U177">
            <v>0</v>
          </cell>
          <cell r="V177">
            <v>0</v>
          </cell>
          <cell r="W177">
            <v>0</v>
          </cell>
          <cell r="X177">
            <v>26.304652341842022</v>
          </cell>
          <cell r="Y177">
            <v>26.923602603691275</v>
          </cell>
          <cell r="Z177">
            <v>26.755886014612372</v>
          </cell>
          <cell r="AA177">
            <v>18.327071813933159</v>
          </cell>
          <cell r="AB177">
            <v>25.136183798944039</v>
          </cell>
          <cell r="AC177">
            <v>25.744277120383835</v>
          </cell>
          <cell r="AD177">
            <v>28.902227346138094</v>
          </cell>
          <cell r="AE177">
            <v>35.87361146212212</v>
          </cell>
          <cell r="AF177">
            <v>35.453791452941282</v>
          </cell>
          <cell r="AG177">
            <v>32.666696143064797</v>
          </cell>
          <cell r="AH177">
            <v>33.884737413357193</v>
          </cell>
          <cell r="AI177">
            <v>29.900780837198383</v>
          </cell>
          <cell r="AJ177">
            <v>31.154400164620345</v>
          </cell>
          <cell r="AK177">
            <v>30.703991837775796</v>
          </cell>
          <cell r="AL177">
            <v>29.944403937294933</v>
          </cell>
          <cell r="AM177">
            <v>26.997659645603477</v>
          </cell>
          <cell r="AN177">
            <v>26.766122558201765</v>
          </cell>
          <cell r="AO177">
            <v>25.838039479819695</v>
          </cell>
          <cell r="AP177">
            <v>28.629350745089777</v>
          </cell>
          <cell r="AQ177">
            <v>28.275216475544113</v>
          </cell>
          <cell r="AR177">
            <v>27.764209591474241</v>
          </cell>
          <cell r="AS177">
            <v>26.209420751113939</v>
          </cell>
          <cell r="AT177">
            <v>30.977599495199893</v>
          </cell>
          <cell r="AU177">
            <v>37.53519387503087</v>
          </cell>
          <cell r="AV177">
            <v>27.970229300060197</v>
          </cell>
          <cell r="AW177">
            <v>20.244542918102741</v>
          </cell>
          <cell r="AX177">
            <v>0</v>
          </cell>
        </row>
        <row r="178">
          <cell r="J178" t="str">
            <v>1-GroupTS-2.4.B.C-Goal</v>
          </cell>
          <cell r="K178" t="str">
            <v>2.4.B.C</v>
          </cell>
          <cell r="L178">
            <v>0</v>
          </cell>
          <cell r="M178">
            <v>0</v>
          </cell>
          <cell r="N178">
            <v>0</v>
          </cell>
          <cell r="O178">
            <v>0</v>
          </cell>
          <cell r="P178">
            <v>0</v>
          </cell>
          <cell r="Q178">
            <v>0</v>
          </cell>
          <cell r="R178">
            <v>0</v>
          </cell>
          <cell r="S178">
            <v>0</v>
          </cell>
          <cell r="T178">
            <v>0</v>
          </cell>
          <cell r="U178">
            <v>0</v>
          </cell>
          <cell r="V178">
            <v>0</v>
          </cell>
          <cell r="W178">
            <v>0</v>
          </cell>
          <cell r="X178">
            <v>23.901962369007297</v>
          </cell>
          <cell r="Y178">
            <v>27.497382265114744</v>
          </cell>
          <cell r="Z178">
            <v>26.111051734385736</v>
          </cell>
          <cell r="AA178">
            <v>25.727164762112459</v>
          </cell>
          <cell r="AB178">
            <v>23.458165391348722</v>
          </cell>
          <cell r="AC178">
            <v>24.623713683740107</v>
          </cell>
          <cell r="AD178">
            <v>27.579079457254846</v>
          </cell>
          <cell r="AE178">
            <v>24.924029319775165</v>
          </cell>
          <cell r="AF178">
            <v>26.212111205296445</v>
          </cell>
          <cell r="AG178">
            <v>23.234642392358264</v>
          </cell>
          <cell r="AH178">
            <v>25.167558026068392</v>
          </cell>
          <cell r="AI178">
            <v>26.614305438895503</v>
          </cell>
          <cell r="AJ178">
            <v>30.613998440283051</v>
          </cell>
          <cell r="AK178">
            <v>30.09268656740614</v>
          </cell>
          <cell r="AL178">
            <v>29.846378389848109</v>
          </cell>
          <cell r="AM178">
            <v>27.352278671679898</v>
          </cell>
          <cell r="AN178">
            <v>28.794533034067666</v>
          </cell>
          <cell r="AO178">
            <v>30.968373971215478</v>
          </cell>
          <cell r="AP178">
            <v>30.322641822008258</v>
          </cell>
          <cell r="AQ178">
            <v>31.067383903273182</v>
          </cell>
          <cell r="AR178">
            <v>32.111090715331855</v>
          </cell>
          <cell r="AS178">
            <v>29.075049694345129</v>
          </cell>
          <cell r="AT178">
            <v>28.238051374051498</v>
          </cell>
          <cell r="AU178">
            <v>30.07567779273645</v>
          </cell>
          <cell r="AV178">
            <v>26.327820357671104</v>
          </cell>
          <cell r="AW178">
            <v>24.240297943541858</v>
          </cell>
          <cell r="AX178">
            <v>0</v>
          </cell>
        </row>
        <row r="179">
          <cell r="J179" t="str">
            <v>1-GroupTS-2.4.B.C-Real YTD</v>
          </cell>
          <cell r="K179" t="str">
            <v>2.4.B.C</v>
          </cell>
          <cell r="L179">
            <v>0</v>
          </cell>
          <cell r="M179">
            <v>0</v>
          </cell>
          <cell r="N179">
            <v>0</v>
          </cell>
          <cell r="O179">
            <v>0</v>
          </cell>
          <cell r="P179">
            <v>0</v>
          </cell>
          <cell r="Q179">
            <v>0</v>
          </cell>
          <cell r="R179">
            <v>0</v>
          </cell>
          <cell r="S179">
            <v>0</v>
          </cell>
          <cell r="T179">
            <v>0</v>
          </cell>
          <cell r="U179">
            <v>0</v>
          </cell>
          <cell r="V179">
            <v>0</v>
          </cell>
          <cell r="W179">
            <v>0</v>
          </cell>
          <cell r="X179">
            <v>26.304652341842022</v>
          </cell>
          <cell r="Y179">
            <v>26.625206961153076</v>
          </cell>
          <cell r="Z179">
            <v>26.669496695736584</v>
          </cell>
          <cell r="AA179">
            <v>24.901697741229846</v>
          </cell>
          <cell r="AB179">
            <v>24.945644293528879</v>
          </cell>
          <cell r="AC179">
            <v>25.115147741993454</v>
          </cell>
          <cell r="AD179">
            <v>25.933616328883417</v>
          </cell>
          <cell r="AE179">
            <v>27.634030127327037</v>
          </cell>
          <cell r="AF179">
            <v>28.993793933950951</v>
          </cell>
          <cell r="AG179">
            <v>29.41825213715105</v>
          </cell>
          <cell r="AH179">
            <v>29.855500852155597</v>
          </cell>
          <cell r="AI179">
            <v>29.859591463974557</v>
          </cell>
          <cell r="AJ179">
            <v>31.154400164620345</v>
          </cell>
          <cell r="AK179">
            <v>30.920987409537027</v>
          </cell>
          <cell r="AL179">
            <v>30.510487501197204</v>
          </cell>
          <cell r="AM179">
            <v>29.611837322347505</v>
          </cell>
          <cell r="AN179">
            <v>29.111975463871492</v>
          </cell>
          <cell r="AO179">
            <v>28.506704980842912</v>
          </cell>
          <cell r="AP179">
            <v>28.525581282265318</v>
          </cell>
          <cell r="AQ179">
            <v>28.48862914145182</v>
          </cell>
          <cell r="AR179">
            <v>28.374665269530798</v>
          </cell>
          <cell r="AS179">
            <v>28.16053967854295</v>
          </cell>
          <cell r="AT179">
            <v>28.454226361368111</v>
          </cell>
          <cell r="AU179">
            <v>29.243040538221258</v>
          </cell>
          <cell r="AV179">
            <v>29.150503109371083</v>
          </cell>
          <cell r="AW179">
            <v>28.363238051713946</v>
          </cell>
          <cell r="AX179">
            <v>0</v>
          </cell>
        </row>
        <row r="180">
          <cell r="J180" t="str">
            <v>1-GroupTS-2.4.B.C-Goal YTD</v>
          </cell>
          <cell r="K180" t="str">
            <v>2.4.B.C</v>
          </cell>
          <cell r="L180">
            <v>0</v>
          </cell>
          <cell r="M180">
            <v>0</v>
          </cell>
          <cell r="N180">
            <v>0</v>
          </cell>
          <cell r="O180">
            <v>0</v>
          </cell>
          <cell r="P180">
            <v>0</v>
          </cell>
          <cell r="Q180">
            <v>0</v>
          </cell>
          <cell r="R180">
            <v>0</v>
          </cell>
          <cell r="S180">
            <v>0</v>
          </cell>
          <cell r="T180">
            <v>0</v>
          </cell>
          <cell r="U180">
            <v>0</v>
          </cell>
          <cell r="V180">
            <v>0</v>
          </cell>
          <cell r="W180">
            <v>0</v>
          </cell>
          <cell r="X180">
            <v>23.901962369007297</v>
          </cell>
          <cell r="Y180">
            <v>25.865032757702195</v>
          </cell>
          <cell r="Z180">
            <v>25.962590294024945</v>
          </cell>
          <cell r="AA180">
            <v>25.901970945388697</v>
          </cell>
          <cell r="AB180">
            <v>25.424043682223747</v>
          </cell>
          <cell r="AC180">
            <v>25.26667121264045</v>
          </cell>
          <cell r="AD180">
            <v>25.676034039495981</v>
          </cell>
          <cell r="AE180">
            <v>25.56084013529637</v>
          </cell>
          <cell r="AF180">
            <v>25.659915438727275</v>
          </cell>
          <cell r="AG180">
            <v>25.414577095587497</v>
          </cell>
          <cell r="AH180">
            <v>25.395413968252939</v>
          </cell>
          <cell r="AI180">
            <v>25.483723967219401</v>
          </cell>
          <cell r="AJ180">
            <v>30.613998440283051</v>
          </cell>
          <cell r="AK180">
            <v>30.343043665702645</v>
          </cell>
          <cell r="AL180">
            <v>30.153144802785398</v>
          </cell>
          <cell r="AM180">
            <v>29.463263896580393</v>
          </cell>
          <cell r="AN180">
            <v>29.3310799622936</v>
          </cell>
          <cell r="AO180">
            <v>29.63640218662788</v>
          </cell>
          <cell r="AP180">
            <v>29.74911677596031</v>
          </cell>
          <cell r="AQ180">
            <v>29.950692064176714</v>
          </cell>
          <cell r="AR180">
            <v>30.280177347348474</v>
          </cell>
          <cell r="AS180">
            <v>30.160591378764728</v>
          </cell>
          <cell r="AT180">
            <v>30.022623428837019</v>
          </cell>
          <cell r="AU180">
            <v>30.026836575405142</v>
          </cell>
          <cell r="AV180">
            <v>29.795742250025942</v>
          </cell>
          <cell r="AW180">
            <v>29.39464127828899</v>
          </cell>
          <cell r="AX180">
            <v>0</v>
          </cell>
        </row>
        <row r="181">
          <cell r="J181" t="str">
            <v>3-Snow OE &amp; Others-2.4.1-Real</v>
          </cell>
          <cell r="K181" t="str">
            <v>2.4.1</v>
          </cell>
          <cell r="L181">
            <v>0</v>
          </cell>
          <cell r="M181">
            <v>0</v>
          </cell>
          <cell r="N181">
            <v>0</v>
          </cell>
          <cell r="O181">
            <v>0</v>
          </cell>
          <cell r="P181">
            <v>0</v>
          </cell>
          <cell r="Q181">
            <v>0</v>
          </cell>
          <cell r="R181">
            <v>0</v>
          </cell>
          <cell r="S181">
            <v>0</v>
          </cell>
          <cell r="T181">
            <v>0</v>
          </cell>
          <cell r="U181">
            <v>0</v>
          </cell>
          <cell r="V181">
            <v>0</v>
          </cell>
          <cell r="W181">
            <v>0</v>
          </cell>
          <cell r="X181">
            <v>344</v>
          </cell>
          <cell r="Y181">
            <v>350.25932826830717</v>
          </cell>
          <cell r="Z181">
            <v>95.581021418887673</v>
          </cell>
          <cell r="AA181">
            <v>-55</v>
          </cell>
          <cell r="AB181">
            <v>251</v>
          </cell>
          <cell r="AC181">
            <v>1016.7503483521718</v>
          </cell>
          <cell r="AD181">
            <v>756.47909007097712</v>
          </cell>
          <cell r="AE181">
            <v>953.15193895141886</v>
          </cell>
          <cell r="AF181">
            <v>1236.6129416121553</v>
          </cell>
          <cell r="AG181">
            <v>422.92726206099894</v>
          </cell>
          <cell r="AH181">
            <v>172.12558829732666</v>
          </cell>
          <cell r="AI181">
            <v>494</v>
          </cell>
          <cell r="AJ181">
            <v>27</v>
          </cell>
          <cell r="AK181">
            <v>216</v>
          </cell>
          <cell r="AL181">
            <v>942</v>
          </cell>
          <cell r="AM181">
            <v>772</v>
          </cell>
          <cell r="AN181">
            <v>918</v>
          </cell>
          <cell r="AO181">
            <v>843</v>
          </cell>
          <cell r="AP181">
            <v>1314.35</v>
          </cell>
          <cell r="AQ181">
            <v>784</v>
          </cell>
          <cell r="AR181">
            <v>960</v>
          </cell>
          <cell r="AS181">
            <v>441</v>
          </cell>
          <cell r="AT181">
            <v>152</v>
          </cell>
          <cell r="AU181">
            <v>-31</v>
          </cell>
          <cell r="AV181">
            <v>213</v>
          </cell>
          <cell r="AW181">
            <v>408</v>
          </cell>
          <cell r="AX181">
            <v>0</v>
          </cell>
        </row>
        <row r="182">
          <cell r="J182" t="str">
            <v>3-Snow OE &amp; Others-2.4.1-Goal</v>
          </cell>
          <cell r="K182" t="str">
            <v>2.4.1</v>
          </cell>
          <cell r="L182">
            <v>0</v>
          </cell>
          <cell r="M182">
            <v>0</v>
          </cell>
          <cell r="N182">
            <v>0</v>
          </cell>
          <cell r="O182">
            <v>0</v>
          </cell>
          <cell r="P182">
            <v>0</v>
          </cell>
          <cell r="Q182">
            <v>0</v>
          </cell>
          <cell r="R182">
            <v>0</v>
          </cell>
          <cell r="S182">
            <v>0</v>
          </cell>
          <cell r="T182">
            <v>0</v>
          </cell>
          <cell r="U182">
            <v>0</v>
          </cell>
          <cell r="V182">
            <v>0</v>
          </cell>
          <cell r="W182">
            <v>0</v>
          </cell>
          <cell r="X182">
            <v>0</v>
          </cell>
          <cell r="Y182">
            <v>0</v>
          </cell>
          <cell r="Z182">
            <v>0</v>
          </cell>
          <cell r="AA182">
            <v>0</v>
          </cell>
          <cell r="AB182">
            <v>0</v>
          </cell>
          <cell r="AC182">
            <v>0</v>
          </cell>
          <cell r="AD182">
            <v>0</v>
          </cell>
          <cell r="AE182">
            <v>0</v>
          </cell>
          <cell r="AF182">
            <v>0</v>
          </cell>
          <cell r="AG182">
            <v>0</v>
          </cell>
          <cell r="AH182">
            <v>0</v>
          </cell>
          <cell r="AI182">
            <v>0</v>
          </cell>
          <cell r="AJ182">
            <v>0</v>
          </cell>
          <cell r="AK182">
            <v>0</v>
          </cell>
          <cell r="AL182">
            <v>0</v>
          </cell>
          <cell r="AM182">
            <v>0</v>
          </cell>
          <cell r="AN182">
            <v>0</v>
          </cell>
          <cell r="AO182">
            <v>0</v>
          </cell>
          <cell r="AP182">
            <v>0</v>
          </cell>
          <cell r="AQ182">
            <v>0</v>
          </cell>
          <cell r="AR182">
            <v>0</v>
          </cell>
          <cell r="AS182">
            <v>0</v>
          </cell>
          <cell r="AT182">
            <v>0</v>
          </cell>
          <cell r="AU182">
            <v>0</v>
          </cell>
          <cell r="AV182">
            <v>0</v>
          </cell>
          <cell r="AW182">
            <v>0</v>
          </cell>
          <cell r="AX182">
            <v>0</v>
          </cell>
        </row>
        <row r="183">
          <cell r="J183" t="str">
            <v>3-Snow OE &amp; Others-2.4.1-Real YTD</v>
          </cell>
          <cell r="K183" t="str">
            <v>2.4.1</v>
          </cell>
          <cell r="L183">
            <v>0</v>
          </cell>
          <cell r="M183">
            <v>0</v>
          </cell>
          <cell r="N183">
            <v>0</v>
          </cell>
          <cell r="O183">
            <v>0</v>
          </cell>
          <cell r="P183">
            <v>0</v>
          </cell>
          <cell r="Q183">
            <v>0</v>
          </cell>
          <cell r="R183">
            <v>0</v>
          </cell>
          <cell r="S183">
            <v>0</v>
          </cell>
          <cell r="T183">
            <v>0</v>
          </cell>
          <cell r="U183">
            <v>0</v>
          </cell>
          <cell r="V183">
            <v>0</v>
          </cell>
          <cell r="W183">
            <v>0</v>
          </cell>
          <cell r="X183">
            <v>344</v>
          </cell>
          <cell r="Y183">
            <v>694.25932826830717</v>
          </cell>
          <cell r="Z183">
            <v>789.84034968719482</v>
          </cell>
          <cell r="AA183">
            <v>734.84034968719482</v>
          </cell>
          <cell r="AB183">
            <v>985.84034968719482</v>
          </cell>
          <cell r="AC183">
            <v>2002.5906980393665</v>
          </cell>
          <cell r="AD183">
            <v>2759.0697881103438</v>
          </cell>
          <cell r="AE183">
            <v>3712.2217270617625</v>
          </cell>
          <cell r="AF183">
            <v>4948.8346686739178</v>
          </cell>
          <cell r="AG183">
            <v>5371.7619307349169</v>
          </cell>
          <cell r="AH183">
            <v>5543.8875190322433</v>
          </cell>
          <cell r="AI183">
            <v>6037.8875190322433</v>
          </cell>
          <cell r="AJ183">
            <v>27</v>
          </cell>
          <cell r="AK183">
            <v>243</v>
          </cell>
          <cell r="AL183">
            <v>1185</v>
          </cell>
          <cell r="AM183">
            <v>1957</v>
          </cell>
          <cell r="AN183">
            <v>2875</v>
          </cell>
          <cell r="AO183">
            <v>3718</v>
          </cell>
          <cell r="AP183">
            <v>5032.3500000000004</v>
          </cell>
          <cell r="AQ183">
            <v>5816.35</v>
          </cell>
          <cell r="AR183">
            <v>6776.35</v>
          </cell>
          <cell r="AS183">
            <v>7217.35</v>
          </cell>
          <cell r="AT183">
            <v>7369.35</v>
          </cell>
          <cell r="AU183">
            <v>7338.35</v>
          </cell>
          <cell r="AV183">
            <v>7551.35</v>
          </cell>
          <cell r="AW183">
            <v>7959.35</v>
          </cell>
          <cell r="AX183">
            <v>0</v>
          </cell>
        </row>
        <row r="184">
          <cell r="J184" t="str">
            <v>3-Snow OE &amp; Others-2.4.1-Goal YTD</v>
          </cell>
          <cell r="K184" t="str">
            <v>2.4.1</v>
          </cell>
          <cell r="L184">
            <v>0</v>
          </cell>
          <cell r="M184">
            <v>0</v>
          </cell>
          <cell r="N184">
            <v>0</v>
          </cell>
          <cell r="O184">
            <v>0</v>
          </cell>
          <cell r="P184">
            <v>0</v>
          </cell>
          <cell r="Q184">
            <v>0</v>
          </cell>
          <cell r="R184">
            <v>0</v>
          </cell>
          <cell r="S184">
            <v>0</v>
          </cell>
          <cell r="T184">
            <v>0</v>
          </cell>
          <cell r="U184">
            <v>0</v>
          </cell>
          <cell r="V184">
            <v>0</v>
          </cell>
          <cell r="W184">
            <v>0</v>
          </cell>
          <cell r="X184">
            <v>0</v>
          </cell>
          <cell r="Y184">
            <v>0</v>
          </cell>
          <cell r="Z184">
            <v>0</v>
          </cell>
          <cell r="AA184">
            <v>0</v>
          </cell>
          <cell r="AB184">
            <v>0</v>
          </cell>
          <cell r="AC184">
            <v>0</v>
          </cell>
          <cell r="AD184">
            <v>0</v>
          </cell>
          <cell r="AE184">
            <v>0</v>
          </cell>
          <cell r="AF184">
            <v>0</v>
          </cell>
          <cell r="AG184">
            <v>0</v>
          </cell>
          <cell r="AH184">
            <v>0</v>
          </cell>
          <cell r="AI184">
            <v>0</v>
          </cell>
          <cell r="AJ184">
            <v>0</v>
          </cell>
          <cell r="AK184">
            <v>0</v>
          </cell>
          <cell r="AL184">
            <v>0</v>
          </cell>
          <cell r="AM184">
            <v>0</v>
          </cell>
          <cell r="AN184">
            <v>0</v>
          </cell>
          <cell r="AO184">
            <v>0</v>
          </cell>
          <cell r="AP184">
            <v>0</v>
          </cell>
          <cell r="AQ184">
            <v>0</v>
          </cell>
          <cell r="AR184">
            <v>0</v>
          </cell>
          <cell r="AS184">
            <v>0</v>
          </cell>
          <cell r="AT184">
            <v>0</v>
          </cell>
          <cell r="AU184">
            <v>0</v>
          </cell>
          <cell r="AV184">
            <v>0</v>
          </cell>
          <cell r="AW184">
            <v>0</v>
          </cell>
          <cell r="AX184">
            <v>0</v>
          </cell>
        </row>
        <row r="185">
          <cell r="J185" t="str">
            <v>3-Snow OE &amp; Others-2.4.1-Real</v>
          </cell>
          <cell r="K185" t="str">
            <v>2.4.1</v>
          </cell>
          <cell r="L185">
            <v>0</v>
          </cell>
          <cell r="M185">
            <v>0</v>
          </cell>
          <cell r="N185">
            <v>0</v>
          </cell>
          <cell r="O185">
            <v>0</v>
          </cell>
          <cell r="P185">
            <v>0</v>
          </cell>
          <cell r="Q185">
            <v>0</v>
          </cell>
          <cell r="R185">
            <v>0</v>
          </cell>
          <cell r="S185">
            <v>0</v>
          </cell>
          <cell r="T185">
            <v>0</v>
          </cell>
          <cell r="U185">
            <v>0</v>
          </cell>
          <cell r="V185">
            <v>0</v>
          </cell>
          <cell r="W185">
            <v>0</v>
          </cell>
          <cell r="X185">
            <v>22.979291917167668</v>
          </cell>
          <cell r="Y185">
            <v>20.713147739107463</v>
          </cell>
          <cell r="Z185">
            <v>6.3508984331486831</v>
          </cell>
          <cell r="AA185">
            <v>-5.8324496288441141</v>
          </cell>
          <cell r="AB185">
            <v>23.219241443108231</v>
          </cell>
          <cell r="AC185">
            <v>23.717059676980913</v>
          </cell>
          <cell r="AD185">
            <v>28.407025537776082</v>
          </cell>
          <cell r="AE185">
            <v>26.395788949083876</v>
          </cell>
          <cell r="AF185">
            <v>26.610995085262651</v>
          </cell>
          <cell r="AG185">
            <v>19.799965452293957</v>
          </cell>
          <cell r="AH185">
            <v>21.042247958108394</v>
          </cell>
          <cell r="AI185">
            <v>37.367624810892586</v>
          </cell>
          <cell r="AJ185">
            <v>8.0118694362017813</v>
          </cell>
          <cell r="AK185">
            <v>23.684210526315788</v>
          </cell>
          <cell r="AL185">
            <v>34.316939890710387</v>
          </cell>
          <cell r="AM185">
            <v>26.768377253814148</v>
          </cell>
          <cell r="AN185">
            <v>34.511278195488721</v>
          </cell>
          <cell r="AO185">
            <v>36.76406454426516</v>
          </cell>
          <cell r="AP185">
            <v>44.017079705291358</v>
          </cell>
          <cell r="AQ185">
            <v>23.793626707132017</v>
          </cell>
          <cell r="AR185">
            <v>23.964053919121316</v>
          </cell>
          <cell r="AS185">
            <v>17.775090689238208</v>
          </cell>
          <cell r="AT185">
            <v>61.044176706827315</v>
          </cell>
          <cell r="AU185">
            <v>-182.35294117647058</v>
          </cell>
          <cell r="AV185">
            <v>56.49867374005305</v>
          </cell>
          <cell r="AW185">
            <v>19.309039280643635</v>
          </cell>
          <cell r="AX185">
            <v>0</v>
          </cell>
        </row>
        <row r="186">
          <cell r="J186" t="str">
            <v>3-Snow OE &amp; Others-2.4.1-Goal</v>
          </cell>
          <cell r="K186" t="str">
            <v>2.4.1</v>
          </cell>
          <cell r="L186">
            <v>0</v>
          </cell>
          <cell r="M186">
            <v>0</v>
          </cell>
          <cell r="N186">
            <v>0</v>
          </cell>
          <cell r="O186">
            <v>0</v>
          </cell>
          <cell r="P186">
            <v>0</v>
          </cell>
          <cell r="Q186">
            <v>0</v>
          </cell>
          <cell r="R186">
            <v>0</v>
          </cell>
          <cell r="S186">
            <v>0</v>
          </cell>
          <cell r="T186">
            <v>0</v>
          </cell>
          <cell r="U186">
            <v>0</v>
          </cell>
          <cell r="V186">
            <v>0</v>
          </cell>
          <cell r="W186">
            <v>0</v>
          </cell>
          <cell r="X186">
            <v>0</v>
          </cell>
          <cell r="Y186">
            <v>0</v>
          </cell>
          <cell r="Z186">
            <v>0</v>
          </cell>
          <cell r="AA186">
            <v>0</v>
          </cell>
          <cell r="AB186">
            <v>0</v>
          </cell>
          <cell r="AC186">
            <v>0</v>
          </cell>
          <cell r="AD186">
            <v>0</v>
          </cell>
          <cell r="AE186">
            <v>0</v>
          </cell>
          <cell r="AF186">
            <v>0</v>
          </cell>
          <cell r="AG186">
            <v>0</v>
          </cell>
          <cell r="AH186">
            <v>0</v>
          </cell>
          <cell r="AI186">
            <v>0</v>
          </cell>
          <cell r="AJ186">
            <v>0</v>
          </cell>
          <cell r="AK186">
            <v>0</v>
          </cell>
          <cell r="AL186">
            <v>0</v>
          </cell>
          <cell r="AM186">
            <v>0</v>
          </cell>
          <cell r="AN186">
            <v>0</v>
          </cell>
          <cell r="AO186">
            <v>0</v>
          </cell>
          <cell r="AP186">
            <v>0</v>
          </cell>
          <cell r="AQ186">
            <v>0</v>
          </cell>
          <cell r="AR186">
            <v>0</v>
          </cell>
          <cell r="AS186">
            <v>0</v>
          </cell>
          <cell r="AT186">
            <v>0</v>
          </cell>
          <cell r="AU186">
            <v>0</v>
          </cell>
          <cell r="AV186">
            <v>0</v>
          </cell>
          <cell r="AW186">
            <v>0</v>
          </cell>
          <cell r="AX186">
            <v>0</v>
          </cell>
        </row>
        <row r="187">
          <cell r="J187" t="str">
            <v>3-Snow OE &amp; Others-2.4.1-Real YTD</v>
          </cell>
          <cell r="K187" t="str">
            <v>2.4.1</v>
          </cell>
          <cell r="L187">
            <v>0</v>
          </cell>
          <cell r="M187">
            <v>0</v>
          </cell>
          <cell r="N187">
            <v>0</v>
          </cell>
          <cell r="O187">
            <v>0</v>
          </cell>
          <cell r="P187">
            <v>0</v>
          </cell>
          <cell r="Q187">
            <v>0</v>
          </cell>
          <cell r="R187">
            <v>0</v>
          </cell>
          <cell r="S187">
            <v>0</v>
          </cell>
          <cell r="T187">
            <v>0</v>
          </cell>
          <cell r="U187">
            <v>0</v>
          </cell>
          <cell r="V187">
            <v>0</v>
          </cell>
          <cell r="W187">
            <v>0</v>
          </cell>
          <cell r="X187">
            <v>22.979291917167668</v>
          </cell>
          <cell r="Y187">
            <v>21.777268766258068</v>
          </cell>
          <cell r="Z187">
            <v>16.830180048736306</v>
          </cell>
          <cell r="AA187">
            <v>13.038331257757182</v>
          </cell>
          <cell r="AB187">
            <v>14.676795439737903</v>
          </cell>
          <cell r="AC187">
            <v>18.198752254083665</v>
          </cell>
          <cell r="AD187">
            <v>20.187823136828449</v>
          </cell>
          <cell r="AE187">
            <v>21.485251343105467</v>
          </cell>
          <cell r="AF187">
            <v>22.571651852560628</v>
          </cell>
          <cell r="AG187">
            <v>22.325597151967568</v>
          </cell>
          <cell r="AH187">
            <v>22.283401740553252</v>
          </cell>
          <cell r="AI187">
            <v>23.04449264925859</v>
          </cell>
          <cell r="AJ187">
            <v>8.0118694362017813</v>
          </cell>
          <cell r="AK187">
            <v>19.455564451561251</v>
          </cell>
          <cell r="AL187">
            <v>29.669504256384577</v>
          </cell>
          <cell r="AM187">
            <v>28.453038674033149</v>
          </cell>
          <cell r="AN187">
            <v>30.142587544558609</v>
          </cell>
          <cell r="AO187">
            <v>31.425914969148845</v>
          </cell>
          <cell r="AP187">
            <v>33.963352905446449</v>
          </cell>
          <cell r="AQ187">
            <v>32.113239840989401</v>
          </cell>
          <cell r="AR187">
            <v>30.637263767067545</v>
          </cell>
          <cell r="AS187">
            <v>29.340013821700072</v>
          </cell>
          <cell r="AT187">
            <v>29.657718931101094</v>
          </cell>
          <cell r="AU187">
            <v>29.51276895234265</v>
          </cell>
          <cell r="AV187">
            <v>29.915814911655183</v>
          </cell>
          <cell r="AW187">
            <v>29.096508864924147</v>
          </cell>
          <cell r="AX187">
            <v>0</v>
          </cell>
        </row>
        <row r="188">
          <cell r="J188" t="str">
            <v>3-Snow OE &amp; Others-2.4.1-Goal YTD</v>
          </cell>
          <cell r="K188" t="str">
            <v>2.4.1</v>
          </cell>
          <cell r="L188">
            <v>0</v>
          </cell>
          <cell r="M188">
            <v>0</v>
          </cell>
          <cell r="N188">
            <v>0</v>
          </cell>
          <cell r="O188">
            <v>0</v>
          </cell>
          <cell r="P188">
            <v>0</v>
          </cell>
          <cell r="Q188">
            <v>0</v>
          </cell>
          <cell r="R188">
            <v>0</v>
          </cell>
          <cell r="S188">
            <v>0</v>
          </cell>
          <cell r="T188">
            <v>0</v>
          </cell>
          <cell r="U188">
            <v>0</v>
          </cell>
          <cell r="V188">
            <v>0</v>
          </cell>
          <cell r="W188">
            <v>0</v>
          </cell>
          <cell r="X188">
            <v>0</v>
          </cell>
          <cell r="Y188">
            <v>0</v>
          </cell>
          <cell r="Z188">
            <v>0</v>
          </cell>
          <cell r="AA188">
            <v>0</v>
          </cell>
          <cell r="AB188">
            <v>0</v>
          </cell>
          <cell r="AC188">
            <v>0</v>
          </cell>
          <cell r="AD188">
            <v>0</v>
          </cell>
          <cell r="AE188">
            <v>0</v>
          </cell>
          <cell r="AF188">
            <v>0</v>
          </cell>
          <cell r="AG188">
            <v>0</v>
          </cell>
          <cell r="AH188">
            <v>0</v>
          </cell>
          <cell r="AI188">
            <v>0</v>
          </cell>
          <cell r="AJ188">
            <v>0</v>
          </cell>
          <cell r="AK188">
            <v>0</v>
          </cell>
          <cell r="AL188">
            <v>0</v>
          </cell>
          <cell r="AM188">
            <v>0</v>
          </cell>
          <cell r="AN188">
            <v>0</v>
          </cell>
          <cell r="AO188">
            <v>0</v>
          </cell>
          <cell r="AP188">
            <v>0</v>
          </cell>
          <cell r="AQ188">
            <v>0</v>
          </cell>
          <cell r="AR188">
            <v>0</v>
          </cell>
          <cell r="AS188">
            <v>0</v>
          </cell>
          <cell r="AT188">
            <v>0</v>
          </cell>
          <cell r="AU188">
            <v>0</v>
          </cell>
          <cell r="AV188">
            <v>0</v>
          </cell>
          <cell r="AW188">
            <v>0</v>
          </cell>
          <cell r="AX188">
            <v>0</v>
          </cell>
        </row>
        <row r="189">
          <cell r="J189" t="str">
            <v>3-Snow AM-2.4.2-Real</v>
          </cell>
          <cell r="K189" t="str">
            <v>2.4.2</v>
          </cell>
          <cell r="L189">
            <v>0</v>
          </cell>
          <cell r="M189">
            <v>0</v>
          </cell>
          <cell r="N189">
            <v>0</v>
          </cell>
          <cell r="O189">
            <v>0</v>
          </cell>
          <cell r="P189">
            <v>0</v>
          </cell>
          <cell r="Q189">
            <v>0</v>
          </cell>
          <cell r="R189">
            <v>0</v>
          </cell>
          <cell r="S189">
            <v>0</v>
          </cell>
          <cell r="T189">
            <v>0</v>
          </cell>
          <cell r="U189">
            <v>0</v>
          </cell>
          <cell r="V189">
            <v>0</v>
          </cell>
          <cell r="W189">
            <v>0</v>
          </cell>
          <cell r="X189">
            <v>91</v>
          </cell>
          <cell r="Y189">
            <v>73</v>
          </cell>
          <cell r="Z189">
            <v>35</v>
          </cell>
          <cell r="AA189">
            <v>23</v>
          </cell>
          <cell r="AB189">
            <v>19</v>
          </cell>
          <cell r="AC189">
            <v>128</v>
          </cell>
          <cell r="AD189">
            <v>324</v>
          </cell>
          <cell r="AE189">
            <v>559</v>
          </cell>
          <cell r="AF189">
            <v>521</v>
          </cell>
          <cell r="AG189">
            <v>345</v>
          </cell>
          <cell r="AH189">
            <v>434</v>
          </cell>
          <cell r="AI189">
            <v>373</v>
          </cell>
          <cell r="AJ189">
            <v>160</v>
          </cell>
          <cell r="AK189">
            <v>122</v>
          </cell>
          <cell r="AL189">
            <v>46</v>
          </cell>
          <cell r="AM189">
            <v>48</v>
          </cell>
          <cell r="AN189">
            <v>72</v>
          </cell>
          <cell r="AO189">
            <v>506</v>
          </cell>
          <cell r="AP189">
            <v>529.65</v>
          </cell>
          <cell r="AQ189">
            <v>471</v>
          </cell>
          <cell r="AR189">
            <v>760</v>
          </cell>
          <cell r="AS189">
            <v>456</v>
          </cell>
          <cell r="AT189">
            <v>820</v>
          </cell>
          <cell r="AU189">
            <v>378</v>
          </cell>
          <cell r="AV189">
            <v>277</v>
          </cell>
          <cell r="AW189">
            <v>165</v>
          </cell>
          <cell r="AX189">
            <v>0</v>
          </cell>
        </row>
        <row r="190">
          <cell r="J190" t="str">
            <v>3-Snow AM-2.4.2-Goal</v>
          </cell>
          <cell r="K190" t="str">
            <v>2.4.2</v>
          </cell>
          <cell r="L190">
            <v>0</v>
          </cell>
          <cell r="M190">
            <v>0</v>
          </cell>
          <cell r="N190">
            <v>0</v>
          </cell>
          <cell r="O190">
            <v>0</v>
          </cell>
          <cell r="P190">
            <v>0</v>
          </cell>
          <cell r="Q190">
            <v>0</v>
          </cell>
          <cell r="R190">
            <v>0</v>
          </cell>
          <cell r="S190">
            <v>0</v>
          </cell>
          <cell r="T190">
            <v>0</v>
          </cell>
          <cell r="U190">
            <v>0</v>
          </cell>
          <cell r="V190">
            <v>0</v>
          </cell>
          <cell r="W190">
            <v>0</v>
          </cell>
          <cell r="X190">
            <v>0</v>
          </cell>
          <cell r="Y190">
            <v>0</v>
          </cell>
          <cell r="Z190">
            <v>0</v>
          </cell>
          <cell r="AA190">
            <v>0</v>
          </cell>
          <cell r="AB190">
            <v>0</v>
          </cell>
          <cell r="AC190">
            <v>0</v>
          </cell>
          <cell r="AD190">
            <v>0</v>
          </cell>
          <cell r="AE190">
            <v>0</v>
          </cell>
          <cell r="AF190">
            <v>0</v>
          </cell>
          <cell r="AG190">
            <v>0</v>
          </cell>
          <cell r="AH190">
            <v>0</v>
          </cell>
          <cell r="AI190">
            <v>0</v>
          </cell>
          <cell r="AJ190">
            <v>0</v>
          </cell>
          <cell r="AK190">
            <v>0</v>
          </cell>
          <cell r="AL190">
            <v>0</v>
          </cell>
          <cell r="AM190">
            <v>0</v>
          </cell>
          <cell r="AN190">
            <v>0</v>
          </cell>
          <cell r="AO190">
            <v>0</v>
          </cell>
          <cell r="AP190">
            <v>0</v>
          </cell>
          <cell r="AQ190">
            <v>0</v>
          </cell>
          <cell r="AR190">
            <v>0</v>
          </cell>
          <cell r="AS190">
            <v>0</v>
          </cell>
          <cell r="AT190">
            <v>0</v>
          </cell>
          <cell r="AU190">
            <v>0</v>
          </cell>
          <cell r="AV190">
            <v>0</v>
          </cell>
          <cell r="AW190">
            <v>0</v>
          </cell>
          <cell r="AX190">
            <v>0</v>
          </cell>
        </row>
        <row r="191">
          <cell r="J191" t="str">
            <v>3-Snow AM-2.4.2-Real YTD</v>
          </cell>
          <cell r="K191" t="str">
            <v>2.4.2</v>
          </cell>
          <cell r="L191">
            <v>0</v>
          </cell>
          <cell r="M191">
            <v>0</v>
          </cell>
          <cell r="N191">
            <v>0</v>
          </cell>
          <cell r="O191">
            <v>0</v>
          </cell>
          <cell r="P191">
            <v>0</v>
          </cell>
          <cell r="Q191">
            <v>0</v>
          </cell>
          <cell r="R191">
            <v>0</v>
          </cell>
          <cell r="S191">
            <v>0</v>
          </cell>
          <cell r="T191">
            <v>0</v>
          </cell>
          <cell r="U191">
            <v>0</v>
          </cell>
          <cell r="V191">
            <v>0</v>
          </cell>
          <cell r="W191">
            <v>0</v>
          </cell>
          <cell r="X191">
            <v>91</v>
          </cell>
          <cell r="Y191">
            <v>164</v>
          </cell>
          <cell r="Z191">
            <v>199</v>
          </cell>
          <cell r="AA191">
            <v>222</v>
          </cell>
          <cell r="AB191">
            <v>241</v>
          </cell>
          <cell r="AC191">
            <v>369</v>
          </cell>
          <cell r="AD191">
            <v>693</v>
          </cell>
          <cell r="AE191">
            <v>1252</v>
          </cell>
          <cell r="AF191">
            <v>1773</v>
          </cell>
          <cell r="AG191">
            <v>2118</v>
          </cell>
          <cell r="AH191">
            <v>2552</v>
          </cell>
          <cell r="AI191">
            <v>2925</v>
          </cell>
          <cell r="AJ191">
            <v>160</v>
          </cell>
          <cell r="AK191">
            <v>282</v>
          </cell>
          <cell r="AL191">
            <v>328</v>
          </cell>
          <cell r="AM191">
            <v>376</v>
          </cell>
          <cell r="AN191">
            <v>448</v>
          </cell>
          <cell r="AO191">
            <v>954</v>
          </cell>
          <cell r="AP191">
            <v>1483.65</v>
          </cell>
          <cell r="AQ191">
            <v>1954.65</v>
          </cell>
          <cell r="AR191">
            <v>2714.65</v>
          </cell>
          <cell r="AS191">
            <v>3170.65</v>
          </cell>
          <cell r="AT191">
            <v>3990.65</v>
          </cell>
          <cell r="AU191">
            <v>4368.6499999999996</v>
          </cell>
          <cell r="AV191">
            <v>4645.6499999999996</v>
          </cell>
          <cell r="AW191">
            <v>4810.6499999999996</v>
          </cell>
          <cell r="AX191">
            <v>0</v>
          </cell>
        </row>
        <row r="192">
          <cell r="J192" t="str">
            <v>3-Snow AM-2.4.2-Goal YTD</v>
          </cell>
          <cell r="K192" t="str">
            <v>2.4.2</v>
          </cell>
          <cell r="L192">
            <v>0</v>
          </cell>
          <cell r="M192">
            <v>0</v>
          </cell>
          <cell r="N192">
            <v>0</v>
          </cell>
          <cell r="O192">
            <v>0</v>
          </cell>
          <cell r="P192">
            <v>0</v>
          </cell>
          <cell r="Q192">
            <v>0</v>
          </cell>
          <cell r="R192">
            <v>0</v>
          </cell>
          <cell r="S192">
            <v>0</v>
          </cell>
          <cell r="T192">
            <v>0</v>
          </cell>
          <cell r="U192">
            <v>0</v>
          </cell>
          <cell r="V192">
            <v>0</v>
          </cell>
          <cell r="W192">
            <v>0</v>
          </cell>
          <cell r="X192">
            <v>0</v>
          </cell>
          <cell r="Y192">
            <v>0</v>
          </cell>
          <cell r="Z192">
            <v>0</v>
          </cell>
          <cell r="AA192">
            <v>0</v>
          </cell>
          <cell r="AB192">
            <v>0</v>
          </cell>
          <cell r="AC192">
            <v>0</v>
          </cell>
          <cell r="AD192">
            <v>0</v>
          </cell>
          <cell r="AE192">
            <v>0</v>
          </cell>
          <cell r="AF192">
            <v>0</v>
          </cell>
          <cell r="AG192">
            <v>0</v>
          </cell>
          <cell r="AH192">
            <v>0</v>
          </cell>
          <cell r="AI192">
            <v>0</v>
          </cell>
          <cell r="AJ192">
            <v>0</v>
          </cell>
          <cell r="AK192">
            <v>0</v>
          </cell>
          <cell r="AL192">
            <v>0</v>
          </cell>
          <cell r="AM192">
            <v>0</v>
          </cell>
          <cell r="AN192">
            <v>0</v>
          </cell>
          <cell r="AO192">
            <v>0</v>
          </cell>
          <cell r="AP192">
            <v>0</v>
          </cell>
          <cell r="AQ192">
            <v>0</v>
          </cell>
          <cell r="AR192">
            <v>0</v>
          </cell>
          <cell r="AS192">
            <v>0</v>
          </cell>
          <cell r="AT192">
            <v>0</v>
          </cell>
          <cell r="AU192">
            <v>0</v>
          </cell>
          <cell r="AV192">
            <v>0</v>
          </cell>
          <cell r="AW192">
            <v>0</v>
          </cell>
          <cell r="AX192">
            <v>0</v>
          </cell>
        </row>
        <row r="193">
          <cell r="J193" t="str">
            <v>3-Snow AM-2.4.2-Real</v>
          </cell>
          <cell r="K193" t="str">
            <v>2.4.2</v>
          </cell>
          <cell r="L193">
            <v>0</v>
          </cell>
          <cell r="M193">
            <v>0</v>
          </cell>
          <cell r="N193">
            <v>0</v>
          </cell>
          <cell r="O193">
            <v>0</v>
          </cell>
          <cell r="P193">
            <v>0</v>
          </cell>
          <cell r="Q193">
            <v>0</v>
          </cell>
          <cell r="R193">
            <v>0</v>
          </cell>
          <cell r="S193">
            <v>0</v>
          </cell>
          <cell r="T193">
            <v>0</v>
          </cell>
          <cell r="U193">
            <v>0</v>
          </cell>
          <cell r="V193">
            <v>0</v>
          </cell>
          <cell r="W193">
            <v>0</v>
          </cell>
          <cell r="X193">
            <v>44.174757281553397</v>
          </cell>
          <cell r="Y193">
            <v>43.975903614457827</v>
          </cell>
          <cell r="Z193">
            <v>44.303797468354425</v>
          </cell>
          <cell r="AA193">
            <v>44.230769230769226</v>
          </cell>
          <cell r="AB193">
            <v>43.18181818181818</v>
          </cell>
          <cell r="AC193">
            <v>43.986254295532646</v>
          </cell>
          <cell r="AD193">
            <v>44.141689373297005</v>
          </cell>
          <cell r="AE193">
            <v>44.085173501577287</v>
          </cell>
          <cell r="AF193">
            <v>44.077834179357026</v>
          </cell>
          <cell r="AG193">
            <v>44.061302681992338</v>
          </cell>
          <cell r="AH193">
            <v>44.150559511698887</v>
          </cell>
          <cell r="AI193">
            <v>44.142011834319526</v>
          </cell>
          <cell r="AJ193">
            <v>49.079754601226995</v>
          </cell>
          <cell r="AK193">
            <v>53.982300884955748</v>
          </cell>
          <cell r="AL193">
            <v>24.468085106382979</v>
          </cell>
          <cell r="AM193">
            <v>56.470588235294116</v>
          </cell>
          <cell r="AN193">
            <v>42.105263157894733</v>
          </cell>
          <cell r="AO193">
            <v>51.008064516129039</v>
          </cell>
          <cell r="AP193">
            <v>44.999999999999993</v>
          </cell>
          <cell r="AQ193">
            <v>45.028680688336522</v>
          </cell>
          <cell r="AR193">
            <v>47.979797979797979</v>
          </cell>
          <cell r="AS193">
            <v>45.967741935483872</v>
          </cell>
          <cell r="AT193">
            <v>45.005488474204171</v>
          </cell>
          <cell r="AU193">
            <v>51.994497936726269</v>
          </cell>
          <cell r="AV193">
            <v>48.939929328621908</v>
          </cell>
          <cell r="AW193">
            <v>50.458715596330272</v>
          </cell>
          <cell r="AX193">
            <v>0</v>
          </cell>
        </row>
        <row r="194">
          <cell r="J194" t="str">
            <v>3-Snow AM-2.4.2-Goal</v>
          </cell>
          <cell r="K194" t="str">
            <v>2.4.2</v>
          </cell>
          <cell r="L194">
            <v>0</v>
          </cell>
          <cell r="M194">
            <v>0</v>
          </cell>
          <cell r="N194">
            <v>0</v>
          </cell>
          <cell r="O194">
            <v>0</v>
          </cell>
          <cell r="P194">
            <v>0</v>
          </cell>
          <cell r="Q194">
            <v>0</v>
          </cell>
          <cell r="R194">
            <v>0</v>
          </cell>
          <cell r="S194">
            <v>0</v>
          </cell>
          <cell r="T194">
            <v>0</v>
          </cell>
          <cell r="U194">
            <v>0</v>
          </cell>
          <cell r="V194">
            <v>0</v>
          </cell>
          <cell r="W194">
            <v>0</v>
          </cell>
          <cell r="X194">
            <v>0</v>
          </cell>
          <cell r="Y194">
            <v>0</v>
          </cell>
          <cell r="Z194">
            <v>0</v>
          </cell>
          <cell r="AA194">
            <v>0</v>
          </cell>
          <cell r="AB194">
            <v>0</v>
          </cell>
          <cell r="AC194">
            <v>0</v>
          </cell>
          <cell r="AD194">
            <v>0</v>
          </cell>
          <cell r="AE194">
            <v>0</v>
          </cell>
          <cell r="AF194">
            <v>0</v>
          </cell>
          <cell r="AG194">
            <v>0</v>
          </cell>
          <cell r="AH194">
            <v>0</v>
          </cell>
          <cell r="AI194">
            <v>0</v>
          </cell>
          <cell r="AJ194">
            <v>0</v>
          </cell>
          <cell r="AK194">
            <v>0</v>
          </cell>
          <cell r="AL194">
            <v>0</v>
          </cell>
          <cell r="AM194">
            <v>0</v>
          </cell>
          <cell r="AN194">
            <v>0</v>
          </cell>
          <cell r="AO194">
            <v>0</v>
          </cell>
          <cell r="AP194">
            <v>0</v>
          </cell>
          <cell r="AQ194">
            <v>0</v>
          </cell>
          <cell r="AR194">
            <v>0</v>
          </cell>
          <cell r="AS194">
            <v>0</v>
          </cell>
          <cell r="AT194">
            <v>0</v>
          </cell>
          <cell r="AU194">
            <v>0</v>
          </cell>
          <cell r="AV194">
            <v>0</v>
          </cell>
          <cell r="AW194">
            <v>0</v>
          </cell>
          <cell r="AX194">
            <v>0</v>
          </cell>
        </row>
        <row r="195">
          <cell r="J195" t="str">
            <v>3-Snow AM-2.4.2-Real YTD</v>
          </cell>
          <cell r="K195" t="str">
            <v>2.4.2</v>
          </cell>
          <cell r="L195">
            <v>0</v>
          </cell>
          <cell r="M195">
            <v>0</v>
          </cell>
          <cell r="N195">
            <v>0</v>
          </cell>
          <cell r="O195">
            <v>0</v>
          </cell>
          <cell r="P195">
            <v>0</v>
          </cell>
          <cell r="Q195">
            <v>0</v>
          </cell>
          <cell r="R195">
            <v>0</v>
          </cell>
          <cell r="S195">
            <v>0</v>
          </cell>
          <cell r="T195">
            <v>0</v>
          </cell>
          <cell r="U195">
            <v>0</v>
          </cell>
          <cell r="V195">
            <v>0</v>
          </cell>
          <cell r="W195">
            <v>0</v>
          </cell>
          <cell r="X195">
            <v>44.174757281553397</v>
          </cell>
          <cell r="Y195">
            <v>44.086021505376344</v>
          </cell>
          <cell r="Z195">
            <v>44.124168514412418</v>
          </cell>
          <cell r="AA195">
            <v>44.135188866799204</v>
          </cell>
          <cell r="AB195">
            <v>44.058500914076781</v>
          </cell>
          <cell r="AC195">
            <v>44.033412887828163</v>
          </cell>
          <cell r="AD195">
            <v>44.083969465648856</v>
          </cell>
          <cell r="AE195">
            <v>44.08450704225352</v>
          </cell>
          <cell r="AF195">
            <v>44.08254599701641</v>
          </cell>
          <cell r="AG195">
            <v>44.079084287200828</v>
          </cell>
          <cell r="AH195">
            <v>44.091223220456115</v>
          </cell>
          <cell r="AI195">
            <v>44.097693351424695</v>
          </cell>
          <cell r="AJ195">
            <v>49.079754601226995</v>
          </cell>
          <cell r="AK195">
            <v>51.086956521739133</v>
          </cell>
          <cell r="AL195">
            <v>44.32432432432433</v>
          </cell>
          <cell r="AM195">
            <v>45.575757575757578</v>
          </cell>
          <cell r="AN195">
            <v>44.979919678714857</v>
          </cell>
          <cell r="AO195">
            <v>47.987927565392354</v>
          </cell>
          <cell r="AP195">
            <v>46.876777251184834</v>
          </cell>
          <cell r="AQ195">
            <v>46.417715507005461</v>
          </cell>
          <cell r="AR195">
            <v>46.844693701466781</v>
          </cell>
          <cell r="AS195">
            <v>46.716516870487702</v>
          </cell>
          <cell r="AT195">
            <v>46.354396561737715</v>
          </cell>
          <cell r="AU195">
            <v>46.793594687232215</v>
          </cell>
          <cell r="AV195">
            <v>46.916279539486972</v>
          </cell>
          <cell r="AW195">
            <v>47.029523902629769</v>
          </cell>
          <cell r="AX195">
            <v>0</v>
          </cell>
        </row>
        <row r="196">
          <cell r="J196" t="str">
            <v>3-Snow AM-2.4.2-Goal YTD</v>
          </cell>
          <cell r="K196" t="str">
            <v>2.4.2</v>
          </cell>
          <cell r="L196">
            <v>0</v>
          </cell>
          <cell r="M196">
            <v>0</v>
          </cell>
          <cell r="N196">
            <v>0</v>
          </cell>
          <cell r="O196">
            <v>0</v>
          </cell>
          <cell r="P196">
            <v>0</v>
          </cell>
          <cell r="Q196">
            <v>0</v>
          </cell>
          <cell r="R196">
            <v>0</v>
          </cell>
          <cell r="S196">
            <v>0</v>
          </cell>
          <cell r="T196">
            <v>0</v>
          </cell>
          <cell r="U196">
            <v>0</v>
          </cell>
          <cell r="V196">
            <v>0</v>
          </cell>
          <cell r="W196">
            <v>0</v>
          </cell>
          <cell r="X196">
            <v>0</v>
          </cell>
          <cell r="Y196">
            <v>0</v>
          </cell>
          <cell r="Z196">
            <v>0</v>
          </cell>
          <cell r="AA196">
            <v>0</v>
          </cell>
          <cell r="AB196">
            <v>0</v>
          </cell>
          <cell r="AC196">
            <v>0</v>
          </cell>
          <cell r="AD196">
            <v>0</v>
          </cell>
          <cell r="AE196">
            <v>0</v>
          </cell>
          <cell r="AF196">
            <v>0</v>
          </cell>
          <cell r="AG196">
            <v>0</v>
          </cell>
          <cell r="AH196">
            <v>0</v>
          </cell>
          <cell r="AI196">
            <v>0</v>
          </cell>
          <cell r="AJ196">
            <v>0</v>
          </cell>
          <cell r="AK196">
            <v>0</v>
          </cell>
          <cell r="AL196">
            <v>0</v>
          </cell>
          <cell r="AM196">
            <v>0</v>
          </cell>
          <cell r="AN196">
            <v>0</v>
          </cell>
          <cell r="AO196">
            <v>0</v>
          </cell>
          <cell r="AP196">
            <v>0</v>
          </cell>
          <cell r="AQ196">
            <v>0</v>
          </cell>
          <cell r="AR196">
            <v>0</v>
          </cell>
          <cell r="AS196">
            <v>0</v>
          </cell>
          <cell r="AT196">
            <v>0</v>
          </cell>
          <cell r="AU196">
            <v>0</v>
          </cell>
          <cell r="AV196">
            <v>0</v>
          </cell>
          <cell r="AW196">
            <v>0</v>
          </cell>
          <cell r="AX196">
            <v>0</v>
          </cell>
        </row>
        <row r="197">
          <cell r="J197" t="str">
            <v>3-ATV-2.4.3-Real</v>
          </cell>
          <cell r="K197" t="str">
            <v>2.4.3</v>
          </cell>
          <cell r="L197">
            <v>0</v>
          </cell>
          <cell r="M197">
            <v>0</v>
          </cell>
          <cell r="N197">
            <v>0</v>
          </cell>
          <cell r="O197">
            <v>0</v>
          </cell>
          <cell r="P197">
            <v>0</v>
          </cell>
          <cell r="Q197">
            <v>0</v>
          </cell>
          <cell r="R197">
            <v>0</v>
          </cell>
          <cell r="S197">
            <v>0</v>
          </cell>
          <cell r="T197">
            <v>0</v>
          </cell>
          <cell r="U197">
            <v>0</v>
          </cell>
          <cell r="V197">
            <v>0</v>
          </cell>
          <cell r="W197">
            <v>0</v>
          </cell>
          <cell r="X197">
            <v>485</v>
          </cell>
          <cell r="Y197">
            <v>204.74067173169283</v>
          </cell>
          <cell r="Z197">
            <v>17.418978581112327</v>
          </cell>
          <cell r="AA197">
            <v>16</v>
          </cell>
          <cell r="AB197">
            <v>23</v>
          </cell>
          <cell r="AC197">
            <v>95.249651647828202</v>
          </cell>
          <cell r="AD197">
            <v>129.52090992902288</v>
          </cell>
          <cell r="AE197">
            <v>247.84806104858117</v>
          </cell>
          <cell r="AF197">
            <v>1330.3870583878447</v>
          </cell>
          <cell r="AG197">
            <v>684.07273793900106</v>
          </cell>
          <cell r="AH197">
            <v>911.87441170267334</v>
          </cell>
          <cell r="AI197">
            <v>928</v>
          </cell>
          <cell r="AJ197">
            <v>721</v>
          </cell>
          <cell r="AK197">
            <v>306</v>
          </cell>
          <cell r="AL197">
            <v>-40</v>
          </cell>
          <cell r="AM197">
            <v>-57</v>
          </cell>
          <cell r="AN197">
            <v>-18</v>
          </cell>
          <cell r="AO197">
            <v>67</v>
          </cell>
          <cell r="AP197">
            <v>453</v>
          </cell>
          <cell r="AQ197">
            <v>508</v>
          </cell>
          <cell r="AR197">
            <v>899</v>
          </cell>
          <cell r="AS197">
            <v>839</v>
          </cell>
          <cell r="AT197">
            <v>1433</v>
          </cell>
          <cell r="AU197">
            <v>1429</v>
          </cell>
          <cell r="AV197">
            <v>1118</v>
          </cell>
          <cell r="AW197">
            <v>246</v>
          </cell>
          <cell r="AX197">
            <v>0</v>
          </cell>
        </row>
        <row r="198">
          <cell r="J198" t="str">
            <v>3-ATV-2.4.3-Goal</v>
          </cell>
          <cell r="K198" t="str">
            <v>2.4.3</v>
          </cell>
          <cell r="L198">
            <v>0</v>
          </cell>
          <cell r="M198">
            <v>0</v>
          </cell>
          <cell r="N198">
            <v>0</v>
          </cell>
          <cell r="O198">
            <v>0</v>
          </cell>
          <cell r="P198">
            <v>0</v>
          </cell>
          <cell r="Q198">
            <v>0</v>
          </cell>
          <cell r="R198">
            <v>0</v>
          </cell>
          <cell r="S198">
            <v>0</v>
          </cell>
          <cell r="T198">
            <v>0</v>
          </cell>
          <cell r="U198">
            <v>0</v>
          </cell>
          <cell r="V198">
            <v>0</v>
          </cell>
          <cell r="W198">
            <v>0</v>
          </cell>
          <cell r="X198">
            <v>0</v>
          </cell>
          <cell r="Y198">
            <v>0</v>
          </cell>
          <cell r="Z198">
            <v>0</v>
          </cell>
          <cell r="AA198">
            <v>0</v>
          </cell>
          <cell r="AB198">
            <v>0</v>
          </cell>
          <cell r="AC198">
            <v>0</v>
          </cell>
          <cell r="AD198">
            <v>0</v>
          </cell>
          <cell r="AE198">
            <v>0</v>
          </cell>
          <cell r="AF198">
            <v>0</v>
          </cell>
          <cell r="AG198">
            <v>0</v>
          </cell>
          <cell r="AH198">
            <v>0</v>
          </cell>
          <cell r="AI198">
            <v>0</v>
          </cell>
          <cell r="AJ198">
            <v>0</v>
          </cell>
          <cell r="AK198">
            <v>0</v>
          </cell>
          <cell r="AL198">
            <v>0</v>
          </cell>
          <cell r="AM198">
            <v>0</v>
          </cell>
          <cell r="AN198">
            <v>0</v>
          </cell>
          <cell r="AO198">
            <v>0</v>
          </cell>
          <cell r="AP198">
            <v>0</v>
          </cell>
          <cell r="AQ198">
            <v>0</v>
          </cell>
          <cell r="AR198">
            <v>0</v>
          </cell>
          <cell r="AS198">
            <v>0</v>
          </cell>
          <cell r="AT198">
            <v>0</v>
          </cell>
          <cell r="AU198">
            <v>0</v>
          </cell>
          <cell r="AV198">
            <v>0</v>
          </cell>
          <cell r="AW198">
            <v>0</v>
          </cell>
          <cell r="AX198">
            <v>0</v>
          </cell>
        </row>
        <row r="199">
          <cell r="J199" t="str">
            <v>3-ATV-2.4.3-Real YTD</v>
          </cell>
          <cell r="K199" t="str">
            <v>2.4.3</v>
          </cell>
          <cell r="L199">
            <v>0</v>
          </cell>
          <cell r="M199">
            <v>0</v>
          </cell>
          <cell r="N199">
            <v>0</v>
          </cell>
          <cell r="O199">
            <v>0</v>
          </cell>
          <cell r="P199">
            <v>0</v>
          </cell>
          <cell r="Q199">
            <v>0</v>
          </cell>
          <cell r="R199">
            <v>0</v>
          </cell>
          <cell r="S199">
            <v>0</v>
          </cell>
          <cell r="T199">
            <v>0</v>
          </cell>
          <cell r="U199">
            <v>0</v>
          </cell>
          <cell r="V199">
            <v>0</v>
          </cell>
          <cell r="W199">
            <v>0</v>
          </cell>
          <cell r="X199">
            <v>485</v>
          </cell>
          <cell r="Y199">
            <v>689.74067173169283</v>
          </cell>
          <cell r="Z199">
            <v>707.15965031280518</v>
          </cell>
          <cell r="AA199">
            <v>723.15965031280518</v>
          </cell>
          <cell r="AB199">
            <v>746.15965031280518</v>
          </cell>
          <cell r="AC199">
            <v>841.40930196063334</v>
          </cell>
          <cell r="AD199">
            <v>970.93021188965622</v>
          </cell>
          <cell r="AE199">
            <v>1218.7782729382375</v>
          </cell>
          <cell r="AF199">
            <v>2549.1653313260822</v>
          </cell>
          <cell r="AG199">
            <v>3233.2380692650831</v>
          </cell>
          <cell r="AH199">
            <v>4145.1124809677567</v>
          </cell>
          <cell r="AI199">
            <v>5073.1124809677567</v>
          </cell>
          <cell r="AJ199">
            <v>721</v>
          </cell>
          <cell r="AK199">
            <v>1027</v>
          </cell>
          <cell r="AL199">
            <v>987</v>
          </cell>
          <cell r="AM199">
            <v>930</v>
          </cell>
          <cell r="AN199">
            <v>912</v>
          </cell>
          <cell r="AO199">
            <v>979</v>
          </cell>
          <cell r="AP199">
            <v>1432</v>
          </cell>
          <cell r="AQ199">
            <v>1940</v>
          </cell>
          <cell r="AR199">
            <v>2839</v>
          </cell>
          <cell r="AS199">
            <v>3678</v>
          </cell>
          <cell r="AT199">
            <v>5111</v>
          </cell>
          <cell r="AU199">
            <v>6540</v>
          </cell>
          <cell r="AV199">
            <v>7658</v>
          </cell>
          <cell r="AW199">
            <v>7904</v>
          </cell>
          <cell r="AX199">
            <v>0</v>
          </cell>
        </row>
        <row r="200">
          <cell r="J200" t="str">
            <v>3-ATV-2.4.3-Goal YTD</v>
          </cell>
          <cell r="K200" t="str">
            <v>2.4.3</v>
          </cell>
          <cell r="L200">
            <v>0</v>
          </cell>
          <cell r="M200">
            <v>0</v>
          </cell>
          <cell r="N200">
            <v>0</v>
          </cell>
          <cell r="O200">
            <v>0</v>
          </cell>
          <cell r="P200">
            <v>0</v>
          </cell>
          <cell r="Q200">
            <v>0</v>
          </cell>
          <cell r="R200">
            <v>0</v>
          </cell>
          <cell r="S200">
            <v>0</v>
          </cell>
          <cell r="T200">
            <v>0</v>
          </cell>
          <cell r="U200">
            <v>0</v>
          </cell>
          <cell r="V200">
            <v>0</v>
          </cell>
          <cell r="W200">
            <v>0</v>
          </cell>
          <cell r="X200">
            <v>0</v>
          </cell>
          <cell r="Y200">
            <v>0</v>
          </cell>
          <cell r="Z200">
            <v>0</v>
          </cell>
          <cell r="AA200">
            <v>0</v>
          </cell>
          <cell r="AB200">
            <v>0</v>
          </cell>
          <cell r="AC200">
            <v>0</v>
          </cell>
          <cell r="AD200">
            <v>0</v>
          </cell>
          <cell r="AE200">
            <v>0</v>
          </cell>
          <cell r="AF200">
            <v>0</v>
          </cell>
          <cell r="AG200">
            <v>0</v>
          </cell>
          <cell r="AH200">
            <v>0</v>
          </cell>
          <cell r="AI200">
            <v>0</v>
          </cell>
          <cell r="AJ200">
            <v>0</v>
          </cell>
          <cell r="AK200">
            <v>0</v>
          </cell>
          <cell r="AL200">
            <v>0</v>
          </cell>
          <cell r="AM200">
            <v>0</v>
          </cell>
          <cell r="AN200">
            <v>0</v>
          </cell>
          <cell r="AO200">
            <v>0</v>
          </cell>
          <cell r="AP200">
            <v>0</v>
          </cell>
          <cell r="AQ200">
            <v>0</v>
          </cell>
          <cell r="AR200">
            <v>0</v>
          </cell>
          <cell r="AS200">
            <v>0</v>
          </cell>
          <cell r="AT200">
            <v>0</v>
          </cell>
          <cell r="AU200">
            <v>0</v>
          </cell>
          <cell r="AV200">
            <v>0</v>
          </cell>
          <cell r="AW200">
            <v>0</v>
          </cell>
          <cell r="AX200">
            <v>0</v>
          </cell>
        </row>
        <row r="201">
          <cell r="J201" t="str">
            <v>3-ATV-2.4.3-Real</v>
          </cell>
          <cell r="K201" t="str">
            <v>2.4.3</v>
          </cell>
          <cell r="L201">
            <v>0</v>
          </cell>
          <cell r="M201">
            <v>0</v>
          </cell>
          <cell r="N201">
            <v>0</v>
          </cell>
          <cell r="O201">
            <v>0</v>
          </cell>
          <cell r="P201">
            <v>0</v>
          </cell>
          <cell r="Q201">
            <v>0</v>
          </cell>
          <cell r="R201">
            <v>0</v>
          </cell>
          <cell r="S201">
            <v>0</v>
          </cell>
          <cell r="T201">
            <v>0</v>
          </cell>
          <cell r="U201">
            <v>0</v>
          </cell>
          <cell r="V201">
            <v>0</v>
          </cell>
          <cell r="W201">
            <v>0</v>
          </cell>
          <cell r="X201">
            <v>40.182270091135045</v>
          </cell>
          <cell r="Y201">
            <v>36.757750759729412</v>
          </cell>
          <cell r="Z201">
            <v>6.8042885082470033</v>
          </cell>
          <cell r="AA201">
            <v>9.5808383233532943</v>
          </cell>
          <cell r="AB201">
            <v>19.491525423728813</v>
          </cell>
          <cell r="AC201">
            <v>23.932073278348795</v>
          </cell>
          <cell r="AD201">
            <v>32.219131823140017</v>
          </cell>
          <cell r="AE201">
            <v>38.847658471564444</v>
          </cell>
          <cell r="AF201">
            <v>54.906605793967998</v>
          </cell>
          <cell r="AG201">
            <v>40.888986129049677</v>
          </cell>
          <cell r="AH201">
            <v>46.147490470783062</v>
          </cell>
          <cell r="AI201">
            <v>39.238900634249475</v>
          </cell>
          <cell r="AJ201">
            <v>46.129238643634032</v>
          </cell>
          <cell r="AK201">
            <v>38.490566037735853</v>
          </cell>
          <cell r="AL201">
            <v>-10.582010582010582</v>
          </cell>
          <cell r="AM201">
            <v>-53.271028037383175</v>
          </cell>
          <cell r="AN201">
            <v>-12.76595744680851</v>
          </cell>
          <cell r="AO201">
            <v>28.63247863247863</v>
          </cell>
          <cell r="AP201">
            <v>39.5979020979021</v>
          </cell>
          <cell r="AQ201">
            <v>38.397581254724109</v>
          </cell>
          <cell r="AR201">
            <v>37.118084227910821</v>
          </cell>
          <cell r="AS201">
            <v>41.908091908091912</v>
          </cell>
          <cell r="AT201">
            <v>45.034569453174107</v>
          </cell>
          <cell r="AU201">
            <v>40.677483632223172</v>
          </cell>
          <cell r="AV201">
            <v>42.428842504743834</v>
          </cell>
          <cell r="AW201">
            <v>19.158878504672895</v>
          </cell>
          <cell r="AX201">
            <v>0</v>
          </cell>
        </row>
        <row r="202">
          <cell r="J202" t="str">
            <v>3-ATV-2.4.3-Goal</v>
          </cell>
          <cell r="K202" t="str">
            <v>2.4.3</v>
          </cell>
          <cell r="L202">
            <v>0</v>
          </cell>
          <cell r="M202">
            <v>0</v>
          </cell>
          <cell r="N202">
            <v>0</v>
          </cell>
          <cell r="O202">
            <v>0</v>
          </cell>
          <cell r="P202">
            <v>0</v>
          </cell>
          <cell r="Q202">
            <v>0</v>
          </cell>
          <cell r="R202">
            <v>0</v>
          </cell>
          <cell r="S202">
            <v>0</v>
          </cell>
          <cell r="T202">
            <v>0</v>
          </cell>
          <cell r="U202">
            <v>0</v>
          </cell>
          <cell r="V202">
            <v>0</v>
          </cell>
          <cell r="W202">
            <v>0</v>
          </cell>
          <cell r="X202">
            <v>0</v>
          </cell>
          <cell r="Y202">
            <v>0</v>
          </cell>
          <cell r="Z202">
            <v>0</v>
          </cell>
          <cell r="AA202">
            <v>0</v>
          </cell>
          <cell r="AB202">
            <v>0</v>
          </cell>
          <cell r="AC202">
            <v>0</v>
          </cell>
          <cell r="AD202">
            <v>0</v>
          </cell>
          <cell r="AE202">
            <v>0</v>
          </cell>
          <cell r="AF202">
            <v>0</v>
          </cell>
          <cell r="AG202">
            <v>0</v>
          </cell>
          <cell r="AH202">
            <v>0</v>
          </cell>
          <cell r="AI202">
            <v>0</v>
          </cell>
          <cell r="AJ202">
            <v>0</v>
          </cell>
          <cell r="AK202">
            <v>0</v>
          </cell>
          <cell r="AL202">
            <v>0</v>
          </cell>
          <cell r="AM202">
            <v>0</v>
          </cell>
          <cell r="AN202">
            <v>0</v>
          </cell>
          <cell r="AO202">
            <v>0</v>
          </cell>
          <cell r="AP202">
            <v>0</v>
          </cell>
          <cell r="AQ202">
            <v>0</v>
          </cell>
          <cell r="AR202">
            <v>0</v>
          </cell>
          <cell r="AS202">
            <v>0</v>
          </cell>
          <cell r="AT202">
            <v>0</v>
          </cell>
          <cell r="AU202">
            <v>0</v>
          </cell>
          <cell r="AV202">
            <v>0</v>
          </cell>
          <cell r="AW202">
            <v>0</v>
          </cell>
          <cell r="AX202">
            <v>0</v>
          </cell>
        </row>
        <row r="203">
          <cell r="J203" t="str">
            <v>3-ATV-2.4.3-Real YTD</v>
          </cell>
          <cell r="K203" t="str">
            <v>2.4.3</v>
          </cell>
          <cell r="L203">
            <v>0</v>
          </cell>
          <cell r="M203">
            <v>0</v>
          </cell>
          <cell r="N203">
            <v>0</v>
          </cell>
          <cell r="O203">
            <v>0</v>
          </cell>
          <cell r="P203">
            <v>0</v>
          </cell>
          <cell r="Q203">
            <v>0</v>
          </cell>
          <cell r="R203">
            <v>0</v>
          </cell>
          <cell r="S203">
            <v>0</v>
          </cell>
          <cell r="T203">
            <v>0</v>
          </cell>
          <cell r="U203">
            <v>0</v>
          </cell>
          <cell r="V203">
            <v>0</v>
          </cell>
          <cell r="W203">
            <v>0</v>
          </cell>
          <cell r="X203">
            <v>40.182270091135045</v>
          </cell>
          <cell r="Y203">
            <v>39.100945109506398</v>
          </cell>
          <cell r="Z203">
            <v>35.007903480831942</v>
          </cell>
          <cell r="AA203">
            <v>33.066284879414958</v>
          </cell>
          <cell r="AB203">
            <v>32.371351423549029</v>
          </cell>
          <cell r="AC203">
            <v>31.128720013341965</v>
          </cell>
          <cell r="AD203">
            <v>31.269894102726447</v>
          </cell>
          <cell r="AE203">
            <v>32.561535477911768</v>
          </cell>
          <cell r="AF203">
            <v>41.342285619949436</v>
          </cell>
          <cell r="AG203">
            <v>41.245542406749372</v>
          </cell>
          <cell r="AH203">
            <v>42.232424665998543</v>
          </cell>
          <cell r="AI203">
            <v>41.651169794480765</v>
          </cell>
          <cell r="AJ203">
            <v>46.129238643634032</v>
          </cell>
          <cell r="AK203">
            <v>43.553859202714165</v>
          </cell>
          <cell r="AL203">
            <v>36.074561403508767</v>
          </cell>
          <cell r="AM203">
            <v>32.711924023918399</v>
          </cell>
          <cell r="AN203">
            <v>30.563002680965145</v>
          </cell>
          <cell r="AO203">
            <v>30.422622747047857</v>
          </cell>
          <cell r="AP203">
            <v>32.828977533241634</v>
          </cell>
          <cell r="AQ203">
            <v>34.124890061565523</v>
          </cell>
          <cell r="AR203">
            <v>35.019119279634886</v>
          </cell>
          <cell r="AS203">
            <v>36.383420714215056</v>
          </cell>
          <cell r="AT203">
            <v>38.454593333834922</v>
          </cell>
          <cell r="AU203">
            <v>38.919304927398244</v>
          </cell>
          <cell r="AV203">
            <v>39.395030608570394</v>
          </cell>
          <cell r="AW203">
            <v>38.141195772812821</v>
          </cell>
          <cell r="AX203">
            <v>0</v>
          </cell>
        </row>
        <row r="204">
          <cell r="J204" t="str">
            <v>3-ATV-2.4.3-Goal YTD</v>
          </cell>
          <cell r="K204" t="str">
            <v>2.4.3</v>
          </cell>
          <cell r="L204">
            <v>0</v>
          </cell>
          <cell r="M204">
            <v>0</v>
          </cell>
          <cell r="N204">
            <v>0</v>
          </cell>
          <cell r="O204">
            <v>0</v>
          </cell>
          <cell r="P204">
            <v>0</v>
          </cell>
          <cell r="Q204">
            <v>0</v>
          </cell>
          <cell r="R204">
            <v>0</v>
          </cell>
          <cell r="S204">
            <v>0</v>
          </cell>
          <cell r="T204">
            <v>0</v>
          </cell>
          <cell r="U204">
            <v>0</v>
          </cell>
          <cell r="V204">
            <v>0</v>
          </cell>
          <cell r="W204">
            <v>0</v>
          </cell>
          <cell r="X204">
            <v>0</v>
          </cell>
          <cell r="Y204">
            <v>0</v>
          </cell>
          <cell r="Z204">
            <v>0</v>
          </cell>
          <cell r="AA204">
            <v>0</v>
          </cell>
          <cell r="AB204">
            <v>0</v>
          </cell>
          <cell r="AC204">
            <v>0</v>
          </cell>
          <cell r="AD204">
            <v>0</v>
          </cell>
          <cell r="AE204">
            <v>0</v>
          </cell>
          <cell r="AF204">
            <v>0</v>
          </cell>
          <cell r="AG204">
            <v>0</v>
          </cell>
          <cell r="AH204">
            <v>0</v>
          </cell>
          <cell r="AI204">
            <v>0</v>
          </cell>
          <cell r="AJ204">
            <v>0</v>
          </cell>
          <cell r="AK204">
            <v>0</v>
          </cell>
          <cell r="AL204">
            <v>0</v>
          </cell>
          <cell r="AM204">
            <v>0</v>
          </cell>
          <cell r="AN204">
            <v>0</v>
          </cell>
          <cell r="AO204">
            <v>0</v>
          </cell>
          <cell r="AP204">
            <v>0</v>
          </cell>
          <cell r="AQ204">
            <v>0</v>
          </cell>
          <cell r="AR204">
            <v>0</v>
          </cell>
          <cell r="AS204">
            <v>0</v>
          </cell>
          <cell r="AT204">
            <v>0</v>
          </cell>
          <cell r="AU204">
            <v>0</v>
          </cell>
          <cell r="AV204">
            <v>0</v>
          </cell>
          <cell r="AW204">
            <v>0</v>
          </cell>
          <cell r="AX204">
            <v>0</v>
          </cell>
        </row>
        <row r="205">
          <cell r="J205" t="str">
            <v>2-MCS-2.4-Real</v>
          </cell>
          <cell r="K205">
            <v>2.4</v>
          </cell>
          <cell r="L205">
            <v>0</v>
          </cell>
          <cell r="M205">
            <v>0</v>
          </cell>
          <cell r="N205">
            <v>0</v>
          </cell>
          <cell r="O205">
            <v>0</v>
          </cell>
          <cell r="P205">
            <v>0</v>
          </cell>
          <cell r="Q205">
            <v>0</v>
          </cell>
          <cell r="R205">
            <v>0</v>
          </cell>
          <cell r="S205">
            <v>0</v>
          </cell>
          <cell r="T205">
            <v>0</v>
          </cell>
          <cell r="U205">
            <v>0</v>
          </cell>
          <cell r="V205">
            <v>0</v>
          </cell>
          <cell r="W205">
            <v>0</v>
          </cell>
          <cell r="X205">
            <v>392</v>
          </cell>
          <cell r="Y205">
            <v>547</v>
          </cell>
          <cell r="Z205">
            <v>758</v>
          </cell>
          <cell r="AA205">
            <v>676</v>
          </cell>
          <cell r="AB205">
            <v>729</v>
          </cell>
          <cell r="AC205">
            <v>783</v>
          </cell>
          <cell r="AD205">
            <v>1342</v>
          </cell>
          <cell r="AE205">
            <v>1964</v>
          </cell>
          <cell r="AF205">
            <v>946</v>
          </cell>
          <cell r="AG205">
            <v>1208</v>
          </cell>
          <cell r="AH205">
            <v>1615</v>
          </cell>
          <cell r="AI205">
            <v>-369</v>
          </cell>
          <cell r="AJ205">
            <v>299</v>
          </cell>
          <cell r="AK205">
            <v>586</v>
          </cell>
          <cell r="AL205">
            <v>986</v>
          </cell>
          <cell r="AM205">
            <v>569</v>
          </cell>
          <cell r="AN205">
            <v>367</v>
          </cell>
          <cell r="AO205">
            <v>325</v>
          </cell>
          <cell r="AP205">
            <v>272</v>
          </cell>
          <cell r="AQ205">
            <v>991</v>
          </cell>
          <cell r="AR205">
            <v>717</v>
          </cell>
          <cell r="AS205">
            <v>596</v>
          </cell>
          <cell r="AT205">
            <v>1124</v>
          </cell>
          <cell r="AU205">
            <v>1464</v>
          </cell>
          <cell r="AV205">
            <v>112</v>
          </cell>
          <cell r="AW205">
            <v>-719</v>
          </cell>
          <cell r="AX205">
            <v>0</v>
          </cell>
        </row>
        <row r="206">
          <cell r="J206" t="str">
            <v>2-MCS-2.4-Goal</v>
          </cell>
          <cell r="K206">
            <v>2.4</v>
          </cell>
          <cell r="L206">
            <v>0</v>
          </cell>
          <cell r="M206">
            <v>0</v>
          </cell>
          <cell r="N206">
            <v>0</v>
          </cell>
          <cell r="O206">
            <v>0</v>
          </cell>
          <cell r="P206">
            <v>0</v>
          </cell>
          <cell r="Q206">
            <v>0</v>
          </cell>
          <cell r="R206">
            <v>0</v>
          </cell>
          <cell r="S206">
            <v>0</v>
          </cell>
          <cell r="T206">
            <v>0</v>
          </cell>
          <cell r="U206">
            <v>0</v>
          </cell>
          <cell r="V206">
            <v>0</v>
          </cell>
          <cell r="W206">
            <v>0</v>
          </cell>
          <cell r="X206">
            <v>596.1108546656684</v>
          </cell>
          <cell r="Y206">
            <v>881.95099628772948</v>
          </cell>
          <cell r="Z206">
            <v>1076.8193115449226</v>
          </cell>
          <cell r="AA206">
            <v>1123.4076236996882</v>
          </cell>
          <cell r="AB206">
            <v>1075.4538805151942</v>
          </cell>
          <cell r="AC206">
            <v>1133.0852273264547</v>
          </cell>
          <cell r="AD206">
            <v>1179.4079470652698</v>
          </cell>
          <cell r="AE206">
            <v>816.33442864561982</v>
          </cell>
          <cell r="AF206">
            <v>715.11941433111429</v>
          </cell>
          <cell r="AG206">
            <v>689.23389723407911</v>
          </cell>
          <cell r="AH206">
            <v>599.67731617118</v>
          </cell>
          <cell r="AI206">
            <v>630.52468335496906</v>
          </cell>
          <cell r="AJ206">
            <v>667.87178307692295</v>
          </cell>
          <cell r="AK206">
            <v>993.46326692307707</v>
          </cell>
          <cell r="AL206">
            <v>1206.7280053846157</v>
          </cell>
          <cell r="AM206">
            <v>1439.2375730769234</v>
          </cell>
          <cell r="AN206">
            <v>1360.7508469230766</v>
          </cell>
          <cell r="AO206">
            <v>1459.4533823076922</v>
          </cell>
          <cell r="AP206">
            <v>1569.3347415384612</v>
          </cell>
          <cell r="AQ206">
            <v>1440.4058884615386</v>
          </cell>
          <cell r="AR206">
            <v>1296.0439423076921</v>
          </cell>
          <cell r="AS206">
            <v>1226.9375123076916</v>
          </cell>
          <cell r="AT206">
            <v>743.25201076923088</v>
          </cell>
          <cell r="AU206">
            <v>722.66587769230773</v>
          </cell>
          <cell r="AV206">
            <v>-79</v>
          </cell>
          <cell r="AW206">
            <v>-32</v>
          </cell>
          <cell r="AX206">
            <v>0</v>
          </cell>
        </row>
        <row r="207">
          <cell r="J207" t="str">
            <v>2-MCS-2.4-Real YTD</v>
          </cell>
          <cell r="K207">
            <v>2.4</v>
          </cell>
          <cell r="L207">
            <v>0</v>
          </cell>
          <cell r="M207">
            <v>0</v>
          </cell>
          <cell r="N207">
            <v>0</v>
          </cell>
          <cell r="O207">
            <v>0</v>
          </cell>
          <cell r="P207">
            <v>0</v>
          </cell>
          <cell r="Q207">
            <v>0</v>
          </cell>
          <cell r="R207">
            <v>0</v>
          </cell>
          <cell r="S207">
            <v>0</v>
          </cell>
          <cell r="T207">
            <v>0</v>
          </cell>
          <cell r="U207">
            <v>0</v>
          </cell>
          <cell r="V207">
            <v>0</v>
          </cell>
          <cell r="W207">
            <v>0</v>
          </cell>
          <cell r="X207">
            <v>392</v>
          </cell>
          <cell r="Y207">
            <v>939</v>
          </cell>
          <cell r="Z207">
            <v>1697</v>
          </cell>
          <cell r="AA207">
            <v>2373</v>
          </cell>
          <cell r="AB207">
            <v>3102</v>
          </cell>
          <cell r="AC207">
            <v>3885</v>
          </cell>
          <cell r="AD207">
            <v>5227</v>
          </cell>
          <cell r="AE207">
            <v>7191</v>
          </cell>
          <cell r="AF207">
            <v>8137</v>
          </cell>
          <cell r="AG207">
            <v>9345</v>
          </cell>
          <cell r="AH207">
            <v>10960</v>
          </cell>
          <cell r="AI207">
            <v>10591</v>
          </cell>
          <cell r="AJ207">
            <v>299</v>
          </cell>
          <cell r="AK207">
            <v>885</v>
          </cell>
          <cell r="AL207">
            <v>1871</v>
          </cell>
          <cell r="AM207">
            <v>2440</v>
          </cell>
          <cell r="AN207">
            <v>2807</v>
          </cell>
          <cell r="AO207">
            <v>3132</v>
          </cell>
          <cell r="AP207">
            <v>3404</v>
          </cell>
          <cell r="AQ207">
            <v>4395</v>
          </cell>
          <cell r="AR207">
            <v>5112</v>
          </cell>
          <cell r="AS207">
            <v>5708</v>
          </cell>
          <cell r="AT207">
            <v>6832</v>
          </cell>
          <cell r="AU207">
            <v>8296</v>
          </cell>
          <cell r="AV207">
            <v>8408</v>
          </cell>
          <cell r="AW207">
            <v>7689</v>
          </cell>
          <cell r="AX207">
            <v>0</v>
          </cell>
        </row>
        <row r="208">
          <cell r="J208" t="str">
            <v>2-MCS-2.4-Goal YTD</v>
          </cell>
          <cell r="K208">
            <v>2.4</v>
          </cell>
          <cell r="L208">
            <v>0</v>
          </cell>
          <cell r="M208">
            <v>0</v>
          </cell>
          <cell r="N208">
            <v>0</v>
          </cell>
          <cell r="O208">
            <v>0</v>
          </cell>
          <cell r="P208">
            <v>0</v>
          </cell>
          <cell r="Q208">
            <v>0</v>
          </cell>
          <cell r="R208">
            <v>0</v>
          </cell>
          <cell r="S208">
            <v>0</v>
          </cell>
          <cell r="T208">
            <v>0</v>
          </cell>
          <cell r="U208">
            <v>0</v>
          </cell>
          <cell r="V208">
            <v>0</v>
          </cell>
          <cell r="W208">
            <v>0</v>
          </cell>
          <cell r="X208">
            <v>596.1108546656684</v>
          </cell>
          <cell r="Y208">
            <v>1478.0618509533979</v>
          </cell>
          <cell r="Z208">
            <v>2554.8811624983205</v>
          </cell>
          <cell r="AA208">
            <v>3678.2887861980089</v>
          </cell>
          <cell r="AB208">
            <v>4753.7426667132031</v>
          </cell>
          <cell r="AC208">
            <v>5886.8278940396576</v>
          </cell>
          <cell r="AD208">
            <v>7066.2358411049272</v>
          </cell>
          <cell r="AE208">
            <v>7882.5702697505467</v>
          </cell>
          <cell r="AF208">
            <v>8597.6896840816607</v>
          </cell>
          <cell r="AG208">
            <v>9286.9235813157393</v>
          </cell>
          <cell r="AH208">
            <v>9886.6008974869201</v>
          </cell>
          <cell r="AI208">
            <v>10517.12558084189</v>
          </cell>
          <cell r="AJ208">
            <v>667.87178307692295</v>
          </cell>
          <cell r="AK208">
            <v>1661.3350500000001</v>
          </cell>
          <cell r="AL208">
            <v>2868.0630553846158</v>
          </cell>
          <cell r="AM208">
            <v>4307.3006284615394</v>
          </cell>
          <cell r="AN208">
            <v>5668.0514753846164</v>
          </cell>
          <cell r="AO208">
            <v>7127.5048576923091</v>
          </cell>
          <cell r="AP208">
            <v>8696.8395992307705</v>
          </cell>
          <cell r="AQ208">
            <v>10137.245487692309</v>
          </cell>
          <cell r="AR208">
            <v>11433.289430000001</v>
          </cell>
          <cell r="AS208">
            <v>12660.226942307692</v>
          </cell>
          <cell r="AT208">
            <v>13403.478953076923</v>
          </cell>
          <cell r="AU208">
            <v>14126.14483076923</v>
          </cell>
          <cell r="AV208">
            <v>14047.14483076923</v>
          </cell>
          <cell r="AW208">
            <v>14015.14483076923</v>
          </cell>
          <cell r="AX208">
            <v>0</v>
          </cell>
        </row>
        <row r="209">
          <cell r="J209" t="str">
            <v>2-MCS-2.4.B-Real</v>
          </cell>
          <cell r="K209" t="str">
            <v>2.4.B</v>
          </cell>
          <cell r="L209">
            <v>0</v>
          </cell>
          <cell r="M209">
            <v>0</v>
          </cell>
          <cell r="N209">
            <v>0</v>
          </cell>
          <cell r="O209">
            <v>0</v>
          </cell>
          <cell r="P209">
            <v>0</v>
          </cell>
          <cell r="Q209">
            <v>0</v>
          </cell>
          <cell r="R209">
            <v>0</v>
          </cell>
          <cell r="S209">
            <v>0</v>
          </cell>
          <cell r="T209">
            <v>0</v>
          </cell>
          <cell r="U209">
            <v>0</v>
          </cell>
          <cell r="V209">
            <v>0</v>
          </cell>
          <cell r="W209">
            <v>0</v>
          </cell>
          <cell r="X209">
            <v>15.750955218085538</v>
          </cell>
          <cell r="Y209">
            <v>20.643462461310818</v>
          </cell>
          <cell r="Z209">
            <v>27.696199539556897</v>
          </cell>
          <cell r="AA209">
            <v>18.911775058647486</v>
          </cell>
          <cell r="AB209">
            <v>20.692906327815809</v>
          </cell>
          <cell r="AC209">
            <v>20.643768022662012</v>
          </cell>
          <cell r="AD209">
            <v>18.18199854842619</v>
          </cell>
          <cell r="AE209">
            <v>43.738747809045606</v>
          </cell>
          <cell r="AF209">
            <v>25.054707324230936</v>
          </cell>
          <cell r="AG209">
            <v>29.139702451828658</v>
          </cell>
          <cell r="AH209">
            <v>28.364737476837565</v>
          </cell>
          <cell r="AI209">
            <v>-15.074215263928142</v>
          </cell>
          <cell r="AJ209">
            <v>12.279260780287474</v>
          </cell>
          <cell r="AK209">
            <v>18.456692913385826</v>
          </cell>
          <cell r="AL209">
            <v>21.775618374558302</v>
          </cell>
          <cell r="AM209">
            <v>14.147190452511188</v>
          </cell>
          <cell r="AN209">
            <v>9.3718079673135843</v>
          </cell>
          <cell r="AO209">
            <v>6.1216801657562634</v>
          </cell>
          <cell r="AP209">
            <v>6.5939393939393938</v>
          </cell>
          <cell r="AQ209">
            <v>21.944198405668732</v>
          </cell>
          <cell r="AR209">
            <v>12.524017467248907</v>
          </cell>
          <cell r="AS209">
            <v>13.701149425287356</v>
          </cell>
          <cell r="AT209">
            <v>19.177614741511686</v>
          </cell>
          <cell r="AU209">
            <v>30.76923076923077</v>
          </cell>
          <cell r="AV209">
            <v>3.6553524804177546</v>
          </cell>
          <cell r="AW209">
            <v>-18.184117349519475</v>
          </cell>
          <cell r="AX209">
            <v>0</v>
          </cell>
        </row>
        <row r="210">
          <cell r="J210" t="str">
            <v>2-MCS-2.4.B-Goal</v>
          </cell>
          <cell r="K210" t="str">
            <v>2.4.B</v>
          </cell>
          <cell r="L210">
            <v>0</v>
          </cell>
          <cell r="M210">
            <v>0</v>
          </cell>
          <cell r="N210">
            <v>0</v>
          </cell>
          <cell r="O210">
            <v>0</v>
          </cell>
          <cell r="P210">
            <v>0</v>
          </cell>
          <cell r="Q210">
            <v>0</v>
          </cell>
          <cell r="R210">
            <v>0</v>
          </cell>
          <cell r="S210">
            <v>0</v>
          </cell>
          <cell r="T210">
            <v>0</v>
          </cell>
          <cell r="U210">
            <v>0</v>
          </cell>
          <cell r="V210">
            <v>0</v>
          </cell>
          <cell r="W210">
            <v>0</v>
          </cell>
          <cell r="X210">
            <v>16.874910433968271</v>
          </cell>
          <cell r="Y210">
            <v>23.62685737026786</v>
          </cell>
          <cell r="Z210">
            <v>23.024744142299248</v>
          </cell>
          <cell r="AA210">
            <v>22.763740337023282</v>
          </cell>
          <cell r="AB210">
            <v>20.453682243856157</v>
          </cell>
          <cell r="AC210">
            <v>20.656861076781357</v>
          </cell>
          <cell r="AD210">
            <v>22.424416724843475</v>
          </cell>
          <cell r="AE210">
            <v>14.938517306590397</v>
          </cell>
          <cell r="AF210">
            <v>14.650730434798978</v>
          </cell>
          <cell r="AG210">
            <v>15.506985731716128</v>
          </cell>
          <cell r="AH210">
            <v>14.355863884944689</v>
          </cell>
          <cell r="AI210">
            <v>16.873926558748245</v>
          </cell>
          <cell r="AJ210">
            <v>20.342572503166561</v>
          </cell>
          <cell r="AK210">
            <v>21.658455264705427</v>
          </cell>
          <cell r="AL210">
            <v>24.02454309758334</v>
          </cell>
          <cell r="AM210">
            <v>23.362682990130367</v>
          </cell>
          <cell r="AN210">
            <v>23.474979199607329</v>
          </cell>
          <cell r="AO210">
            <v>24.25608232227103</v>
          </cell>
          <cell r="AP210">
            <v>23.793658441217605</v>
          </cell>
          <cell r="AQ210">
            <v>22.901387858913207</v>
          </cell>
          <cell r="AR210">
            <v>23.124371514219746</v>
          </cell>
          <cell r="AS210">
            <v>21.186622538381229</v>
          </cell>
          <cell r="AT210">
            <v>19.026174161703977</v>
          </cell>
          <cell r="AU210">
            <v>18.716976906211666</v>
          </cell>
          <cell r="AV210">
            <v>-3.0751265083690154</v>
          </cell>
          <cell r="AW210">
            <v>-1.0554089709762533</v>
          </cell>
          <cell r="AX210">
            <v>0</v>
          </cell>
        </row>
        <row r="211">
          <cell r="J211" t="str">
            <v>2-MCS-2.4.B-Real YTD</v>
          </cell>
          <cell r="K211" t="str">
            <v>2.4.B</v>
          </cell>
          <cell r="L211">
            <v>0</v>
          </cell>
          <cell r="M211">
            <v>0</v>
          </cell>
          <cell r="N211">
            <v>0</v>
          </cell>
          <cell r="O211">
            <v>0</v>
          </cell>
          <cell r="P211">
            <v>0</v>
          </cell>
          <cell r="Q211">
            <v>0</v>
          </cell>
          <cell r="R211">
            <v>0</v>
          </cell>
          <cell r="S211">
            <v>0</v>
          </cell>
          <cell r="T211">
            <v>0</v>
          </cell>
          <cell r="U211">
            <v>0</v>
          </cell>
          <cell r="V211">
            <v>0</v>
          </cell>
          <cell r="W211">
            <v>0</v>
          </cell>
          <cell r="X211">
            <v>15.750955218085538</v>
          </cell>
          <cell r="Y211">
            <v>18.273860693677619</v>
          </cell>
          <cell r="Z211">
            <v>21.548317518732748</v>
          </cell>
          <cell r="AA211">
            <v>20.725221292895327</v>
          </cell>
          <cell r="AB211">
            <v>20.717617894393818</v>
          </cell>
          <cell r="AC211">
            <v>20.702691382815726</v>
          </cell>
          <cell r="AD211">
            <v>19.99112478422488</v>
          </cell>
          <cell r="AE211">
            <v>23.471695461657085</v>
          </cell>
          <cell r="AF211">
            <v>23.645382737638567</v>
          </cell>
          <cell r="AG211">
            <v>24.236099326040204</v>
          </cell>
          <cell r="AH211">
            <v>24.767312590552056</v>
          </cell>
          <cell r="AI211">
            <v>22.67891605840931</v>
          </cell>
          <cell r="AJ211">
            <v>12.279260780287474</v>
          </cell>
          <cell r="AK211">
            <v>15.775401069518717</v>
          </cell>
          <cell r="AL211">
            <v>18.455316630499112</v>
          </cell>
          <cell r="AM211">
            <v>17.231638418079097</v>
          </cell>
          <cell r="AN211">
            <v>15.528878070369551</v>
          </cell>
          <cell r="AO211">
            <v>13.393200769724181</v>
          </cell>
          <cell r="AP211">
            <v>12.37368229734642</v>
          </cell>
          <cell r="AQ211">
            <v>13.723224879785176</v>
          </cell>
          <cell r="AR211">
            <v>13.541363142698208</v>
          </cell>
          <cell r="AS211">
            <v>13.55787273461438</v>
          </cell>
          <cell r="AT211">
            <v>14.244610316500564</v>
          </cell>
          <cell r="AU211">
            <v>15.735963581183613</v>
          </cell>
          <cell r="AV211">
            <v>15.072422199913953</v>
          </cell>
          <cell r="AW211">
            <v>12.871204258595871</v>
          </cell>
          <cell r="AX211">
            <v>0</v>
          </cell>
        </row>
        <row r="212">
          <cell r="J212" t="str">
            <v>2-MCS-2.4.B-Goal YTD</v>
          </cell>
          <cell r="K212" t="str">
            <v>2.4.B</v>
          </cell>
          <cell r="L212">
            <v>0</v>
          </cell>
          <cell r="M212">
            <v>0</v>
          </cell>
          <cell r="N212">
            <v>0</v>
          </cell>
          <cell r="O212">
            <v>0</v>
          </cell>
          <cell r="P212">
            <v>0</v>
          </cell>
          <cell r="Q212">
            <v>0</v>
          </cell>
          <cell r="R212">
            <v>0</v>
          </cell>
          <cell r="S212">
            <v>0</v>
          </cell>
          <cell r="T212">
            <v>0</v>
          </cell>
          <cell r="U212">
            <v>0</v>
          </cell>
          <cell r="V212">
            <v>0</v>
          </cell>
          <cell r="W212">
            <v>0</v>
          </cell>
          <cell r="X212">
            <v>16.874910433968271</v>
          </cell>
          <cell r="Y212">
            <v>20.343959001584739</v>
          </cell>
          <cell r="Z212">
            <v>21.393809478673472</v>
          </cell>
          <cell r="AA212">
            <v>21.794391371670262</v>
          </cell>
          <cell r="AB212">
            <v>21.475919593178592</v>
          </cell>
          <cell r="AC212">
            <v>21.313259241303193</v>
          </cell>
          <cell r="AD212">
            <v>21.490999990120024</v>
          </cell>
          <cell r="AE212">
            <v>20.557182012528969</v>
          </cell>
          <cell r="AF212">
            <v>19.89021604668773</v>
          </cell>
          <cell r="AG212">
            <v>19.481534690042306</v>
          </cell>
          <cell r="AH212">
            <v>19.068572603614601</v>
          </cell>
          <cell r="AI212">
            <v>18.921036507093863</v>
          </cell>
          <cell r="AJ212">
            <v>20.342572503166561</v>
          </cell>
          <cell r="AK212">
            <v>21.10951455575956</v>
          </cell>
          <cell r="AL212">
            <v>22.245163146460818</v>
          </cell>
          <cell r="AM212">
            <v>22.606483852385136</v>
          </cell>
          <cell r="AN212">
            <v>22.809072324885189</v>
          </cell>
          <cell r="AO212">
            <v>23.091137129676056</v>
          </cell>
          <cell r="AP212">
            <v>23.214822340548373</v>
          </cell>
          <cell r="AQ212">
            <v>23.169764381884349</v>
          </cell>
          <cell r="AR212">
            <v>23.164609826620648</v>
          </cell>
          <cell r="AS212">
            <v>22.956900511798047</v>
          </cell>
          <cell r="AT212">
            <v>22.696880916887256</v>
          </cell>
          <cell r="AU212">
            <v>22.45264012297616</v>
          </cell>
          <cell r="AV212">
            <v>21.45116591914012</v>
          </cell>
          <cell r="AW212">
            <v>20.455199415240276</v>
          </cell>
          <cell r="AX212">
            <v>0</v>
          </cell>
        </row>
        <row r="213">
          <cell r="J213" t="str">
            <v>2-PWR-2.4-Real</v>
          </cell>
          <cell r="K213">
            <v>2.4</v>
          </cell>
          <cell r="L213">
            <v>0</v>
          </cell>
          <cell r="M213">
            <v>0</v>
          </cell>
          <cell r="N213">
            <v>0</v>
          </cell>
          <cell r="O213">
            <v>0</v>
          </cell>
          <cell r="P213">
            <v>0</v>
          </cell>
          <cell r="Q213">
            <v>0</v>
          </cell>
          <cell r="R213">
            <v>0</v>
          </cell>
          <cell r="S213">
            <v>0</v>
          </cell>
          <cell r="T213">
            <v>0</v>
          </cell>
          <cell r="U213">
            <v>0</v>
          </cell>
          <cell r="V213">
            <v>0</v>
          </cell>
          <cell r="W213">
            <v>0</v>
          </cell>
          <cell r="X213">
            <v>920</v>
          </cell>
          <cell r="Y213">
            <v>628</v>
          </cell>
          <cell r="Z213">
            <v>148</v>
          </cell>
          <cell r="AA213">
            <v>-16</v>
          </cell>
          <cell r="AB213">
            <v>293</v>
          </cell>
          <cell r="AC213">
            <v>1240</v>
          </cell>
          <cell r="AD213">
            <v>1210</v>
          </cell>
          <cell r="AE213">
            <v>1760</v>
          </cell>
          <cell r="AF213">
            <v>3088</v>
          </cell>
          <cell r="AG213">
            <v>1452</v>
          </cell>
          <cell r="AH213">
            <v>1518</v>
          </cell>
          <cell r="AI213">
            <v>1795</v>
          </cell>
          <cell r="AJ213">
            <v>908</v>
          </cell>
          <cell r="AK213">
            <v>644</v>
          </cell>
          <cell r="AL213">
            <v>948</v>
          </cell>
          <cell r="AM213">
            <v>763</v>
          </cell>
          <cell r="AN213">
            <v>972</v>
          </cell>
          <cell r="AO213">
            <v>1416</v>
          </cell>
          <cell r="AP213">
            <v>2297</v>
          </cell>
          <cell r="AQ213">
            <v>1763</v>
          </cell>
          <cell r="AR213">
            <v>2619</v>
          </cell>
          <cell r="AS213">
            <v>1736</v>
          </cell>
          <cell r="AT213">
            <v>2405</v>
          </cell>
          <cell r="AU213">
            <v>1776</v>
          </cell>
          <cell r="AV213">
            <v>1608</v>
          </cell>
          <cell r="AW213">
            <v>819</v>
          </cell>
          <cell r="AX213">
            <v>0</v>
          </cell>
        </row>
        <row r="214">
          <cell r="J214" t="str">
            <v>2-PWR-2.4-Goal</v>
          </cell>
          <cell r="K214">
            <v>2.4</v>
          </cell>
          <cell r="L214">
            <v>0</v>
          </cell>
          <cell r="M214">
            <v>0</v>
          </cell>
          <cell r="N214">
            <v>0</v>
          </cell>
          <cell r="O214">
            <v>0</v>
          </cell>
          <cell r="P214">
            <v>0</v>
          </cell>
          <cell r="Q214">
            <v>0</v>
          </cell>
          <cell r="R214">
            <v>0</v>
          </cell>
          <cell r="S214">
            <v>0</v>
          </cell>
          <cell r="T214">
            <v>0</v>
          </cell>
          <cell r="U214">
            <v>0</v>
          </cell>
          <cell r="V214">
            <v>0</v>
          </cell>
          <cell r="W214">
            <v>0</v>
          </cell>
          <cell r="X214">
            <v>600</v>
          </cell>
          <cell r="Y214">
            <v>539</v>
          </cell>
          <cell r="Z214">
            <v>574</v>
          </cell>
          <cell r="AA214">
            <v>258</v>
          </cell>
          <cell r="AB214">
            <v>504</v>
          </cell>
          <cell r="AC214">
            <v>546</v>
          </cell>
          <cell r="AD214">
            <v>1622</v>
          </cell>
          <cell r="AE214">
            <v>1264</v>
          </cell>
          <cell r="AF214">
            <v>1878</v>
          </cell>
          <cell r="AG214">
            <v>1440</v>
          </cell>
          <cell r="AH214">
            <v>1000</v>
          </cell>
          <cell r="AI214">
            <v>971</v>
          </cell>
          <cell r="AJ214">
            <v>846</v>
          </cell>
          <cell r="AK214">
            <v>520</v>
          </cell>
          <cell r="AL214">
            <v>894</v>
          </cell>
          <cell r="AM214">
            <v>237</v>
          </cell>
          <cell r="AN214">
            <v>994</v>
          </cell>
          <cell r="AO214">
            <v>1319</v>
          </cell>
          <cell r="AP214">
            <v>1294</v>
          </cell>
          <cell r="AQ214">
            <v>1883</v>
          </cell>
          <cell r="AR214">
            <v>2371</v>
          </cell>
          <cell r="AS214">
            <v>1268</v>
          </cell>
          <cell r="AT214">
            <v>937</v>
          </cell>
          <cell r="AU214">
            <v>1049</v>
          </cell>
          <cell r="AV214">
            <v>635</v>
          </cell>
          <cell r="AW214">
            <v>915</v>
          </cell>
          <cell r="AX214">
            <v>0</v>
          </cell>
        </row>
        <row r="215">
          <cell r="J215" t="str">
            <v>2-PWR-2.4-Real YTD</v>
          </cell>
          <cell r="K215">
            <v>2.4</v>
          </cell>
          <cell r="L215">
            <v>0</v>
          </cell>
          <cell r="M215">
            <v>0</v>
          </cell>
          <cell r="N215">
            <v>0</v>
          </cell>
          <cell r="O215">
            <v>0</v>
          </cell>
          <cell r="P215">
            <v>0</v>
          </cell>
          <cell r="Q215">
            <v>0</v>
          </cell>
          <cell r="R215">
            <v>0</v>
          </cell>
          <cell r="S215">
            <v>0</v>
          </cell>
          <cell r="T215">
            <v>0</v>
          </cell>
          <cell r="U215">
            <v>0</v>
          </cell>
          <cell r="V215">
            <v>0</v>
          </cell>
          <cell r="W215">
            <v>0</v>
          </cell>
          <cell r="X215">
            <v>920</v>
          </cell>
          <cell r="Y215">
            <v>1548</v>
          </cell>
          <cell r="Z215">
            <v>1696</v>
          </cell>
          <cell r="AA215">
            <v>1680</v>
          </cell>
          <cell r="AB215">
            <v>1973</v>
          </cell>
          <cell r="AC215">
            <v>3213</v>
          </cell>
          <cell r="AD215">
            <v>4423</v>
          </cell>
          <cell r="AE215">
            <v>6183</v>
          </cell>
          <cell r="AF215">
            <v>9271</v>
          </cell>
          <cell r="AG215">
            <v>10723</v>
          </cell>
          <cell r="AH215">
            <v>12241</v>
          </cell>
          <cell r="AI215">
            <v>14036</v>
          </cell>
          <cell r="AJ215">
            <v>908</v>
          </cell>
          <cell r="AK215">
            <v>1552</v>
          </cell>
          <cell r="AL215">
            <v>2500</v>
          </cell>
          <cell r="AM215">
            <v>3263</v>
          </cell>
          <cell r="AN215">
            <v>4235</v>
          </cell>
          <cell r="AO215">
            <v>5651</v>
          </cell>
          <cell r="AP215">
            <v>7948</v>
          </cell>
          <cell r="AQ215">
            <v>9711</v>
          </cell>
          <cell r="AR215">
            <v>12330</v>
          </cell>
          <cell r="AS215">
            <v>14066</v>
          </cell>
          <cell r="AT215">
            <v>16471</v>
          </cell>
          <cell r="AU215">
            <v>18247</v>
          </cell>
          <cell r="AV215">
            <v>19855</v>
          </cell>
          <cell r="AW215">
            <v>20674</v>
          </cell>
          <cell r="AX215">
            <v>0</v>
          </cell>
        </row>
        <row r="216">
          <cell r="J216" t="str">
            <v>2-PWR-2.4-Goal YTD</v>
          </cell>
          <cell r="K216">
            <v>2.4</v>
          </cell>
          <cell r="L216">
            <v>0</v>
          </cell>
          <cell r="M216">
            <v>0</v>
          </cell>
          <cell r="N216">
            <v>0</v>
          </cell>
          <cell r="O216">
            <v>0</v>
          </cell>
          <cell r="P216">
            <v>0</v>
          </cell>
          <cell r="Q216">
            <v>0</v>
          </cell>
          <cell r="R216">
            <v>0</v>
          </cell>
          <cell r="S216">
            <v>0</v>
          </cell>
          <cell r="T216">
            <v>0</v>
          </cell>
          <cell r="U216">
            <v>0</v>
          </cell>
          <cell r="V216">
            <v>0</v>
          </cell>
          <cell r="W216">
            <v>0</v>
          </cell>
          <cell r="X216">
            <v>600</v>
          </cell>
          <cell r="Y216">
            <v>1139</v>
          </cell>
          <cell r="Z216">
            <v>1713</v>
          </cell>
          <cell r="AA216">
            <v>1971</v>
          </cell>
          <cell r="AB216">
            <v>2475</v>
          </cell>
          <cell r="AC216">
            <v>3021</v>
          </cell>
          <cell r="AD216">
            <v>4643</v>
          </cell>
          <cell r="AE216">
            <v>5907</v>
          </cell>
          <cell r="AF216">
            <v>7785</v>
          </cell>
          <cell r="AG216">
            <v>9225</v>
          </cell>
          <cell r="AH216">
            <v>10225</v>
          </cell>
          <cell r="AI216">
            <v>11196</v>
          </cell>
          <cell r="AJ216">
            <v>846</v>
          </cell>
          <cell r="AK216">
            <v>1366</v>
          </cell>
          <cell r="AL216">
            <v>2260</v>
          </cell>
          <cell r="AM216">
            <v>2497</v>
          </cell>
          <cell r="AN216">
            <v>3491</v>
          </cell>
          <cell r="AO216">
            <v>4810</v>
          </cell>
          <cell r="AP216">
            <v>6104</v>
          </cell>
          <cell r="AQ216">
            <v>7987</v>
          </cell>
          <cell r="AR216">
            <v>10358</v>
          </cell>
          <cell r="AS216">
            <v>11626</v>
          </cell>
          <cell r="AT216">
            <v>12563</v>
          </cell>
          <cell r="AU216">
            <v>13612</v>
          </cell>
          <cell r="AV216">
            <v>14247</v>
          </cell>
          <cell r="AW216">
            <v>15162</v>
          </cell>
          <cell r="AX216">
            <v>0</v>
          </cell>
        </row>
        <row r="217">
          <cell r="J217" t="str">
            <v>2-PWR-2.4.B-Real</v>
          </cell>
          <cell r="K217" t="str">
            <v>2.4.B</v>
          </cell>
          <cell r="L217">
            <v>0</v>
          </cell>
          <cell r="M217">
            <v>0</v>
          </cell>
          <cell r="N217">
            <v>0</v>
          </cell>
          <cell r="O217">
            <v>0</v>
          </cell>
          <cell r="P217">
            <v>0</v>
          </cell>
          <cell r="Q217">
            <v>0</v>
          </cell>
          <cell r="R217">
            <v>0</v>
          </cell>
          <cell r="S217">
            <v>0</v>
          </cell>
          <cell r="T217">
            <v>0</v>
          </cell>
          <cell r="U217">
            <v>0</v>
          </cell>
          <cell r="V217">
            <v>0</v>
          </cell>
          <cell r="W217">
            <v>0</v>
          </cell>
          <cell r="X217">
            <v>31.615120274914087</v>
          </cell>
          <cell r="Y217">
            <v>26.014913007456503</v>
          </cell>
          <cell r="Z217">
            <v>8.0434782608695645</v>
          </cell>
          <cell r="AA217">
            <v>-1.376936316695353</v>
          </cell>
          <cell r="AB217">
            <v>23.572003218020917</v>
          </cell>
          <cell r="AC217">
            <v>24.919614147909968</v>
          </cell>
          <cell r="AD217">
            <v>31.850486970255332</v>
          </cell>
          <cell r="AE217">
            <v>31.901395686061264</v>
          </cell>
          <cell r="AF217">
            <v>37.421231216674741</v>
          </cell>
          <cell r="AG217">
            <v>31.620209059233449</v>
          </cell>
          <cell r="AH217">
            <v>40.190627482128669</v>
          </cell>
          <cell r="AI217">
            <v>39.607237422771405</v>
          </cell>
          <cell r="AJ217">
            <v>38.671209540034077</v>
          </cell>
          <cell r="AK217">
            <v>33.059548254620125</v>
          </cell>
          <cell r="AL217">
            <v>28.562820126544143</v>
          </cell>
          <cell r="AM217">
            <v>24.668606530876172</v>
          </cell>
          <cell r="AN217">
            <v>31.723237597911226</v>
          </cell>
          <cell r="AO217">
            <v>34.03846153846154</v>
          </cell>
          <cell r="AP217">
            <v>40.886436454254181</v>
          </cell>
          <cell r="AQ217">
            <v>29.977894915830639</v>
          </cell>
          <cell r="AR217">
            <v>31.275376164318125</v>
          </cell>
          <cell r="AS217">
            <v>29.812811265670618</v>
          </cell>
          <cell r="AT217">
            <v>42.785981142145523</v>
          </cell>
          <cell r="AU217">
            <v>39.370427843050322</v>
          </cell>
          <cell r="AV217">
            <v>42.834310069259459</v>
          </cell>
          <cell r="AW217">
            <v>21.598101265822788</v>
          </cell>
          <cell r="AX217">
            <v>0</v>
          </cell>
        </row>
        <row r="218">
          <cell r="J218" t="str">
            <v>2-PWR-2.4.B-Goal</v>
          </cell>
          <cell r="K218" t="str">
            <v>2.4.B</v>
          </cell>
          <cell r="L218">
            <v>0</v>
          </cell>
          <cell r="M218">
            <v>0</v>
          </cell>
          <cell r="N218">
            <v>0</v>
          </cell>
          <cell r="O218">
            <v>0</v>
          </cell>
          <cell r="P218">
            <v>0</v>
          </cell>
          <cell r="Q218">
            <v>0</v>
          </cell>
          <cell r="R218">
            <v>0</v>
          </cell>
          <cell r="S218">
            <v>0</v>
          </cell>
          <cell r="T218">
            <v>0</v>
          </cell>
          <cell r="U218">
            <v>0</v>
          </cell>
          <cell r="V218">
            <v>0</v>
          </cell>
          <cell r="W218">
            <v>0</v>
          </cell>
          <cell r="X218">
            <v>27.33485193621868</v>
          </cell>
          <cell r="Y218">
            <v>22.552301255230127</v>
          </cell>
          <cell r="Z218">
            <v>18.612191958495462</v>
          </cell>
          <cell r="AA218">
            <v>12.9</v>
          </cell>
          <cell r="AB218">
            <v>16.749750747756732</v>
          </cell>
          <cell r="AC218">
            <v>16.930232558139537</v>
          </cell>
          <cell r="AD218">
            <v>28.774170658151498</v>
          </cell>
          <cell r="AE218">
            <v>23.993925588458616</v>
          </cell>
          <cell r="AF218">
            <v>26.394940267041463</v>
          </cell>
          <cell r="AG218">
            <v>24.636441402908467</v>
          </cell>
          <cell r="AH218">
            <v>33.322225924691764</v>
          </cell>
          <cell r="AI218">
            <v>37.621077101898486</v>
          </cell>
          <cell r="AJ218">
            <v>35.739355911740965</v>
          </cell>
          <cell r="AK218">
            <v>28.684473254965937</v>
          </cell>
          <cell r="AL218">
            <v>29.36185453944956</v>
          </cell>
          <cell r="AM218">
            <v>17.913473298211976</v>
          </cell>
          <cell r="AN218">
            <v>28.44095443265055</v>
          </cell>
          <cell r="AO218">
            <v>32.306531314921067</v>
          </cell>
          <cell r="AP218">
            <v>30.049290922102799</v>
          </cell>
          <cell r="AQ218">
            <v>31.916906198650096</v>
          </cell>
          <cell r="AR218">
            <v>33.087185459742514</v>
          </cell>
          <cell r="AS218">
            <v>30.252675457977212</v>
          </cell>
          <cell r="AT218">
            <v>32.755891038382941</v>
          </cell>
          <cell r="AU218">
            <v>33.522314191365254</v>
          </cell>
          <cell r="AV218">
            <v>33.107403545359745</v>
          </cell>
          <cell r="AW218">
            <v>26.384083044982699</v>
          </cell>
          <cell r="AX218">
            <v>0</v>
          </cell>
        </row>
        <row r="219">
          <cell r="J219" t="str">
            <v>2-PWR-2.4.B-Real YTD</v>
          </cell>
          <cell r="K219" t="str">
            <v>2.4.B</v>
          </cell>
          <cell r="L219">
            <v>0</v>
          </cell>
          <cell r="M219">
            <v>0</v>
          </cell>
          <cell r="N219">
            <v>0</v>
          </cell>
          <cell r="O219">
            <v>0</v>
          </cell>
          <cell r="P219">
            <v>0</v>
          </cell>
          <cell r="Q219">
            <v>0</v>
          </cell>
          <cell r="R219">
            <v>0</v>
          </cell>
          <cell r="S219">
            <v>0</v>
          </cell>
          <cell r="T219">
            <v>0</v>
          </cell>
          <cell r="U219">
            <v>0</v>
          </cell>
          <cell r="V219">
            <v>0</v>
          </cell>
          <cell r="W219">
            <v>0</v>
          </cell>
          <cell r="X219">
            <v>31.615120274914087</v>
          </cell>
          <cell r="Y219">
            <v>29.075882794891061</v>
          </cell>
          <cell r="Z219">
            <v>23.673925181462867</v>
          </cell>
          <cell r="AA219">
            <v>20.177756425654572</v>
          </cell>
          <cell r="AB219">
            <v>20.618664437245268</v>
          </cell>
          <cell r="AC219">
            <v>22.090065314541079</v>
          </cell>
          <cell r="AD219">
            <v>24.111426079372006</v>
          </cell>
          <cell r="AE219">
            <v>25.912577008507608</v>
          </cell>
          <cell r="AF219">
            <v>28.869928066515115</v>
          </cell>
          <cell r="AG219">
            <v>29.214003541751797</v>
          </cell>
          <cell r="AH219">
            <v>30.238130527147867</v>
          </cell>
          <cell r="AI219">
            <v>31.181410227929085</v>
          </cell>
          <cell r="AJ219">
            <v>38.671209540034077</v>
          </cell>
          <cell r="AK219">
            <v>36.126629422718807</v>
          </cell>
          <cell r="AL219">
            <v>32.829940906106373</v>
          </cell>
          <cell r="AM219">
            <v>30.472543892416887</v>
          </cell>
          <cell r="AN219">
            <v>30.750798722044731</v>
          </cell>
          <cell r="AO219">
            <v>31.513495427169307</v>
          </cell>
          <cell r="AP219">
            <v>33.749469214437369</v>
          </cell>
          <cell r="AQ219">
            <v>32.995820733240464</v>
          </cell>
          <cell r="AR219">
            <v>32.614733500859678</v>
          </cell>
          <cell r="AS219">
            <v>32.240762812872468</v>
          </cell>
          <cell r="AT219">
            <v>33.444333895104464</v>
          </cell>
          <cell r="AU219">
            <v>33.941592261904759</v>
          </cell>
          <cell r="AV219">
            <v>34.522029418924092</v>
          </cell>
          <cell r="AW219">
            <v>33.722637262258182</v>
          </cell>
          <cell r="AX219">
            <v>0</v>
          </cell>
        </row>
        <row r="220">
          <cell r="J220" t="str">
            <v>2-PWR-2.4.B-Goal YTD</v>
          </cell>
          <cell r="K220" t="str">
            <v>2.4.B</v>
          </cell>
          <cell r="L220">
            <v>0</v>
          </cell>
          <cell r="M220">
            <v>0</v>
          </cell>
          <cell r="N220">
            <v>0</v>
          </cell>
          <cell r="O220">
            <v>0</v>
          </cell>
          <cell r="P220">
            <v>0</v>
          </cell>
          <cell r="Q220">
            <v>0</v>
          </cell>
          <cell r="R220">
            <v>0</v>
          </cell>
          <cell r="S220">
            <v>0</v>
          </cell>
          <cell r="T220">
            <v>0</v>
          </cell>
          <cell r="U220">
            <v>0</v>
          </cell>
          <cell r="V220">
            <v>0</v>
          </cell>
          <cell r="W220">
            <v>0</v>
          </cell>
          <cell r="X220">
            <v>27.33485193621868</v>
          </cell>
          <cell r="Y220">
            <v>24.84187568157034</v>
          </cell>
          <cell r="Z220">
            <v>22.336680140826708</v>
          </cell>
          <cell r="AA220">
            <v>20.384734719205706</v>
          </cell>
          <cell r="AB220">
            <v>19.522006625650732</v>
          </cell>
          <cell r="AC220">
            <v>18.996415770609318</v>
          </cell>
          <cell r="AD220">
            <v>21.555246053853296</v>
          </cell>
          <cell r="AE220">
            <v>22.034467323187108</v>
          </cell>
          <cell r="AF220">
            <v>22.949031630457213</v>
          </cell>
          <cell r="AG220">
            <v>23.197042848521424</v>
          </cell>
          <cell r="AH220">
            <v>23.907503098038298</v>
          </cell>
          <cell r="AI220">
            <v>24.68798235942668</v>
          </cell>
          <cell r="AJ220">
            <v>35.739355911740965</v>
          </cell>
          <cell r="AK220">
            <v>32.679693350654517</v>
          </cell>
          <cell r="AL220">
            <v>31.281434612138558</v>
          </cell>
          <cell r="AM220">
            <v>29.212334750373216</v>
          </cell>
          <cell r="AN220">
            <v>28.988469743572431</v>
          </cell>
          <cell r="AO220">
            <v>29.828560336179173</v>
          </cell>
          <cell r="AP220">
            <v>29.875082204545528</v>
          </cell>
          <cell r="AQ220">
            <v>30.332563419341028</v>
          </cell>
          <cell r="AR220">
            <v>30.92184551461834</v>
          </cell>
          <cell r="AS220">
            <v>30.847427069457439</v>
          </cell>
          <cell r="AT220">
            <v>30.982059928359217</v>
          </cell>
          <cell r="AU220">
            <v>31.164051239623507</v>
          </cell>
          <cell r="AV220">
            <v>31.245797582675394</v>
          </cell>
          <cell r="AW220">
            <v>30.902159817629915</v>
          </cell>
          <cell r="AX220">
            <v>0</v>
          </cell>
        </row>
        <row r="221">
          <cell r="J221" t="str">
            <v>2-AR&amp;UC-2.4-Real</v>
          </cell>
          <cell r="K221">
            <v>2.4</v>
          </cell>
          <cell r="L221">
            <v>0</v>
          </cell>
          <cell r="M221">
            <v>0</v>
          </cell>
          <cell r="N221">
            <v>0</v>
          </cell>
          <cell r="O221">
            <v>0</v>
          </cell>
          <cell r="P221">
            <v>0</v>
          </cell>
          <cell r="Q221">
            <v>0</v>
          </cell>
          <cell r="R221">
            <v>0</v>
          </cell>
          <cell r="S221">
            <v>0</v>
          </cell>
          <cell r="T221">
            <v>0</v>
          </cell>
          <cell r="U221">
            <v>0</v>
          </cell>
          <cell r="V221">
            <v>0</v>
          </cell>
          <cell r="W221">
            <v>0</v>
          </cell>
          <cell r="X221">
            <v>1794</v>
          </cell>
          <cell r="Y221">
            <v>2240</v>
          </cell>
          <cell r="Z221">
            <v>2455</v>
          </cell>
          <cell r="AA221">
            <v>1167</v>
          </cell>
          <cell r="AB221">
            <v>1706</v>
          </cell>
          <cell r="AC221">
            <v>1989</v>
          </cell>
          <cell r="AD221">
            <v>3304</v>
          </cell>
          <cell r="AE221">
            <v>3213</v>
          </cell>
          <cell r="AF221">
            <v>4404</v>
          </cell>
          <cell r="AG221">
            <v>3176</v>
          </cell>
          <cell r="AH221">
            <v>2555</v>
          </cell>
          <cell r="AI221">
            <v>3668</v>
          </cell>
          <cell r="AJ221">
            <v>3335</v>
          </cell>
          <cell r="AK221">
            <v>3586</v>
          </cell>
          <cell r="AL221">
            <v>4636</v>
          </cell>
          <cell r="AM221">
            <v>3513</v>
          </cell>
          <cell r="AN221">
            <v>2662</v>
          </cell>
          <cell r="AO221">
            <v>3246</v>
          </cell>
          <cell r="AP221">
            <v>2868</v>
          </cell>
          <cell r="AQ221">
            <v>3287</v>
          </cell>
          <cell r="AR221">
            <v>4167</v>
          </cell>
          <cell r="AS221">
            <v>2609</v>
          </cell>
          <cell r="AT221">
            <v>3343</v>
          </cell>
          <cell r="AU221">
            <v>4359</v>
          </cell>
          <cell r="AV221">
            <v>3390</v>
          </cell>
          <cell r="AW221">
            <v>4834</v>
          </cell>
          <cell r="AX221">
            <v>0</v>
          </cell>
        </row>
        <row r="222">
          <cell r="J222" t="str">
            <v>2-AR&amp;UC-2.4-Goal</v>
          </cell>
          <cell r="K222">
            <v>2.4</v>
          </cell>
          <cell r="L222">
            <v>0</v>
          </cell>
          <cell r="M222">
            <v>0</v>
          </cell>
          <cell r="N222">
            <v>0</v>
          </cell>
          <cell r="O222">
            <v>0</v>
          </cell>
          <cell r="P222">
            <v>0</v>
          </cell>
          <cell r="Q222">
            <v>0</v>
          </cell>
          <cell r="R222">
            <v>0</v>
          </cell>
          <cell r="S222">
            <v>0</v>
          </cell>
          <cell r="T222">
            <v>0</v>
          </cell>
          <cell r="U222">
            <v>0</v>
          </cell>
          <cell r="V222">
            <v>0</v>
          </cell>
          <cell r="W222">
            <v>0</v>
          </cell>
          <cell r="X222">
            <v>0</v>
          </cell>
          <cell r="Y222">
            <v>0</v>
          </cell>
          <cell r="Z222">
            <v>0</v>
          </cell>
          <cell r="AA222">
            <v>0</v>
          </cell>
          <cell r="AB222">
            <v>0</v>
          </cell>
          <cell r="AC222">
            <v>0</v>
          </cell>
          <cell r="AD222">
            <v>0</v>
          </cell>
          <cell r="AE222">
            <v>0</v>
          </cell>
          <cell r="AF222">
            <v>0</v>
          </cell>
          <cell r="AG222">
            <v>0</v>
          </cell>
          <cell r="AH222">
            <v>0</v>
          </cell>
          <cell r="AI222">
            <v>0</v>
          </cell>
          <cell r="AJ222">
            <v>3091</v>
          </cell>
          <cell r="AK222">
            <v>3386</v>
          </cell>
          <cell r="AL222">
            <v>3686</v>
          </cell>
          <cell r="AM222">
            <v>2857</v>
          </cell>
          <cell r="AN222">
            <v>2418</v>
          </cell>
          <cell r="AO222">
            <v>3175</v>
          </cell>
          <cell r="AP222">
            <v>3280</v>
          </cell>
          <cell r="AQ222">
            <v>3594</v>
          </cell>
          <cell r="AR222">
            <v>4747</v>
          </cell>
          <cell r="AS222">
            <v>3008</v>
          </cell>
          <cell r="AT222">
            <v>2484</v>
          </cell>
          <cell r="AU222">
            <v>3559</v>
          </cell>
          <cell r="AV222">
            <v>3361</v>
          </cell>
          <cell r="AW222">
            <v>3608</v>
          </cell>
          <cell r="AX222">
            <v>0</v>
          </cell>
        </row>
        <row r="223">
          <cell r="J223" t="str">
            <v>2-AR&amp;UC-2.4-Real YTD</v>
          </cell>
          <cell r="K223">
            <v>2.4</v>
          </cell>
          <cell r="L223">
            <v>0</v>
          </cell>
          <cell r="M223">
            <v>0</v>
          </cell>
          <cell r="N223">
            <v>0</v>
          </cell>
          <cell r="O223">
            <v>0</v>
          </cell>
          <cell r="P223">
            <v>0</v>
          </cell>
          <cell r="Q223">
            <v>0</v>
          </cell>
          <cell r="R223">
            <v>0</v>
          </cell>
          <cell r="S223">
            <v>0</v>
          </cell>
          <cell r="T223">
            <v>0</v>
          </cell>
          <cell r="U223">
            <v>0</v>
          </cell>
          <cell r="V223">
            <v>0</v>
          </cell>
          <cell r="W223">
            <v>0</v>
          </cell>
          <cell r="X223">
            <v>1794</v>
          </cell>
          <cell r="Y223">
            <v>4034</v>
          </cell>
          <cell r="Z223">
            <v>6489</v>
          </cell>
          <cell r="AA223">
            <v>7656</v>
          </cell>
          <cell r="AB223">
            <v>9362</v>
          </cell>
          <cell r="AC223">
            <v>11351</v>
          </cell>
          <cell r="AD223">
            <v>14655</v>
          </cell>
          <cell r="AE223">
            <v>17868</v>
          </cell>
          <cell r="AF223">
            <v>22272</v>
          </cell>
          <cell r="AG223">
            <v>25448</v>
          </cell>
          <cell r="AH223">
            <v>28003</v>
          </cell>
          <cell r="AI223">
            <v>31671</v>
          </cell>
          <cell r="AJ223">
            <v>3335</v>
          </cell>
          <cell r="AK223">
            <v>6921</v>
          </cell>
          <cell r="AL223">
            <v>11557</v>
          </cell>
          <cell r="AM223">
            <v>15070</v>
          </cell>
          <cell r="AN223">
            <v>17732</v>
          </cell>
          <cell r="AO223">
            <v>20978</v>
          </cell>
          <cell r="AP223">
            <v>23846</v>
          </cell>
          <cell r="AQ223">
            <v>27133</v>
          </cell>
          <cell r="AR223">
            <v>31300</v>
          </cell>
          <cell r="AS223">
            <v>33909</v>
          </cell>
          <cell r="AT223">
            <v>37252</v>
          </cell>
          <cell r="AU223">
            <v>41611</v>
          </cell>
          <cell r="AV223">
            <v>45001</v>
          </cell>
          <cell r="AW223">
            <v>49835</v>
          </cell>
          <cell r="AX223">
            <v>0</v>
          </cell>
        </row>
        <row r="224">
          <cell r="J224" t="str">
            <v>2-AR&amp;UC-2.4-Goal YTD</v>
          </cell>
          <cell r="K224">
            <v>2.4</v>
          </cell>
          <cell r="L224">
            <v>0</v>
          </cell>
          <cell r="M224">
            <v>0</v>
          </cell>
          <cell r="N224">
            <v>0</v>
          </cell>
          <cell r="O224">
            <v>0</v>
          </cell>
          <cell r="P224">
            <v>0</v>
          </cell>
          <cell r="Q224">
            <v>0</v>
          </cell>
          <cell r="R224">
            <v>0</v>
          </cell>
          <cell r="S224">
            <v>0</v>
          </cell>
          <cell r="T224">
            <v>0</v>
          </cell>
          <cell r="U224">
            <v>0</v>
          </cell>
          <cell r="V224">
            <v>0</v>
          </cell>
          <cell r="W224">
            <v>0</v>
          </cell>
          <cell r="X224">
            <v>0</v>
          </cell>
          <cell r="Y224">
            <v>0</v>
          </cell>
          <cell r="Z224">
            <v>0</v>
          </cell>
          <cell r="AA224">
            <v>0</v>
          </cell>
          <cell r="AB224">
            <v>0</v>
          </cell>
          <cell r="AC224">
            <v>0</v>
          </cell>
          <cell r="AD224">
            <v>0</v>
          </cell>
          <cell r="AE224">
            <v>0</v>
          </cell>
          <cell r="AF224">
            <v>0</v>
          </cell>
          <cell r="AG224">
            <v>0</v>
          </cell>
          <cell r="AH224">
            <v>0</v>
          </cell>
          <cell r="AI224">
            <v>0</v>
          </cell>
          <cell r="AJ224">
            <v>3091</v>
          </cell>
          <cell r="AK224">
            <v>6477</v>
          </cell>
          <cell r="AL224">
            <v>10163</v>
          </cell>
          <cell r="AM224">
            <v>13020</v>
          </cell>
          <cell r="AN224">
            <v>15438</v>
          </cell>
          <cell r="AO224">
            <v>18613</v>
          </cell>
          <cell r="AP224">
            <v>21893</v>
          </cell>
          <cell r="AQ224">
            <v>25487</v>
          </cell>
          <cell r="AR224">
            <v>30234</v>
          </cell>
          <cell r="AS224">
            <v>33242</v>
          </cell>
          <cell r="AT224">
            <v>35726</v>
          </cell>
          <cell r="AU224">
            <v>39285</v>
          </cell>
          <cell r="AV224">
            <v>42646</v>
          </cell>
          <cell r="AW224">
            <v>46254</v>
          </cell>
          <cell r="AX224">
            <v>0</v>
          </cell>
        </row>
        <row r="225">
          <cell r="J225" t="str">
            <v>2-AR&amp;UC-2.4.B-Real</v>
          </cell>
          <cell r="K225" t="str">
            <v>2.4.B</v>
          </cell>
          <cell r="L225">
            <v>0</v>
          </cell>
          <cell r="M225">
            <v>0</v>
          </cell>
          <cell r="N225">
            <v>0</v>
          </cell>
          <cell r="O225">
            <v>0</v>
          </cell>
          <cell r="P225">
            <v>0</v>
          </cell>
          <cell r="Q225">
            <v>0</v>
          </cell>
          <cell r="R225">
            <v>0</v>
          </cell>
          <cell r="S225">
            <v>0</v>
          </cell>
          <cell r="T225">
            <v>0</v>
          </cell>
          <cell r="U225">
            <v>0</v>
          </cell>
          <cell r="V225">
            <v>0</v>
          </cell>
          <cell r="W225">
            <v>0</v>
          </cell>
          <cell r="X225">
            <v>27.982237362369972</v>
          </cell>
          <cell r="Y225">
            <v>29.383947182354941</v>
          </cell>
          <cell r="Z225">
            <v>30.756163134197095</v>
          </cell>
          <cell r="AA225">
            <v>22.325656138981515</v>
          </cell>
          <cell r="AB225">
            <v>28.067566166901663</v>
          </cell>
          <cell r="AC225">
            <v>29.159127969466041</v>
          </cell>
          <cell r="AD225">
            <v>36.419753086419753</v>
          </cell>
          <cell r="AE225">
            <v>34.433608402100525</v>
          </cell>
          <cell r="AF225">
            <v>37.426701793150336</v>
          </cell>
          <cell r="AG225">
            <v>34.744557488239799</v>
          </cell>
          <cell r="AH225">
            <v>34.909140592977181</v>
          </cell>
          <cell r="AI225">
            <v>36.48662090918134</v>
          </cell>
          <cell r="AJ225">
            <v>34.044507962433649</v>
          </cell>
          <cell r="AK225">
            <v>33.961549389146697</v>
          </cell>
          <cell r="AL225">
            <v>32.886429736823438</v>
          </cell>
          <cell r="AM225">
            <v>32.434678238389807</v>
          </cell>
          <cell r="AN225">
            <v>33.408634538152612</v>
          </cell>
          <cell r="AO225">
            <v>33.014646053702194</v>
          </cell>
          <cell r="AP225">
            <v>31.012110726643598</v>
          </cell>
          <cell r="AQ225">
            <v>29.969000729394601</v>
          </cell>
          <cell r="AR225">
            <v>32.239845261121857</v>
          </cell>
          <cell r="AS225">
            <v>30.057603686635943</v>
          </cell>
          <cell r="AT225">
            <v>31.228397944885565</v>
          </cell>
          <cell r="AU225">
            <v>39.713921282798836</v>
          </cell>
          <cell r="AV225">
            <v>29.594063727629855</v>
          </cell>
          <cell r="AW225">
            <v>29.074942860579817</v>
          </cell>
          <cell r="AX225">
            <v>0</v>
          </cell>
        </row>
        <row r="226">
          <cell r="J226" t="str">
            <v>2-AR&amp;UC-2.4.B-Goal</v>
          </cell>
          <cell r="K226" t="str">
            <v>2.4.B</v>
          </cell>
          <cell r="L226">
            <v>0</v>
          </cell>
          <cell r="M226">
            <v>0</v>
          </cell>
          <cell r="N226">
            <v>0</v>
          </cell>
          <cell r="O226">
            <v>0</v>
          </cell>
          <cell r="P226">
            <v>0</v>
          </cell>
          <cell r="Q226">
            <v>0</v>
          </cell>
          <cell r="R226">
            <v>0</v>
          </cell>
          <cell r="S226">
            <v>0</v>
          </cell>
          <cell r="T226">
            <v>0</v>
          </cell>
          <cell r="U226">
            <v>0</v>
          </cell>
          <cell r="V226">
            <v>0</v>
          </cell>
          <cell r="W226">
            <v>0</v>
          </cell>
          <cell r="X226">
            <v>0</v>
          </cell>
          <cell r="Y226">
            <v>0</v>
          </cell>
          <cell r="Z226">
            <v>0</v>
          </cell>
          <cell r="AA226">
            <v>0</v>
          </cell>
          <cell r="AB226">
            <v>0</v>
          </cell>
          <cell r="AC226">
            <v>0</v>
          </cell>
          <cell r="AD226">
            <v>0</v>
          </cell>
          <cell r="AE226">
            <v>0</v>
          </cell>
          <cell r="AF226">
            <v>0</v>
          </cell>
          <cell r="AG226">
            <v>0</v>
          </cell>
          <cell r="AH226">
            <v>0</v>
          </cell>
          <cell r="AI226">
            <v>0</v>
          </cell>
          <cell r="AJ226">
            <v>32.910988074957409</v>
          </cell>
          <cell r="AK226">
            <v>34.280970315474022</v>
          </cell>
          <cell r="AL226">
            <v>32.561262168512926</v>
          </cell>
          <cell r="AM226">
            <v>31.430143014301432</v>
          </cell>
          <cell r="AN226">
            <v>33.196046128500825</v>
          </cell>
          <cell r="AO226">
            <v>34.8021484160912</v>
          </cell>
          <cell r="AP226">
            <v>35.053970289622747</v>
          </cell>
          <cell r="AQ226">
            <v>35.668208253111288</v>
          </cell>
          <cell r="AR226">
            <v>35.340450559104241</v>
          </cell>
          <cell r="AS226">
            <v>33.639006933571906</v>
          </cell>
          <cell r="AT226">
            <v>31.123919308357351</v>
          </cell>
          <cell r="AU226">
            <v>33.152619420225051</v>
          </cell>
          <cell r="AV226">
            <v>32.357754885915085</v>
          </cell>
          <cell r="AW226">
            <v>29.999168537457386</v>
          </cell>
          <cell r="AX226">
            <v>0</v>
          </cell>
        </row>
        <row r="227">
          <cell r="J227" t="str">
            <v>2-AR&amp;UC-2.4.B-Real YTD</v>
          </cell>
          <cell r="K227" t="str">
            <v>2.4.B</v>
          </cell>
          <cell r="L227">
            <v>0</v>
          </cell>
          <cell r="M227">
            <v>0</v>
          </cell>
          <cell r="N227">
            <v>0</v>
          </cell>
          <cell r="O227">
            <v>0</v>
          </cell>
          <cell r="P227">
            <v>0</v>
          </cell>
          <cell r="Q227">
            <v>0</v>
          </cell>
          <cell r="R227">
            <v>0</v>
          </cell>
          <cell r="S227">
            <v>0</v>
          </cell>
          <cell r="T227">
            <v>0</v>
          </cell>
          <cell r="U227">
            <v>0</v>
          </cell>
          <cell r="V227">
            <v>0</v>
          </cell>
          <cell r="W227">
            <v>0</v>
          </cell>
          <cell r="X227">
            <v>27.982237362369972</v>
          </cell>
          <cell r="Y227">
            <v>28.743617477601497</v>
          </cell>
          <cell r="Z227">
            <v>29.473269211902313</v>
          </cell>
          <cell r="AA227">
            <v>28.101878854327211</v>
          </cell>
          <cell r="AB227">
            <v>28.095619940267547</v>
          </cell>
          <cell r="AC227">
            <v>28.276333188031348</v>
          </cell>
          <cell r="AD227">
            <v>29.777439308753621</v>
          </cell>
          <cell r="AE227">
            <v>30.519533234231027</v>
          </cell>
          <cell r="AF227">
            <v>31.67545779132303</v>
          </cell>
          <cell r="AG227">
            <v>32.028550158094966</v>
          </cell>
          <cell r="AH227">
            <v>32.271517604967556</v>
          </cell>
          <cell r="AI227">
            <v>32.709151966180308</v>
          </cell>
          <cell r="AJ227">
            <v>34.044507962433649</v>
          </cell>
          <cell r="AK227">
            <v>34.001473839351512</v>
          </cell>
          <cell r="AL227">
            <v>33.545222338325786</v>
          </cell>
          <cell r="AM227">
            <v>33.279597199832168</v>
          </cell>
          <cell r="AN227">
            <v>33.29890518487916</v>
          </cell>
          <cell r="AO227">
            <v>33.254601081115354</v>
          </cell>
          <cell r="AP227">
            <v>32.967883756618875</v>
          </cell>
          <cell r="AQ227">
            <v>32.573020084274724</v>
          </cell>
          <cell r="AR227">
            <v>32.528267376122386</v>
          </cell>
          <cell r="AS227">
            <v>32.323838938458017</v>
          </cell>
          <cell r="AT227">
            <v>32.222404830073778</v>
          </cell>
          <cell r="AU227">
            <v>32.871983252360074</v>
          </cell>
          <cell r="AV227">
            <v>32.599971022891914</v>
          </cell>
          <cell r="AW227">
            <v>32.221044056224379</v>
          </cell>
          <cell r="AX227">
            <v>0</v>
          </cell>
        </row>
        <row r="228">
          <cell r="J228" t="str">
            <v>2-AR&amp;UC-2.4.B-Goal YTD</v>
          </cell>
          <cell r="K228" t="str">
            <v>2.4.B</v>
          </cell>
          <cell r="L228">
            <v>0</v>
          </cell>
          <cell r="M228">
            <v>0</v>
          </cell>
          <cell r="N228">
            <v>0</v>
          </cell>
          <cell r="O228">
            <v>0</v>
          </cell>
          <cell r="P228">
            <v>0</v>
          </cell>
          <cell r="Q228">
            <v>0</v>
          </cell>
          <cell r="R228">
            <v>0</v>
          </cell>
          <cell r="S228">
            <v>0</v>
          </cell>
          <cell r="T228">
            <v>0</v>
          </cell>
          <cell r="U228">
            <v>0</v>
          </cell>
          <cell r="V228">
            <v>0</v>
          </cell>
          <cell r="W228">
            <v>0</v>
          </cell>
          <cell r="X228">
            <v>0</v>
          </cell>
          <cell r="Y228">
            <v>0</v>
          </cell>
          <cell r="Z228">
            <v>0</v>
          </cell>
          <cell r="AA228">
            <v>0</v>
          </cell>
          <cell r="AB228">
            <v>0</v>
          </cell>
          <cell r="AC228">
            <v>0</v>
          </cell>
          <cell r="AD228">
            <v>0</v>
          </cell>
          <cell r="AE228">
            <v>0</v>
          </cell>
          <cell r="AF228">
            <v>0</v>
          </cell>
          <cell r="AG228">
            <v>0</v>
          </cell>
          <cell r="AH228">
            <v>0</v>
          </cell>
          <cell r="AI228">
            <v>0</v>
          </cell>
          <cell r="AJ228">
            <v>32.910988074957409</v>
          </cell>
          <cell r="AK228">
            <v>33.613227326510696</v>
          </cell>
          <cell r="AL228">
            <v>33.223927242770365</v>
          </cell>
          <cell r="AM228">
            <v>32.812996164256518</v>
          </cell>
          <cell r="AN228">
            <v>32.872407023341587</v>
          </cell>
          <cell r="AO228">
            <v>33.186298282649631</v>
          </cell>
          <cell r="AP228">
            <v>33.453335248474261</v>
          </cell>
          <cell r="AQ228">
            <v>33.748854601984121</v>
          </cell>
          <cell r="AR228">
            <v>33.989194147841864</v>
          </cell>
          <cell r="AS228">
            <v>33.957206687246796</v>
          </cell>
          <cell r="AT228">
            <v>33.743629267776662</v>
          </cell>
          <cell r="AU228">
            <v>33.689220478518138</v>
          </cell>
          <cell r="AV228">
            <v>33.580320794979414</v>
          </cell>
          <cell r="AW228">
            <v>33.270514443549317</v>
          </cell>
          <cell r="AX228">
            <v>0</v>
          </cell>
        </row>
        <row r="229">
          <cell r="J229" t="str">
            <v>3-UC-2.4.4-Real</v>
          </cell>
          <cell r="K229" t="str">
            <v>2.4.4</v>
          </cell>
          <cell r="L229">
            <v>0</v>
          </cell>
          <cell r="M229">
            <v>0</v>
          </cell>
          <cell r="N229">
            <v>0</v>
          </cell>
          <cell r="O229">
            <v>0</v>
          </cell>
          <cell r="P229">
            <v>0</v>
          </cell>
          <cell r="Q229">
            <v>0</v>
          </cell>
          <cell r="R229">
            <v>0</v>
          </cell>
          <cell r="S229">
            <v>0</v>
          </cell>
          <cell r="T229">
            <v>0</v>
          </cell>
          <cell r="U229">
            <v>0</v>
          </cell>
          <cell r="V229">
            <v>0</v>
          </cell>
          <cell r="W229">
            <v>0</v>
          </cell>
          <cell r="X229">
            <v>74</v>
          </cell>
          <cell r="Y229">
            <v>31</v>
          </cell>
          <cell r="Z229">
            <v>15.8</v>
          </cell>
          <cell r="AA229">
            <v>80</v>
          </cell>
          <cell r="AB229">
            <v>95.224519999999899</v>
          </cell>
          <cell r="AC229">
            <v>71.97199999999998</v>
          </cell>
          <cell r="AD229">
            <v>490.20800000000008</v>
          </cell>
          <cell r="AE229">
            <v>500.2</v>
          </cell>
          <cell r="AF229">
            <v>426.01200000000017</v>
          </cell>
          <cell r="AG229">
            <v>492.92</v>
          </cell>
          <cell r="AH229">
            <v>378.1</v>
          </cell>
          <cell r="AI229">
            <v>414</v>
          </cell>
          <cell r="AJ229">
            <v>446</v>
          </cell>
          <cell r="AK229">
            <v>471</v>
          </cell>
          <cell r="AL229">
            <v>584</v>
          </cell>
          <cell r="AM229">
            <v>479</v>
          </cell>
          <cell r="AN229">
            <v>121</v>
          </cell>
          <cell r="AO229">
            <v>275</v>
          </cell>
          <cell r="AP229">
            <v>306</v>
          </cell>
          <cell r="AQ229">
            <v>313</v>
          </cell>
          <cell r="AR229">
            <v>328</v>
          </cell>
          <cell r="AS229">
            <v>240</v>
          </cell>
          <cell r="AT229">
            <v>439</v>
          </cell>
          <cell r="AU229">
            <v>686</v>
          </cell>
          <cell r="AV229">
            <v>491</v>
          </cell>
          <cell r="AW229">
            <v>605</v>
          </cell>
          <cell r="AX229">
            <v>0</v>
          </cell>
        </row>
        <row r="230">
          <cell r="J230" t="str">
            <v>3-UC-2.4.4-Goal</v>
          </cell>
          <cell r="K230" t="str">
            <v>2.4.4</v>
          </cell>
          <cell r="L230">
            <v>0</v>
          </cell>
          <cell r="M230">
            <v>0</v>
          </cell>
          <cell r="N230">
            <v>0</v>
          </cell>
          <cell r="O230">
            <v>0</v>
          </cell>
          <cell r="P230">
            <v>0</v>
          </cell>
          <cell r="Q230">
            <v>0</v>
          </cell>
          <cell r="R230">
            <v>0</v>
          </cell>
          <cell r="S230">
            <v>0</v>
          </cell>
          <cell r="T230">
            <v>0</v>
          </cell>
          <cell r="U230">
            <v>0</v>
          </cell>
          <cell r="V230">
            <v>0</v>
          </cell>
          <cell r="W230">
            <v>0</v>
          </cell>
          <cell r="X230">
            <v>0</v>
          </cell>
          <cell r="Y230">
            <v>0</v>
          </cell>
          <cell r="Z230">
            <v>0</v>
          </cell>
          <cell r="AA230">
            <v>0</v>
          </cell>
          <cell r="AB230">
            <v>0</v>
          </cell>
          <cell r="AC230">
            <v>0</v>
          </cell>
          <cell r="AD230">
            <v>0</v>
          </cell>
          <cell r="AE230">
            <v>0</v>
          </cell>
          <cell r="AF230">
            <v>0</v>
          </cell>
          <cell r="AG230">
            <v>0</v>
          </cell>
          <cell r="AH230">
            <v>0</v>
          </cell>
          <cell r="AI230">
            <v>0</v>
          </cell>
          <cell r="AJ230">
            <v>0</v>
          </cell>
          <cell r="AK230">
            <v>0</v>
          </cell>
          <cell r="AL230">
            <v>0</v>
          </cell>
          <cell r="AM230">
            <v>0</v>
          </cell>
          <cell r="AN230">
            <v>0</v>
          </cell>
          <cell r="AO230">
            <v>0</v>
          </cell>
          <cell r="AP230">
            <v>0</v>
          </cell>
          <cell r="AQ230">
            <v>0</v>
          </cell>
          <cell r="AR230">
            <v>0</v>
          </cell>
          <cell r="AS230">
            <v>0</v>
          </cell>
          <cell r="AT230">
            <v>0</v>
          </cell>
          <cell r="AU230">
            <v>0</v>
          </cell>
          <cell r="AV230">
            <v>0</v>
          </cell>
          <cell r="AW230">
            <v>0</v>
          </cell>
          <cell r="AX230">
            <v>0</v>
          </cell>
        </row>
        <row r="231">
          <cell r="J231" t="str">
            <v>3-UC-2.4.4-Real YTD</v>
          </cell>
          <cell r="K231" t="str">
            <v>2.4.4</v>
          </cell>
          <cell r="L231">
            <v>0</v>
          </cell>
          <cell r="M231">
            <v>0</v>
          </cell>
          <cell r="N231">
            <v>0</v>
          </cell>
          <cell r="O231">
            <v>0</v>
          </cell>
          <cell r="P231">
            <v>0</v>
          </cell>
          <cell r="Q231">
            <v>0</v>
          </cell>
          <cell r="R231">
            <v>0</v>
          </cell>
          <cell r="S231">
            <v>0</v>
          </cell>
          <cell r="T231">
            <v>0</v>
          </cell>
          <cell r="U231">
            <v>0</v>
          </cell>
          <cell r="V231">
            <v>0</v>
          </cell>
          <cell r="W231">
            <v>0</v>
          </cell>
          <cell r="X231">
            <v>74</v>
          </cell>
          <cell r="Y231">
            <v>105</v>
          </cell>
          <cell r="Z231">
            <v>120.8</v>
          </cell>
          <cell r="AA231">
            <v>200.8</v>
          </cell>
          <cell r="AB231">
            <v>296.02451999999994</v>
          </cell>
          <cell r="AC231">
            <v>367.99651999999992</v>
          </cell>
          <cell r="AD231">
            <v>858.20452</v>
          </cell>
          <cell r="AE231">
            <v>1358.40452</v>
          </cell>
          <cell r="AF231">
            <v>1784.4165200000002</v>
          </cell>
          <cell r="AG231">
            <v>2277.3365200000003</v>
          </cell>
          <cell r="AH231">
            <v>2655.4365200000002</v>
          </cell>
          <cell r="AI231">
            <v>3069.4365200000002</v>
          </cell>
          <cell r="AJ231">
            <v>446</v>
          </cell>
          <cell r="AK231">
            <v>917</v>
          </cell>
          <cell r="AL231">
            <v>1501</v>
          </cell>
          <cell r="AM231">
            <v>1980</v>
          </cell>
          <cell r="AN231">
            <v>2101</v>
          </cell>
          <cell r="AO231">
            <v>2376</v>
          </cell>
          <cell r="AP231">
            <v>2682</v>
          </cell>
          <cell r="AQ231">
            <v>2995</v>
          </cell>
          <cell r="AR231">
            <v>3323</v>
          </cell>
          <cell r="AS231">
            <v>3563</v>
          </cell>
          <cell r="AT231">
            <v>4002</v>
          </cell>
          <cell r="AU231">
            <v>4688</v>
          </cell>
          <cell r="AV231">
            <v>5179</v>
          </cell>
          <cell r="AW231">
            <v>5784</v>
          </cell>
          <cell r="AX231">
            <v>0</v>
          </cell>
        </row>
        <row r="232">
          <cell r="J232" t="str">
            <v>3-UC-2.4.4-Goal YTD</v>
          </cell>
          <cell r="K232" t="str">
            <v>2.4.4</v>
          </cell>
          <cell r="L232">
            <v>0</v>
          </cell>
          <cell r="M232">
            <v>0</v>
          </cell>
          <cell r="N232">
            <v>0</v>
          </cell>
          <cell r="O232">
            <v>0</v>
          </cell>
          <cell r="P232">
            <v>0</v>
          </cell>
          <cell r="Q232">
            <v>0</v>
          </cell>
          <cell r="R232">
            <v>0</v>
          </cell>
          <cell r="S232">
            <v>0</v>
          </cell>
          <cell r="T232">
            <v>0</v>
          </cell>
          <cell r="U232">
            <v>0</v>
          </cell>
          <cell r="V232">
            <v>0</v>
          </cell>
          <cell r="W232">
            <v>0</v>
          </cell>
          <cell r="X232">
            <v>0</v>
          </cell>
          <cell r="Y232">
            <v>0</v>
          </cell>
          <cell r="Z232">
            <v>0</v>
          </cell>
          <cell r="AA232">
            <v>0</v>
          </cell>
          <cell r="AB232">
            <v>0</v>
          </cell>
          <cell r="AC232">
            <v>0</v>
          </cell>
          <cell r="AD232">
            <v>0</v>
          </cell>
          <cell r="AE232">
            <v>0</v>
          </cell>
          <cell r="AF232">
            <v>0</v>
          </cell>
          <cell r="AG232">
            <v>0</v>
          </cell>
          <cell r="AH232">
            <v>0</v>
          </cell>
          <cell r="AI232">
            <v>0</v>
          </cell>
          <cell r="AJ232">
            <v>0</v>
          </cell>
          <cell r="AK232">
            <v>0</v>
          </cell>
          <cell r="AL232">
            <v>0</v>
          </cell>
          <cell r="AM232">
            <v>0</v>
          </cell>
          <cell r="AN232">
            <v>0</v>
          </cell>
          <cell r="AO232">
            <v>0</v>
          </cell>
          <cell r="AP232">
            <v>0</v>
          </cell>
          <cell r="AQ232">
            <v>0</v>
          </cell>
          <cell r="AR232">
            <v>0</v>
          </cell>
          <cell r="AS232">
            <v>0</v>
          </cell>
          <cell r="AT232">
            <v>0</v>
          </cell>
          <cell r="AU232">
            <v>0</v>
          </cell>
          <cell r="AV232">
            <v>0</v>
          </cell>
          <cell r="AW232">
            <v>0</v>
          </cell>
          <cell r="AX232">
            <v>0</v>
          </cell>
        </row>
        <row r="233">
          <cell r="J233" t="str">
            <v>3-UC-2.4.4-Real</v>
          </cell>
          <cell r="K233" t="str">
            <v>2.4.4</v>
          </cell>
          <cell r="L233">
            <v>0</v>
          </cell>
          <cell r="M233">
            <v>0</v>
          </cell>
          <cell r="N233">
            <v>0</v>
          </cell>
          <cell r="O233">
            <v>0</v>
          </cell>
          <cell r="P233">
            <v>0</v>
          </cell>
          <cell r="Q233">
            <v>0</v>
          </cell>
          <cell r="R233">
            <v>0</v>
          </cell>
          <cell r="S233">
            <v>0</v>
          </cell>
          <cell r="T233">
            <v>0</v>
          </cell>
          <cell r="U233">
            <v>0</v>
          </cell>
          <cell r="V233">
            <v>0</v>
          </cell>
          <cell r="W233">
            <v>0</v>
          </cell>
          <cell r="X233">
            <v>7.7003121748178982</v>
          </cell>
          <cell r="Y233">
            <v>3.6817102137767219</v>
          </cell>
          <cell r="Z233">
            <v>1.4562211981566822</v>
          </cell>
          <cell r="AA233">
            <v>8.2987551867219906</v>
          </cell>
          <cell r="AB233">
            <v>8.6725428051001732</v>
          </cell>
          <cell r="AC233">
            <v>6.7452671040299892</v>
          </cell>
          <cell r="AD233">
            <v>19.584818218138235</v>
          </cell>
          <cell r="AE233">
            <v>21.061052631578946</v>
          </cell>
          <cell r="AF233">
            <v>15.691049723756912</v>
          </cell>
          <cell r="AG233">
            <v>19.053730189408583</v>
          </cell>
          <cell r="AH233">
            <v>22.31995277449823</v>
          </cell>
          <cell r="AI233">
            <v>18.286219081272083</v>
          </cell>
          <cell r="AJ233">
            <v>0</v>
          </cell>
          <cell r="AK233">
            <v>0</v>
          </cell>
          <cell r="AL233">
            <v>0</v>
          </cell>
          <cell r="AM233">
            <v>0</v>
          </cell>
          <cell r="AN233">
            <v>0</v>
          </cell>
          <cell r="AO233">
            <v>0</v>
          </cell>
          <cell r="AP233">
            <v>0</v>
          </cell>
          <cell r="AQ233">
            <v>0</v>
          </cell>
          <cell r="AR233">
            <v>0</v>
          </cell>
          <cell r="AS233">
            <v>0</v>
          </cell>
          <cell r="AT233">
            <v>0</v>
          </cell>
          <cell r="AU233">
            <v>0</v>
          </cell>
          <cell r="AV233">
            <v>0</v>
          </cell>
          <cell r="AW233">
            <v>0</v>
          </cell>
          <cell r="AX233">
            <v>0</v>
          </cell>
        </row>
        <row r="234">
          <cell r="J234" t="str">
            <v>3-UC-2.4.4-Goal</v>
          </cell>
          <cell r="K234" t="str">
            <v>2.4.4</v>
          </cell>
          <cell r="L234">
            <v>0</v>
          </cell>
          <cell r="M234">
            <v>0</v>
          </cell>
          <cell r="N234">
            <v>0</v>
          </cell>
          <cell r="O234">
            <v>0</v>
          </cell>
          <cell r="P234">
            <v>0</v>
          </cell>
          <cell r="Q234">
            <v>0</v>
          </cell>
          <cell r="R234">
            <v>0</v>
          </cell>
          <cell r="S234">
            <v>0</v>
          </cell>
          <cell r="T234">
            <v>0</v>
          </cell>
          <cell r="U234">
            <v>0</v>
          </cell>
          <cell r="V234">
            <v>0</v>
          </cell>
          <cell r="W234">
            <v>0</v>
          </cell>
          <cell r="X234">
            <v>0</v>
          </cell>
          <cell r="Y234">
            <v>0</v>
          </cell>
          <cell r="Z234">
            <v>0</v>
          </cell>
          <cell r="AA234">
            <v>0</v>
          </cell>
          <cell r="AB234">
            <v>0</v>
          </cell>
          <cell r="AC234">
            <v>0</v>
          </cell>
          <cell r="AD234">
            <v>0</v>
          </cell>
          <cell r="AE234">
            <v>0</v>
          </cell>
          <cell r="AF234">
            <v>0</v>
          </cell>
          <cell r="AG234">
            <v>0</v>
          </cell>
          <cell r="AH234">
            <v>0</v>
          </cell>
          <cell r="AI234">
            <v>0</v>
          </cell>
          <cell r="AJ234">
            <v>0</v>
          </cell>
          <cell r="AK234">
            <v>0</v>
          </cell>
          <cell r="AL234">
            <v>0</v>
          </cell>
          <cell r="AM234">
            <v>0</v>
          </cell>
          <cell r="AN234">
            <v>0</v>
          </cell>
          <cell r="AO234">
            <v>0</v>
          </cell>
          <cell r="AP234">
            <v>0</v>
          </cell>
          <cell r="AQ234">
            <v>0</v>
          </cell>
          <cell r="AR234">
            <v>0</v>
          </cell>
          <cell r="AS234">
            <v>0</v>
          </cell>
          <cell r="AT234">
            <v>0</v>
          </cell>
          <cell r="AU234">
            <v>0</v>
          </cell>
          <cell r="AV234">
            <v>0</v>
          </cell>
          <cell r="AW234">
            <v>0</v>
          </cell>
          <cell r="AX234">
            <v>0</v>
          </cell>
        </row>
        <row r="235">
          <cell r="J235" t="str">
            <v>3-UC-2.4.4-Real YTD</v>
          </cell>
          <cell r="K235" t="str">
            <v>2.4.4</v>
          </cell>
          <cell r="L235">
            <v>0</v>
          </cell>
          <cell r="M235">
            <v>0</v>
          </cell>
          <cell r="N235">
            <v>0</v>
          </cell>
          <cell r="O235">
            <v>0</v>
          </cell>
          <cell r="P235">
            <v>0</v>
          </cell>
          <cell r="Q235">
            <v>0</v>
          </cell>
          <cell r="R235">
            <v>0</v>
          </cell>
          <cell r="S235">
            <v>0</v>
          </cell>
          <cell r="T235">
            <v>0</v>
          </cell>
          <cell r="U235">
            <v>0</v>
          </cell>
          <cell r="V235">
            <v>0</v>
          </cell>
          <cell r="W235">
            <v>0</v>
          </cell>
          <cell r="X235">
            <v>7.7003121748178982</v>
          </cell>
          <cell r="Y235">
            <v>5.8236272878535766</v>
          </cell>
          <cell r="Z235">
            <v>4.1828254847645425</v>
          </cell>
          <cell r="AA235">
            <v>5.2128764278296993</v>
          </cell>
          <cell r="AB235">
            <v>5.9802933333333321</v>
          </cell>
          <cell r="AC235">
            <v>6.1159468173508378</v>
          </cell>
          <cell r="AD235">
            <v>10.072823004694836</v>
          </cell>
          <cell r="AE235">
            <v>12.468146122074346</v>
          </cell>
          <cell r="AF235">
            <v>13.111069213813373</v>
          </cell>
          <cell r="AG235">
            <v>14.06023658702229</v>
          </cell>
          <cell r="AH235">
            <v>14.842303504555366</v>
          </cell>
          <cell r="AI235">
            <v>15.229156636070455</v>
          </cell>
          <cell r="AJ235">
            <v>0</v>
          </cell>
          <cell r="AK235">
            <v>0</v>
          </cell>
          <cell r="AL235">
            <v>0</v>
          </cell>
          <cell r="AM235">
            <v>0</v>
          </cell>
          <cell r="AN235">
            <v>0</v>
          </cell>
          <cell r="AO235">
            <v>0</v>
          </cell>
          <cell r="AP235">
            <v>0</v>
          </cell>
          <cell r="AQ235">
            <v>0</v>
          </cell>
          <cell r="AR235">
            <v>0</v>
          </cell>
          <cell r="AS235">
            <v>0</v>
          </cell>
          <cell r="AT235">
            <v>0</v>
          </cell>
          <cell r="AU235">
            <v>0</v>
          </cell>
          <cell r="AV235">
            <v>0</v>
          </cell>
          <cell r="AW235">
            <v>0</v>
          </cell>
          <cell r="AX235">
            <v>0</v>
          </cell>
        </row>
        <row r="236">
          <cell r="J236" t="str">
            <v>3-UC-2.4.4-Goal YTD</v>
          </cell>
          <cell r="K236" t="str">
            <v>2.4.4</v>
          </cell>
          <cell r="L236">
            <v>0</v>
          </cell>
          <cell r="M236">
            <v>0</v>
          </cell>
          <cell r="N236">
            <v>0</v>
          </cell>
          <cell r="O236">
            <v>0</v>
          </cell>
          <cell r="P236">
            <v>0</v>
          </cell>
          <cell r="Q236">
            <v>0</v>
          </cell>
          <cell r="R236">
            <v>0</v>
          </cell>
          <cell r="S236">
            <v>0</v>
          </cell>
          <cell r="T236">
            <v>0</v>
          </cell>
          <cell r="U236">
            <v>0</v>
          </cell>
          <cell r="V236">
            <v>0</v>
          </cell>
          <cell r="W236">
            <v>0</v>
          </cell>
          <cell r="X236">
            <v>0</v>
          </cell>
          <cell r="Y236">
            <v>0</v>
          </cell>
          <cell r="Z236">
            <v>0</v>
          </cell>
          <cell r="AA236">
            <v>0</v>
          </cell>
          <cell r="AB236">
            <v>0</v>
          </cell>
          <cell r="AC236">
            <v>0</v>
          </cell>
          <cell r="AD236">
            <v>0</v>
          </cell>
          <cell r="AE236">
            <v>0</v>
          </cell>
          <cell r="AF236">
            <v>0</v>
          </cell>
          <cell r="AG236">
            <v>0</v>
          </cell>
          <cell r="AH236">
            <v>0</v>
          </cell>
          <cell r="AI236">
            <v>0</v>
          </cell>
          <cell r="AJ236">
            <v>0</v>
          </cell>
          <cell r="AK236">
            <v>0</v>
          </cell>
          <cell r="AL236">
            <v>0</v>
          </cell>
          <cell r="AM236">
            <v>0</v>
          </cell>
          <cell r="AN236">
            <v>0</v>
          </cell>
          <cell r="AO236">
            <v>0</v>
          </cell>
          <cell r="AP236">
            <v>0</v>
          </cell>
          <cell r="AQ236">
            <v>0</v>
          </cell>
          <cell r="AR236">
            <v>0</v>
          </cell>
          <cell r="AS236">
            <v>0</v>
          </cell>
          <cell r="AT236">
            <v>0</v>
          </cell>
          <cell r="AU236">
            <v>0</v>
          </cell>
          <cell r="AV236">
            <v>0</v>
          </cell>
          <cell r="AW236">
            <v>0</v>
          </cell>
          <cell r="AX236">
            <v>0</v>
          </cell>
        </row>
        <row r="237">
          <cell r="J237" t="str">
            <v>3-AG + Construction T&amp;W-2.4.5-Real</v>
          </cell>
          <cell r="K237" t="str">
            <v>2.4.5</v>
          </cell>
          <cell r="L237">
            <v>0</v>
          </cell>
          <cell r="M237">
            <v>0</v>
          </cell>
          <cell r="N237">
            <v>0</v>
          </cell>
          <cell r="O237">
            <v>0</v>
          </cell>
          <cell r="P237">
            <v>0</v>
          </cell>
          <cell r="Q237">
            <v>0</v>
          </cell>
          <cell r="R237">
            <v>0</v>
          </cell>
          <cell r="S237">
            <v>0</v>
          </cell>
          <cell r="T237">
            <v>0</v>
          </cell>
          <cell r="U237">
            <v>0</v>
          </cell>
          <cell r="V237">
            <v>0</v>
          </cell>
          <cell r="W237">
            <v>0</v>
          </cell>
          <cell r="X237">
            <v>1720</v>
          </cell>
          <cell r="Y237">
            <v>2209</v>
          </cell>
          <cell r="Z237">
            <v>2439.1999999999998</v>
          </cell>
          <cell r="AA237">
            <v>1087</v>
          </cell>
          <cell r="AB237">
            <v>1610.77548</v>
          </cell>
          <cell r="AC237">
            <v>1917.028</v>
          </cell>
          <cell r="AD237">
            <v>2813.7919999999999</v>
          </cell>
          <cell r="AE237">
            <v>2712.8</v>
          </cell>
          <cell r="AF237">
            <v>3977.9879999999998</v>
          </cell>
          <cell r="AG237">
            <v>2683.08</v>
          </cell>
          <cell r="AH237">
            <v>2176.9</v>
          </cell>
          <cell r="AI237">
            <v>3254</v>
          </cell>
          <cell r="AJ237">
            <v>2889</v>
          </cell>
          <cell r="AK237">
            <v>3115</v>
          </cell>
          <cell r="AL237">
            <v>4052</v>
          </cell>
          <cell r="AM237">
            <v>3034</v>
          </cell>
          <cell r="AN237">
            <v>2541</v>
          </cell>
          <cell r="AO237">
            <v>2971</v>
          </cell>
          <cell r="AP237">
            <v>2562</v>
          </cell>
          <cell r="AQ237">
            <v>2974</v>
          </cell>
          <cell r="AR237">
            <v>3839</v>
          </cell>
          <cell r="AS237">
            <v>2369</v>
          </cell>
          <cell r="AT237">
            <v>2904</v>
          </cell>
          <cell r="AU237">
            <v>3673</v>
          </cell>
          <cell r="AV237">
            <v>2899</v>
          </cell>
          <cell r="AW237">
            <v>4229</v>
          </cell>
          <cell r="AX237">
            <v>0</v>
          </cell>
        </row>
        <row r="238">
          <cell r="J238" t="str">
            <v>3-AG + Construction T&amp;W-2.4.5-Goal</v>
          </cell>
          <cell r="K238" t="str">
            <v>2.4.5</v>
          </cell>
          <cell r="L238">
            <v>0</v>
          </cell>
          <cell r="M238">
            <v>0</v>
          </cell>
          <cell r="N238">
            <v>0</v>
          </cell>
          <cell r="O238">
            <v>0</v>
          </cell>
          <cell r="P238">
            <v>0</v>
          </cell>
          <cell r="Q238">
            <v>0</v>
          </cell>
          <cell r="R238">
            <v>0</v>
          </cell>
          <cell r="S238">
            <v>0</v>
          </cell>
          <cell r="T238">
            <v>0</v>
          </cell>
          <cell r="U238">
            <v>0</v>
          </cell>
          <cell r="V238">
            <v>0</v>
          </cell>
          <cell r="W238">
            <v>0</v>
          </cell>
          <cell r="X238">
            <v>0</v>
          </cell>
          <cell r="Y238">
            <v>0</v>
          </cell>
          <cell r="Z238">
            <v>0</v>
          </cell>
          <cell r="AA238">
            <v>0</v>
          </cell>
          <cell r="AB238">
            <v>0</v>
          </cell>
          <cell r="AC238">
            <v>0</v>
          </cell>
          <cell r="AD238">
            <v>0</v>
          </cell>
          <cell r="AE238">
            <v>0</v>
          </cell>
          <cell r="AF238">
            <v>0</v>
          </cell>
          <cell r="AG238">
            <v>0</v>
          </cell>
          <cell r="AH238">
            <v>0</v>
          </cell>
          <cell r="AI238">
            <v>0</v>
          </cell>
          <cell r="AJ238">
            <v>0</v>
          </cell>
          <cell r="AK238">
            <v>0</v>
          </cell>
          <cell r="AL238">
            <v>0</v>
          </cell>
          <cell r="AM238">
            <v>0</v>
          </cell>
          <cell r="AN238">
            <v>0</v>
          </cell>
          <cell r="AO238">
            <v>0</v>
          </cell>
          <cell r="AP238">
            <v>0</v>
          </cell>
          <cell r="AQ238">
            <v>0</v>
          </cell>
          <cell r="AR238">
            <v>0</v>
          </cell>
          <cell r="AS238">
            <v>0</v>
          </cell>
          <cell r="AT238">
            <v>0</v>
          </cell>
          <cell r="AU238">
            <v>0</v>
          </cell>
          <cell r="AV238">
            <v>0</v>
          </cell>
          <cell r="AW238">
            <v>0</v>
          </cell>
          <cell r="AX238">
            <v>0</v>
          </cell>
        </row>
        <row r="239">
          <cell r="J239" t="str">
            <v>3-AG + Construction T&amp;W-2.4.5-Real YTD</v>
          </cell>
          <cell r="K239" t="str">
            <v>2.4.5</v>
          </cell>
          <cell r="L239">
            <v>0</v>
          </cell>
          <cell r="M239">
            <v>0</v>
          </cell>
          <cell r="N239">
            <v>0</v>
          </cell>
          <cell r="O239">
            <v>0</v>
          </cell>
          <cell r="P239">
            <v>0</v>
          </cell>
          <cell r="Q239">
            <v>0</v>
          </cell>
          <cell r="R239">
            <v>0</v>
          </cell>
          <cell r="S239">
            <v>0</v>
          </cell>
          <cell r="T239">
            <v>0</v>
          </cell>
          <cell r="U239">
            <v>0</v>
          </cell>
          <cell r="V239">
            <v>0</v>
          </cell>
          <cell r="W239">
            <v>0</v>
          </cell>
          <cell r="X239">
            <v>1720</v>
          </cell>
          <cell r="Y239">
            <v>3929</v>
          </cell>
          <cell r="Z239">
            <v>6368.2</v>
          </cell>
          <cell r="AA239">
            <v>7455.2</v>
          </cell>
          <cell r="AB239">
            <v>9065.9754799999992</v>
          </cell>
          <cell r="AC239">
            <v>10983.003479999999</v>
          </cell>
          <cell r="AD239">
            <v>13796.795479999999</v>
          </cell>
          <cell r="AE239">
            <v>16509.59548</v>
          </cell>
          <cell r="AF239">
            <v>20487.583480000001</v>
          </cell>
          <cell r="AG239">
            <v>23170.663480000003</v>
          </cell>
          <cell r="AH239">
            <v>25347.563480000004</v>
          </cell>
          <cell r="AI239">
            <v>28601.563480000004</v>
          </cell>
          <cell r="AJ239">
            <v>2889</v>
          </cell>
          <cell r="AK239">
            <v>6004</v>
          </cell>
          <cell r="AL239">
            <v>10056</v>
          </cell>
          <cell r="AM239">
            <v>13090</v>
          </cell>
          <cell r="AN239">
            <v>15631</v>
          </cell>
          <cell r="AO239">
            <v>18602</v>
          </cell>
          <cell r="AP239">
            <v>21164</v>
          </cell>
          <cell r="AQ239">
            <v>24138</v>
          </cell>
          <cell r="AR239">
            <v>27977</v>
          </cell>
          <cell r="AS239">
            <v>30346</v>
          </cell>
          <cell r="AT239">
            <v>33250</v>
          </cell>
          <cell r="AU239">
            <v>36923</v>
          </cell>
          <cell r="AV239">
            <v>39822</v>
          </cell>
          <cell r="AW239">
            <v>44051</v>
          </cell>
          <cell r="AX239">
            <v>0</v>
          </cell>
        </row>
        <row r="240">
          <cell r="J240" t="str">
            <v>3-AG + Construction T&amp;W-2.4.5-Goal YTD</v>
          </cell>
          <cell r="K240" t="str">
            <v>2.4.5</v>
          </cell>
          <cell r="L240">
            <v>0</v>
          </cell>
          <cell r="M240">
            <v>0</v>
          </cell>
          <cell r="N240">
            <v>0</v>
          </cell>
          <cell r="O240">
            <v>0</v>
          </cell>
          <cell r="P240">
            <v>0</v>
          </cell>
          <cell r="Q240">
            <v>0</v>
          </cell>
          <cell r="R240">
            <v>0</v>
          </cell>
          <cell r="S240">
            <v>0</v>
          </cell>
          <cell r="T240">
            <v>0</v>
          </cell>
          <cell r="U240">
            <v>0</v>
          </cell>
          <cell r="V240">
            <v>0</v>
          </cell>
          <cell r="W240">
            <v>0</v>
          </cell>
          <cell r="X240">
            <v>0</v>
          </cell>
          <cell r="Y240">
            <v>0</v>
          </cell>
          <cell r="Z240">
            <v>0</v>
          </cell>
          <cell r="AA240">
            <v>0</v>
          </cell>
          <cell r="AB240">
            <v>0</v>
          </cell>
          <cell r="AC240">
            <v>0</v>
          </cell>
          <cell r="AD240">
            <v>0</v>
          </cell>
          <cell r="AE240">
            <v>0</v>
          </cell>
          <cell r="AF240">
            <v>0</v>
          </cell>
          <cell r="AG240">
            <v>0</v>
          </cell>
          <cell r="AH240">
            <v>0</v>
          </cell>
          <cell r="AI240">
            <v>0</v>
          </cell>
          <cell r="AJ240">
            <v>0</v>
          </cell>
          <cell r="AK240">
            <v>0</v>
          </cell>
          <cell r="AL240">
            <v>0</v>
          </cell>
          <cell r="AM240">
            <v>0</v>
          </cell>
          <cell r="AN240">
            <v>0</v>
          </cell>
          <cell r="AO240">
            <v>0</v>
          </cell>
          <cell r="AP240">
            <v>0</v>
          </cell>
          <cell r="AQ240">
            <v>0</v>
          </cell>
          <cell r="AR240">
            <v>0</v>
          </cell>
          <cell r="AS240">
            <v>0</v>
          </cell>
          <cell r="AT240">
            <v>0</v>
          </cell>
          <cell r="AU240">
            <v>0</v>
          </cell>
          <cell r="AV240">
            <v>0</v>
          </cell>
          <cell r="AW240">
            <v>0</v>
          </cell>
          <cell r="AX240">
            <v>0</v>
          </cell>
        </row>
        <row r="241">
          <cell r="J241" t="str">
            <v>3-AG + Construction T&amp;W-2.4.5-Real</v>
          </cell>
          <cell r="K241" t="str">
            <v>2.4.5</v>
          </cell>
          <cell r="L241">
            <v>0</v>
          </cell>
          <cell r="M241">
            <v>0</v>
          </cell>
          <cell r="N241">
            <v>0</v>
          </cell>
          <cell r="O241">
            <v>0</v>
          </cell>
          <cell r="P241">
            <v>0</v>
          </cell>
          <cell r="Q241">
            <v>0</v>
          </cell>
          <cell r="R241">
            <v>0</v>
          </cell>
          <cell r="S241">
            <v>0</v>
          </cell>
          <cell r="T241">
            <v>0</v>
          </cell>
          <cell r="U241">
            <v>0</v>
          </cell>
          <cell r="V241">
            <v>0</v>
          </cell>
          <cell r="W241">
            <v>0</v>
          </cell>
          <cell r="X241">
            <v>31.558417015124185</v>
          </cell>
          <cell r="Y241">
            <v>32.575307356651692</v>
          </cell>
          <cell r="Z241">
            <v>35.365383332801706</v>
          </cell>
          <cell r="AA241">
            <v>25.497458464006829</v>
          </cell>
          <cell r="AB241">
            <v>32.34365516175086</v>
          </cell>
          <cell r="AC241">
            <v>33.315331139327306</v>
          </cell>
          <cell r="AD241">
            <v>42.83440401887654</v>
          </cell>
          <cell r="AE241">
            <v>38.999424956871771</v>
          </cell>
          <cell r="AF241">
            <v>43.945956694653113</v>
          </cell>
          <cell r="AG241">
            <v>40.938053097345133</v>
          </cell>
          <cell r="AH241">
            <v>38.70044444444445</v>
          </cell>
          <cell r="AI241">
            <v>41.776864809346513</v>
          </cell>
          <cell r="AJ241">
            <v>39.624194212042248</v>
          </cell>
          <cell r="AK241">
            <v>39.216920558982757</v>
          </cell>
          <cell r="AL241">
            <v>38.258899065244073</v>
          </cell>
          <cell r="AM241">
            <v>37.708177976634353</v>
          </cell>
          <cell r="AN241">
            <v>36.613832853025933</v>
          </cell>
          <cell r="AO241">
            <v>38.674824264514449</v>
          </cell>
          <cell r="AP241">
            <v>34.505050505050505</v>
          </cell>
          <cell r="AQ241">
            <v>33.806979652154148</v>
          </cell>
          <cell r="AR241">
            <v>36.172618486761522</v>
          </cell>
          <cell r="AS241">
            <v>35.195364730352104</v>
          </cell>
          <cell r="AT241">
            <v>35.967302452316076</v>
          </cell>
          <cell r="AU241">
            <v>42.029980546973341</v>
          </cell>
          <cell r="AV241">
            <v>33.819412039197388</v>
          </cell>
          <cell r="AW241">
            <v>32.341694707861727</v>
          </cell>
          <cell r="AX241">
            <v>0</v>
          </cell>
        </row>
        <row r="242">
          <cell r="J242" t="str">
            <v>3-AG + Construction T&amp;W-2.4.5-Goal</v>
          </cell>
          <cell r="K242" t="str">
            <v>2.4.5</v>
          </cell>
          <cell r="L242">
            <v>0</v>
          </cell>
          <cell r="M242">
            <v>0</v>
          </cell>
          <cell r="N242">
            <v>0</v>
          </cell>
          <cell r="O242">
            <v>0</v>
          </cell>
          <cell r="P242">
            <v>0</v>
          </cell>
          <cell r="Q242">
            <v>0</v>
          </cell>
          <cell r="R242">
            <v>0</v>
          </cell>
          <cell r="S242">
            <v>0</v>
          </cell>
          <cell r="T242">
            <v>0</v>
          </cell>
          <cell r="U242">
            <v>0</v>
          </cell>
          <cell r="V242">
            <v>0</v>
          </cell>
          <cell r="W242">
            <v>0</v>
          </cell>
          <cell r="X242">
            <v>0</v>
          </cell>
          <cell r="Y242">
            <v>0</v>
          </cell>
          <cell r="Z242">
            <v>0</v>
          </cell>
          <cell r="AA242">
            <v>0</v>
          </cell>
          <cell r="AB242">
            <v>0</v>
          </cell>
          <cell r="AC242">
            <v>0</v>
          </cell>
          <cell r="AD242">
            <v>0</v>
          </cell>
          <cell r="AE242">
            <v>0</v>
          </cell>
          <cell r="AF242">
            <v>0</v>
          </cell>
          <cell r="AG242">
            <v>0</v>
          </cell>
          <cell r="AH242">
            <v>0</v>
          </cell>
          <cell r="AI242">
            <v>0</v>
          </cell>
          <cell r="AJ242">
            <v>0</v>
          </cell>
          <cell r="AK242">
            <v>0</v>
          </cell>
          <cell r="AL242">
            <v>0</v>
          </cell>
          <cell r="AM242">
            <v>0</v>
          </cell>
          <cell r="AN242">
            <v>0</v>
          </cell>
          <cell r="AO242">
            <v>0</v>
          </cell>
          <cell r="AP242">
            <v>0</v>
          </cell>
          <cell r="AQ242">
            <v>0</v>
          </cell>
          <cell r="AR242">
            <v>0</v>
          </cell>
          <cell r="AS242">
            <v>0</v>
          </cell>
          <cell r="AT242">
            <v>0</v>
          </cell>
          <cell r="AU242">
            <v>0</v>
          </cell>
          <cell r="AV242">
            <v>0</v>
          </cell>
          <cell r="AW242">
            <v>0</v>
          </cell>
          <cell r="AX242">
            <v>0</v>
          </cell>
        </row>
        <row r="243">
          <cell r="J243" t="str">
            <v>3-AG + Construction T&amp;W-2.4.5-Real YTD</v>
          </cell>
          <cell r="K243" t="str">
            <v>2.4.5</v>
          </cell>
          <cell r="L243">
            <v>0</v>
          </cell>
          <cell r="M243">
            <v>0</v>
          </cell>
          <cell r="N243">
            <v>0</v>
          </cell>
          <cell r="O243">
            <v>0</v>
          </cell>
          <cell r="P243">
            <v>0</v>
          </cell>
          <cell r="Q243">
            <v>0</v>
          </cell>
          <cell r="R243">
            <v>0</v>
          </cell>
          <cell r="S243">
            <v>0</v>
          </cell>
          <cell r="T243">
            <v>0</v>
          </cell>
          <cell r="U243">
            <v>0</v>
          </cell>
          <cell r="V243">
            <v>0</v>
          </cell>
          <cell r="W243">
            <v>0</v>
          </cell>
          <cell r="X243">
            <v>31.558417015124185</v>
          </cell>
          <cell r="Y243">
            <v>32.122190228117418</v>
          </cell>
          <cell r="Z243">
            <v>33.291580756732337</v>
          </cell>
          <cell r="AA243">
            <v>31.871092903346604</v>
          </cell>
          <cell r="AB243">
            <v>31.954042870556513</v>
          </cell>
          <cell r="AC243">
            <v>32.183577183195055</v>
          </cell>
          <cell r="AD243">
            <v>33.902832362998758</v>
          </cell>
          <cell r="AE243">
            <v>34.646821261918021</v>
          </cell>
          <cell r="AF243">
            <v>36.131321344880476</v>
          </cell>
          <cell r="AG243">
            <v>36.629341553008707</v>
          </cell>
          <cell r="AH243">
            <v>36.798470423866156</v>
          </cell>
          <cell r="AI243">
            <v>37.304224325667533</v>
          </cell>
          <cell r="AJ243">
            <v>39.624194212042248</v>
          </cell>
          <cell r="AK243">
            <v>39.411841932519366</v>
          </cell>
          <cell r="AL243">
            <v>38.939012584704741</v>
          </cell>
          <cell r="AM243">
            <v>38.646629860352519</v>
          </cell>
          <cell r="AN243">
            <v>38.300948273749725</v>
          </cell>
          <cell r="AO243">
            <v>38.360175695461201</v>
          </cell>
          <cell r="AP243">
            <v>37.848277835401838</v>
          </cell>
          <cell r="AQ243">
            <v>37.298926060418758</v>
          </cell>
          <cell r="AR243">
            <v>37.140240016992351</v>
          </cell>
          <cell r="AS243">
            <v>36.980709002059491</v>
          </cell>
          <cell r="AT243">
            <v>36.889929326661715</v>
          </cell>
          <cell r="AU243">
            <v>37.344243061736385</v>
          </cell>
          <cell r="AV243">
            <v>37.063028182122778</v>
          </cell>
          <cell r="AW243">
            <v>36.550779953534686</v>
          </cell>
          <cell r="AX243">
            <v>0</v>
          </cell>
        </row>
        <row r="244">
          <cell r="J244" t="str">
            <v>3-AG + Construction T&amp;W-2.4.5-Goal YTD</v>
          </cell>
          <cell r="K244" t="str">
            <v>2.4.5</v>
          </cell>
          <cell r="L244">
            <v>0</v>
          </cell>
          <cell r="M244">
            <v>0</v>
          </cell>
          <cell r="N244">
            <v>0</v>
          </cell>
          <cell r="O244">
            <v>0</v>
          </cell>
          <cell r="P244">
            <v>0</v>
          </cell>
          <cell r="Q244">
            <v>0</v>
          </cell>
          <cell r="R244">
            <v>0</v>
          </cell>
          <cell r="S244">
            <v>0</v>
          </cell>
          <cell r="T244">
            <v>0</v>
          </cell>
          <cell r="U244">
            <v>0</v>
          </cell>
          <cell r="V244">
            <v>0</v>
          </cell>
          <cell r="W244">
            <v>0</v>
          </cell>
          <cell r="X244">
            <v>0</v>
          </cell>
          <cell r="Y244">
            <v>0</v>
          </cell>
          <cell r="Z244">
            <v>0</v>
          </cell>
          <cell r="AA244">
            <v>0</v>
          </cell>
          <cell r="AB244">
            <v>0</v>
          </cell>
          <cell r="AC244">
            <v>0</v>
          </cell>
          <cell r="AD244">
            <v>0</v>
          </cell>
          <cell r="AE244">
            <v>0</v>
          </cell>
          <cell r="AF244">
            <v>0</v>
          </cell>
          <cell r="AG244">
            <v>0</v>
          </cell>
          <cell r="AH244">
            <v>0</v>
          </cell>
          <cell r="AI244">
            <v>0</v>
          </cell>
          <cell r="AJ244">
            <v>0</v>
          </cell>
          <cell r="AK244">
            <v>0</v>
          </cell>
          <cell r="AL244">
            <v>0</v>
          </cell>
          <cell r="AM244">
            <v>0</v>
          </cell>
          <cell r="AN244">
            <v>0</v>
          </cell>
          <cell r="AO244">
            <v>0</v>
          </cell>
          <cell r="AP244">
            <v>0</v>
          </cell>
          <cell r="AQ244">
            <v>0</v>
          </cell>
          <cell r="AR244">
            <v>0</v>
          </cell>
          <cell r="AS244">
            <v>0</v>
          </cell>
          <cell r="AT244">
            <v>0</v>
          </cell>
          <cell r="AU244">
            <v>0</v>
          </cell>
          <cell r="AV244">
            <v>0</v>
          </cell>
          <cell r="AW244">
            <v>0</v>
          </cell>
          <cell r="AX244">
            <v>0</v>
          </cell>
        </row>
        <row r="245">
          <cell r="J245" t="str">
            <v>1-GroupTS-2.7.A-Real</v>
          </cell>
          <cell r="K245" t="str">
            <v>2.7.A</v>
          </cell>
          <cell r="L245">
            <v>11960</v>
          </cell>
          <cell r="M245">
            <v>22001</v>
          </cell>
          <cell r="N245">
            <v>24413</v>
          </cell>
          <cell r="O245">
            <v>26749</v>
          </cell>
          <cell r="P245">
            <v>26108</v>
          </cell>
          <cell r="Q245">
            <v>28091</v>
          </cell>
          <cell r="R245">
            <v>28223</v>
          </cell>
          <cell r="S245">
            <v>27174</v>
          </cell>
          <cell r="T245">
            <v>24028</v>
          </cell>
          <cell r="U245">
            <v>21696</v>
          </cell>
          <cell r="V245">
            <v>23286</v>
          </cell>
          <cell r="W245">
            <v>22547</v>
          </cell>
          <cell r="X245">
            <v>23653</v>
          </cell>
          <cell r="Y245">
            <v>24613</v>
          </cell>
          <cell r="Z245">
            <v>27588</v>
          </cell>
          <cell r="AA245">
            <v>28925</v>
          </cell>
          <cell r="AB245">
            <v>30485</v>
          </cell>
          <cell r="AC245">
            <v>29494</v>
          </cell>
          <cell r="AD245">
            <v>25814</v>
          </cell>
          <cell r="AE245">
            <v>24259</v>
          </cell>
          <cell r="AF245">
            <v>22642</v>
          </cell>
          <cell r="AG245">
            <v>21671</v>
          </cell>
          <cell r="AH245">
            <v>21040</v>
          </cell>
          <cell r="AI245">
            <v>21261</v>
          </cell>
          <cell r="AJ245">
            <v>22712</v>
          </cell>
          <cell r="AK245">
            <v>23430</v>
          </cell>
          <cell r="AL245">
            <v>25333</v>
          </cell>
          <cell r="AM245">
            <v>24709</v>
          </cell>
          <cell r="AN245">
            <v>26182</v>
          </cell>
          <cell r="AO245">
            <v>27919</v>
          </cell>
          <cell r="AP245">
            <v>26906</v>
          </cell>
          <cell r="AQ245">
            <v>25574</v>
          </cell>
          <cell r="AR245">
            <v>25283</v>
          </cell>
          <cell r="AS245">
            <v>25415</v>
          </cell>
          <cell r="AT245">
            <v>24637</v>
          </cell>
          <cell r="AU245">
            <v>26205</v>
          </cell>
          <cell r="AV245">
            <v>27398</v>
          </cell>
          <cell r="AW245">
            <v>25610</v>
          </cell>
          <cell r="AX245">
            <v>0</v>
          </cell>
          <cell r="AY245">
            <v>0</v>
          </cell>
          <cell r="AZ245">
            <v>0</v>
          </cell>
        </row>
        <row r="246">
          <cell r="J246" t="str">
            <v>1-GroupTS-2.7.B-Real</v>
          </cell>
          <cell r="K246" t="str">
            <v>2.7.B</v>
          </cell>
          <cell r="L246">
            <v>10417</v>
          </cell>
          <cell r="M246">
            <v>13043</v>
          </cell>
          <cell r="N246">
            <v>18637</v>
          </cell>
          <cell r="O246">
            <v>15352</v>
          </cell>
          <cell r="P246">
            <v>14857</v>
          </cell>
          <cell r="Q246">
            <v>18618</v>
          </cell>
          <cell r="R246">
            <v>17780</v>
          </cell>
          <cell r="S246">
            <v>19341</v>
          </cell>
          <cell r="T246">
            <v>24121</v>
          </cell>
          <cell r="U246">
            <v>22213</v>
          </cell>
          <cell r="V246">
            <v>16295</v>
          </cell>
          <cell r="W246">
            <v>15150</v>
          </cell>
          <cell r="X246">
            <v>11813</v>
          </cell>
          <cell r="Y246">
            <v>12667</v>
          </cell>
          <cell r="Z246">
            <v>12544</v>
          </cell>
          <cell r="AA246">
            <v>9945</v>
          </cell>
          <cell r="AB246">
            <v>10861</v>
          </cell>
          <cell r="AC246">
            <v>15585</v>
          </cell>
          <cell r="AD246">
            <v>20250</v>
          </cell>
          <cell r="AE246">
            <v>19312</v>
          </cell>
          <cell r="AF246">
            <v>23789</v>
          </cell>
          <cell r="AG246">
            <v>17871</v>
          </cell>
          <cell r="AH246">
            <v>16768</v>
          </cell>
          <cell r="AI246">
            <v>17028</v>
          </cell>
          <cell r="AJ246">
            <v>14756</v>
          </cell>
          <cell r="AK246">
            <v>15682</v>
          </cell>
          <cell r="AL246">
            <v>21944</v>
          </cell>
          <cell r="AM246">
            <v>17947</v>
          </cell>
          <cell r="AN246">
            <v>14947.8</v>
          </cell>
          <cell r="AO246">
            <v>19301</v>
          </cell>
          <cell r="AP246">
            <v>18991</v>
          </cell>
          <cell r="AQ246">
            <v>21365</v>
          </cell>
          <cell r="AR246">
            <v>27023</v>
          </cell>
          <cell r="AS246">
            <v>18852</v>
          </cell>
          <cell r="AT246">
            <v>22188</v>
          </cell>
          <cell r="AU246">
            <v>20244</v>
          </cell>
          <cell r="AV246">
            <v>18270</v>
          </cell>
          <cell r="AW246">
            <v>24372</v>
          </cell>
          <cell r="AX246">
            <v>19688.909077199998</v>
          </cell>
          <cell r="AY246">
            <v>19204.416567245935</v>
          </cell>
          <cell r="AZ246">
            <v>20367.865347224699</v>
          </cell>
        </row>
        <row r="247">
          <cell r="J247" t="str">
            <v>1-GroupTS-2.7-Real</v>
          </cell>
          <cell r="K247">
            <v>2.7</v>
          </cell>
          <cell r="L247">
            <v>22.886545330838576</v>
          </cell>
          <cell r="M247">
            <v>40.537403267411868</v>
          </cell>
          <cell r="N247">
            <v>44.999078378765844</v>
          </cell>
          <cell r="O247">
            <v>46.969271290605796</v>
          </cell>
          <cell r="P247">
            <v>42.155761674949318</v>
          </cell>
          <cell r="Q247">
            <v>41.281963358479473</v>
          </cell>
          <cell r="R247">
            <v>38.676360867910169</v>
          </cell>
          <cell r="S247">
            <v>39.049960880742148</v>
          </cell>
          <cell r="T247">
            <v>40.301912110030187</v>
          </cell>
          <cell r="U247">
            <v>45.139396181053215</v>
          </cell>
          <cell r="V247">
            <v>52.882664647993948</v>
          </cell>
          <cell r="W247">
            <v>54.808502592912703</v>
          </cell>
          <cell r="X247">
            <v>60.552110592786441</v>
          </cell>
          <cell r="Y247">
            <v>66.421889055472263</v>
          </cell>
          <cell r="Z247">
            <v>68.228957709323737</v>
          </cell>
          <cell r="AA247">
            <v>55.748886414253896</v>
          </cell>
          <cell r="AB247">
            <v>49.751573068344612</v>
          </cell>
          <cell r="AC247">
            <v>41.900838187242506</v>
          </cell>
          <cell r="AD247">
            <v>38.103719740208618</v>
          </cell>
          <cell r="AE247">
            <v>37.367529266789894</v>
          </cell>
          <cell r="AF247">
            <v>39.440648770007932</v>
          </cell>
          <cell r="AG247">
            <v>40.494767876422223</v>
          </cell>
          <cell r="AH247">
            <v>40.428711729792049</v>
          </cell>
          <cell r="AI247">
            <v>37.233951470101772</v>
          </cell>
          <cell r="AJ247">
            <v>36.781890486387276</v>
          </cell>
          <cell r="AK247">
            <v>38.452701372021266</v>
          </cell>
          <cell r="AL247">
            <v>43.681100778223531</v>
          </cell>
          <cell r="AM247">
            <v>41.769691095759185</v>
          </cell>
          <cell r="AN247">
            <v>39.498801481804314</v>
          </cell>
          <cell r="AO247">
            <v>37.29218302438445</v>
          </cell>
          <cell r="AP247">
            <v>36.013384889946458</v>
          </cell>
          <cell r="AQ247">
            <v>33.816611080910334</v>
          </cell>
          <cell r="AR247">
            <v>37.129919718034074</v>
          </cell>
          <cell r="AS247">
            <v>37.681624987644554</v>
          </cell>
          <cell r="AT247">
            <v>35.259517221639157</v>
          </cell>
          <cell r="AU247">
            <v>37.837567828169163</v>
          </cell>
          <cell r="AV247">
            <v>38.975852489213807</v>
          </cell>
          <cell r="AW247">
            <v>38.893919636612793</v>
          </cell>
          <cell r="AX247">
            <v>0</v>
          </cell>
          <cell r="AY247">
            <v>0</v>
          </cell>
          <cell r="AZ247">
            <v>0</v>
          </cell>
        </row>
        <row r="248">
          <cell r="J248" t="str">
            <v>1-GroupTS-2.7.A-Goal</v>
          </cell>
          <cell r="K248" t="str">
            <v>2.7.A</v>
          </cell>
          <cell r="L248">
            <v>0</v>
          </cell>
          <cell r="M248">
            <v>0</v>
          </cell>
          <cell r="N248">
            <v>0</v>
          </cell>
          <cell r="O248">
            <v>0</v>
          </cell>
          <cell r="P248">
            <v>0</v>
          </cell>
          <cell r="Q248">
            <v>0</v>
          </cell>
          <cell r="R248">
            <v>0</v>
          </cell>
          <cell r="S248">
            <v>0</v>
          </cell>
          <cell r="T248">
            <v>0</v>
          </cell>
          <cell r="U248">
            <v>0</v>
          </cell>
          <cell r="V248">
            <v>0</v>
          </cell>
          <cell r="W248">
            <v>0</v>
          </cell>
          <cell r="X248">
            <v>0</v>
          </cell>
          <cell r="Y248">
            <v>0</v>
          </cell>
          <cell r="Z248">
            <v>0</v>
          </cell>
          <cell r="AA248">
            <v>0</v>
          </cell>
          <cell r="AB248">
            <v>0</v>
          </cell>
          <cell r="AC248">
            <v>0</v>
          </cell>
          <cell r="AD248">
            <v>0</v>
          </cell>
          <cell r="AE248">
            <v>0</v>
          </cell>
          <cell r="AF248">
            <v>0</v>
          </cell>
          <cell r="AG248">
            <v>0</v>
          </cell>
          <cell r="AH248">
            <v>0</v>
          </cell>
          <cell r="AI248">
            <v>0</v>
          </cell>
          <cell r="AJ248">
            <v>25332.160818370816</v>
          </cell>
          <cell r="AK248">
            <v>27830.761005971006</v>
          </cell>
          <cell r="AL248">
            <v>28605.160783370782</v>
          </cell>
          <cell r="AM248">
            <v>29638.160580370575</v>
          </cell>
          <cell r="AN248">
            <v>29738.560504770503</v>
          </cell>
          <cell r="AO248">
            <v>29767.960310170303</v>
          </cell>
          <cell r="AP248">
            <v>28188.959932169928</v>
          </cell>
          <cell r="AQ248">
            <v>26495.359856569856</v>
          </cell>
          <cell r="AR248">
            <v>24345.15976136976</v>
          </cell>
          <cell r="AS248">
            <v>21780.559671769668</v>
          </cell>
          <cell r="AT248">
            <v>21742.959582169584</v>
          </cell>
          <cell r="AU248">
            <v>22271.359254569252</v>
          </cell>
          <cell r="AV248">
            <v>0</v>
          </cell>
          <cell r="AW248">
            <v>0</v>
          </cell>
          <cell r="AX248">
            <v>0</v>
          </cell>
          <cell r="AY248">
            <v>0</v>
          </cell>
          <cell r="AZ248">
            <v>0</v>
          </cell>
        </row>
        <row r="249">
          <cell r="J249" t="str">
            <v>1-GroupTS-2.7.B-Goal</v>
          </cell>
          <cell r="K249" t="str">
            <v>2.7.B</v>
          </cell>
          <cell r="L249">
            <v>0</v>
          </cell>
          <cell r="M249">
            <v>0</v>
          </cell>
          <cell r="N249">
            <v>0</v>
          </cell>
          <cell r="O249">
            <v>0</v>
          </cell>
          <cell r="P249">
            <v>0</v>
          </cell>
          <cell r="Q249">
            <v>0</v>
          </cell>
          <cell r="R249">
            <v>0</v>
          </cell>
          <cell r="S249">
            <v>0</v>
          </cell>
          <cell r="T249">
            <v>0</v>
          </cell>
          <cell r="U249">
            <v>0</v>
          </cell>
          <cell r="V249">
            <v>0</v>
          </cell>
          <cell r="W249">
            <v>0</v>
          </cell>
          <cell r="X249">
            <v>0</v>
          </cell>
          <cell r="Y249">
            <v>0</v>
          </cell>
          <cell r="Z249">
            <v>0</v>
          </cell>
          <cell r="AA249">
            <v>0</v>
          </cell>
          <cell r="AB249">
            <v>0</v>
          </cell>
          <cell r="AC249">
            <v>0</v>
          </cell>
          <cell r="AD249">
            <v>0</v>
          </cell>
          <cell r="AE249">
            <v>0</v>
          </cell>
          <cell r="AF249">
            <v>0</v>
          </cell>
          <cell r="AG249">
            <v>0</v>
          </cell>
          <cell r="AH249">
            <v>0</v>
          </cell>
          <cell r="AI249">
            <v>0</v>
          </cell>
          <cell r="AJ249">
            <v>15042</v>
          </cell>
          <cell r="AK249">
            <v>16280</v>
          </cell>
          <cell r="AL249">
            <v>19390</v>
          </cell>
          <cell r="AM249">
            <v>16573</v>
          </cell>
          <cell r="AN249">
            <v>16576</v>
          </cell>
          <cell r="AO249">
            <v>19223</v>
          </cell>
          <cell r="AP249">
            <v>20258</v>
          </cell>
          <cell r="AQ249">
            <v>22265</v>
          </cell>
          <cell r="AR249">
            <v>26204</v>
          </cell>
          <cell r="AS249">
            <v>18925</v>
          </cell>
          <cell r="AT249">
            <v>14747</v>
          </cell>
          <cell r="AU249">
            <v>17725</v>
          </cell>
          <cell r="AV249">
            <v>0</v>
          </cell>
          <cell r="AW249">
            <v>0</v>
          </cell>
          <cell r="AX249">
            <v>0</v>
          </cell>
          <cell r="AY249">
            <v>0</v>
          </cell>
          <cell r="AZ249">
            <v>0</v>
          </cell>
        </row>
        <row r="250">
          <cell r="J250" t="str">
            <v>1-GroupTS-2.7-Goal</v>
          </cell>
          <cell r="K250">
            <v>2.7</v>
          </cell>
          <cell r="L250">
            <v>0</v>
          </cell>
          <cell r="M250">
            <v>0</v>
          </cell>
          <cell r="N250">
            <v>0</v>
          </cell>
          <cell r="O250">
            <v>0</v>
          </cell>
          <cell r="P250">
            <v>0</v>
          </cell>
          <cell r="Q250">
            <v>0</v>
          </cell>
          <cell r="R250">
            <v>0</v>
          </cell>
          <cell r="S250">
            <v>0</v>
          </cell>
          <cell r="T250">
            <v>0</v>
          </cell>
          <cell r="U250">
            <v>0</v>
          </cell>
          <cell r="V250">
            <v>0</v>
          </cell>
          <cell r="W250">
            <v>0</v>
          </cell>
          <cell r="X250">
            <v>0</v>
          </cell>
          <cell r="Y250">
            <v>0</v>
          </cell>
          <cell r="Z250">
            <v>0</v>
          </cell>
          <cell r="AA250">
            <v>0</v>
          </cell>
          <cell r="AB250">
            <v>0</v>
          </cell>
          <cell r="AC250">
            <v>0</v>
          </cell>
          <cell r="AD250">
            <v>0</v>
          </cell>
          <cell r="AE250">
            <v>0</v>
          </cell>
          <cell r="AF250">
            <v>0</v>
          </cell>
          <cell r="AG250">
            <v>0</v>
          </cell>
          <cell r="AH250">
            <v>0</v>
          </cell>
          <cell r="AI250">
            <v>0</v>
          </cell>
          <cell r="AJ250">
            <v>43.640190526068054</v>
          </cell>
          <cell r="AK250">
            <v>47.6744606965757</v>
          </cell>
          <cell r="AL250">
            <v>49.157268588241237</v>
          </cell>
          <cell r="AM250">
            <v>47.584324031492088</v>
          </cell>
          <cell r="AN250">
            <v>43.346458805903943</v>
          </cell>
          <cell r="AO250">
            <v>38.982007477633651</v>
          </cell>
          <cell r="AP250">
            <v>37.675701593384034</v>
          </cell>
          <cell r="AQ250">
            <v>39.893304565384398</v>
          </cell>
          <cell r="AR250">
            <v>42.78921178227705</v>
          </cell>
          <cell r="AS250">
            <v>41.373823222509351</v>
          </cell>
          <cell r="AT250">
            <v>39.970308476556696</v>
          </cell>
          <cell r="AU250">
            <v>39.525602084540793</v>
          </cell>
          <cell r="AV250">
            <v>0</v>
          </cell>
          <cell r="AW250">
            <v>0</v>
          </cell>
          <cell r="AX250">
            <v>0</v>
          </cell>
          <cell r="AY250">
            <v>0</v>
          </cell>
          <cell r="AZ250">
            <v>0</v>
          </cell>
        </row>
        <row r="251">
          <cell r="J251" t="str">
            <v>1-GroupTS-2.7.A-Real YTD</v>
          </cell>
          <cell r="K251" t="str">
            <v>2.7.A</v>
          </cell>
          <cell r="L251">
            <v>11960</v>
          </cell>
          <cell r="M251">
            <v>16980.5</v>
          </cell>
          <cell r="N251">
            <v>18186.5</v>
          </cell>
          <cell r="O251">
            <v>19354.5</v>
          </cell>
          <cell r="P251">
            <v>19034</v>
          </cell>
          <cell r="Q251">
            <v>20025.5</v>
          </cell>
          <cell r="R251">
            <v>20091.5</v>
          </cell>
          <cell r="S251">
            <v>19567</v>
          </cell>
          <cell r="T251">
            <v>17994</v>
          </cell>
          <cell r="U251">
            <v>16828</v>
          </cell>
          <cell r="V251">
            <v>17623</v>
          </cell>
          <cell r="W251">
            <v>17253.5</v>
          </cell>
          <cell r="X251">
            <v>23653</v>
          </cell>
          <cell r="Y251">
            <v>24133</v>
          </cell>
          <cell r="Z251">
            <v>25620.5</v>
          </cell>
          <cell r="AA251">
            <v>26289</v>
          </cell>
          <cell r="AB251">
            <v>27069</v>
          </cell>
          <cell r="AC251">
            <v>26573.5</v>
          </cell>
          <cell r="AD251">
            <v>24733.5</v>
          </cell>
          <cell r="AE251">
            <v>23956</v>
          </cell>
          <cell r="AF251">
            <v>23147.5</v>
          </cell>
          <cell r="AG251">
            <v>22662</v>
          </cell>
          <cell r="AH251">
            <v>22346.5</v>
          </cell>
          <cell r="AI251">
            <v>22457</v>
          </cell>
          <cell r="AJ251">
            <v>22712</v>
          </cell>
          <cell r="AK251">
            <v>23071</v>
          </cell>
          <cell r="AL251">
            <v>23825</v>
          </cell>
          <cell r="AM251">
            <v>24046</v>
          </cell>
          <cell r="AN251">
            <v>24473.200000000001</v>
          </cell>
          <cell r="AO251">
            <v>25047.5</v>
          </cell>
          <cell r="AP251">
            <v>25313</v>
          </cell>
          <cell r="AQ251">
            <v>25345.625</v>
          </cell>
          <cell r="AR251">
            <v>25338.666666666668</v>
          </cell>
          <cell r="AS251">
            <v>25346.3</v>
          </cell>
          <cell r="AT251">
            <v>25281.81818181818</v>
          </cell>
          <cell r="AU251">
            <v>25358.75</v>
          </cell>
          <cell r="AV251">
            <v>25515.615384615383</v>
          </cell>
          <cell r="AW251">
            <v>25522.357142857141</v>
          </cell>
          <cell r="AX251">
            <v>0</v>
          </cell>
          <cell r="AY251">
            <v>0</v>
          </cell>
          <cell r="AZ251">
            <v>0</v>
          </cell>
        </row>
        <row r="252">
          <cell r="J252" t="str">
            <v>1-GroupTS-2.7.B-Real YTD</v>
          </cell>
          <cell r="K252" t="str">
            <v>2.7.B</v>
          </cell>
          <cell r="L252">
            <v>10417</v>
          </cell>
          <cell r="M252">
            <v>13043</v>
          </cell>
          <cell r="N252">
            <v>18637</v>
          </cell>
          <cell r="O252">
            <v>15352</v>
          </cell>
          <cell r="P252">
            <v>14857</v>
          </cell>
          <cell r="Q252">
            <v>18618</v>
          </cell>
          <cell r="R252">
            <v>17780</v>
          </cell>
          <cell r="S252">
            <v>19341</v>
          </cell>
          <cell r="T252">
            <v>24121</v>
          </cell>
          <cell r="U252">
            <v>22213</v>
          </cell>
          <cell r="V252">
            <v>16295</v>
          </cell>
          <cell r="W252">
            <v>15150</v>
          </cell>
          <cell r="X252">
            <v>11813</v>
          </cell>
          <cell r="Y252">
            <v>12667</v>
          </cell>
          <cell r="Z252">
            <v>12544</v>
          </cell>
          <cell r="AA252">
            <v>9945</v>
          </cell>
          <cell r="AB252">
            <v>10861</v>
          </cell>
          <cell r="AC252">
            <v>15585</v>
          </cell>
          <cell r="AD252">
            <v>20250</v>
          </cell>
          <cell r="AE252">
            <v>19312</v>
          </cell>
          <cell r="AF252">
            <v>23789</v>
          </cell>
          <cell r="AG252">
            <v>17871</v>
          </cell>
          <cell r="AH252">
            <v>16768</v>
          </cell>
          <cell r="AI252">
            <v>17028</v>
          </cell>
          <cell r="AJ252">
            <v>14756</v>
          </cell>
          <cell r="AK252">
            <v>15682</v>
          </cell>
          <cell r="AL252">
            <v>21944</v>
          </cell>
          <cell r="AM252">
            <v>17947</v>
          </cell>
          <cell r="AN252">
            <v>14947.8</v>
          </cell>
          <cell r="AO252">
            <v>19301</v>
          </cell>
          <cell r="AP252">
            <v>18991</v>
          </cell>
          <cell r="AQ252">
            <v>21365</v>
          </cell>
          <cell r="AR252">
            <v>27023</v>
          </cell>
          <cell r="AS252">
            <v>18852</v>
          </cell>
          <cell r="AT252">
            <v>22188</v>
          </cell>
          <cell r="AU252">
            <v>20244</v>
          </cell>
          <cell r="AV252">
            <v>18270</v>
          </cell>
          <cell r="AW252">
            <v>24372</v>
          </cell>
          <cell r="AX252">
            <v>19688.909077199998</v>
          </cell>
          <cell r="AY252">
            <v>19204.416567245935</v>
          </cell>
          <cell r="AZ252">
            <v>20367.865347224699</v>
          </cell>
        </row>
        <row r="253">
          <cell r="J253" t="str">
            <v>1-GroupTS-2.7-Real YTD</v>
          </cell>
          <cell r="K253">
            <v>2.7</v>
          </cell>
          <cell r="L253">
            <v>22.886545330838576</v>
          </cell>
          <cell r="M253">
            <v>31.287004053556075</v>
          </cell>
          <cell r="N253">
            <v>33.522129149855608</v>
          </cell>
          <cell r="O253">
            <v>33.985074626865675</v>
          </cell>
          <cell r="P253">
            <v>30.733597660524946</v>
          </cell>
          <cell r="Q253">
            <v>29.42906828647007</v>
          </cell>
          <cell r="R253">
            <v>27.533079558431673</v>
          </cell>
          <cell r="S253">
            <v>28.11844353254882</v>
          </cell>
          <cell r="T253">
            <v>30.181147266018112</v>
          </cell>
          <cell r="U253">
            <v>35.011327384530027</v>
          </cell>
          <cell r="V253">
            <v>40.021953065859201</v>
          </cell>
          <cell r="W253">
            <v>41.940768150388934</v>
          </cell>
          <cell r="X253">
            <v>60.552110592786441</v>
          </cell>
          <cell r="Y253">
            <v>65.126536731634189</v>
          </cell>
          <cell r="Z253">
            <v>63.363056799758184</v>
          </cell>
          <cell r="AA253">
            <v>50.668365598766492</v>
          </cell>
          <cell r="AB253">
            <v>44.176655121765464</v>
          </cell>
          <cell r="AC253">
            <v>37.751811336837619</v>
          </cell>
          <cell r="AD253">
            <v>36.508807321393427</v>
          </cell>
          <cell r="AE253">
            <v>36.90080098582871</v>
          </cell>
          <cell r="AF253">
            <v>40.321191476184026</v>
          </cell>
          <cell r="AG253">
            <v>42.346565899842204</v>
          </cell>
          <cell r="AH253">
            <v>42.939173320807889</v>
          </cell>
          <cell r="AI253">
            <v>39.328481640754219</v>
          </cell>
          <cell r="AJ253">
            <v>36.781890486387276</v>
          </cell>
          <cell r="AK253">
            <v>37.863519989496481</v>
          </cell>
          <cell r="AL253">
            <v>41.080891565988068</v>
          </cell>
          <cell r="AM253">
            <v>40.64891303122851</v>
          </cell>
          <cell r="AN253">
            <v>36.920864274100268</v>
          </cell>
          <cell r="AO253">
            <v>33.456640793125452</v>
          </cell>
          <cell r="AP253">
            <v>33.881171921475314</v>
          </cell>
          <cell r="AQ253">
            <v>33.514629828247358</v>
          </cell>
          <cell r="AR253">
            <v>37.211670256510679</v>
          </cell>
          <cell r="AS253">
            <v>37.579766729267568</v>
          </cell>
          <cell r="AT253">
            <v>36.18235595146195</v>
          </cell>
          <cell r="AU253">
            <v>36.615662017270935</v>
          </cell>
          <cell r="AV253">
            <v>36.298009394929686</v>
          </cell>
          <cell r="AW253">
            <v>38.760816386224768</v>
          </cell>
          <cell r="AX253">
            <v>0</v>
          </cell>
          <cell r="AY253">
            <v>0</v>
          </cell>
          <cell r="AZ253" t="e">
            <v>#DIV/0!</v>
          </cell>
        </row>
        <row r="254">
          <cell r="J254" t="str">
            <v>1-GroupTS-2.7-Goal YTD</v>
          </cell>
          <cell r="K254">
            <v>2.7</v>
          </cell>
          <cell r="L254" t="e">
            <v>#DIV/0!</v>
          </cell>
          <cell r="M254" t="e">
            <v>#DIV/0!</v>
          </cell>
          <cell r="N254" t="e">
            <v>#DIV/0!</v>
          </cell>
          <cell r="O254" t="e">
            <v>#DIV/0!</v>
          </cell>
          <cell r="P254" t="e">
            <v>#DIV/0!</v>
          </cell>
          <cell r="Q254" t="e">
            <v>#DIV/0!</v>
          </cell>
          <cell r="R254" t="e">
            <v>#DIV/0!</v>
          </cell>
          <cell r="S254" t="e">
            <v>#DIV/0!</v>
          </cell>
          <cell r="T254" t="e">
            <v>#DIV/0!</v>
          </cell>
          <cell r="U254" t="e">
            <v>#DIV/0!</v>
          </cell>
          <cell r="V254" t="e">
            <v>#DIV/0!</v>
          </cell>
          <cell r="W254" t="e">
            <v>#DIV/0!</v>
          </cell>
          <cell r="X254" t="e">
            <v>#DIV/0!</v>
          </cell>
          <cell r="Y254" t="e">
            <v>#DIV/0!</v>
          </cell>
          <cell r="Z254" t="e">
            <v>#DIV/0!</v>
          </cell>
          <cell r="AA254" t="e">
            <v>#DIV/0!</v>
          </cell>
          <cell r="AB254" t="e">
            <v>#DIV/0!</v>
          </cell>
          <cell r="AC254" t="e">
            <v>#DIV/0!</v>
          </cell>
          <cell r="AD254" t="e">
            <v>#DIV/0!</v>
          </cell>
          <cell r="AE254" t="e">
            <v>#DIV/0!</v>
          </cell>
          <cell r="AF254" t="e">
            <v>#DIV/0!</v>
          </cell>
          <cell r="AG254">
            <v>0</v>
          </cell>
          <cell r="AH254">
            <v>0</v>
          </cell>
          <cell r="AI254">
            <v>0</v>
          </cell>
          <cell r="AJ254">
            <v>43.640190526068054</v>
          </cell>
          <cell r="AK254">
            <v>45.65732561132188</v>
          </cell>
          <cell r="AL254">
            <v>46.823973270294999</v>
          </cell>
          <cell r="AM254">
            <v>47.014060960594271</v>
          </cell>
          <cell r="AN254">
            <v>46.280540529656207</v>
          </cell>
          <cell r="AO254">
            <v>45.064118354319113</v>
          </cell>
          <cell r="AP254">
            <v>44.0086302456141</v>
          </cell>
          <cell r="AQ254">
            <v>43.494214535585385</v>
          </cell>
          <cell r="AR254">
            <v>43.4158808963289</v>
          </cell>
          <cell r="AS254">
            <v>43.211675128946951</v>
          </cell>
          <cell r="AT254">
            <v>42.917005433275108</v>
          </cell>
          <cell r="AU254">
            <v>42.634388487547248</v>
          </cell>
          <cell r="AV254">
            <v>39.354820142351301</v>
          </cell>
          <cell r="AW254">
            <v>36.543761560754781</v>
          </cell>
          <cell r="AX254">
            <v>0</v>
          </cell>
          <cell r="AY254">
            <v>0</v>
          </cell>
          <cell r="AZ254">
            <v>0</v>
          </cell>
        </row>
        <row r="255">
          <cell r="J255" t="str">
            <v>2-AR&amp;UC-2.7.A-Real</v>
          </cell>
          <cell r="K255" t="str">
            <v>2.7.A</v>
          </cell>
          <cell r="L255">
            <v>4412</v>
          </cell>
          <cell r="M255">
            <v>4500</v>
          </cell>
          <cell r="N255">
            <v>4650</v>
          </cell>
          <cell r="O255">
            <v>4750</v>
          </cell>
          <cell r="P255">
            <v>5662</v>
          </cell>
          <cell r="Q255">
            <v>5437</v>
          </cell>
          <cell r="R255">
            <v>5438</v>
          </cell>
          <cell r="S255">
            <v>5652</v>
          </cell>
          <cell r="T255">
            <v>5542</v>
          </cell>
          <cell r="U255">
            <v>6141</v>
          </cell>
          <cell r="V255">
            <v>6268</v>
          </cell>
          <cell r="W255">
            <v>6495</v>
          </cell>
          <cell r="X255">
            <v>7618</v>
          </cell>
          <cell r="Y255">
            <v>6961</v>
          </cell>
          <cell r="Z255">
            <v>7459</v>
          </cell>
          <cell r="AA255">
            <v>7660</v>
          </cell>
          <cell r="AB255">
            <v>7555</v>
          </cell>
          <cell r="AC255">
            <v>7731</v>
          </cell>
          <cell r="AD255">
            <v>7855</v>
          </cell>
          <cell r="AE255">
            <v>7227</v>
          </cell>
          <cell r="AF255">
            <v>7811</v>
          </cell>
          <cell r="AG255">
            <v>7002</v>
          </cell>
          <cell r="AH255">
            <v>6592</v>
          </cell>
          <cell r="AI255">
            <v>6616</v>
          </cell>
          <cell r="AJ255">
            <v>6684</v>
          </cell>
          <cell r="AK255">
            <v>6568</v>
          </cell>
          <cell r="AL255">
            <v>6425</v>
          </cell>
          <cell r="AM255">
            <v>6310</v>
          </cell>
          <cell r="AN255">
            <v>7575</v>
          </cell>
          <cell r="AO255">
            <v>8448</v>
          </cell>
          <cell r="AP255">
            <v>8802</v>
          </cell>
          <cell r="AQ255">
            <v>7418</v>
          </cell>
          <cell r="AR255">
            <v>7625</v>
          </cell>
          <cell r="AS255">
            <v>8142</v>
          </cell>
          <cell r="AT255">
            <v>7763</v>
          </cell>
          <cell r="AU255">
            <v>8727</v>
          </cell>
          <cell r="AV255">
            <v>8905</v>
          </cell>
          <cell r="AW255">
            <v>7700</v>
          </cell>
          <cell r="AX255">
            <v>0</v>
          </cell>
          <cell r="AY255">
            <v>0</v>
          </cell>
          <cell r="AZ255">
            <v>0</v>
          </cell>
        </row>
        <row r="256">
          <cell r="J256" t="str">
            <v>2-AR&amp;UC-2.7.B-Real</v>
          </cell>
          <cell r="K256" t="str">
            <v>2.7.B</v>
          </cell>
          <cell r="L256">
            <v>5659</v>
          </cell>
          <cell r="M256">
            <v>6958</v>
          </cell>
          <cell r="N256">
            <v>8242</v>
          </cell>
          <cell r="O256">
            <v>7292</v>
          </cell>
          <cell r="P256">
            <v>5668</v>
          </cell>
          <cell r="Q256">
            <v>8110</v>
          </cell>
          <cell r="R256">
            <v>7007</v>
          </cell>
          <cell r="S256">
            <v>7415</v>
          </cell>
          <cell r="T256">
            <v>10197</v>
          </cell>
          <cell r="U256">
            <v>7362</v>
          </cell>
          <cell r="V256">
            <v>6066</v>
          </cell>
          <cell r="W256">
            <v>7284</v>
          </cell>
          <cell r="X256">
            <v>6412</v>
          </cell>
          <cell r="Y256">
            <v>7626</v>
          </cell>
          <cell r="Z256">
            <v>8008</v>
          </cell>
          <cell r="AA256">
            <v>5227</v>
          </cell>
          <cell r="AB256">
            <v>6100</v>
          </cell>
          <cell r="AC256">
            <v>6838</v>
          </cell>
          <cell r="AD256">
            <v>9088</v>
          </cell>
          <cell r="AE256">
            <v>9224</v>
          </cell>
          <cell r="AF256">
            <v>11622</v>
          </cell>
          <cell r="AG256">
            <v>9272</v>
          </cell>
          <cell r="AH256">
            <v>7354</v>
          </cell>
          <cell r="AI256">
            <v>10158</v>
          </cell>
          <cell r="AJ256">
            <v>9992</v>
          </cell>
          <cell r="AK256">
            <v>10593</v>
          </cell>
          <cell r="AL256">
            <v>14135</v>
          </cell>
          <cell r="AM256">
            <v>10851</v>
          </cell>
          <cell r="AN256">
            <v>8071</v>
          </cell>
          <cell r="AO256">
            <v>9844</v>
          </cell>
          <cell r="AP256">
            <v>9283</v>
          </cell>
          <cell r="AQ256">
            <v>11007</v>
          </cell>
          <cell r="AR256">
            <v>12946</v>
          </cell>
          <cell r="AS256">
            <v>8690.6</v>
          </cell>
          <cell r="AT256">
            <v>10782</v>
          </cell>
          <cell r="AU256">
            <v>11063</v>
          </cell>
          <cell r="AV256">
            <v>11632</v>
          </cell>
          <cell r="AW256">
            <v>16700</v>
          </cell>
          <cell r="AX256">
            <v>13108</v>
          </cell>
          <cell r="AY256">
            <v>11894</v>
          </cell>
          <cell r="AZ256">
            <v>12273</v>
          </cell>
        </row>
        <row r="257">
          <cell r="J257" t="str">
            <v>2-AR&amp;UC-2.7-Real</v>
          </cell>
          <cell r="K257">
            <v>2.7</v>
          </cell>
          <cell r="L257">
            <v>17.654277076293795</v>
          </cell>
          <cell r="M257">
            <v>19.101971512121498</v>
          </cell>
          <cell r="N257">
            <v>19.862363550071191</v>
          </cell>
          <cell r="O257">
            <v>20.567717103680536</v>
          </cell>
          <cell r="P257">
            <v>22.615835256524054</v>
          </cell>
          <cell r="Q257">
            <v>19.876111946057925</v>
          </cell>
          <cell r="R257">
            <v>19.597181068311045</v>
          </cell>
          <cell r="S257">
            <v>21.53142857142857</v>
          </cell>
          <cell r="T257">
            <v>24.081691772885286</v>
          </cell>
          <cell r="U257">
            <v>27.96731100091084</v>
          </cell>
          <cell r="V257">
            <v>26.457180377075321</v>
          </cell>
          <cell r="W257">
            <v>26.515014061507756</v>
          </cell>
          <cell r="X257">
            <v>32.866113800872441</v>
          </cell>
          <cell r="Y257">
            <v>32.401861908456169</v>
          </cell>
          <cell r="Z257">
            <v>36.956234516928156</v>
          </cell>
          <cell r="AA257">
            <v>31.29937346771997</v>
          </cell>
          <cell r="AB257">
            <v>27.035785288270375</v>
          </cell>
          <cell r="AC257">
            <v>23.244137101623568</v>
          </cell>
          <cell r="AD257">
            <v>23.472674148349824</v>
          </cell>
          <cell r="AE257">
            <v>23.02570093457944</v>
          </cell>
          <cell r="AF257">
            <v>26.246639784946236</v>
          </cell>
          <cell r="AG257">
            <v>23.059865339578455</v>
          </cell>
          <cell r="AH257">
            <v>19.234859291920632</v>
          </cell>
          <cell r="AI257">
            <v>17.722483481159593</v>
          </cell>
          <cell r="AJ257">
            <v>16.907726467860257</v>
          </cell>
          <cell r="AK257">
            <v>17.881840457391778</v>
          </cell>
          <cell r="AL257">
            <v>20.101856358200653</v>
          </cell>
          <cell r="AM257">
            <v>20.880211780277964</v>
          </cell>
          <cell r="AN257">
            <v>22.623946372867859</v>
          </cell>
          <cell r="AO257">
            <v>22.876399085329162</v>
          </cell>
          <cell r="AP257">
            <v>24.267544020880052</v>
          </cell>
          <cell r="AQ257">
            <v>20.59373322722141</v>
          </cell>
          <cell r="AR257">
            <v>22.473768322875596</v>
          </cell>
          <cell r="AS257">
            <v>21.889058159333274</v>
          </cell>
          <cell r="AT257">
            <v>17.734991750222107</v>
          </cell>
          <cell r="AU257">
            <v>18.95342664092664</v>
          </cell>
          <cell r="AV257">
            <v>19.218502709702172</v>
          </cell>
          <cell r="AW257">
            <v>18.591549295774648</v>
          </cell>
          <cell r="AX257">
            <v>0</v>
          </cell>
          <cell r="AY257">
            <v>0</v>
          </cell>
          <cell r="AZ257" t="e">
            <v>#DIV/0!</v>
          </cell>
        </row>
        <row r="258">
          <cell r="J258" t="str">
            <v>2-AR&amp;UC-2.7-Goal</v>
          </cell>
          <cell r="K258">
            <v>2.7</v>
          </cell>
          <cell r="L258" t="e">
            <v>#DIV/0!</v>
          </cell>
          <cell r="M258" t="e">
            <v>#DIV/0!</v>
          </cell>
          <cell r="N258" t="e">
            <v>#DIV/0!</v>
          </cell>
          <cell r="O258" t="e">
            <v>#DIV/0!</v>
          </cell>
          <cell r="P258" t="e">
            <v>#DIV/0!</v>
          </cell>
          <cell r="Q258" t="e">
            <v>#DIV/0!</v>
          </cell>
          <cell r="R258" t="e">
            <v>#DIV/0!</v>
          </cell>
          <cell r="S258" t="e">
            <v>#DIV/0!</v>
          </cell>
          <cell r="T258" t="e">
            <v>#DIV/0!</v>
          </cell>
          <cell r="U258" t="e">
            <v>#DIV/0!</v>
          </cell>
          <cell r="V258" t="e">
            <v>#DIV/0!</v>
          </cell>
          <cell r="W258" t="e">
            <v>#DIV/0!</v>
          </cell>
          <cell r="X258" t="e">
            <v>#DIV/0!</v>
          </cell>
          <cell r="Y258" t="e">
            <v>#DIV/0!</v>
          </cell>
          <cell r="Z258" t="e">
            <v>#DIV/0!</v>
          </cell>
          <cell r="AA258" t="e">
            <v>#DIV/0!</v>
          </cell>
          <cell r="AB258" t="e">
            <v>#DIV/0!</v>
          </cell>
          <cell r="AC258" t="e">
            <v>#DIV/0!</v>
          </cell>
          <cell r="AD258" t="e">
            <v>#DIV/0!</v>
          </cell>
          <cell r="AE258" t="e">
            <v>#DIV/0!</v>
          </cell>
          <cell r="AF258" t="e">
            <v>#DIV/0!</v>
          </cell>
          <cell r="AG258">
            <v>0</v>
          </cell>
          <cell r="AH258">
            <v>0</v>
          </cell>
          <cell r="AI258">
            <v>0</v>
          </cell>
          <cell r="AJ258">
            <v>21.023871628091261</v>
          </cell>
          <cell r="AK258">
            <v>22.992344912255362</v>
          </cell>
          <cell r="AL258">
            <v>24.973526297211436</v>
          </cell>
          <cell r="AM258">
            <v>24.889380530973451</v>
          </cell>
          <cell r="AN258">
            <v>22.45587617313349</v>
          </cell>
          <cell r="AO258">
            <v>19.511638521223187</v>
          </cell>
          <cell r="AP258">
            <v>19.83050847457627</v>
          </cell>
          <cell r="AQ258">
            <v>21.199143468950751</v>
          </cell>
          <cell r="AR258">
            <v>23.266324390773015</v>
          </cell>
          <cell r="AS258">
            <v>22.813789668421798</v>
          </cell>
          <cell r="AT258">
            <v>21.372150379949339</v>
          </cell>
          <cell r="AU258">
            <v>20.963418222236751</v>
          </cell>
          <cell r="AV258">
            <v>0</v>
          </cell>
          <cell r="AW258">
            <v>0</v>
          </cell>
          <cell r="AX258">
            <v>0</v>
          </cell>
          <cell r="AY258">
            <v>0</v>
          </cell>
          <cell r="AZ258">
            <v>0</v>
          </cell>
        </row>
        <row r="259">
          <cell r="J259" t="str">
            <v>2-AR&amp;UC-2.7.A-Real YTD</v>
          </cell>
          <cell r="K259" t="str">
            <v>2.7.A</v>
          </cell>
          <cell r="L259">
            <v>4412</v>
          </cell>
          <cell r="M259">
            <v>4456</v>
          </cell>
          <cell r="N259">
            <v>4531</v>
          </cell>
          <cell r="O259">
            <v>4581</v>
          </cell>
          <cell r="P259">
            <v>5037</v>
          </cell>
          <cell r="Q259">
            <v>4924.5</v>
          </cell>
          <cell r="R259">
            <v>4925</v>
          </cell>
          <cell r="S259">
            <v>5032</v>
          </cell>
          <cell r="T259">
            <v>4977</v>
          </cell>
          <cell r="U259">
            <v>5276.5</v>
          </cell>
          <cell r="V259">
            <v>5340</v>
          </cell>
          <cell r="W259">
            <v>5453.5</v>
          </cell>
          <cell r="X259">
            <v>7618</v>
          </cell>
          <cell r="Y259">
            <v>7289.5</v>
          </cell>
          <cell r="Z259">
            <v>7538.5</v>
          </cell>
          <cell r="AA259">
            <v>7639</v>
          </cell>
          <cell r="AB259">
            <v>7586.5</v>
          </cell>
          <cell r="AC259">
            <v>7674.5</v>
          </cell>
          <cell r="AD259">
            <v>7736.5</v>
          </cell>
          <cell r="AE259">
            <v>7422.5</v>
          </cell>
          <cell r="AF259">
            <v>7714.5</v>
          </cell>
          <cell r="AG259">
            <v>7310</v>
          </cell>
          <cell r="AH259">
            <v>7105</v>
          </cell>
          <cell r="AI259">
            <v>7117</v>
          </cell>
          <cell r="AJ259">
            <v>6684</v>
          </cell>
          <cell r="AK259">
            <v>6626</v>
          </cell>
          <cell r="AL259">
            <v>6559</v>
          </cell>
          <cell r="AM259">
            <v>6496.75</v>
          </cell>
          <cell r="AN259">
            <v>6712.4</v>
          </cell>
          <cell r="AO259">
            <v>7001.666666666667</v>
          </cell>
          <cell r="AP259">
            <v>7258.8571428571431</v>
          </cell>
          <cell r="AQ259">
            <v>7278.75</v>
          </cell>
          <cell r="AR259">
            <v>7317.2222222222226</v>
          </cell>
          <cell r="AS259">
            <v>7399.7</v>
          </cell>
          <cell r="AT259">
            <v>7432.727272727273</v>
          </cell>
          <cell r="AU259">
            <v>7540.583333333333</v>
          </cell>
          <cell r="AV259">
            <v>7645.5384615384619</v>
          </cell>
          <cell r="AW259">
            <v>7649.4285714285716</v>
          </cell>
          <cell r="AX259">
            <v>0</v>
          </cell>
          <cell r="AY259">
            <v>0</v>
          </cell>
          <cell r="AZ259">
            <v>0</v>
          </cell>
        </row>
        <row r="260">
          <cell r="J260" t="str">
            <v>2-AR&amp;UC-2.7.B-Real YTD</v>
          </cell>
          <cell r="K260" t="str">
            <v>2.7.B</v>
          </cell>
          <cell r="L260">
            <v>5659</v>
          </cell>
          <cell r="M260">
            <v>6958</v>
          </cell>
          <cell r="N260">
            <v>8242</v>
          </cell>
          <cell r="O260">
            <v>7292</v>
          </cell>
          <cell r="P260">
            <v>5668</v>
          </cell>
          <cell r="Q260">
            <v>8110</v>
          </cell>
          <cell r="R260">
            <v>7007</v>
          </cell>
          <cell r="S260">
            <v>7415</v>
          </cell>
          <cell r="T260">
            <v>10197</v>
          </cell>
          <cell r="U260">
            <v>7362</v>
          </cell>
          <cell r="V260">
            <v>6066</v>
          </cell>
          <cell r="W260">
            <v>7284</v>
          </cell>
          <cell r="X260">
            <v>6412</v>
          </cell>
          <cell r="Y260">
            <v>7626</v>
          </cell>
          <cell r="Z260">
            <v>8008</v>
          </cell>
          <cell r="AA260">
            <v>5227</v>
          </cell>
          <cell r="AB260">
            <v>6100</v>
          </cell>
          <cell r="AC260">
            <v>6838</v>
          </cell>
          <cell r="AD260">
            <v>9088</v>
          </cell>
          <cell r="AE260">
            <v>9224</v>
          </cell>
          <cell r="AF260">
            <v>11622</v>
          </cell>
          <cell r="AG260">
            <v>9272</v>
          </cell>
          <cell r="AH260">
            <v>7354</v>
          </cell>
          <cell r="AI260">
            <v>10158</v>
          </cell>
          <cell r="AJ260">
            <v>9992</v>
          </cell>
          <cell r="AK260">
            <v>10593</v>
          </cell>
          <cell r="AL260">
            <v>14135</v>
          </cell>
          <cell r="AM260">
            <v>10851</v>
          </cell>
          <cell r="AN260">
            <v>8071</v>
          </cell>
          <cell r="AO260">
            <v>9844</v>
          </cell>
          <cell r="AP260">
            <v>9283</v>
          </cell>
          <cell r="AQ260">
            <v>11007</v>
          </cell>
          <cell r="AR260">
            <v>12946</v>
          </cell>
          <cell r="AS260">
            <v>8690.6</v>
          </cell>
          <cell r="AT260">
            <v>10782</v>
          </cell>
          <cell r="AU260">
            <v>11063</v>
          </cell>
          <cell r="AV260">
            <v>11632</v>
          </cell>
          <cell r="AW260">
            <v>16700</v>
          </cell>
          <cell r="AX260">
            <v>13108</v>
          </cell>
          <cell r="AY260">
            <v>11894</v>
          </cell>
          <cell r="AZ260">
            <v>12273</v>
          </cell>
        </row>
        <row r="261">
          <cell r="J261" t="str">
            <v>2-AR&amp;UC-2.7-Real YTD</v>
          </cell>
          <cell r="K261">
            <v>2.7</v>
          </cell>
          <cell r="L261">
            <v>17.654277076293795</v>
          </cell>
          <cell r="M261">
            <v>18.91519667955853</v>
          </cell>
          <cell r="N261">
            <v>19.354057902230661</v>
          </cell>
          <cell r="O261">
            <v>19.835939379360113</v>
          </cell>
          <cell r="P261">
            <v>20.119385762471151</v>
          </cell>
          <cell r="Q261">
            <v>18.002558999147002</v>
          </cell>
          <cell r="R261">
            <v>17.748458396732602</v>
          </cell>
          <cell r="S261">
            <v>19.16952380952381</v>
          </cell>
          <cell r="T261">
            <v>21.626593279258401</v>
          </cell>
          <cell r="U261">
            <v>24.0302094929663</v>
          </cell>
          <cell r="V261">
            <v>22.54009942782103</v>
          </cell>
          <cell r="W261">
            <v>22.263222353261362</v>
          </cell>
          <cell r="X261">
            <v>32.866113800872441</v>
          </cell>
          <cell r="Y261">
            <v>33.930954228083785</v>
          </cell>
          <cell r="Z261">
            <v>37.350123864574726</v>
          </cell>
          <cell r="AA261">
            <v>31.213565785889404</v>
          </cell>
          <cell r="AB261">
            <v>27.148508946322067</v>
          </cell>
          <cell r="AC261">
            <v>23.074263379434754</v>
          </cell>
          <cell r="AD261">
            <v>23.118566969918323</v>
          </cell>
          <cell r="AE261">
            <v>23.648576890399319</v>
          </cell>
          <cell r="AF261">
            <v>25.922379032258064</v>
          </cell>
          <cell r="AG261">
            <v>24.074209601873537</v>
          </cell>
          <cell r="AH261">
            <v>20.731746855142006</v>
          </cell>
          <cell r="AI261">
            <v>19.064527650455382</v>
          </cell>
          <cell r="AJ261">
            <v>16.907726467860257</v>
          </cell>
          <cell r="AK261">
            <v>18.039749523550231</v>
          </cell>
          <cell r="AL261">
            <v>20.521101300146007</v>
          </cell>
          <cell r="AM261">
            <v>21.498180013236269</v>
          </cell>
          <cell r="AN261">
            <v>20.04765381296874</v>
          </cell>
          <cell r="AO261">
            <v>18.959862799374172</v>
          </cell>
          <cell r="AP261">
            <v>20.013023773638412</v>
          </cell>
          <cell r="AQ261">
            <v>20.207149599304103</v>
          </cell>
          <cell r="AR261">
            <v>21.566630424815628</v>
          </cell>
          <cell r="AS261">
            <v>19.893449233802311</v>
          </cell>
          <cell r="AT261">
            <v>16.980465910533177</v>
          </cell>
          <cell r="AU261">
            <v>16.376749517374517</v>
          </cell>
          <cell r="AV261">
            <v>16.500370762516464</v>
          </cell>
          <cell r="AW261">
            <v>18.469445242885886</v>
          </cell>
          <cell r="AX261">
            <v>0</v>
          </cell>
          <cell r="AY261">
            <v>0</v>
          </cell>
          <cell r="AZ261" t="e">
            <v>#DIV/0!</v>
          </cell>
        </row>
        <row r="262">
          <cell r="J262" t="str">
            <v>2-AR&amp;UC-2.7-Goal YTD</v>
          </cell>
          <cell r="K262">
            <v>2.7</v>
          </cell>
          <cell r="L262" t="e">
            <v>#DIV/0!</v>
          </cell>
          <cell r="M262" t="e">
            <v>#DIV/0!</v>
          </cell>
          <cell r="N262" t="e">
            <v>#DIV/0!</v>
          </cell>
          <cell r="O262" t="e">
            <v>#DIV/0!</v>
          </cell>
          <cell r="P262" t="e">
            <v>#DIV/0!</v>
          </cell>
          <cell r="Q262" t="e">
            <v>#DIV/0!</v>
          </cell>
          <cell r="R262" t="e">
            <v>#DIV/0!</v>
          </cell>
          <cell r="S262" t="e">
            <v>#DIV/0!</v>
          </cell>
          <cell r="T262" t="e">
            <v>#DIV/0!</v>
          </cell>
          <cell r="U262" t="e">
            <v>#DIV/0!</v>
          </cell>
          <cell r="V262" t="e">
            <v>#DIV/0!</v>
          </cell>
          <cell r="W262" t="e">
            <v>#DIV/0!</v>
          </cell>
          <cell r="X262" t="e">
            <v>#DIV/0!</v>
          </cell>
          <cell r="Y262" t="e">
            <v>#DIV/0!</v>
          </cell>
          <cell r="Z262" t="e">
            <v>#DIV/0!</v>
          </cell>
          <cell r="AA262" t="e">
            <v>#DIV/0!</v>
          </cell>
          <cell r="AB262" t="e">
            <v>#DIV/0!</v>
          </cell>
          <cell r="AC262" t="e">
            <v>#DIV/0!</v>
          </cell>
          <cell r="AD262" t="e">
            <v>#DIV/0!</v>
          </cell>
          <cell r="AE262" t="e">
            <v>#DIV/0!</v>
          </cell>
          <cell r="AF262" t="e">
            <v>#DIV/0!</v>
          </cell>
          <cell r="AG262">
            <v>0</v>
          </cell>
          <cell r="AH262">
            <v>0</v>
          </cell>
          <cell r="AI262">
            <v>0</v>
          </cell>
          <cell r="AJ262">
            <v>21.023871628091261</v>
          </cell>
          <cell r="AK262">
            <v>22.00810827017331</v>
          </cell>
          <cell r="AL262">
            <v>22.996580945852685</v>
          </cell>
          <cell r="AM262">
            <v>23.469780842132877</v>
          </cell>
          <cell r="AN262">
            <v>23.266999908332998</v>
          </cell>
          <cell r="AO262">
            <v>22.641106343814698</v>
          </cell>
          <cell r="AP262">
            <v>22.239592362494925</v>
          </cell>
          <cell r="AQ262">
            <v>22.109536250801902</v>
          </cell>
          <cell r="AR262">
            <v>22.238068266354247</v>
          </cell>
          <cell r="AS262">
            <v>22.295640406561002</v>
          </cell>
          <cell r="AT262">
            <v>22.211686767778126</v>
          </cell>
          <cell r="AU262">
            <v>22.107664388983011</v>
          </cell>
          <cell r="AV262">
            <v>20.407074820599703</v>
          </cell>
          <cell r="AW262">
            <v>18.949426619128296</v>
          </cell>
          <cell r="AX262">
            <v>0</v>
          </cell>
          <cell r="AY262">
            <v>0</v>
          </cell>
          <cell r="AZ262">
            <v>0</v>
          </cell>
        </row>
        <row r="263">
          <cell r="J263" t="str">
            <v>2-PWR-2.7.A-Real</v>
          </cell>
          <cell r="K263" t="str">
            <v>2.7.A</v>
          </cell>
          <cell r="L263">
            <v>7548</v>
          </cell>
          <cell r="M263">
            <v>7962</v>
          </cell>
          <cell r="N263">
            <v>9070</v>
          </cell>
          <cell r="O263">
            <v>10363</v>
          </cell>
          <cell r="P263">
            <v>11081</v>
          </cell>
          <cell r="Q263">
            <v>11717</v>
          </cell>
          <cell r="R263">
            <v>10533</v>
          </cell>
          <cell r="S263">
            <v>9151</v>
          </cell>
          <cell r="T263">
            <v>7730</v>
          </cell>
          <cell r="U263">
            <v>5957</v>
          </cell>
          <cell r="V263">
            <v>6140</v>
          </cell>
          <cell r="W263">
            <v>6856</v>
          </cell>
          <cell r="X263">
            <v>7522</v>
          </cell>
          <cell r="Y263">
            <v>8532</v>
          </cell>
          <cell r="Z263">
            <v>9744</v>
          </cell>
          <cell r="AA263">
            <v>10681</v>
          </cell>
          <cell r="AB263">
            <v>11563</v>
          </cell>
          <cell r="AC263">
            <v>9680</v>
          </cell>
          <cell r="AD263">
            <v>8953</v>
          </cell>
          <cell r="AE263">
            <v>7184</v>
          </cell>
          <cell r="AF263">
            <v>5108</v>
          </cell>
          <cell r="AG263">
            <v>4580</v>
          </cell>
          <cell r="AH263">
            <v>4774</v>
          </cell>
          <cell r="AI263">
            <v>4916</v>
          </cell>
          <cell r="AJ263">
            <v>6211</v>
          </cell>
          <cell r="AK263">
            <v>7119</v>
          </cell>
          <cell r="AL263">
            <v>7904</v>
          </cell>
          <cell r="AM263">
            <v>8028</v>
          </cell>
          <cell r="AN263">
            <v>8344</v>
          </cell>
          <cell r="AO263">
            <v>8839</v>
          </cell>
          <cell r="AP263">
            <v>8269</v>
          </cell>
          <cell r="AQ263">
            <v>7260</v>
          </cell>
          <cell r="AR263">
            <v>5251</v>
          </cell>
          <cell r="AS263">
            <v>4272</v>
          </cell>
          <cell r="AT263">
            <v>3796</v>
          </cell>
          <cell r="AU263">
            <v>4263</v>
          </cell>
          <cell r="AV263">
            <v>5368</v>
          </cell>
          <cell r="AW263">
            <v>6139</v>
          </cell>
          <cell r="AX263">
            <v>0</v>
          </cell>
          <cell r="AY263">
            <v>0</v>
          </cell>
          <cell r="AZ263">
            <v>0</v>
          </cell>
        </row>
        <row r="264">
          <cell r="J264" t="str">
            <v>2-PWR-2.7.B-Real</v>
          </cell>
          <cell r="K264" t="str">
            <v>2.7.B</v>
          </cell>
          <cell r="L264">
            <v>4758</v>
          </cell>
          <cell r="M264">
            <v>4766</v>
          </cell>
          <cell r="N264">
            <v>4952</v>
          </cell>
          <cell r="O264">
            <v>2503</v>
          </cell>
          <cell r="P264">
            <v>3555</v>
          </cell>
          <cell r="Q264">
            <v>4829</v>
          </cell>
          <cell r="R264">
            <v>7132</v>
          </cell>
          <cell r="S264">
            <v>7122</v>
          </cell>
          <cell r="T264">
            <v>9355</v>
          </cell>
          <cell r="U264">
            <v>7541</v>
          </cell>
          <cell r="V264">
            <v>5804</v>
          </cell>
          <cell r="W264">
            <v>4961</v>
          </cell>
          <cell r="X264">
            <v>3425</v>
          </cell>
          <cell r="Y264">
            <v>2693</v>
          </cell>
          <cell r="Z264">
            <v>1929</v>
          </cell>
          <cell r="AA264">
            <v>1189</v>
          </cell>
          <cell r="AB264">
            <v>1300</v>
          </cell>
          <cell r="AC264">
            <v>5050</v>
          </cell>
          <cell r="AD264">
            <v>3879</v>
          </cell>
          <cell r="AE264">
            <v>5912</v>
          </cell>
          <cell r="AF264">
            <v>8671</v>
          </cell>
          <cell r="AG264">
            <v>4706</v>
          </cell>
          <cell r="AH264">
            <v>4089</v>
          </cell>
          <cell r="AI264">
            <v>4846</v>
          </cell>
          <cell r="AJ264">
            <v>2579</v>
          </cell>
          <cell r="AK264">
            <v>2110</v>
          </cell>
          <cell r="AL264">
            <v>3420</v>
          </cell>
          <cell r="AM264">
            <v>3125</v>
          </cell>
          <cell r="AN264">
            <v>3086.8</v>
          </cell>
          <cell r="AO264">
            <v>4274</v>
          </cell>
          <cell r="AP264">
            <v>5788</v>
          </cell>
          <cell r="AQ264">
            <v>6089</v>
          </cell>
          <cell r="AR264">
            <v>8733</v>
          </cell>
          <cell r="AS264">
            <v>6142.4</v>
          </cell>
          <cell r="AT264">
            <v>6093</v>
          </cell>
          <cell r="AU264">
            <v>5072</v>
          </cell>
          <cell r="AV264">
            <v>4166</v>
          </cell>
          <cell r="AW264">
            <v>3955</v>
          </cell>
          <cell r="AX264">
            <v>1744.9090772</v>
          </cell>
          <cell r="AY264">
            <v>3178.4165672459335</v>
          </cell>
          <cell r="AZ264">
            <v>3965.8653472246988</v>
          </cell>
        </row>
        <row r="265">
          <cell r="J265" t="str">
            <v>2-PWR-2.7-Real</v>
          </cell>
          <cell r="K265">
            <v>2.7</v>
          </cell>
          <cell r="L265">
            <v>55.586285901317403</v>
          </cell>
          <cell r="M265">
            <v>65.084468664850135</v>
          </cell>
          <cell r="N265">
            <v>74.97933314962799</v>
          </cell>
          <cell r="O265">
            <v>60.110208816705331</v>
          </cell>
          <cell r="P265">
            <v>52.260650841062727</v>
          </cell>
          <cell r="Q265">
            <v>44.666440764115386</v>
          </cell>
          <cell r="R265">
            <v>39.469148138895825</v>
          </cell>
          <cell r="S265">
            <v>36.281497797356828</v>
          </cell>
          <cell r="T265">
            <v>38.003933136676501</v>
          </cell>
          <cell r="U265">
            <v>37.782241014799155</v>
          </cell>
          <cell r="V265">
            <v>49.87814784727864</v>
          </cell>
          <cell r="W265">
            <v>76.679507891139551</v>
          </cell>
          <cell r="X265">
            <v>116.49974186886939</v>
          </cell>
          <cell r="Y265">
            <v>173.80715255771844</v>
          </cell>
          <cell r="Z265">
            <v>116.32311977715878</v>
          </cell>
          <cell r="AA265">
            <v>93.976928340991307</v>
          </cell>
          <cell r="AB265">
            <v>70.121285627653123</v>
          </cell>
          <cell r="AC265">
            <v>47.188820279493015</v>
          </cell>
          <cell r="AD265">
            <v>41.773549691534036</v>
          </cell>
          <cell r="AE265">
            <v>37.018206801786327</v>
          </cell>
          <cell r="AF265">
            <v>33.701341543875081</v>
          </cell>
          <cell r="AG265">
            <v>35.799895779051589</v>
          </cell>
          <cell r="AH265">
            <v>49.081562714187797</v>
          </cell>
          <cell r="AI265">
            <v>59.652150465147635</v>
          </cell>
          <cell r="AJ265">
            <v>64.585788561525121</v>
          </cell>
          <cell r="AK265">
            <v>66.520276583816113</v>
          </cell>
          <cell r="AL265">
            <v>67.840317381601793</v>
          </cell>
          <cell r="AM265">
            <v>54.949501095156975</v>
          </cell>
          <cell r="AN265">
            <v>46.49619218624234</v>
          </cell>
          <cell r="AO265">
            <v>38.598253275109172</v>
          </cell>
          <cell r="AP265">
            <v>35.498750262349503</v>
          </cell>
          <cell r="AQ265">
            <v>31.161175864634398</v>
          </cell>
          <cell r="AR265">
            <v>27.305661162277403</v>
          </cell>
          <cell r="AS265">
            <v>25.078598917226536</v>
          </cell>
          <cell r="AT265">
            <v>25.895550670810277</v>
          </cell>
          <cell r="AU265">
            <v>38.888458934479424</v>
          </cell>
          <cell r="AV265">
            <v>54.415665672527822</v>
          </cell>
          <cell r="AW265">
            <v>62.155262556256694</v>
          </cell>
          <cell r="AX265">
            <v>0</v>
          </cell>
          <cell r="AY265">
            <v>0</v>
          </cell>
          <cell r="AZ265" t="e">
            <v>#DIV/0!</v>
          </cell>
        </row>
        <row r="266">
          <cell r="J266" t="str">
            <v>2-PWR-2.7-Goal</v>
          </cell>
          <cell r="K266">
            <v>2.7</v>
          </cell>
          <cell r="L266" t="e">
            <v>#DIV/0!</v>
          </cell>
          <cell r="M266" t="e">
            <v>#DIV/0!</v>
          </cell>
          <cell r="N266" t="e">
            <v>#DIV/0!</v>
          </cell>
          <cell r="O266" t="e">
            <v>#DIV/0!</v>
          </cell>
          <cell r="P266" t="e">
            <v>#DIV/0!</v>
          </cell>
          <cell r="Q266" t="e">
            <v>#DIV/0!</v>
          </cell>
          <cell r="R266" t="e">
            <v>#DIV/0!</v>
          </cell>
          <cell r="S266" t="e">
            <v>#DIV/0!</v>
          </cell>
          <cell r="T266" t="e">
            <v>#DIV/0!</v>
          </cell>
          <cell r="U266" t="e">
            <v>#DIV/0!</v>
          </cell>
          <cell r="V266" t="e">
            <v>#DIV/0!</v>
          </cell>
          <cell r="W266" t="e">
            <v>#DIV/0!</v>
          </cell>
          <cell r="X266" t="e">
            <v>#DIV/0!</v>
          </cell>
          <cell r="Y266" t="e">
            <v>#DIV/0!</v>
          </cell>
          <cell r="Z266" t="e">
            <v>#DIV/0!</v>
          </cell>
          <cell r="AA266" t="e">
            <v>#DIV/0!</v>
          </cell>
          <cell r="AB266" t="e">
            <v>#DIV/0!</v>
          </cell>
          <cell r="AC266" t="e">
            <v>#DIV/0!</v>
          </cell>
          <cell r="AD266" t="e">
            <v>#DIV/0!</v>
          </cell>
          <cell r="AE266" t="e">
            <v>#DIV/0!</v>
          </cell>
          <cell r="AF266" t="e">
            <v>#DIV/0!</v>
          </cell>
          <cell r="AG266">
            <v>0</v>
          </cell>
          <cell r="AH266">
            <v>0</v>
          </cell>
          <cell r="AI266">
            <v>0</v>
          </cell>
          <cell r="AJ266">
            <v>109.77905902364007</v>
          </cell>
          <cell r="AK266">
            <v>100.65719223908441</v>
          </cell>
          <cell r="AL266">
            <v>92.635000531866041</v>
          </cell>
          <cell r="AM266">
            <v>75.970219764716092</v>
          </cell>
          <cell r="AN266">
            <v>60.407342851351807</v>
          </cell>
          <cell r="AO266">
            <v>48.597518831803882</v>
          </cell>
          <cell r="AP266">
            <v>44.788275763475674</v>
          </cell>
          <cell r="AQ266">
            <v>45.400665048319595</v>
          </cell>
          <cell r="AR266">
            <v>49.744012549513521</v>
          </cell>
          <cell r="AS266">
            <v>49.265203409530841</v>
          </cell>
          <cell r="AT266">
            <v>58.711826987689044</v>
          </cell>
          <cell r="AU266">
            <v>62.546637440077802</v>
          </cell>
          <cell r="AV266">
            <v>0</v>
          </cell>
          <cell r="AW266">
            <v>0</v>
          </cell>
          <cell r="AX266">
            <v>0</v>
          </cell>
          <cell r="AY266">
            <v>0</v>
          </cell>
          <cell r="AZ266">
            <v>0</v>
          </cell>
        </row>
        <row r="267">
          <cell r="J267" t="str">
            <v>2-PWR-2.7.A-Real YTD</v>
          </cell>
          <cell r="K267" t="str">
            <v>2.7.A</v>
          </cell>
          <cell r="L267">
            <v>7548</v>
          </cell>
          <cell r="M267">
            <v>7755</v>
          </cell>
          <cell r="N267">
            <v>8309</v>
          </cell>
          <cell r="O267">
            <v>8955.5</v>
          </cell>
          <cell r="P267">
            <v>9314.5</v>
          </cell>
          <cell r="Q267">
            <v>9632.5</v>
          </cell>
          <cell r="R267">
            <v>9040.5</v>
          </cell>
          <cell r="S267">
            <v>8349.5</v>
          </cell>
          <cell r="T267">
            <v>7639</v>
          </cell>
          <cell r="U267">
            <v>6752.5</v>
          </cell>
          <cell r="V267">
            <v>6844</v>
          </cell>
          <cell r="W267">
            <v>7202</v>
          </cell>
          <cell r="X267">
            <v>7522</v>
          </cell>
          <cell r="Y267">
            <v>8027</v>
          </cell>
          <cell r="Z267">
            <v>8633</v>
          </cell>
          <cell r="AA267">
            <v>9101.5</v>
          </cell>
          <cell r="AB267">
            <v>9542.5</v>
          </cell>
          <cell r="AC267">
            <v>8601</v>
          </cell>
          <cell r="AD267">
            <v>8237.5</v>
          </cell>
          <cell r="AE267">
            <v>7353</v>
          </cell>
          <cell r="AF267">
            <v>6315</v>
          </cell>
          <cell r="AG267">
            <v>6051</v>
          </cell>
          <cell r="AH267">
            <v>6148</v>
          </cell>
          <cell r="AI267">
            <v>6219</v>
          </cell>
          <cell r="AJ267">
            <v>6211</v>
          </cell>
          <cell r="AK267">
            <v>6665</v>
          </cell>
          <cell r="AL267">
            <v>7078</v>
          </cell>
          <cell r="AM267">
            <v>7315.5</v>
          </cell>
          <cell r="AN267">
            <v>7521.2</v>
          </cell>
          <cell r="AO267">
            <v>7740.833333333333</v>
          </cell>
          <cell r="AP267">
            <v>7816.2857142857147</v>
          </cell>
          <cell r="AQ267">
            <v>7746.75</v>
          </cell>
          <cell r="AR267">
            <v>7469.4444444444443</v>
          </cell>
          <cell r="AS267">
            <v>7149.7</v>
          </cell>
          <cell r="AT267">
            <v>6844.818181818182</v>
          </cell>
          <cell r="AU267">
            <v>6629.666666666667</v>
          </cell>
          <cell r="AV267">
            <v>6532.6153846153848</v>
          </cell>
          <cell r="AW267">
            <v>6504.5</v>
          </cell>
          <cell r="AX267">
            <v>0</v>
          </cell>
          <cell r="AY267">
            <v>0</v>
          </cell>
          <cell r="AZ267">
            <v>0</v>
          </cell>
        </row>
        <row r="268">
          <cell r="J268" t="str">
            <v>2-PWR-2.7.B-Real YTD</v>
          </cell>
          <cell r="K268" t="str">
            <v>2.7.B</v>
          </cell>
          <cell r="L268">
            <v>4758</v>
          </cell>
          <cell r="M268">
            <v>4766</v>
          </cell>
          <cell r="N268">
            <v>4952</v>
          </cell>
          <cell r="O268">
            <v>2503</v>
          </cell>
          <cell r="P268">
            <v>3555</v>
          </cell>
          <cell r="Q268">
            <v>4829</v>
          </cell>
          <cell r="R268">
            <v>7132</v>
          </cell>
          <cell r="S268">
            <v>7122</v>
          </cell>
          <cell r="T268">
            <v>9355</v>
          </cell>
          <cell r="U268">
            <v>7541</v>
          </cell>
          <cell r="V268">
            <v>5804</v>
          </cell>
          <cell r="W268">
            <v>4961</v>
          </cell>
          <cell r="X268">
            <v>3425</v>
          </cell>
          <cell r="Y268">
            <v>2693</v>
          </cell>
          <cell r="Z268">
            <v>1929</v>
          </cell>
          <cell r="AA268">
            <v>1189</v>
          </cell>
          <cell r="AB268">
            <v>1300</v>
          </cell>
          <cell r="AC268">
            <v>5050</v>
          </cell>
          <cell r="AD268">
            <v>3879</v>
          </cell>
          <cell r="AE268">
            <v>5912</v>
          </cell>
          <cell r="AF268">
            <v>8671</v>
          </cell>
          <cell r="AG268">
            <v>4706</v>
          </cell>
          <cell r="AH268">
            <v>4089</v>
          </cell>
          <cell r="AI268">
            <v>4846</v>
          </cell>
          <cell r="AJ268">
            <v>2579</v>
          </cell>
          <cell r="AK268">
            <v>2110</v>
          </cell>
          <cell r="AL268">
            <v>3420</v>
          </cell>
          <cell r="AM268">
            <v>3125</v>
          </cell>
          <cell r="AN268">
            <v>3086.8</v>
          </cell>
          <cell r="AO268">
            <v>4274</v>
          </cell>
          <cell r="AP268">
            <v>5788</v>
          </cell>
          <cell r="AQ268">
            <v>6089</v>
          </cell>
          <cell r="AR268">
            <v>8733</v>
          </cell>
          <cell r="AS268">
            <v>6142.4</v>
          </cell>
          <cell r="AT268">
            <v>6093</v>
          </cell>
          <cell r="AU268">
            <v>5072</v>
          </cell>
          <cell r="AV268">
            <v>4166</v>
          </cell>
          <cell r="AW268">
            <v>3955</v>
          </cell>
          <cell r="AX268">
            <v>1744.9090772</v>
          </cell>
          <cell r="AY268">
            <v>3178.4165672459335</v>
          </cell>
          <cell r="AZ268">
            <v>3965.8653472246988</v>
          </cell>
        </row>
        <row r="269">
          <cell r="J269" t="str">
            <v>2-PWR-2.7-Real YTD</v>
          </cell>
          <cell r="K269">
            <v>2.7</v>
          </cell>
          <cell r="L269">
            <v>55.586285901317403</v>
          </cell>
          <cell r="M269">
            <v>63.392370572207085</v>
          </cell>
          <cell r="N269">
            <v>68.688343896390194</v>
          </cell>
          <cell r="O269">
            <v>51.946055684454755</v>
          </cell>
          <cell r="P269">
            <v>43.929413614211605</v>
          </cell>
          <cell r="Q269">
            <v>36.720106738955486</v>
          </cell>
          <cell r="R269">
            <v>33.876467649263049</v>
          </cell>
          <cell r="S269">
            <v>33.103744493392071</v>
          </cell>
          <cell r="T269">
            <v>37.556538839724681</v>
          </cell>
          <cell r="U269">
            <v>42.827695560253702</v>
          </cell>
          <cell r="V269">
            <v>55.597075548334686</v>
          </cell>
          <cell r="W269">
            <v>80.549273021001611</v>
          </cell>
          <cell r="X269">
            <v>116.49974186886939</v>
          </cell>
          <cell r="Y269">
            <v>163.519692168402</v>
          </cell>
          <cell r="Z269">
            <v>103.06008754476721</v>
          </cell>
          <cell r="AA269">
            <v>80.079675432593604</v>
          </cell>
          <cell r="AB269">
            <v>57.868405093996358</v>
          </cell>
          <cell r="AC269">
            <v>41.928826779330521</v>
          </cell>
          <cell r="AD269">
            <v>38.435118461299183</v>
          </cell>
          <cell r="AE269">
            <v>37.889041566472002</v>
          </cell>
          <cell r="AF269">
            <v>41.664833956454807</v>
          </cell>
          <cell r="AG269">
            <v>47.298071912454404</v>
          </cell>
          <cell r="AH269">
            <v>63.20767649074709</v>
          </cell>
          <cell r="AI269">
            <v>75.463125252797624</v>
          </cell>
          <cell r="AJ269">
            <v>64.585788561525121</v>
          </cell>
          <cell r="AK269">
            <v>62.278078863763788</v>
          </cell>
          <cell r="AL269">
            <v>60.750729558069011</v>
          </cell>
          <cell r="AM269">
            <v>50.072630201995622</v>
          </cell>
          <cell r="AN269">
            <v>41.911212927992075</v>
          </cell>
          <cell r="AO269">
            <v>33.802765647743811</v>
          </cell>
          <cell r="AP269">
            <v>33.555251487555772</v>
          </cell>
          <cell r="AQ269">
            <v>33.250391064649662</v>
          </cell>
          <cell r="AR269">
            <v>38.841767105399995</v>
          </cell>
          <cell r="AS269">
            <v>41.972017480921011</v>
          </cell>
          <cell r="AT269">
            <v>46.693976833444729</v>
          </cell>
          <cell r="AU269">
            <v>60.477954472426411</v>
          </cell>
          <cell r="AV269">
            <v>66.221425994121191</v>
          </cell>
          <cell r="AW269">
            <v>65.855824286882509</v>
          </cell>
          <cell r="AX269">
            <v>0</v>
          </cell>
          <cell r="AY269">
            <v>0</v>
          </cell>
          <cell r="AZ269" t="e">
            <v>#DIV/0!</v>
          </cell>
        </row>
        <row r="270">
          <cell r="J270" t="str">
            <v>2-PWR-2.7-Goal YTD</v>
          </cell>
          <cell r="K270">
            <v>2.7</v>
          </cell>
          <cell r="L270" t="e">
            <v>#DIV/0!</v>
          </cell>
          <cell r="M270" t="e">
            <v>#DIV/0!</v>
          </cell>
          <cell r="N270" t="e">
            <v>#DIV/0!</v>
          </cell>
          <cell r="O270" t="e">
            <v>#DIV/0!</v>
          </cell>
          <cell r="P270" t="e">
            <v>#DIV/0!</v>
          </cell>
          <cell r="Q270" t="e">
            <v>#DIV/0!</v>
          </cell>
          <cell r="R270" t="e">
            <v>#DIV/0!</v>
          </cell>
          <cell r="S270" t="e">
            <v>#DIV/0!</v>
          </cell>
          <cell r="T270" t="e">
            <v>#DIV/0!</v>
          </cell>
          <cell r="U270" t="e">
            <v>#DIV/0!</v>
          </cell>
          <cell r="V270" t="e">
            <v>#DIV/0!</v>
          </cell>
          <cell r="W270" t="e">
            <v>#DIV/0!</v>
          </cell>
          <cell r="X270" t="e">
            <v>#DIV/0!</v>
          </cell>
          <cell r="Y270" t="e">
            <v>#DIV/0!</v>
          </cell>
          <cell r="Z270" t="e">
            <v>#DIV/0!</v>
          </cell>
          <cell r="AA270" t="e">
            <v>#DIV/0!</v>
          </cell>
          <cell r="AB270" t="e">
            <v>#DIV/0!</v>
          </cell>
          <cell r="AC270" t="e">
            <v>#DIV/0!</v>
          </cell>
          <cell r="AD270" t="e">
            <v>#DIV/0!</v>
          </cell>
          <cell r="AE270" t="e">
            <v>#DIV/0!</v>
          </cell>
          <cell r="AF270" t="e">
            <v>#DIV/0!</v>
          </cell>
          <cell r="AG270">
            <v>0</v>
          </cell>
          <cell r="AH270">
            <v>0</v>
          </cell>
          <cell r="AI270">
            <v>0</v>
          </cell>
          <cell r="AJ270">
            <v>109.77905902364007</v>
          </cell>
          <cell r="AK270">
            <v>105.21812563136224</v>
          </cell>
          <cell r="AL270">
            <v>101.02375059819684</v>
          </cell>
          <cell r="AM270">
            <v>94.760367889826654</v>
          </cell>
          <cell r="AN270">
            <v>87.889762882131691</v>
          </cell>
          <cell r="AO270">
            <v>81.34105554041038</v>
          </cell>
          <cell r="AP270">
            <v>76.119229857991144</v>
          </cell>
          <cell r="AQ270">
            <v>72.279409256782202</v>
          </cell>
          <cell r="AR270">
            <v>69.775476289307903</v>
          </cell>
          <cell r="AS270">
            <v>67.7244490013302</v>
          </cell>
          <cell r="AT270">
            <v>66.905119727362816</v>
          </cell>
          <cell r="AU270">
            <v>66.541912870089064</v>
          </cell>
          <cell r="AV270">
            <v>61.423304187774526</v>
          </cell>
          <cell r="AW270">
            <v>57.035925317219203</v>
          </cell>
          <cell r="AX270">
            <v>0</v>
          </cell>
          <cell r="AY270">
            <v>0</v>
          </cell>
          <cell r="AZ270">
            <v>0</v>
          </cell>
        </row>
        <row r="271">
          <cell r="J271" t="str">
            <v>2-MCS-2.7.A-Real</v>
          </cell>
          <cell r="K271" t="str">
            <v>2.7.A</v>
          </cell>
          <cell r="L271">
            <v>0</v>
          </cell>
          <cell r="M271">
            <v>9539</v>
          </cell>
          <cell r="N271">
            <v>10693</v>
          </cell>
          <cell r="O271">
            <v>11636</v>
          </cell>
          <cell r="P271">
            <v>9365</v>
          </cell>
          <cell r="Q271">
            <v>10937</v>
          </cell>
          <cell r="R271">
            <v>12252</v>
          </cell>
          <cell r="S271">
            <v>12371</v>
          </cell>
          <cell r="T271">
            <v>10756</v>
          </cell>
          <cell r="U271">
            <v>9598</v>
          </cell>
          <cell r="V271">
            <v>10878</v>
          </cell>
          <cell r="W271">
            <v>9196</v>
          </cell>
          <cell r="X271">
            <v>8513</v>
          </cell>
          <cell r="Y271">
            <v>9120</v>
          </cell>
          <cell r="Z271">
            <v>10385</v>
          </cell>
          <cell r="AA271">
            <v>10584</v>
          </cell>
          <cell r="AB271">
            <v>11367</v>
          </cell>
          <cell r="AC271">
            <v>12083</v>
          </cell>
          <cell r="AD271">
            <v>9006</v>
          </cell>
          <cell r="AE271">
            <v>9848</v>
          </cell>
          <cell r="AF271">
            <v>9723</v>
          </cell>
          <cell r="AG271">
            <v>10089</v>
          </cell>
          <cell r="AH271">
            <v>9674</v>
          </cell>
          <cell r="AI271">
            <v>9729</v>
          </cell>
          <cell r="AJ271">
            <v>9817</v>
          </cell>
          <cell r="AK271">
            <v>9743</v>
          </cell>
          <cell r="AL271">
            <v>11004</v>
          </cell>
          <cell r="AM271">
            <v>10371</v>
          </cell>
          <cell r="AN271">
            <v>10263</v>
          </cell>
          <cell r="AO271">
            <v>10632</v>
          </cell>
          <cell r="AP271">
            <v>9835</v>
          </cell>
          <cell r="AQ271">
            <v>10896</v>
          </cell>
          <cell r="AR271">
            <v>12407</v>
          </cell>
          <cell r="AS271">
            <v>13001</v>
          </cell>
          <cell r="AT271">
            <v>13078</v>
          </cell>
          <cell r="AU271">
            <v>13215</v>
          </cell>
          <cell r="AV271">
            <v>13125</v>
          </cell>
          <cell r="AW271">
            <v>11771</v>
          </cell>
          <cell r="AX271">
            <v>0</v>
          </cell>
          <cell r="AY271">
            <v>0</v>
          </cell>
          <cell r="AZ271">
            <v>0</v>
          </cell>
        </row>
        <row r="272">
          <cell r="J272" t="str">
            <v>2-MCS-2.7.B-Real</v>
          </cell>
          <cell r="K272" t="str">
            <v>2.7.B</v>
          </cell>
          <cell r="L272">
            <v>0</v>
          </cell>
          <cell r="M272">
            <v>1319</v>
          </cell>
          <cell r="N272">
            <v>5443</v>
          </cell>
          <cell r="O272">
            <v>5557</v>
          </cell>
          <cell r="P272">
            <v>5634</v>
          </cell>
          <cell r="Q272">
            <v>5679</v>
          </cell>
          <cell r="R272">
            <v>3641</v>
          </cell>
          <cell r="S272">
            <v>4804</v>
          </cell>
          <cell r="T272">
            <v>4569</v>
          </cell>
          <cell r="U272">
            <v>7310</v>
          </cell>
          <cell r="V272">
            <v>4425</v>
          </cell>
          <cell r="W272">
            <v>2905</v>
          </cell>
          <cell r="X272">
            <v>2489</v>
          </cell>
          <cell r="Y272">
            <v>2650</v>
          </cell>
          <cell r="Z272">
            <v>2737</v>
          </cell>
          <cell r="AA272">
            <v>3574</v>
          </cell>
          <cell r="AB272">
            <v>3524</v>
          </cell>
          <cell r="AC272">
            <v>3793</v>
          </cell>
          <cell r="AD272">
            <v>7381</v>
          </cell>
          <cell r="AE272">
            <v>4490</v>
          </cell>
          <cell r="AF272">
            <v>3776</v>
          </cell>
          <cell r="AG272">
            <v>4147</v>
          </cell>
          <cell r="AH272">
            <v>5694</v>
          </cell>
          <cell r="AI272">
            <v>2448</v>
          </cell>
          <cell r="AJ272">
            <v>2436</v>
          </cell>
          <cell r="AK272">
            <v>3176</v>
          </cell>
          <cell r="AL272">
            <v>4528</v>
          </cell>
          <cell r="AM272">
            <v>4022</v>
          </cell>
          <cell r="AN272">
            <v>3919</v>
          </cell>
          <cell r="AO272">
            <v>5309</v>
          </cell>
          <cell r="AP272">
            <v>4125</v>
          </cell>
          <cell r="AQ272">
            <v>4516</v>
          </cell>
          <cell r="AR272">
            <v>5725</v>
          </cell>
          <cell r="AS272">
            <v>4349</v>
          </cell>
          <cell r="AT272">
            <v>5861</v>
          </cell>
          <cell r="AU272">
            <v>4758</v>
          </cell>
          <cell r="AV272">
            <v>3065</v>
          </cell>
          <cell r="AW272">
            <v>3954</v>
          </cell>
          <cell r="AX272">
            <v>4836</v>
          </cell>
          <cell r="AY272">
            <v>4132</v>
          </cell>
          <cell r="AZ272">
            <v>4129</v>
          </cell>
        </row>
        <row r="273">
          <cell r="J273" t="str">
            <v>2-MCS-2.7-Real</v>
          </cell>
          <cell r="K273">
            <v>2.7</v>
          </cell>
          <cell r="L273">
            <v>0</v>
          </cell>
          <cell r="M273">
            <v>51.611759047733557</v>
          </cell>
          <cell r="N273">
            <v>57.046235921754587</v>
          </cell>
          <cell r="O273">
            <v>70.030761000401228</v>
          </cell>
          <cell r="P273">
            <v>59.675021240441801</v>
          </cell>
          <cell r="Q273">
            <v>75.636237897648684</v>
          </cell>
          <cell r="R273">
            <v>66.096025894623267</v>
          </cell>
          <cell r="S273">
            <v>68.289376840039253</v>
          </cell>
          <cell r="T273">
            <v>66.122950819672141</v>
          </cell>
          <cell r="U273">
            <v>87.974335472044004</v>
          </cell>
          <cell r="V273">
            <v>121.70810542018896</v>
          </cell>
          <cell r="W273">
            <v>105.08379888268158</v>
          </cell>
          <cell r="X273">
            <v>85.500502176096418</v>
          </cell>
          <cell r="Y273">
            <v>83.457041179461115</v>
          </cell>
          <cell r="Z273">
            <v>85.818565788265545</v>
          </cell>
          <cell r="AA273">
            <v>64.808817526194048</v>
          </cell>
          <cell r="AB273">
            <v>65.310903983656786</v>
          </cell>
          <cell r="AC273">
            <v>69.500223685051452</v>
          </cell>
          <cell r="AD273">
            <v>65.297671795698065</v>
          </cell>
          <cell r="AE273">
            <v>65.089226701916715</v>
          </cell>
          <cell r="AF273">
            <v>71.207584018227678</v>
          </cell>
          <cell r="AG273">
            <v>85.839478162223486</v>
          </cell>
          <cell r="AH273">
            <v>105.70110477115455</v>
          </cell>
          <cell r="AI273">
            <v>79.658842794759821</v>
          </cell>
          <cell r="AJ273">
            <v>75.347944738188644</v>
          </cell>
          <cell r="AK273">
            <v>70.324003528751305</v>
          </cell>
          <cell r="AL273">
            <v>74.744150943396221</v>
          </cell>
          <cell r="AM273">
            <v>69.901145809930355</v>
          </cell>
          <cell r="AN273">
            <v>66.212903225806457</v>
          </cell>
          <cell r="AO273">
            <v>66.607267158568831</v>
          </cell>
          <cell r="AP273">
            <v>60.668265935572308</v>
          </cell>
          <cell r="AQ273">
            <v>61.5400062754942</v>
          </cell>
          <cell r="AR273">
            <v>74.601149118118656</v>
          </cell>
          <cell r="AS273">
            <v>85.507892429114293</v>
          </cell>
          <cell r="AT273">
            <v>99.942260337946848</v>
          </cell>
          <cell r="AU273">
            <v>100.3247574862927</v>
          </cell>
          <cell r="AV273">
            <v>91.413867822318522</v>
          </cell>
          <cell r="AW273">
            <v>80.887989615942587</v>
          </cell>
          <cell r="AX273">
            <v>0</v>
          </cell>
          <cell r="AY273">
            <v>0</v>
          </cell>
          <cell r="AZ273" t="e">
            <v>#DIV/0!</v>
          </cell>
        </row>
        <row r="274">
          <cell r="J274" t="str">
            <v>2-MCS-2.7-Goal</v>
          </cell>
          <cell r="K274">
            <v>2.7</v>
          </cell>
          <cell r="L274" t="e">
            <v>#DIV/0!</v>
          </cell>
          <cell r="M274" t="e">
            <v>#DIV/0!</v>
          </cell>
          <cell r="N274" t="e">
            <v>#DIV/0!</v>
          </cell>
          <cell r="O274" t="e">
            <v>#DIV/0!</v>
          </cell>
          <cell r="P274" t="e">
            <v>#DIV/0!</v>
          </cell>
          <cell r="Q274" t="e">
            <v>#DIV/0!</v>
          </cell>
          <cell r="R274" t="e">
            <v>#DIV/0!</v>
          </cell>
          <cell r="S274" t="e">
            <v>#DIV/0!</v>
          </cell>
          <cell r="T274" t="e">
            <v>#DIV/0!</v>
          </cell>
          <cell r="U274" t="e">
            <v>#DIV/0!</v>
          </cell>
          <cell r="V274" t="e">
            <v>#DIV/0!</v>
          </cell>
          <cell r="W274" t="e">
            <v>#DIV/0!</v>
          </cell>
          <cell r="X274" t="e">
            <v>#DIV/0!</v>
          </cell>
          <cell r="Y274" t="e">
            <v>#DIV/0!</v>
          </cell>
          <cell r="Z274" t="e">
            <v>#DIV/0!</v>
          </cell>
          <cell r="AA274" t="e">
            <v>#DIV/0!</v>
          </cell>
          <cell r="AB274" t="e">
            <v>#DIV/0!</v>
          </cell>
          <cell r="AC274" t="e">
            <v>#DIV/0!</v>
          </cell>
          <cell r="AD274" t="e">
            <v>#DIV/0!</v>
          </cell>
          <cell r="AE274" t="e">
            <v>#DIV/0!</v>
          </cell>
          <cell r="AF274" t="e">
            <v>#DIV/0!</v>
          </cell>
          <cell r="AG274">
            <v>0</v>
          </cell>
          <cell r="AH274">
            <v>0</v>
          </cell>
          <cell r="AI274">
            <v>0</v>
          </cell>
          <cell r="AJ274">
            <v>61.145747768208828</v>
          </cell>
          <cell r="AK274">
            <v>63.391246327882662</v>
          </cell>
          <cell r="AL274">
            <v>61.932918228872673</v>
          </cell>
          <cell r="AM274">
            <v>61.023809081390802</v>
          </cell>
          <cell r="AN274">
            <v>62.012962887130705</v>
          </cell>
          <cell r="AO274">
            <v>64.559600351053774</v>
          </cell>
          <cell r="AP274">
            <v>63.36235066939534</v>
          </cell>
          <cell r="AQ274">
            <v>71.600058752602791</v>
          </cell>
          <cell r="AR274">
            <v>76.800317817618236</v>
          </cell>
          <cell r="AS274">
            <v>82.124449609648948</v>
          </cell>
          <cell r="AT274">
            <v>75.557014228343093</v>
          </cell>
          <cell r="AU274">
            <v>70.652776993653802</v>
          </cell>
          <cell r="AV274">
            <v>0</v>
          </cell>
          <cell r="AW274">
            <v>0</v>
          </cell>
          <cell r="AX274">
            <v>0</v>
          </cell>
          <cell r="AY274">
            <v>0</v>
          </cell>
          <cell r="AZ274">
            <v>0</v>
          </cell>
        </row>
        <row r="275">
          <cell r="J275" t="str">
            <v>2-MCS-2.7.A-Real YTD</v>
          </cell>
          <cell r="K275" t="str">
            <v>2.7.A</v>
          </cell>
          <cell r="L275">
            <v>0</v>
          </cell>
          <cell r="M275">
            <v>4769.5</v>
          </cell>
          <cell r="N275">
            <v>5346.5</v>
          </cell>
          <cell r="O275">
            <v>5818</v>
          </cell>
          <cell r="P275">
            <v>4682.5</v>
          </cell>
          <cell r="Q275">
            <v>5468.5</v>
          </cell>
          <cell r="R275">
            <v>6126</v>
          </cell>
          <cell r="S275">
            <v>6185.5</v>
          </cell>
          <cell r="T275">
            <v>5378</v>
          </cell>
          <cell r="U275">
            <v>4799</v>
          </cell>
          <cell r="V275">
            <v>5439</v>
          </cell>
          <cell r="W275">
            <v>4598</v>
          </cell>
          <cell r="X275">
            <v>8513</v>
          </cell>
          <cell r="Y275">
            <v>8816.5</v>
          </cell>
          <cell r="Z275">
            <v>9449</v>
          </cell>
          <cell r="AA275">
            <v>9548.5</v>
          </cell>
          <cell r="AB275">
            <v>9940</v>
          </cell>
          <cell r="AC275">
            <v>10298</v>
          </cell>
          <cell r="AD275">
            <v>8759.5</v>
          </cell>
          <cell r="AE275">
            <v>9180.5</v>
          </cell>
          <cell r="AF275">
            <v>9118</v>
          </cell>
          <cell r="AG275">
            <v>9301</v>
          </cell>
          <cell r="AH275">
            <v>9093.5</v>
          </cell>
          <cell r="AI275">
            <v>9121</v>
          </cell>
          <cell r="AJ275">
            <v>9817</v>
          </cell>
          <cell r="AK275">
            <v>9780</v>
          </cell>
          <cell r="AL275">
            <v>10188</v>
          </cell>
          <cell r="AM275">
            <v>10233.75</v>
          </cell>
          <cell r="AN275">
            <v>10239.6</v>
          </cell>
          <cell r="AO275">
            <v>10305</v>
          </cell>
          <cell r="AP275">
            <v>10237.857142857143</v>
          </cell>
          <cell r="AQ275">
            <v>10320.125</v>
          </cell>
          <cell r="AR275">
            <v>10552</v>
          </cell>
          <cell r="AS275">
            <v>10796.9</v>
          </cell>
          <cell r="AT275">
            <v>11004.272727272728</v>
          </cell>
          <cell r="AU275">
            <v>11188.5</v>
          </cell>
          <cell r="AV275">
            <v>11337.461538461539</v>
          </cell>
          <cell r="AW275">
            <v>11368.428571428571</v>
          </cell>
          <cell r="AX275">
            <v>0</v>
          </cell>
          <cell r="AY275">
            <v>0</v>
          </cell>
          <cell r="AZ275">
            <v>0</v>
          </cell>
        </row>
        <row r="276">
          <cell r="J276" t="str">
            <v>2-MCS-2.7.B-Real YTD</v>
          </cell>
          <cell r="K276" t="str">
            <v>2.7.B</v>
          </cell>
          <cell r="L276">
            <v>0</v>
          </cell>
          <cell r="M276">
            <v>1319</v>
          </cell>
          <cell r="N276">
            <v>5443</v>
          </cell>
          <cell r="O276">
            <v>5557</v>
          </cell>
          <cell r="P276">
            <v>5634</v>
          </cell>
          <cell r="Q276">
            <v>5679</v>
          </cell>
          <cell r="R276">
            <v>3641</v>
          </cell>
          <cell r="S276">
            <v>4804</v>
          </cell>
          <cell r="T276">
            <v>4569</v>
          </cell>
          <cell r="U276">
            <v>7310</v>
          </cell>
          <cell r="V276">
            <v>4425</v>
          </cell>
          <cell r="W276">
            <v>2905</v>
          </cell>
          <cell r="X276">
            <v>2489</v>
          </cell>
          <cell r="Y276">
            <v>2650</v>
          </cell>
          <cell r="Z276">
            <v>2737</v>
          </cell>
          <cell r="AA276">
            <v>3574</v>
          </cell>
          <cell r="AB276">
            <v>3524</v>
          </cell>
          <cell r="AC276">
            <v>3793</v>
          </cell>
          <cell r="AD276">
            <v>7381</v>
          </cell>
          <cell r="AE276">
            <v>4490</v>
          </cell>
          <cell r="AF276">
            <v>3776</v>
          </cell>
          <cell r="AG276">
            <v>4147</v>
          </cell>
          <cell r="AH276">
            <v>5694</v>
          </cell>
          <cell r="AI276">
            <v>2448</v>
          </cell>
          <cell r="AJ276">
            <v>2436</v>
          </cell>
          <cell r="AK276">
            <v>3176</v>
          </cell>
          <cell r="AL276">
            <v>4528</v>
          </cell>
          <cell r="AM276">
            <v>4022</v>
          </cell>
          <cell r="AN276">
            <v>3919</v>
          </cell>
          <cell r="AO276">
            <v>5309</v>
          </cell>
          <cell r="AP276">
            <v>4125</v>
          </cell>
          <cell r="AQ276">
            <v>4516</v>
          </cell>
          <cell r="AR276">
            <v>5725</v>
          </cell>
          <cell r="AS276">
            <v>4349</v>
          </cell>
          <cell r="AT276">
            <v>5861</v>
          </cell>
          <cell r="AU276">
            <v>4758</v>
          </cell>
          <cell r="AV276">
            <v>3065</v>
          </cell>
          <cell r="AW276">
            <v>3954</v>
          </cell>
          <cell r="AX276">
            <v>4836</v>
          </cell>
          <cell r="AY276">
            <v>4132</v>
          </cell>
          <cell r="AZ276">
            <v>4129</v>
          </cell>
        </row>
        <row r="277">
          <cell r="J277" t="str">
            <v>2-MCS-2.7-Real YTD</v>
          </cell>
          <cell r="K277">
            <v>2.7</v>
          </cell>
          <cell r="L277">
            <v>0</v>
          </cell>
          <cell r="M277">
            <v>25.805879523866778</v>
          </cell>
          <cell r="N277">
            <v>28.523117960877293</v>
          </cell>
          <cell r="O277">
            <v>35.015380500200614</v>
          </cell>
          <cell r="P277">
            <v>29.8375106202209</v>
          </cell>
          <cell r="Q277">
            <v>37.818118948824342</v>
          </cell>
          <cell r="R277">
            <v>33.048012947311634</v>
          </cell>
          <cell r="S277">
            <v>34.144688420019627</v>
          </cell>
          <cell r="T277">
            <v>33.061475409836071</v>
          </cell>
          <cell r="U277">
            <v>43.987167736022002</v>
          </cell>
          <cell r="V277">
            <v>60.854052710094479</v>
          </cell>
          <cell r="W277">
            <v>52.541899441340789</v>
          </cell>
          <cell r="X277">
            <v>85.500502176096418</v>
          </cell>
          <cell r="Y277">
            <v>80.679715302491104</v>
          </cell>
          <cell r="Z277">
            <v>78.083738866954363</v>
          </cell>
          <cell r="AA277">
            <v>58.468158933188192</v>
          </cell>
          <cell r="AB277">
            <v>57.111848825331968</v>
          </cell>
          <cell r="AC277">
            <v>59.233079823608357</v>
          </cell>
          <cell r="AD277">
            <v>63.510432610972373</v>
          </cell>
          <cell r="AE277">
            <v>60.677461996034367</v>
          </cell>
          <cell r="AF277">
            <v>66.776792253234603</v>
          </cell>
          <cell r="AG277">
            <v>79.134997163925135</v>
          </cell>
          <cell r="AH277">
            <v>99.358382906397964</v>
          </cell>
          <cell r="AI277">
            <v>74.680676855895186</v>
          </cell>
          <cell r="AJ277">
            <v>75.347944738188644</v>
          </cell>
          <cell r="AK277">
            <v>70.591065843291361</v>
          </cell>
          <cell r="AL277">
            <v>69.201509433962258</v>
          </cell>
          <cell r="AM277">
            <v>68.976072792630859</v>
          </cell>
          <cell r="AN277">
            <v>66.061935483870968</v>
          </cell>
          <cell r="AO277">
            <v>64.558680217179443</v>
          </cell>
          <cell r="AP277">
            <v>63.15333398609615</v>
          </cell>
          <cell r="AQ277">
            <v>58.28749607781613</v>
          </cell>
          <cell r="AR277">
            <v>63.447354355959384</v>
          </cell>
          <cell r="AS277">
            <v>71.011473253434659</v>
          </cell>
          <cell r="AT277">
            <v>84.094807290018295</v>
          </cell>
          <cell r="AU277">
            <v>84.940109658371995</v>
          </cell>
          <cell r="AV277">
            <v>78.963901753717579</v>
          </cell>
          <cell r="AW277">
            <v>78.121598184971475</v>
          </cell>
          <cell r="AX277">
            <v>0</v>
          </cell>
          <cell r="AY277">
            <v>0</v>
          </cell>
          <cell r="AZ277" t="e">
            <v>#DIV/0!</v>
          </cell>
        </row>
        <row r="278">
          <cell r="J278" t="str">
            <v>2-MCS-2.7-Goal YTD</v>
          </cell>
          <cell r="K278">
            <v>2.7</v>
          </cell>
          <cell r="L278" t="e">
            <v>#DIV/0!</v>
          </cell>
          <cell r="M278" t="e">
            <v>#DIV/0!</v>
          </cell>
          <cell r="N278" t="e">
            <v>#DIV/0!</v>
          </cell>
          <cell r="O278" t="e">
            <v>#DIV/0!</v>
          </cell>
          <cell r="P278" t="e">
            <v>#DIV/0!</v>
          </cell>
          <cell r="Q278" t="e">
            <v>#DIV/0!</v>
          </cell>
          <cell r="R278" t="e">
            <v>#DIV/0!</v>
          </cell>
          <cell r="S278" t="e">
            <v>#DIV/0!</v>
          </cell>
          <cell r="T278" t="e">
            <v>#DIV/0!</v>
          </cell>
          <cell r="U278" t="e">
            <v>#DIV/0!</v>
          </cell>
          <cell r="V278" t="e">
            <v>#DIV/0!</v>
          </cell>
          <cell r="W278" t="e">
            <v>#DIV/0!</v>
          </cell>
          <cell r="X278" t="e">
            <v>#DIV/0!</v>
          </cell>
          <cell r="Y278" t="e">
            <v>#DIV/0!</v>
          </cell>
          <cell r="Z278" t="e">
            <v>#DIV/0!</v>
          </cell>
          <cell r="AA278" t="e">
            <v>#DIV/0!</v>
          </cell>
          <cell r="AB278" t="e">
            <v>#DIV/0!</v>
          </cell>
          <cell r="AC278" t="e">
            <v>#DIV/0!</v>
          </cell>
          <cell r="AD278" t="e">
            <v>#DIV/0!</v>
          </cell>
          <cell r="AE278" t="e">
            <v>#DIV/0!</v>
          </cell>
          <cell r="AF278" t="e">
            <v>#DIV/0!</v>
          </cell>
          <cell r="AG278">
            <v>0</v>
          </cell>
          <cell r="AH278">
            <v>0</v>
          </cell>
          <cell r="AI278">
            <v>0</v>
          </cell>
          <cell r="AJ278">
            <v>61.145747768208828</v>
          </cell>
          <cell r="AK278">
            <v>62.268497048045745</v>
          </cell>
          <cell r="AL278">
            <v>62.156637441654716</v>
          </cell>
          <cell r="AM278">
            <v>61.873430351588738</v>
          </cell>
          <cell r="AN278">
            <v>61.901336858697128</v>
          </cell>
          <cell r="AO278">
            <v>62.344380774089906</v>
          </cell>
          <cell r="AP278">
            <v>62.489805044847834</v>
          </cell>
          <cell r="AQ278">
            <v>63.628586758317198</v>
          </cell>
          <cell r="AR278">
            <v>65.092112431572858</v>
          </cell>
          <cell r="AS278">
            <v>66.795346149380478</v>
          </cell>
          <cell r="AT278">
            <v>67.591861429286169</v>
          </cell>
          <cell r="AU278">
            <v>67.846937726316796</v>
          </cell>
          <cell r="AV278">
            <v>62.627942516600122</v>
          </cell>
          <cell r="AW278">
            <v>58.154518051128683</v>
          </cell>
          <cell r="AX278">
            <v>0</v>
          </cell>
          <cell r="AY278">
            <v>0</v>
          </cell>
          <cell r="AZ278">
            <v>0</v>
          </cell>
        </row>
        <row r="279">
          <cell r="J279" t="str">
            <v>3-DB-2.7.A-Real</v>
          </cell>
          <cell r="K279" t="str">
            <v>2.7.A</v>
          </cell>
          <cell r="L279">
            <v>633</v>
          </cell>
          <cell r="M279">
            <v>760</v>
          </cell>
          <cell r="N279">
            <v>795</v>
          </cell>
          <cell r="O279">
            <v>728</v>
          </cell>
          <cell r="P279">
            <v>1067</v>
          </cell>
          <cell r="Q279">
            <v>1199</v>
          </cell>
          <cell r="R279">
            <v>1039</v>
          </cell>
          <cell r="S279">
            <v>1025</v>
          </cell>
          <cell r="T279">
            <v>1260</v>
          </cell>
          <cell r="U279">
            <v>1462</v>
          </cell>
          <cell r="V279">
            <v>1389</v>
          </cell>
          <cell r="W279">
            <v>1819</v>
          </cell>
          <cell r="X279">
            <v>2069</v>
          </cell>
          <cell r="Y279">
            <v>1882</v>
          </cell>
          <cell r="Z279">
            <v>2024</v>
          </cell>
          <cell r="AA279">
            <v>2082</v>
          </cell>
          <cell r="AB279">
            <v>2228</v>
          </cell>
          <cell r="AC279">
            <v>2779</v>
          </cell>
          <cell r="AD279">
            <v>2799</v>
          </cell>
          <cell r="AE279">
            <v>2619</v>
          </cell>
          <cell r="AF279">
            <v>3188</v>
          </cell>
          <cell r="AG279">
            <v>2377</v>
          </cell>
          <cell r="AH279">
            <v>2042</v>
          </cell>
          <cell r="AI279">
            <v>2305</v>
          </cell>
          <cell r="AJ279">
            <v>2338</v>
          </cell>
          <cell r="AK279">
            <v>2274</v>
          </cell>
          <cell r="AL279">
            <v>2075</v>
          </cell>
          <cell r="AM279">
            <v>1829</v>
          </cell>
          <cell r="AN279">
            <v>1969</v>
          </cell>
          <cell r="AO279">
            <v>2134</v>
          </cell>
          <cell r="AP279">
            <v>2192</v>
          </cell>
          <cell r="AQ279">
            <v>1965</v>
          </cell>
          <cell r="AR279">
            <v>1979</v>
          </cell>
          <cell r="AS279">
            <v>1920</v>
          </cell>
          <cell r="AT279">
            <v>1533</v>
          </cell>
          <cell r="AU279">
            <v>2037</v>
          </cell>
          <cell r="AV279">
            <v>1820</v>
          </cell>
          <cell r="AW279">
            <v>1834</v>
          </cell>
          <cell r="AX279">
            <v>0</v>
          </cell>
          <cell r="AY279">
            <v>0</v>
          </cell>
          <cell r="AZ279">
            <v>0</v>
          </cell>
        </row>
        <row r="280">
          <cell r="J280" t="str">
            <v>3-DB-2.7.B-Real</v>
          </cell>
          <cell r="K280" t="str">
            <v>2.7.B</v>
          </cell>
          <cell r="L280">
            <v>712</v>
          </cell>
          <cell r="M280">
            <v>606</v>
          </cell>
          <cell r="N280">
            <v>975</v>
          </cell>
          <cell r="O280">
            <v>740</v>
          </cell>
          <cell r="P280">
            <v>319</v>
          </cell>
          <cell r="Q280">
            <v>1063</v>
          </cell>
          <cell r="R280">
            <v>1029</v>
          </cell>
          <cell r="S280">
            <v>815</v>
          </cell>
          <cell r="T280">
            <v>963</v>
          </cell>
          <cell r="U280">
            <v>801</v>
          </cell>
          <cell r="V280">
            <v>1103</v>
          </cell>
          <cell r="W280">
            <v>932</v>
          </cell>
          <cell r="X280">
            <v>961</v>
          </cell>
          <cell r="Y280">
            <v>842</v>
          </cell>
          <cell r="Z280">
            <v>1085</v>
          </cell>
          <cell r="AA280">
            <v>964</v>
          </cell>
          <cell r="AB280">
            <v>1098</v>
          </cell>
          <cell r="AC280">
            <v>1067</v>
          </cell>
          <cell r="AD280">
            <v>2503</v>
          </cell>
          <cell r="AE280">
            <v>2375</v>
          </cell>
          <cell r="AF280">
            <v>2715</v>
          </cell>
          <cell r="AG280">
            <v>2587</v>
          </cell>
          <cell r="AH280">
            <v>1694</v>
          </cell>
          <cell r="AI280">
            <v>2264</v>
          </cell>
          <cell r="AJ280">
            <v>2505</v>
          </cell>
          <cell r="AK280">
            <v>2616</v>
          </cell>
          <cell r="AL280">
            <v>3506</v>
          </cell>
          <cell r="AM280">
            <v>2785</v>
          </cell>
          <cell r="AN280">
            <v>1028</v>
          </cell>
          <cell r="AO280">
            <v>2150</v>
          </cell>
          <cell r="AP280">
            <v>1822</v>
          </cell>
          <cell r="AQ280">
            <v>2172</v>
          </cell>
          <cell r="AR280">
            <v>2312</v>
          </cell>
          <cell r="AS280">
            <v>1950</v>
          </cell>
          <cell r="AT280">
            <v>2631</v>
          </cell>
          <cell r="AU280">
            <v>2237</v>
          </cell>
          <cell r="AV280">
            <v>2883</v>
          </cell>
          <cell r="AW280">
            <v>3550</v>
          </cell>
          <cell r="AX280">
            <v>3049</v>
          </cell>
          <cell r="AY280">
            <v>2422</v>
          </cell>
          <cell r="AZ280">
            <v>2626</v>
          </cell>
        </row>
        <row r="281">
          <cell r="J281" t="str">
            <v>3-DB-2.7-Real</v>
          </cell>
          <cell r="K281">
            <v>2.7</v>
          </cell>
          <cell r="L281">
            <v>24.545454545454547</v>
          </cell>
          <cell r="M281">
            <v>33.628318584070797</v>
          </cell>
          <cell r="N281">
            <v>33.718190386427899</v>
          </cell>
          <cell r="O281">
            <v>27.17544587308171</v>
          </cell>
          <cell r="P281">
            <v>33.034055727554183</v>
          </cell>
          <cell r="Q281">
            <v>38.443177769861059</v>
          </cell>
          <cell r="R281">
            <v>36.258239627762698</v>
          </cell>
          <cell r="S281">
            <v>32.176491105685386</v>
          </cell>
          <cell r="T281">
            <v>39.985895627644567</v>
          </cell>
          <cell r="U281">
            <v>43.918558077436579</v>
          </cell>
          <cell r="V281">
            <v>45.707495429616088</v>
          </cell>
          <cell r="W281">
            <v>56.686288088642662</v>
          </cell>
          <cell r="X281">
            <v>64.41023867173989</v>
          </cell>
          <cell r="Y281">
            <v>53.822688274547183</v>
          </cell>
          <cell r="Z281">
            <v>58.216682646212853</v>
          </cell>
          <cell r="AA281">
            <v>40.141388174807197</v>
          </cell>
          <cell r="AB281">
            <v>33.72918418839361</v>
          </cell>
          <cell r="AC281">
            <v>32.939549585144213</v>
          </cell>
          <cell r="AD281">
            <v>32.813599062133648</v>
          </cell>
          <cell r="AE281">
            <v>33.692109777015439</v>
          </cell>
          <cell r="AF281">
            <v>43.83804430863254</v>
          </cell>
          <cell r="AG281">
            <v>33.100727216462943</v>
          </cell>
          <cell r="AH281">
            <v>24.885578876100201</v>
          </cell>
          <cell r="AI281">
            <v>23.724839890210433</v>
          </cell>
          <cell r="AJ281">
            <v>23.624115863927248</v>
          </cell>
          <cell r="AK281">
            <v>27.962836453067357</v>
          </cell>
          <cell r="AL281">
            <v>31.318128458829445</v>
          </cell>
          <cell r="AM281">
            <v>32.921999999999997</v>
          </cell>
          <cell r="AN281">
            <v>28.8427734375</v>
          </cell>
          <cell r="AO281">
            <v>30.456707897240726</v>
          </cell>
          <cell r="AP281">
            <v>30.662107553621386</v>
          </cell>
          <cell r="AQ281">
            <v>25.65646307848542</v>
          </cell>
          <cell r="AR281">
            <v>26.123496626576706</v>
          </cell>
          <cell r="AS281">
            <v>22.293897561604954</v>
          </cell>
          <cell r="AT281">
            <v>15.913494809688583</v>
          </cell>
          <cell r="AU281">
            <v>19.334528580468255</v>
          </cell>
          <cell r="AV281">
            <v>18.157632191553041</v>
          </cell>
          <cell r="AW281">
            <v>20.385327899221934</v>
          </cell>
          <cell r="AX281">
            <v>0</v>
          </cell>
          <cell r="AY281">
            <v>0</v>
          </cell>
          <cell r="AZ281">
            <v>0</v>
          </cell>
        </row>
        <row r="282">
          <cell r="J282" t="str">
            <v>3-DB-2.7-Goal</v>
          </cell>
          <cell r="K282">
            <v>2.7</v>
          </cell>
          <cell r="L282">
            <v>0</v>
          </cell>
          <cell r="M282">
            <v>0</v>
          </cell>
          <cell r="N282">
            <v>0</v>
          </cell>
          <cell r="O282">
            <v>0</v>
          </cell>
          <cell r="P282">
            <v>0</v>
          </cell>
          <cell r="Q282">
            <v>0</v>
          </cell>
          <cell r="R282">
            <v>0</v>
          </cell>
          <cell r="S282">
            <v>0</v>
          </cell>
          <cell r="T282">
            <v>0</v>
          </cell>
          <cell r="U282">
            <v>0</v>
          </cell>
          <cell r="V282">
            <v>0</v>
          </cell>
          <cell r="W282">
            <v>0</v>
          </cell>
          <cell r="X282">
            <v>0</v>
          </cell>
          <cell r="Y282">
            <v>0</v>
          </cell>
          <cell r="Z282">
            <v>0</v>
          </cell>
          <cell r="AA282">
            <v>0</v>
          </cell>
          <cell r="AB282">
            <v>0</v>
          </cell>
          <cell r="AC282">
            <v>0</v>
          </cell>
          <cell r="AD282">
            <v>0</v>
          </cell>
          <cell r="AE282">
            <v>0</v>
          </cell>
          <cell r="AF282">
            <v>0</v>
          </cell>
          <cell r="AG282">
            <v>0</v>
          </cell>
          <cell r="AH282">
            <v>0</v>
          </cell>
          <cell r="AI282">
            <v>0</v>
          </cell>
          <cell r="AJ282">
            <v>31.672983216025987</v>
          </cell>
          <cell r="AK282">
            <v>36.442921663292324</v>
          </cell>
          <cell r="AL282">
            <v>49.450549450549453</v>
          </cell>
          <cell r="AM282">
            <v>55.227755487373145</v>
          </cell>
          <cell r="AN282">
            <v>44.334975369458128</v>
          </cell>
          <cell r="AO282">
            <v>32.418952618453865</v>
          </cell>
          <cell r="AP282">
            <v>31.304347826086957</v>
          </cell>
          <cell r="AQ282">
            <v>31.989063568010934</v>
          </cell>
          <cell r="AR282">
            <v>33.883579496090356</v>
          </cell>
          <cell r="AS282">
            <v>32.266960838389409</v>
          </cell>
          <cell r="AT282">
            <v>31.888798037612428</v>
          </cell>
          <cell r="AU282">
            <v>31.216648879402346</v>
          </cell>
          <cell r="AV282">
            <v>0</v>
          </cell>
          <cell r="AW282">
            <v>0</v>
          </cell>
          <cell r="AX282">
            <v>0</v>
          </cell>
          <cell r="AY282">
            <v>0</v>
          </cell>
          <cell r="AZ282">
            <v>0</v>
          </cell>
        </row>
        <row r="283">
          <cell r="J283" t="str">
            <v>3-DB-2.7.A-Real YTD</v>
          </cell>
          <cell r="K283" t="str">
            <v>2.7.A</v>
          </cell>
          <cell r="L283">
            <v>1485.5</v>
          </cell>
          <cell r="M283">
            <v>1549</v>
          </cell>
          <cell r="N283">
            <v>1566.5</v>
          </cell>
          <cell r="O283">
            <v>1533</v>
          </cell>
          <cell r="P283">
            <v>1702.5</v>
          </cell>
          <cell r="Q283">
            <v>1768.5</v>
          </cell>
          <cell r="R283">
            <v>1688.5</v>
          </cell>
          <cell r="S283">
            <v>1681.5</v>
          </cell>
          <cell r="T283">
            <v>1799</v>
          </cell>
          <cell r="U283">
            <v>1900</v>
          </cell>
          <cell r="V283">
            <v>1863.5</v>
          </cell>
          <cell r="W283">
            <v>2078.5</v>
          </cell>
          <cell r="X283">
            <v>2203.5</v>
          </cell>
          <cell r="Y283">
            <v>2110</v>
          </cell>
          <cell r="Z283">
            <v>2181</v>
          </cell>
          <cell r="AA283">
            <v>2210</v>
          </cell>
          <cell r="AB283">
            <v>2283</v>
          </cell>
          <cell r="AC283">
            <v>2558.5</v>
          </cell>
          <cell r="AD283">
            <v>2568.5</v>
          </cell>
          <cell r="AE283">
            <v>2478.5</v>
          </cell>
          <cell r="AF283">
            <v>2763</v>
          </cell>
          <cell r="AG283">
            <v>2357.5</v>
          </cell>
          <cell r="AH283">
            <v>2190</v>
          </cell>
          <cell r="AI283">
            <v>2321.5</v>
          </cell>
          <cell r="AJ283">
            <v>2338</v>
          </cell>
          <cell r="AK283">
            <v>2306</v>
          </cell>
          <cell r="AL283">
            <v>2229</v>
          </cell>
          <cell r="AM283">
            <v>2129</v>
          </cell>
          <cell r="AN283">
            <v>2097</v>
          </cell>
          <cell r="AO283">
            <v>2103.1666666666665</v>
          </cell>
          <cell r="AP283">
            <v>2115.8571428571427</v>
          </cell>
          <cell r="AQ283">
            <v>2097</v>
          </cell>
          <cell r="AR283">
            <v>2083.8888888888887</v>
          </cell>
          <cell r="AS283">
            <v>2067.5</v>
          </cell>
          <cell r="AT283">
            <v>2018.909090909091</v>
          </cell>
          <cell r="AU283">
            <v>2020.4166666666667</v>
          </cell>
          <cell r="AV283">
            <v>2005</v>
          </cell>
          <cell r="AW283">
            <v>1992.7857142857142</v>
          </cell>
          <cell r="AX283">
            <v>1859.9333333333334</v>
          </cell>
          <cell r="AY283">
            <v>1743.6875</v>
          </cell>
          <cell r="AZ283">
            <v>1641.1176470588234</v>
          </cell>
        </row>
        <row r="284">
          <cell r="J284" t="str">
            <v>3-DB-2.7.B-Real YTD</v>
          </cell>
          <cell r="K284" t="str">
            <v>2.7.B</v>
          </cell>
          <cell r="L284">
            <v>712</v>
          </cell>
          <cell r="M284">
            <v>606</v>
          </cell>
          <cell r="N284">
            <v>975</v>
          </cell>
          <cell r="O284">
            <v>740</v>
          </cell>
          <cell r="P284">
            <v>319</v>
          </cell>
          <cell r="Q284">
            <v>1063</v>
          </cell>
          <cell r="R284">
            <v>1029</v>
          </cell>
          <cell r="S284">
            <v>815</v>
          </cell>
          <cell r="T284">
            <v>963</v>
          </cell>
          <cell r="U284">
            <v>801</v>
          </cell>
          <cell r="V284">
            <v>1103</v>
          </cell>
          <cell r="W284">
            <v>932</v>
          </cell>
          <cell r="X284">
            <v>961</v>
          </cell>
          <cell r="Y284">
            <v>842</v>
          </cell>
          <cell r="Z284">
            <v>1085</v>
          </cell>
          <cell r="AA284">
            <v>964</v>
          </cell>
          <cell r="AB284">
            <v>1098</v>
          </cell>
          <cell r="AC284">
            <v>1067</v>
          </cell>
          <cell r="AD284">
            <v>2503</v>
          </cell>
          <cell r="AE284">
            <v>2375</v>
          </cell>
          <cell r="AF284">
            <v>2715</v>
          </cell>
          <cell r="AG284">
            <v>2587</v>
          </cell>
          <cell r="AH284">
            <v>1694</v>
          </cell>
          <cell r="AI284">
            <v>2264</v>
          </cell>
          <cell r="AJ284">
            <v>2505</v>
          </cell>
          <cell r="AK284">
            <v>2616</v>
          </cell>
          <cell r="AL284">
            <v>3506</v>
          </cell>
          <cell r="AM284">
            <v>2785</v>
          </cell>
          <cell r="AN284">
            <v>1028</v>
          </cell>
          <cell r="AO284">
            <v>2150</v>
          </cell>
          <cell r="AP284">
            <v>1822</v>
          </cell>
          <cell r="AQ284">
            <v>2172</v>
          </cell>
          <cell r="AR284">
            <v>2312</v>
          </cell>
          <cell r="AS284">
            <v>1950</v>
          </cell>
          <cell r="AT284">
            <v>2631</v>
          </cell>
          <cell r="AU284">
            <v>2237</v>
          </cell>
          <cell r="AV284">
            <v>2883</v>
          </cell>
          <cell r="AW284">
            <v>3550</v>
          </cell>
          <cell r="AX284">
            <v>3049</v>
          </cell>
          <cell r="AY284">
            <v>2422</v>
          </cell>
          <cell r="AZ284">
            <v>2626</v>
          </cell>
        </row>
        <row r="285">
          <cell r="J285" t="str">
            <v>3-DB-2.7-Real YTD</v>
          </cell>
          <cell r="K285">
            <v>2.7</v>
          </cell>
          <cell r="L285">
            <v>57.602326583369241</v>
          </cell>
          <cell r="M285">
            <v>68.539823008849552</v>
          </cell>
          <cell r="N285">
            <v>66.439679547596597</v>
          </cell>
          <cell r="O285">
            <v>57.225217751970142</v>
          </cell>
          <cell r="P285">
            <v>52.70897832817338</v>
          </cell>
          <cell r="Q285">
            <v>56.702885643035266</v>
          </cell>
          <cell r="R285">
            <v>58.924001550988756</v>
          </cell>
          <cell r="S285">
            <v>52.785141262643883</v>
          </cell>
          <cell r="T285">
            <v>57.09097320169252</v>
          </cell>
          <cell r="U285">
            <v>57.076101468624827</v>
          </cell>
          <cell r="V285">
            <v>61.321755027422306</v>
          </cell>
          <cell r="W285">
            <v>64.77319944598338</v>
          </cell>
          <cell r="X285">
            <v>68.597371151850581</v>
          </cell>
          <cell r="Y285">
            <v>60.343183984747377</v>
          </cell>
          <cell r="Z285">
            <v>62.732502396931928</v>
          </cell>
          <cell r="AA285">
            <v>42.609254498714655</v>
          </cell>
          <cell r="AB285">
            <v>34.561816652649284</v>
          </cell>
          <cell r="AC285">
            <v>30.325958119320429</v>
          </cell>
          <cell r="AD285">
            <v>30.111371629542791</v>
          </cell>
          <cell r="AE285">
            <v>31.884648370497427</v>
          </cell>
          <cell r="AF285">
            <v>37.993888464476697</v>
          </cell>
          <cell r="AG285">
            <v>32.829181494661917</v>
          </cell>
          <cell r="AH285">
            <v>26.689234935680432</v>
          </cell>
          <cell r="AI285">
            <v>23.89467063129003</v>
          </cell>
          <cell r="AJ285">
            <v>23.624115863927248</v>
          </cell>
          <cell r="AK285">
            <v>28.356332832354145</v>
          </cell>
          <cell r="AL285">
            <v>33.64246184806305</v>
          </cell>
          <cell r="AM285">
            <v>38.321999999999996</v>
          </cell>
          <cell r="AN285">
            <v>30.7177734375</v>
          </cell>
          <cell r="AO285">
            <v>30.016650808753568</v>
          </cell>
          <cell r="AP285">
            <v>29.597006971890398</v>
          </cell>
          <cell r="AQ285">
            <v>27.379950674597417</v>
          </cell>
          <cell r="AR285">
            <v>27.50806688178351</v>
          </cell>
          <cell r="AS285">
            <v>24.006579796155336</v>
          </cell>
          <cell r="AT285">
            <v>20.957533815665304</v>
          </cell>
          <cell r="AU285">
            <v>19.177125079097237</v>
          </cell>
          <cell r="AV285">
            <v>20.003325573661456</v>
          </cell>
          <cell r="AW285">
            <v>22.150267294765257</v>
          </cell>
          <cell r="AX285">
            <v>33.160459587955629</v>
          </cell>
          <cell r="AY285">
            <v>59.760805407463828</v>
          </cell>
          <cell r="AZ285" t="e">
            <v>#DIV/0!</v>
          </cell>
        </row>
        <row r="286">
          <cell r="J286" t="str">
            <v>3-DB-2.7-Goal YTD</v>
          </cell>
          <cell r="K286">
            <v>2.7</v>
          </cell>
          <cell r="L286" t="e">
            <v>#DIV/0!</v>
          </cell>
          <cell r="M286" t="e">
            <v>#DIV/0!</v>
          </cell>
          <cell r="N286" t="e">
            <v>#DIV/0!</v>
          </cell>
          <cell r="O286" t="e">
            <v>#DIV/0!</v>
          </cell>
          <cell r="P286" t="e">
            <v>#DIV/0!</v>
          </cell>
          <cell r="Q286" t="e">
            <v>#DIV/0!</v>
          </cell>
          <cell r="R286" t="e">
            <v>#DIV/0!</v>
          </cell>
          <cell r="S286" t="e">
            <v>#DIV/0!</v>
          </cell>
          <cell r="T286" t="e">
            <v>#DIV/0!</v>
          </cell>
          <cell r="U286" t="e">
            <v>#DIV/0!</v>
          </cell>
          <cell r="V286" t="e">
            <v>#DIV/0!</v>
          </cell>
          <cell r="W286" t="e">
            <v>#DIV/0!</v>
          </cell>
          <cell r="X286" t="e">
            <v>#DIV/0!</v>
          </cell>
          <cell r="Y286" t="e">
            <v>#DIV/0!</v>
          </cell>
          <cell r="Z286" t="e">
            <v>#DIV/0!</v>
          </cell>
          <cell r="AA286" t="e">
            <v>#DIV/0!</v>
          </cell>
          <cell r="AB286" t="e">
            <v>#DIV/0!</v>
          </cell>
          <cell r="AC286" t="e">
            <v>#DIV/0!</v>
          </cell>
          <cell r="AD286" t="e">
            <v>#DIV/0!</v>
          </cell>
          <cell r="AE286" t="e">
            <v>#DIV/0!</v>
          </cell>
          <cell r="AF286" t="e">
            <v>#DIV/0!</v>
          </cell>
          <cell r="AG286">
            <v>49.180327868852459</v>
          </cell>
          <cell r="AH286">
            <v>25.936599423631126</v>
          </cell>
          <cell r="AI286">
            <v>15.608324439701173</v>
          </cell>
          <cell r="AJ286">
            <v>31.672983216025987</v>
          </cell>
          <cell r="AK286">
            <v>34.057952439659154</v>
          </cell>
          <cell r="AL286">
            <v>39.188818109955918</v>
          </cell>
          <cell r="AM286">
            <v>43.198552454310224</v>
          </cell>
          <cell r="AN286">
            <v>43.425837037339804</v>
          </cell>
          <cell r="AO286">
            <v>41.591356300858813</v>
          </cell>
          <cell r="AP286">
            <v>40.121783661605697</v>
          </cell>
          <cell r="AQ286">
            <v>39.105193649906347</v>
          </cell>
          <cell r="AR286">
            <v>38.525014299482351</v>
          </cell>
          <cell r="AS286">
            <v>37.899208953373055</v>
          </cell>
          <cell r="AT286">
            <v>37.352807961031182</v>
          </cell>
          <cell r="AU286">
            <v>36.841461370895445</v>
          </cell>
          <cell r="AV286">
            <v>34.007502803903485</v>
          </cell>
          <cell r="AW286">
            <v>31.578395460767524</v>
          </cell>
          <cell r="AX286">
            <v>0</v>
          </cell>
          <cell r="AY286">
            <v>0</v>
          </cell>
          <cell r="AZ286">
            <v>0</v>
          </cell>
        </row>
        <row r="287">
          <cell r="J287" t="str">
            <v>3-RK-2.7.A-Real</v>
          </cell>
          <cell r="K287" t="str">
            <v>2.7.A</v>
          </cell>
          <cell r="L287">
            <v>4727</v>
          </cell>
          <cell r="M287">
            <v>5747</v>
          </cell>
          <cell r="N287">
            <v>6693</v>
          </cell>
          <cell r="O287">
            <v>7927</v>
          </cell>
          <cell r="P287">
            <v>8482</v>
          </cell>
          <cell r="Q287">
            <v>8894</v>
          </cell>
          <cell r="R287">
            <v>7733</v>
          </cell>
          <cell r="S287">
            <v>6206</v>
          </cell>
          <cell r="T287">
            <v>4856</v>
          </cell>
          <cell r="U287">
            <v>3365</v>
          </cell>
          <cell r="V287">
            <v>3383</v>
          </cell>
          <cell r="W287">
            <v>4388</v>
          </cell>
          <cell r="X287">
            <v>5822</v>
          </cell>
          <cell r="Y287">
            <v>6546</v>
          </cell>
          <cell r="Z287">
            <v>7199</v>
          </cell>
          <cell r="AA287">
            <v>7840</v>
          </cell>
          <cell r="AB287">
            <v>8778</v>
          </cell>
          <cell r="AC287">
            <v>7430</v>
          </cell>
          <cell r="AD287">
            <v>7053</v>
          </cell>
          <cell r="AE287">
            <v>5347</v>
          </cell>
          <cell r="AF287">
            <v>3865</v>
          </cell>
          <cell r="AG287">
            <v>3221</v>
          </cell>
          <cell r="AH287">
            <v>3479</v>
          </cell>
          <cell r="AI287">
            <v>3917</v>
          </cell>
          <cell r="AJ287">
            <v>5091</v>
          </cell>
          <cell r="AK287">
            <v>6047</v>
          </cell>
          <cell r="AL287">
            <v>6708</v>
          </cell>
          <cell r="AM287">
            <v>7195</v>
          </cell>
          <cell r="AN287">
            <v>7732</v>
          </cell>
          <cell r="AO287">
            <v>8226</v>
          </cell>
          <cell r="AP287">
            <v>8040</v>
          </cell>
          <cell r="AQ287">
            <v>6655</v>
          </cell>
          <cell r="AR287">
            <v>4893</v>
          </cell>
          <cell r="AS287">
            <v>3957</v>
          </cell>
          <cell r="AT287">
            <v>3697</v>
          </cell>
          <cell r="AU287">
            <v>4384</v>
          </cell>
          <cell r="AV287">
            <v>5666</v>
          </cell>
          <cell r="AW287">
            <v>6613</v>
          </cell>
          <cell r="AX287">
            <v>0</v>
          </cell>
          <cell r="AY287">
            <v>0</v>
          </cell>
          <cell r="AZ287">
            <v>0</v>
          </cell>
        </row>
        <row r="288">
          <cell r="J288" t="str">
            <v>3-RK-2.7.B-Real</v>
          </cell>
          <cell r="K288" t="str">
            <v>2.7.B</v>
          </cell>
          <cell r="L288">
            <v>2274</v>
          </cell>
          <cell r="M288">
            <v>2225</v>
          </cell>
          <cell r="N288">
            <v>3087</v>
          </cell>
          <cell r="O288">
            <v>1543</v>
          </cell>
          <cell r="P288">
            <v>2547</v>
          </cell>
          <cell r="Q288">
            <v>3587</v>
          </cell>
          <cell r="R288">
            <v>5277</v>
          </cell>
          <cell r="S288">
            <v>5088</v>
          </cell>
          <cell r="T288">
            <v>6588</v>
          </cell>
          <cell r="U288">
            <v>5205</v>
          </cell>
          <cell r="V288">
            <v>3049</v>
          </cell>
          <cell r="W288">
            <v>1808</v>
          </cell>
          <cell r="X288">
            <v>1377</v>
          </cell>
          <cell r="Y288">
            <v>1599</v>
          </cell>
          <cell r="Z288">
            <v>1410</v>
          </cell>
          <cell r="AA288">
            <v>917</v>
          </cell>
          <cell r="AB288">
            <v>1154</v>
          </cell>
          <cell r="AC288">
            <v>4082</v>
          </cell>
          <cell r="AD288">
            <v>3256</v>
          </cell>
          <cell r="AE288">
            <v>5202</v>
          </cell>
          <cell r="AF288">
            <v>5691</v>
          </cell>
          <cell r="AG288">
            <v>3105</v>
          </cell>
          <cell r="AH288">
            <v>2302</v>
          </cell>
          <cell r="AI288">
            <v>2585</v>
          </cell>
          <cell r="AJ288">
            <v>1058</v>
          </cell>
          <cell r="AK288">
            <v>1136</v>
          </cell>
          <cell r="AL288">
            <v>3143</v>
          </cell>
          <cell r="AM288">
            <v>2783</v>
          </cell>
          <cell r="AN288">
            <v>3010</v>
          </cell>
          <cell r="AO288">
            <v>4484</v>
          </cell>
          <cell r="AP288">
            <v>4844</v>
          </cell>
          <cell r="AQ288">
            <v>5540</v>
          </cell>
          <cell r="AR288">
            <v>6853</v>
          </cell>
          <cell r="AS288">
            <v>4611</v>
          </cell>
          <cell r="AT288">
            <v>3342</v>
          </cell>
          <cell r="AU288">
            <v>2177</v>
          </cell>
          <cell r="AV288">
            <v>1861</v>
          </cell>
          <cell r="AW288">
            <v>3333</v>
          </cell>
          <cell r="AX288">
            <v>1584</v>
          </cell>
          <cell r="AY288">
            <v>3517</v>
          </cell>
          <cell r="AZ288">
            <v>4726.7469010336408</v>
          </cell>
        </row>
        <row r="289">
          <cell r="J289" t="str">
            <v>3-RK-2.7-Real</v>
          </cell>
          <cell r="K289">
            <v>2.7</v>
          </cell>
          <cell r="L289">
            <v>62.061269146608311</v>
          </cell>
          <cell r="M289">
            <v>72.067716316009481</v>
          </cell>
          <cell r="N289">
            <v>78.464243845252057</v>
          </cell>
          <cell r="O289">
            <v>62.521251424064495</v>
          </cell>
          <cell r="P289">
            <v>54.714736238532112</v>
          </cell>
          <cell r="Q289">
            <v>47.216421872235003</v>
          </cell>
          <cell r="R289">
            <v>41.228007819441977</v>
          </cell>
          <cell r="S289">
            <v>37.632394555989762</v>
          </cell>
          <cell r="T289">
            <v>43.434704830053668</v>
          </cell>
          <cell r="U289">
            <v>48.58036573628489</v>
          </cell>
          <cell r="V289">
            <v>63.643394648829428</v>
          </cell>
          <cell r="W289">
            <v>90.041039671682626</v>
          </cell>
          <cell r="X289">
            <v>133.46408558329088</v>
          </cell>
          <cell r="Y289">
            <v>169.24446997989085</v>
          </cell>
          <cell r="Z289">
            <v>105.29985372988787</v>
          </cell>
          <cell r="AA289">
            <v>83.089967027790863</v>
          </cell>
          <cell r="AB289">
            <v>63</v>
          </cell>
          <cell r="AC289">
            <v>47.261290550568944</v>
          </cell>
          <cell r="AD289">
            <v>45.347192456065152</v>
          </cell>
          <cell r="AE289">
            <v>43.361867003063615</v>
          </cell>
          <cell r="AF289">
            <v>43.524774774774777</v>
          </cell>
          <cell r="AG289">
            <v>48.761984861227923</v>
          </cell>
          <cell r="AH289">
            <v>65.517890772128055</v>
          </cell>
          <cell r="AI289">
            <v>74.720220432386597</v>
          </cell>
          <cell r="AJ289">
            <v>64.881053525913345</v>
          </cell>
          <cell r="AK289">
            <v>60.903088630259624</v>
          </cell>
          <cell r="AL289">
            <v>58.744769874476994</v>
          </cell>
          <cell r="AM289">
            <v>52.484195169395356</v>
          </cell>
          <cell r="AN289">
            <v>46.803874092009686</v>
          </cell>
          <cell r="AO289">
            <v>42.950629459882812</v>
          </cell>
          <cell r="AP289">
            <v>42.55469301340861</v>
          </cell>
          <cell r="AQ289">
            <v>40.453194650817231</v>
          </cell>
          <cell r="AR289">
            <v>43.471865745310957</v>
          </cell>
          <cell r="AS289">
            <v>48.256097560975611</v>
          </cell>
          <cell r="AT289">
            <v>45.140415140415136</v>
          </cell>
          <cell r="AU289">
            <v>58.211861906167009</v>
          </cell>
          <cell r="AV289">
            <v>60.462414038415936</v>
          </cell>
          <cell r="AW289">
            <v>60.560167655253977</v>
          </cell>
          <cell r="AX289">
            <v>0</v>
          </cell>
          <cell r="AY289">
            <v>0</v>
          </cell>
          <cell r="AZ289">
            <v>0</v>
          </cell>
        </row>
        <row r="290">
          <cell r="J290" t="str">
            <v>3-RK-2.7-Goal</v>
          </cell>
          <cell r="K290">
            <v>2.7</v>
          </cell>
          <cell r="L290">
            <v>0</v>
          </cell>
          <cell r="M290">
            <v>0</v>
          </cell>
          <cell r="N290">
            <v>0</v>
          </cell>
          <cell r="O290">
            <v>0</v>
          </cell>
          <cell r="P290">
            <v>0</v>
          </cell>
          <cell r="Q290">
            <v>0</v>
          </cell>
          <cell r="R290">
            <v>0</v>
          </cell>
          <cell r="S290">
            <v>0</v>
          </cell>
          <cell r="T290">
            <v>0</v>
          </cell>
          <cell r="U290">
            <v>0</v>
          </cell>
          <cell r="V290">
            <v>0</v>
          </cell>
          <cell r="W290">
            <v>0</v>
          </cell>
          <cell r="X290">
            <v>0</v>
          </cell>
          <cell r="Y290">
            <v>0</v>
          </cell>
          <cell r="Z290">
            <v>0</v>
          </cell>
          <cell r="AA290">
            <v>0</v>
          </cell>
          <cell r="AB290">
            <v>0</v>
          </cell>
          <cell r="AC290">
            <v>0</v>
          </cell>
          <cell r="AD290">
            <v>0</v>
          </cell>
          <cell r="AE290">
            <v>0</v>
          </cell>
          <cell r="AF290">
            <v>0</v>
          </cell>
          <cell r="AG290">
            <v>0</v>
          </cell>
          <cell r="AH290">
            <v>0</v>
          </cell>
          <cell r="AI290">
            <v>0</v>
          </cell>
          <cell r="AJ290">
            <v>114.49285714285713</v>
          </cell>
          <cell r="AK290">
            <v>65.408847184986598</v>
          </cell>
          <cell r="AL290">
            <v>158.25278810408921</v>
          </cell>
          <cell r="AM290">
            <v>67.371568360967657</v>
          </cell>
          <cell r="AN290">
            <v>57.404894596559245</v>
          </cell>
          <cell r="AO290">
            <v>61.042592108701328</v>
          </cell>
          <cell r="AP290">
            <v>41.090469998142304</v>
          </cell>
          <cell r="AQ290">
            <v>30.005053908355791</v>
          </cell>
          <cell r="AR290">
            <v>40.247479376718601</v>
          </cell>
          <cell r="AS290">
            <v>51.99191102123357</v>
          </cell>
          <cell r="AT290">
            <v>49.678714859437747</v>
          </cell>
          <cell r="AU290">
            <v>99.60556844547564</v>
          </cell>
          <cell r="AV290">
            <v>0</v>
          </cell>
          <cell r="AW290">
            <v>0</v>
          </cell>
          <cell r="AX290">
            <v>0</v>
          </cell>
          <cell r="AY290">
            <v>0</v>
          </cell>
          <cell r="AZ290">
            <v>0</v>
          </cell>
        </row>
        <row r="291">
          <cell r="J291" t="str">
            <v>3-RK-2.7.A-Real YTD</v>
          </cell>
          <cell r="K291" t="str">
            <v>2.7.A</v>
          </cell>
          <cell r="L291">
            <v>4909</v>
          </cell>
          <cell r="M291">
            <v>5419</v>
          </cell>
          <cell r="N291">
            <v>5892</v>
          </cell>
          <cell r="O291">
            <v>6509</v>
          </cell>
          <cell r="P291">
            <v>6786.5</v>
          </cell>
          <cell r="Q291">
            <v>6992.5</v>
          </cell>
          <cell r="R291">
            <v>6412</v>
          </cell>
          <cell r="S291">
            <v>5648.5</v>
          </cell>
          <cell r="T291">
            <v>4973.5</v>
          </cell>
          <cell r="U291">
            <v>4228</v>
          </cell>
          <cell r="V291">
            <v>4237</v>
          </cell>
          <cell r="W291">
            <v>4739.5</v>
          </cell>
          <cell r="X291">
            <v>5456.5</v>
          </cell>
          <cell r="Y291">
            <v>5818.5</v>
          </cell>
          <cell r="Z291">
            <v>6145</v>
          </cell>
          <cell r="AA291">
            <v>6465.5</v>
          </cell>
          <cell r="AB291">
            <v>6934.5</v>
          </cell>
          <cell r="AC291">
            <v>6260.5</v>
          </cell>
          <cell r="AD291">
            <v>6072</v>
          </cell>
          <cell r="AE291">
            <v>5219</v>
          </cell>
          <cell r="AF291">
            <v>4478</v>
          </cell>
          <cell r="AG291">
            <v>4156</v>
          </cell>
          <cell r="AH291">
            <v>4285</v>
          </cell>
          <cell r="AI291">
            <v>4504</v>
          </cell>
          <cell r="AJ291">
            <v>5091</v>
          </cell>
          <cell r="AK291">
            <v>5569</v>
          </cell>
          <cell r="AL291">
            <v>5948.666666666667</v>
          </cell>
          <cell r="AM291">
            <v>6260.25</v>
          </cell>
          <cell r="AN291">
            <v>6554.6</v>
          </cell>
          <cell r="AO291">
            <v>6833.166666666667</v>
          </cell>
          <cell r="AP291">
            <v>7005.5714285714284</v>
          </cell>
          <cell r="AQ291">
            <v>6961.75</v>
          </cell>
          <cell r="AR291">
            <v>6731.8888888888887</v>
          </cell>
          <cell r="AS291">
            <v>6454.4</v>
          </cell>
          <cell r="AT291">
            <v>6203.727272727273</v>
          </cell>
          <cell r="AU291">
            <v>6052.083333333333</v>
          </cell>
          <cell r="AV291">
            <v>6022.3846153846152</v>
          </cell>
          <cell r="AW291">
            <v>6064.5714285714284</v>
          </cell>
          <cell r="AX291">
            <v>0</v>
          </cell>
          <cell r="AY291">
            <v>0</v>
          </cell>
          <cell r="AZ291">
            <v>0</v>
          </cell>
        </row>
        <row r="292">
          <cell r="J292" t="str">
            <v>3-RK-2.7.B-Real YTD</v>
          </cell>
          <cell r="K292" t="str">
            <v>2.7.B</v>
          </cell>
          <cell r="L292">
            <v>2274</v>
          </cell>
          <cell r="M292">
            <v>2225</v>
          </cell>
          <cell r="N292">
            <v>3087</v>
          </cell>
          <cell r="O292">
            <v>1543</v>
          </cell>
          <cell r="P292">
            <v>2547</v>
          </cell>
          <cell r="Q292">
            <v>3587</v>
          </cell>
          <cell r="R292">
            <v>5277</v>
          </cell>
          <cell r="S292">
            <v>5088</v>
          </cell>
          <cell r="T292">
            <v>6588</v>
          </cell>
          <cell r="U292">
            <v>5205</v>
          </cell>
          <cell r="V292">
            <v>3049</v>
          </cell>
          <cell r="W292">
            <v>1808</v>
          </cell>
          <cell r="X292">
            <v>1377</v>
          </cell>
          <cell r="Y292">
            <v>1599</v>
          </cell>
          <cell r="Z292">
            <v>1410</v>
          </cell>
          <cell r="AA292">
            <v>917</v>
          </cell>
          <cell r="AB292">
            <v>1154</v>
          </cell>
          <cell r="AC292">
            <v>4082</v>
          </cell>
          <cell r="AD292">
            <v>3256</v>
          </cell>
          <cell r="AE292">
            <v>5202</v>
          </cell>
          <cell r="AF292">
            <v>5691</v>
          </cell>
          <cell r="AG292">
            <v>3105</v>
          </cell>
          <cell r="AH292">
            <v>2302</v>
          </cell>
          <cell r="AI292">
            <v>2585</v>
          </cell>
          <cell r="AJ292">
            <v>1058</v>
          </cell>
          <cell r="AK292">
            <v>1136</v>
          </cell>
          <cell r="AL292">
            <v>3143</v>
          </cell>
          <cell r="AM292">
            <v>2783</v>
          </cell>
          <cell r="AN292">
            <v>3010</v>
          </cell>
          <cell r="AO292">
            <v>4484</v>
          </cell>
          <cell r="AP292">
            <v>4844</v>
          </cell>
          <cell r="AQ292">
            <v>5540</v>
          </cell>
          <cell r="AR292">
            <v>6853</v>
          </cell>
          <cell r="AS292">
            <v>4611</v>
          </cell>
          <cell r="AT292">
            <v>3342</v>
          </cell>
          <cell r="AU292">
            <v>2177</v>
          </cell>
          <cell r="AV292">
            <v>1861</v>
          </cell>
          <cell r="AW292">
            <v>3333</v>
          </cell>
          <cell r="AX292">
            <v>1584</v>
          </cell>
          <cell r="AY292">
            <v>3517</v>
          </cell>
          <cell r="AZ292">
            <v>4726.7469010336408</v>
          </cell>
        </row>
        <row r="293">
          <cell r="J293" t="str">
            <v>3-RK-2.7-Real YTD</v>
          </cell>
          <cell r="K293">
            <v>2.7</v>
          </cell>
          <cell r="L293">
            <v>64.450765864332595</v>
          </cell>
          <cell r="M293">
            <v>67.954577121359904</v>
          </cell>
          <cell r="N293">
            <v>69.073856975381005</v>
          </cell>
          <cell r="O293">
            <v>51.337306108141263</v>
          </cell>
          <cell r="P293">
            <v>43.777594610091747</v>
          </cell>
          <cell r="Q293">
            <v>37.121748363121569</v>
          </cell>
          <cell r="R293">
            <v>34.185178603163322</v>
          </cell>
          <cell r="S293">
            <v>34.251785473655843</v>
          </cell>
          <cell r="T293">
            <v>44.485688729874781</v>
          </cell>
          <cell r="U293">
            <v>61.039461020211746</v>
          </cell>
          <cell r="V293">
            <v>79.709448160535118</v>
          </cell>
          <cell r="W293">
            <v>97.253761969904232</v>
          </cell>
          <cell r="X293">
            <v>125.08532857870607</v>
          </cell>
          <cell r="Y293">
            <v>150.43521976443552</v>
          </cell>
          <cell r="Z293">
            <v>89.882983910287678</v>
          </cell>
          <cell r="AA293">
            <v>68.52272727272728</v>
          </cell>
          <cell r="AB293">
            <v>49.769138755980855</v>
          </cell>
          <cell r="AC293">
            <v>39.822248922185317</v>
          </cell>
          <cell r="AD293">
            <v>39.03986283754822</v>
          </cell>
          <cell r="AE293">
            <v>42.323842133717783</v>
          </cell>
          <cell r="AF293">
            <v>50.427927927927932</v>
          </cell>
          <cell r="AG293">
            <v>62.916736753574433</v>
          </cell>
          <cell r="AH293">
            <v>80.696798493408664</v>
          </cell>
          <cell r="AI293">
            <v>85.917761763459083</v>
          </cell>
          <cell r="AJ293">
            <v>64.881053525913345</v>
          </cell>
          <cell r="AK293">
            <v>56.088854073410921</v>
          </cell>
          <cell r="AL293">
            <v>52.094969349031821</v>
          </cell>
          <cell r="AM293">
            <v>45.665626519695245</v>
          </cell>
          <cell r="AN293">
            <v>39.676755447941893</v>
          </cell>
          <cell r="AO293">
            <v>35.678192260834258</v>
          </cell>
          <cell r="AP293">
            <v>37.079594717209396</v>
          </cell>
          <cell r="AQ293">
            <v>42.317810347156559</v>
          </cell>
          <cell r="AR293">
            <v>59.809476801579464</v>
          </cell>
          <cell r="AS293">
            <v>78.712195121951211</v>
          </cell>
          <cell r="AT293">
            <v>75.747585747585745</v>
          </cell>
          <cell r="AU293">
            <v>80.361094718205948</v>
          </cell>
          <cell r="AV293">
            <v>64.265427482169244</v>
          </cell>
          <cell r="AW293">
            <v>55.537798649863731</v>
          </cell>
          <cell r="AX293">
            <v>0</v>
          </cell>
          <cell r="AY293">
            <v>0</v>
          </cell>
          <cell r="AZ293" t="e">
            <v>#DIV/0!</v>
          </cell>
        </row>
        <row r="294">
          <cell r="J294" t="str">
            <v>3-RK-2.7-Goal YTD</v>
          </cell>
          <cell r="K294">
            <v>2.7</v>
          </cell>
          <cell r="L294" t="e">
            <v>#DIV/0!</v>
          </cell>
          <cell r="M294" t="e">
            <v>#DIV/0!</v>
          </cell>
          <cell r="N294" t="e">
            <v>#DIV/0!</v>
          </cell>
          <cell r="O294" t="e">
            <v>#DIV/0!</v>
          </cell>
          <cell r="P294" t="e">
            <v>#DIV/0!</v>
          </cell>
          <cell r="Q294" t="e">
            <v>#DIV/0!</v>
          </cell>
          <cell r="R294" t="e">
            <v>#DIV/0!</v>
          </cell>
          <cell r="S294" t="e">
            <v>#DIV/0!</v>
          </cell>
          <cell r="T294" t="e">
            <v>#DIV/0!</v>
          </cell>
          <cell r="U294" t="e">
            <v>#DIV/0!</v>
          </cell>
          <cell r="V294" t="e">
            <v>#DIV/0!</v>
          </cell>
          <cell r="W294" t="e">
            <v>#DIV/0!</v>
          </cell>
          <cell r="X294" t="e">
            <v>#DIV/0!</v>
          </cell>
          <cell r="Y294" t="e">
            <v>#DIV/0!</v>
          </cell>
          <cell r="Z294" t="e">
            <v>#DIV/0!</v>
          </cell>
          <cell r="AA294" t="e">
            <v>#DIV/0!</v>
          </cell>
          <cell r="AB294" t="e">
            <v>#DIV/0!</v>
          </cell>
          <cell r="AC294" t="e">
            <v>#DIV/0!</v>
          </cell>
          <cell r="AD294" t="e">
            <v>#DIV/0!</v>
          </cell>
          <cell r="AE294" t="e">
            <v>#DIV/0!</v>
          </cell>
          <cell r="AF294" t="e">
            <v>#DIV/0!</v>
          </cell>
          <cell r="AG294">
            <v>185.95127610208817</v>
          </cell>
          <cell r="AH294">
            <v>89.281470479019688</v>
          </cell>
          <cell r="AI294">
            <v>42.352474898714114</v>
          </cell>
          <cell r="AJ294">
            <v>114.49285714285713</v>
          </cell>
          <cell r="AK294">
            <v>89.950852163921866</v>
          </cell>
          <cell r="AL294">
            <v>112.71816414397763</v>
          </cell>
          <cell r="AM294">
            <v>101.38151519822515</v>
          </cell>
          <cell r="AN294">
            <v>92.586191077891968</v>
          </cell>
          <cell r="AO294">
            <v>87.328924583026847</v>
          </cell>
          <cell r="AP294">
            <v>80.723431070900489</v>
          </cell>
          <cell r="AQ294">
            <v>74.383633925582402</v>
          </cell>
          <cell r="AR294">
            <v>70.59072786459754</v>
          </cell>
          <cell r="AS294">
            <v>68.730846180261139</v>
          </cell>
          <cell r="AT294">
            <v>66.998834242004463</v>
          </cell>
          <cell r="AU294">
            <v>69.71606209229374</v>
          </cell>
          <cell r="AV294">
            <v>64.353288085194222</v>
          </cell>
          <cell r="AW294">
            <v>59.756624650537489</v>
          </cell>
          <cell r="AX294">
            <v>0</v>
          </cell>
          <cell r="AY294">
            <v>0</v>
          </cell>
          <cell r="AZ294">
            <v>0</v>
          </cell>
        </row>
        <row r="295">
          <cell r="J295" t="str">
            <v>3-EM-2.7.A-Real</v>
          </cell>
          <cell r="K295" t="str">
            <v>2.7.A</v>
          </cell>
          <cell r="L295">
            <v>3779</v>
          </cell>
          <cell r="M295">
            <v>3740</v>
          </cell>
          <cell r="N295">
            <v>3855</v>
          </cell>
          <cell r="O295">
            <v>4022</v>
          </cell>
          <cell r="P295">
            <v>4595</v>
          </cell>
          <cell r="Q295">
            <v>4238</v>
          </cell>
          <cell r="R295">
            <v>4399</v>
          </cell>
          <cell r="S295">
            <v>4627</v>
          </cell>
          <cell r="T295">
            <v>4282</v>
          </cell>
          <cell r="U295">
            <v>4679</v>
          </cell>
          <cell r="V295">
            <v>4879</v>
          </cell>
          <cell r="W295">
            <v>4676</v>
          </cell>
          <cell r="X295">
            <v>4934</v>
          </cell>
          <cell r="Y295">
            <v>4572</v>
          </cell>
          <cell r="Z295">
            <v>5145</v>
          </cell>
          <cell r="AA295">
            <v>5227</v>
          </cell>
          <cell r="AB295">
            <v>4909</v>
          </cell>
          <cell r="AC295">
            <v>4523</v>
          </cell>
          <cell r="AD295">
            <v>4582</v>
          </cell>
          <cell r="AE295">
            <v>4133</v>
          </cell>
          <cell r="AF295">
            <v>4148</v>
          </cell>
          <cell r="AG295">
            <v>4150</v>
          </cell>
          <cell r="AH295">
            <v>4075</v>
          </cell>
          <cell r="AI295">
            <v>3836</v>
          </cell>
          <cell r="AJ295">
            <v>4011</v>
          </cell>
          <cell r="AK295">
            <v>3966</v>
          </cell>
          <cell r="AL295">
            <v>4193</v>
          </cell>
          <cell r="AM295">
            <v>4099</v>
          </cell>
          <cell r="AN295">
            <v>5137</v>
          </cell>
          <cell r="AO295">
            <v>5680</v>
          </cell>
          <cell r="AP295">
            <v>5914</v>
          </cell>
          <cell r="AQ295">
            <v>5030</v>
          </cell>
          <cell r="AR295">
            <v>4881</v>
          </cell>
          <cell r="AS295">
            <v>5237</v>
          </cell>
          <cell r="AT295">
            <v>5135</v>
          </cell>
          <cell r="AU295">
            <v>5263</v>
          </cell>
          <cell r="AV295">
            <v>5393</v>
          </cell>
          <cell r="AW295">
            <v>3626</v>
          </cell>
          <cell r="AX295">
            <v>0</v>
          </cell>
          <cell r="AY295">
            <v>0</v>
          </cell>
          <cell r="AZ295">
            <v>0</v>
          </cell>
        </row>
        <row r="296">
          <cell r="J296" t="str">
            <v>3-EM-2.7.B-Real</v>
          </cell>
          <cell r="K296" t="str">
            <v>2.7.B</v>
          </cell>
          <cell r="L296">
            <v>4947</v>
          </cell>
          <cell r="M296">
            <v>6352</v>
          </cell>
          <cell r="N296">
            <v>7267</v>
          </cell>
          <cell r="O296">
            <v>6552</v>
          </cell>
          <cell r="P296">
            <v>5349</v>
          </cell>
          <cell r="Q296">
            <v>7047</v>
          </cell>
          <cell r="R296">
            <v>5978</v>
          </cell>
          <cell r="S296">
            <v>6600</v>
          </cell>
          <cell r="T296">
            <v>9234</v>
          </cell>
          <cell r="U296">
            <v>6561</v>
          </cell>
          <cell r="V296">
            <v>4963</v>
          </cell>
          <cell r="W296">
            <v>6352</v>
          </cell>
          <cell r="X296">
            <v>5443</v>
          </cell>
          <cell r="Y296">
            <v>6554</v>
          </cell>
          <cell r="Z296">
            <v>6618</v>
          </cell>
          <cell r="AA296">
            <v>4136</v>
          </cell>
          <cell r="AB296">
            <v>4812</v>
          </cell>
          <cell r="AC296">
            <v>5380</v>
          </cell>
          <cell r="AD296">
            <v>6078</v>
          </cell>
          <cell r="AE296">
            <v>6342</v>
          </cell>
          <cell r="AF296">
            <v>8400</v>
          </cell>
          <cell r="AG296">
            <v>6178</v>
          </cell>
          <cell r="AH296">
            <v>5153</v>
          </cell>
          <cell r="AI296">
            <v>7387</v>
          </cell>
          <cell r="AJ296">
            <v>6942</v>
          </cell>
          <cell r="AK296">
            <v>7709</v>
          </cell>
          <cell r="AL296">
            <v>10084</v>
          </cell>
          <cell r="AM296">
            <v>7728</v>
          </cell>
          <cell r="AN296">
            <v>6234</v>
          </cell>
          <cell r="AO296">
            <v>7023</v>
          </cell>
          <cell r="AP296">
            <v>6915</v>
          </cell>
          <cell r="AQ296">
            <v>7950</v>
          </cell>
          <cell r="AR296">
            <v>10092</v>
          </cell>
          <cell r="AS296">
            <v>6249</v>
          </cell>
          <cell r="AT296">
            <v>7604</v>
          </cell>
          <cell r="AU296">
            <v>8068</v>
          </cell>
          <cell r="AV296">
            <v>8286</v>
          </cell>
          <cell r="AW296">
            <v>12343</v>
          </cell>
          <cell r="AX296">
            <v>9600</v>
          </cell>
          <cell r="AY296">
            <v>9000</v>
          </cell>
          <cell r="AZ296">
            <v>8723</v>
          </cell>
        </row>
        <row r="297">
          <cell r="J297" t="str">
            <v>3-EM-2.7-Real</v>
          </cell>
          <cell r="K297">
            <v>2.7</v>
          </cell>
          <cell r="L297">
            <v>16.861335580784292</v>
          </cell>
          <cell r="M297">
            <v>17.560517529215357</v>
          </cell>
          <cell r="N297">
            <v>18.310639645345155</v>
          </cell>
          <cell r="O297">
            <v>19.700663981713291</v>
          </cell>
          <cell r="P297">
            <v>21.072611464968155</v>
          </cell>
          <cell r="Q297">
            <v>17.486704566293785</v>
          </cell>
          <cell r="R297">
            <v>17.678499665103818</v>
          </cell>
          <cell r="S297">
            <v>20.061181231332498</v>
          </cell>
          <cell r="T297">
            <v>21.558514208995298</v>
          </cell>
          <cell r="U297">
            <v>25.128893662728252</v>
          </cell>
          <cell r="V297">
            <v>23.931004414409507</v>
          </cell>
          <cell r="W297">
            <v>22.607574536663979</v>
          </cell>
          <cell r="X297">
            <v>25.656343887219784</v>
          </cell>
          <cell r="Y297">
            <v>26.434536810998331</v>
          </cell>
          <cell r="Z297">
            <v>32.3178391959799</v>
          </cell>
          <cell r="AA297">
            <v>28.913952059004302</v>
          </cell>
          <cell r="AB297">
            <v>24.820786516853932</v>
          </cell>
          <cell r="AC297">
            <v>19.551873198847261</v>
          </cell>
          <cell r="AD297">
            <v>19.712237093690248</v>
          </cell>
          <cell r="AE297">
            <v>18.85206020982211</v>
          </cell>
          <cell r="AF297">
            <v>19.944438508387648</v>
          </cell>
          <cell r="AG297">
            <v>19.171542962734833</v>
          </cell>
          <cell r="AH297">
            <v>16.64170977402668</v>
          </cell>
          <cell r="AI297">
            <v>14.639358860195902</v>
          </cell>
          <cell r="AJ297">
            <v>14.14482191136711</v>
          </cell>
          <cell r="AK297">
            <v>14.844048906262994</v>
          </cell>
          <cell r="AL297">
            <v>17.982844889206575</v>
          </cell>
          <cell r="AM297">
            <v>18.288221296847116</v>
          </cell>
          <cell r="AN297">
            <v>21.122532894736842</v>
          </cell>
          <cell r="AO297">
            <v>20.483231157591057</v>
          </cell>
          <cell r="AP297">
            <v>21.911819192293443</v>
          </cell>
          <cell r="AQ297">
            <v>18.905825850908332</v>
          </cell>
          <cell r="AR297">
            <v>20.039687970439306</v>
          </cell>
          <cell r="AS297">
            <v>19.673178061607814</v>
          </cell>
          <cell r="AT297">
            <v>16.104470850611563</v>
          </cell>
          <cell r="AU297">
            <v>15.669390320553111</v>
          </cell>
          <cell r="AV297">
            <v>15.685938661409688</v>
          </cell>
          <cell r="AW297">
            <v>11.943783625516962</v>
          </cell>
          <cell r="AX297">
            <v>0</v>
          </cell>
          <cell r="AY297">
            <v>0</v>
          </cell>
          <cell r="AZ297">
            <v>0</v>
          </cell>
        </row>
        <row r="298">
          <cell r="J298" t="str">
            <v>3-EM-2.7-Goal</v>
          </cell>
          <cell r="K298">
            <v>2.7</v>
          </cell>
          <cell r="L298">
            <v>0</v>
          </cell>
          <cell r="M298">
            <v>0</v>
          </cell>
          <cell r="N298">
            <v>0</v>
          </cell>
          <cell r="O298">
            <v>0</v>
          </cell>
          <cell r="P298">
            <v>0</v>
          </cell>
          <cell r="Q298">
            <v>0</v>
          </cell>
          <cell r="R298">
            <v>0</v>
          </cell>
          <cell r="S298">
            <v>0</v>
          </cell>
          <cell r="T298">
            <v>0</v>
          </cell>
          <cell r="U298">
            <v>0</v>
          </cell>
          <cell r="V298">
            <v>0</v>
          </cell>
          <cell r="W298">
            <v>0</v>
          </cell>
          <cell r="X298">
            <v>0</v>
          </cell>
          <cell r="Y298">
            <v>0</v>
          </cell>
          <cell r="Z298">
            <v>0</v>
          </cell>
          <cell r="AA298">
            <v>0</v>
          </cell>
          <cell r="AB298">
            <v>0</v>
          </cell>
          <cell r="AC298">
            <v>0</v>
          </cell>
          <cell r="AD298">
            <v>0</v>
          </cell>
          <cell r="AE298">
            <v>0</v>
          </cell>
          <cell r="AF298">
            <v>0</v>
          </cell>
          <cell r="AG298">
            <v>0</v>
          </cell>
          <cell r="AH298">
            <v>0</v>
          </cell>
          <cell r="AI298">
            <v>0</v>
          </cell>
          <cell r="AJ298">
            <v>16.890934844192635</v>
          </cell>
          <cell r="AK298">
            <v>18.295489413930653</v>
          </cell>
          <cell r="AL298">
            <v>18.865685809207402</v>
          </cell>
          <cell r="AM298">
            <v>18.468009176650522</v>
          </cell>
          <cell r="AN298">
            <v>17.046256646746038</v>
          </cell>
          <cell r="AO298">
            <v>15.357385111073429</v>
          </cell>
          <cell r="AP298">
            <v>15.909388503339008</v>
          </cell>
          <cell r="AQ298">
            <v>17.377002288329521</v>
          </cell>
          <cell r="AR298">
            <v>19.498234727720124</v>
          </cell>
          <cell r="AS298">
            <v>19.118112729575682</v>
          </cell>
          <cell r="AT298">
            <v>17.354956163464763</v>
          </cell>
          <cell r="AU298">
            <v>16.920454014666731</v>
          </cell>
          <cell r="AV298">
            <v>0</v>
          </cell>
          <cell r="AW298">
            <v>0</v>
          </cell>
          <cell r="AX298">
            <v>0</v>
          </cell>
          <cell r="AY298">
            <v>0</v>
          </cell>
          <cell r="AZ298">
            <v>0</v>
          </cell>
        </row>
        <row r="299">
          <cell r="J299" t="str">
            <v>3-EM-2.7.A-Real YTD</v>
          </cell>
          <cell r="K299" t="str">
            <v>2.7.A</v>
          </cell>
          <cell r="L299">
            <v>3895</v>
          </cell>
          <cell r="M299">
            <v>3875.5</v>
          </cell>
          <cell r="N299">
            <v>3933</v>
          </cell>
          <cell r="O299">
            <v>4016.5</v>
          </cell>
          <cell r="P299">
            <v>4303</v>
          </cell>
          <cell r="Q299">
            <v>4124.5</v>
          </cell>
          <cell r="R299">
            <v>4205</v>
          </cell>
          <cell r="S299">
            <v>4319</v>
          </cell>
          <cell r="T299">
            <v>4146.5</v>
          </cell>
          <cell r="U299">
            <v>4345</v>
          </cell>
          <cell r="V299">
            <v>4445</v>
          </cell>
          <cell r="W299">
            <v>4343.5</v>
          </cell>
          <cell r="X299">
            <v>4472.5</v>
          </cell>
          <cell r="Y299">
            <v>4291.5</v>
          </cell>
          <cell r="Z299">
            <v>4578</v>
          </cell>
          <cell r="AA299">
            <v>4619</v>
          </cell>
          <cell r="AB299">
            <v>4460</v>
          </cell>
          <cell r="AC299">
            <v>4267</v>
          </cell>
          <cell r="AD299">
            <v>4296.5</v>
          </cell>
          <cell r="AE299">
            <v>4072</v>
          </cell>
          <cell r="AF299">
            <v>4079.5</v>
          </cell>
          <cell r="AG299">
            <v>4080.5</v>
          </cell>
          <cell r="AH299">
            <v>4043</v>
          </cell>
          <cell r="AI299">
            <v>3923.5</v>
          </cell>
          <cell r="AJ299">
            <v>4011</v>
          </cell>
          <cell r="AK299">
            <v>3988.5</v>
          </cell>
          <cell r="AL299">
            <v>4056.6666666666665</v>
          </cell>
          <cell r="AM299">
            <v>4067.25</v>
          </cell>
          <cell r="AN299">
            <v>4281.2</v>
          </cell>
          <cell r="AO299">
            <v>4514.333333333333</v>
          </cell>
          <cell r="AP299">
            <v>4714.2857142857147</v>
          </cell>
          <cell r="AQ299">
            <v>4753.75</v>
          </cell>
          <cell r="AR299">
            <v>4767.8888888888887</v>
          </cell>
          <cell r="AS299">
            <v>4814.8</v>
          </cell>
          <cell r="AT299">
            <v>4843.909090909091</v>
          </cell>
          <cell r="AU299">
            <v>4878.833333333333</v>
          </cell>
          <cell r="AV299">
            <v>4918.3846153846152</v>
          </cell>
          <cell r="AW299">
            <v>4826.0714285714284</v>
          </cell>
          <cell r="AX299">
            <v>0</v>
          </cell>
          <cell r="AY299">
            <v>0</v>
          </cell>
          <cell r="AZ299">
            <v>0</v>
          </cell>
        </row>
        <row r="300">
          <cell r="J300" t="str">
            <v>3-EM-2.7.B-Real YTD</v>
          </cell>
          <cell r="K300" t="str">
            <v>2.7.B</v>
          </cell>
          <cell r="L300">
            <v>4947</v>
          </cell>
          <cell r="M300">
            <v>6352</v>
          </cell>
          <cell r="N300">
            <v>7267</v>
          </cell>
          <cell r="O300">
            <v>6552</v>
          </cell>
          <cell r="P300">
            <v>5349</v>
          </cell>
          <cell r="Q300">
            <v>7047</v>
          </cell>
          <cell r="R300">
            <v>5978</v>
          </cell>
          <cell r="S300">
            <v>6600</v>
          </cell>
          <cell r="T300">
            <v>9234</v>
          </cell>
          <cell r="U300">
            <v>6561</v>
          </cell>
          <cell r="V300">
            <v>4963</v>
          </cell>
          <cell r="W300">
            <v>6352</v>
          </cell>
          <cell r="X300">
            <v>5443</v>
          </cell>
          <cell r="Y300">
            <v>6554</v>
          </cell>
          <cell r="Z300">
            <v>6618</v>
          </cell>
          <cell r="AA300">
            <v>4136</v>
          </cell>
          <cell r="AB300">
            <v>4812</v>
          </cell>
          <cell r="AC300">
            <v>5380</v>
          </cell>
          <cell r="AD300">
            <v>6078</v>
          </cell>
          <cell r="AE300">
            <v>6342</v>
          </cell>
          <cell r="AF300">
            <v>8400</v>
          </cell>
          <cell r="AG300">
            <v>6178</v>
          </cell>
          <cell r="AH300">
            <v>5153</v>
          </cell>
          <cell r="AI300">
            <v>7387</v>
          </cell>
          <cell r="AJ300">
            <v>6942</v>
          </cell>
          <cell r="AK300">
            <v>7709</v>
          </cell>
          <cell r="AL300">
            <v>10084</v>
          </cell>
          <cell r="AM300">
            <v>7728</v>
          </cell>
          <cell r="AN300">
            <v>6234</v>
          </cell>
          <cell r="AO300">
            <v>7023</v>
          </cell>
          <cell r="AP300">
            <v>6915</v>
          </cell>
          <cell r="AQ300">
            <v>7950</v>
          </cell>
          <cell r="AR300">
            <v>10092</v>
          </cell>
          <cell r="AS300">
            <v>6249</v>
          </cell>
          <cell r="AT300">
            <v>7604</v>
          </cell>
          <cell r="AU300">
            <v>8068</v>
          </cell>
          <cell r="AV300">
            <v>8286</v>
          </cell>
          <cell r="AW300">
            <v>12343</v>
          </cell>
          <cell r="AX300">
            <v>9600</v>
          </cell>
          <cell r="AY300">
            <v>9000</v>
          </cell>
          <cell r="AZ300">
            <v>8723</v>
          </cell>
        </row>
        <row r="301">
          <cell r="J301" t="str">
            <v>3-EM-2.7-Real YTD</v>
          </cell>
          <cell r="K301">
            <v>2.7</v>
          </cell>
          <cell r="L301">
            <v>17.378910316791433</v>
          </cell>
          <cell r="M301">
            <v>18.196734140233723</v>
          </cell>
          <cell r="N301">
            <v>18.681127295756809</v>
          </cell>
          <cell r="O301">
            <v>19.673723740067487</v>
          </cell>
          <cell r="P301">
            <v>19.733503184713378</v>
          </cell>
          <cell r="Q301">
            <v>17.018384375573078</v>
          </cell>
          <cell r="R301">
            <v>16.898861352980575</v>
          </cell>
          <cell r="S301">
            <v>18.725792465555447</v>
          </cell>
          <cell r="T301">
            <v>20.87631461176997</v>
          </cell>
          <cell r="U301">
            <v>23.335123523093451</v>
          </cell>
          <cell r="V301">
            <v>21.802278053299908</v>
          </cell>
          <cell r="W301">
            <v>21</v>
          </cell>
          <cell r="X301">
            <v>23.256586549572454</v>
          </cell>
          <cell r="Y301">
            <v>24.812732879352435</v>
          </cell>
          <cell r="Z301">
            <v>28.756281407035178</v>
          </cell>
          <cell r="AA301">
            <v>25.550706822372465</v>
          </cell>
          <cell r="AB301">
            <v>22.55056179775281</v>
          </cell>
          <cell r="AC301">
            <v>18.445244956772335</v>
          </cell>
          <cell r="AD301">
            <v>18.483986615678774</v>
          </cell>
          <cell r="AE301">
            <v>18.573817850083625</v>
          </cell>
          <cell r="AF301">
            <v>19.615076397050967</v>
          </cell>
          <cell r="AG301">
            <v>18.850477363720358</v>
          </cell>
          <cell r="AH301">
            <v>16.511026408930029</v>
          </cell>
          <cell r="AI301">
            <v>14.973285841495992</v>
          </cell>
          <cell r="AJ301">
            <v>14.14482191136711</v>
          </cell>
          <cell r="AK301">
            <v>14.928262496880977</v>
          </cell>
          <cell r="AL301">
            <v>17.398141529664045</v>
          </cell>
          <cell r="AM301">
            <v>18.146564544913744</v>
          </cell>
          <cell r="AN301">
            <v>17.60361842105263</v>
          </cell>
          <cell r="AO301">
            <v>16.27960091357134</v>
          </cell>
          <cell r="AP301">
            <v>17.466786640554705</v>
          </cell>
          <cell r="AQ301">
            <v>17.867508874504072</v>
          </cell>
          <cell r="AR301">
            <v>19.575293097942613</v>
          </cell>
          <cell r="AS301">
            <v>18.087152516904585</v>
          </cell>
          <cell r="AT301">
            <v>15.191546788229369</v>
          </cell>
          <cell r="AU301">
            <v>14.525621092328556</v>
          </cell>
          <cell r="AV301">
            <v>14.305484774734685</v>
          </cell>
          <cell r="AW301">
            <v>15.896732736940619</v>
          </cell>
          <cell r="AX301">
            <v>0</v>
          </cell>
          <cell r="AY301">
            <v>0</v>
          </cell>
          <cell r="AZ301" t="e">
            <v>#DIV/0!</v>
          </cell>
        </row>
        <row r="302">
          <cell r="J302" t="str">
            <v>3-EM-2.7-Goal YTD</v>
          </cell>
          <cell r="K302">
            <v>2.7</v>
          </cell>
          <cell r="L302" t="e">
            <v>#DIV/0!</v>
          </cell>
          <cell r="M302" t="e">
            <v>#DIV/0!</v>
          </cell>
          <cell r="N302" t="e">
            <v>#DIV/0!</v>
          </cell>
          <cell r="O302" t="e">
            <v>#DIV/0!</v>
          </cell>
          <cell r="P302" t="e">
            <v>#DIV/0!</v>
          </cell>
          <cell r="Q302" t="e">
            <v>#DIV/0!</v>
          </cell>
          <cell r="R302" t="e">
            <v>#DIV/0!</v>
          </cell>
          <cell r="S302" t="e">
            <v>#DIV/0!</v>
          </cell>
          <cell r="T302" t="e">
            <v>#DIV/0!</v>
          </cell>
          <cell r="U302" t="e">
            <v>#DIV/0!</v>
          </cell>
          <cell r="V302" t="e">
            <v>#DIV/0!</v>
          </cell>
          <cell r="W302" t="e">
            <v>#DIV/0!</v>
          </cell>
          <cell r="X302" t="e">
            <v>#DIV/0!</v>
          </cell>
          <cell r="Y302" t="e">
            <v>#DIV/0!</v>
          </cell>
          <cell r="Z302" t="e">
            <v>#DIV/0!</v>
          </cell>
          <cell r="AA302" t="e">
            <v>#DIV/0!</v>
          </cell>
          <cell r="AB302" t="e">
            <v>#DIV/0!</v>
          </cell>
          <cell r="AC302" t="e">
            <v>#DIV/0!</v>
          </cell>
          <cell r="AD302" t="e">
            <v>#DIV/0!</v>
          </cell>
          <cell r="AE302" t="e">
            <v>#DIV/0!</v>
          </cell>
          <cell r="AF302" t="e">
            <v>#DIV/0!</v>
          </cell>
          <cell r="AG302">
            <v>27.455871066768996</v>
          </cell>
          <cell r="AH302">
            <v>13.030888030888033</v>
          </cell>
          <cell r="AI302">
            <v>8.3551310196646273</v>
          </cell>
          <cell r="AJ302">
            <v>16.890934844192635</v>
          </cell>
          <cell r="AK302">
            <v>17.593212129061644</v>
          </cell>
          <cell r="AL302">
            <v>18.017370022443561</v>
          </cell>
          <cell r="AM302">
            <v>18.130029810995303</v>
          </cell>
          <cell r="AN302">
            <v>17.913275178145447</v>
          </cell>
          <cell r="AO302">
            <v>17.487293500300112</v>
          </cell>
          <cell r="AP302">
            <v>17.261878500734237</v>
          </cell>
          <cell r="AQ302">
            <v>17.276268974183651</v>
          </cell>
          <cell r="AR302">
            <v>17.523154057909927</v>
          </cell>
          <cell r="AS302">
            <v>17.6826499250765</v>
          </cell>
          <cell r="AT302">
            <v>17.652859583111798</v>
          </cell>
          <cell r="AU302">
            <v>17.591825785741378</v>
          </cell>
          <cell r="AV302">
            <v>16.238608417607427</v>
          </cell>
          <cell r="AW302">
            <v>15.078707816349752</v>
          </cell>
          <cell r="AX302">
            <v>0</v>
          </cell>
          <cell r="AY302">
            <v>0</v>
          </cell>
          <cell r="AZ302">
            <v>0</v>
          </cell>
        </row>
        <row r="303">
          <cell r="J303" t="str">
            <v>3-FT-2.7.A-Real</v>
          </cell>
          <cell r="K303" t="str">
            <v>2.7.A</v>
          </cell>
          <cell r="L303">
            <v>1990</v>
          </cell>
          <cell r="M303">
            <v>1504</v>
          </cell>
          <cell r="N303">
            <v>1479</v>
          </cell>
          <cell r="O303">
            <v>1511</v>
          </cell>
          <cell r="P303">
            <v>1636</v>
          </cell>
          <cell r="Q303">
            <v>1597</v>
          </cell>
          <cell r="R303">
            <v>1493</v>
          </cell>
          <cell r="S303">
            <v>1580</v>
          </cell>
          <cell r="T303">
            <v>1781</v>
          </cell>
          <cell r="U303">
            <v>1485</v>
          </cell>
          <cell r="V303">
            <v>1476</v>
          </cell>
          <cell r="W303">
            <v>1477</v>
          </cell>
          <cell r="X303">
            <v>1383</v>
          </cell>
          <cell r="Y303">
            <v>1476</v>
          </cell>
          <cell r="Z303">
            <v>1702</v>
          </cell>
          <cell r="AA303">
            <v>1983</v>
          </cell>
          <cell r="AB303">
            <v>2098</v>
          </cell>
          <cell r="AC303">
            <v>1570</v>
          </cell>
          <cell r="AD303">
            <v>1299</v>
          </cell>
          <cell r="AE303">
            <v>1038</v>
          </cell>
          <cell r="AF303">
            <v>608</v>
          </cell>
          <cell r="AG303">
            <v>740</v>
          </cell>
          <cell r="AH303">
            <v>734</v>
          </cell>
          <cell r="AI303">
            <v>653</v>
          </cell>
          <cell r="AJ303">
            <v>617</v>
          </cell>
          <cell r="AK303">
            <v>582</v>
          </cell>
          <cell r="AL303">
            <v>657</v>
          </cell>
          <cell r="AM303">
            <v>529</v>
          </cell>
          <cell r="AN303">
            <v>358</v>
          </cell>
          <cell r="AO303">
            <v>335</v>
          </cell>
          <cell r="AP303">
            <v>83</v>
          </cell>
          <cell r="AQ303">
            <v>27</v>
          </cell>
          <cell r="AR303">
            <v>0</v>
          </cell>
          <cell r="AS303">
            <v>0</v>
          </cell>
          <cell r="AT303">
            <v>0</v>
          </cell>
          <cell r="AU303">
            <v>0</v>
          </cell>
          <cell r="AV303">
            <v>0</v>
          </cell>
          <cell r="AW303">
            <v>0</v>
          </cell>
          <cell r="AX303">
            <v>0</v>
          </cell>
          <cell r="AY303">
            <v>0</v>
          </cell>
          <cell r="AZ303">
            <v>0</v>
          </cell>
        </row>
        <row r="304">
          <cell r="J304" t="str">
            <v>3-FT-2.7.B-Real</v>
          </cell>
          <cell r="K304" t="str">
            <v>2.7.B</v>
          </cell>
          <cell r="L304">
            <v>1206</v>
          </cell>
          <cell r="M304">
            <v>1621</v>
          </cell>
          <cell r="N304">
            <v>1365</v>
          </cell>
          <cell r="O304">
            <v>826</v>
          </cell>
          <cell r="P304">
            <v>897</v>
          </cell>
          <cell r="Q304">
            <v>1151</v>
          </cell>
          <cell r="R304">
            <v>1072</v>
          </cell>
          <cell r="S304">
            <v>1159</v>
          </cell>
          <cell r="T304">
            <v>1350</v>
          </cell>
          <cell r="U304">
            <v>995</v>
          </cell>
          <cell r="V304">
            <v>1205</v>
          </cell>
          <cell r="W304">
            <v>1030</v>
          </cell>
          <cell r="X304">
            <v>849</v>
          </cell>
          <cell r="Y304">
            <v>767</v>
          </cell>
          <cell r="Z304">
            <v>568</v>
          </cell>
          <cell r="AA304">
            <v>232</v>
          </cell>
          <cell r="AB304">
            <v>218</v>
          </cell>
          <cell r="AC304">
            <v>961</v>
          </cell>
          <cell r="AD304">
            <v>728</v>
          </cell>
          <cell r="AE304">
            <v>579</v>
          </cell>
          <cell r="AF304">
            <v>1063</v>
          </cell>
          <cell r="AG304">
            <v>435</v>
          </cell>
          <cell r="AH304">
            <v>318</v>
          </cell>
          <cell r="AI304">
            <v>403</v>
          </cell>
          <cell r="AJ304">
            <v>327</v>
          </cell>
          <cell r="AK304">
            <v>447</v>
          </cell>
          <cell r="AL304">
            <v>444</v>
          </cell>
          <cell r="AM304">
            <v>573</v>
          </cell>
          <cell r="AN304">
            <v>744.8</v>
          </cell>
          <cell r="AO304">
            <v>227</v>
          </cell>
          <cell r="AP304">
            <v>346</v>
          </cell>
          <cell r="AQ304">
            <v>111</v>
          </cell>
          <cell r="AR304">
            <v>0</v>
          </cell>
          <cell r="AS304">
            <v>0</v>
          </cell>
          <cell r="AT304">
            <v>0</v>
          </cell>
          <cell r="AU304">
            <v>0</v>
          </cell>
          <cell r="AV304">
            <v>0</v>
          </cell>
          <cell r="AW304">
            <v>0</v>
          </cell>
          <cell r="AX304">
            <v>0</v>
          </cell>
          <cell r="AY304">
            <v>0</v>
          </cell>
          <cell r="AZ304">
            <v>0</v>
          </cell>
        </row>
        <row r="305">
          <cell r="J305" t="str">
            <v>3-FT-2.7-Real</v>
          </cell>
          <cell r="K305">
            <v>2.7</v>
          </cell>
          <cell r="L305">
            <v>46.983210912906614</v>
          </cell>
          <cell r="M305">
            <v>43.834196891191709</v>
          </cell>
          <cell r="N305">
            <v>46.315240083507305</v>
          </cell>
          <cell r="O305">
            <v>43.586538461538467</v>
          </cell>
          <cell r="P305">
            <v>43.536369012418689</v>
          </cell>
          <cell r="Q305">
            <v>40.136833286791394</v>
          </cell>
          <cell r="R305">
            <v>38.347602739726028</v>
          </cell>
          <cell r="S305">
            <v>40.056338028169016</v>
          </cell>
          <cell r="T305">
            <v>49.625386996904027</v>
          </cell>
          <cell r="U305">
            <v>43.336575875486382</v>
          </cell>
          <cell r="V305">
            <v>50.204081632653065</v>
          </cell>
          <cell r="W305">
            <v>60.86538461538462</v>
          </cell>
          <cell r="X305">
            <v>79.432035737077214</v>
          </cell>
          <cell r="Y305">
            <v>130.49115913555991</v>
          </cell>
          <cell r="Z305">
            <v>108.56130403968817</v>
          </cell>
          <cell r="AA305">
            <v>93.586785527005759</v>
          </cell>
          <cell r="AB305">
            <v>83.253968253968253</v>
          </cell>
          <cell r="AC305">
            <v>59.620253164556964</v>
          </cell>
          <cell r="AD305">
            <v>56.287915262397682</v>
          </cell>
          <cell r="AE305">
            <v>51.442731277533042</v>
          </cell>
          <cell r="AF305">
            <v>47.335640138408301</v>
          </cell>
          <cell r="AG305">
            <v>63.549618320610691</v>
          </cell>
          <cell r="AH305">
            <v>56.125743415463042</v>
          </cell>
          <cell r="AI305">
            <v>49.386554621848745</v>
          </cell>
          <cell r="AJ305">
            <v>37.930327868852459</v>
          </cell>
          <cell r="AK305">
            <v>29.730956975820181</v>
          </cell>
          <cell r="AL305">
            <v>38.276799585706883</v>
          </cell>
          <cell r="AM305">
            <v>36.128395811200491</v>
          </cell>
          <cell r="AN305">
            <v>47.10526315789474</v>
          </cell>
          <cell r="AO305">
            <v>65.973741794310726</v>
          </cell>
          <cell r="AP305">
            <v>67.297297297297291</v>
          </cell>
          <cell r="AQ305">
            <v>0</v>
          </cell>
          <cell r="AR305">
            <v>0</v>
          </cell>
          <cell r="AS305">
            <v>0</v>
          </cell>
          <cell r="AT305">
            <v>0</v>
          </cell>
          <cell r="AU305">
            <v>0</v>
          </cell>
          <cell r="AV305">
            <v>0</v>
          </cell>
          <cell r="AW305">
            <v>0</v>
          </cell>
          <cell r="AX305">
            <v>0</v>
          </cell>
          <cell r="AY305">
            <v>0</v>
          </cell>
          <cell r="AZ305">
            <v>0</v>
          </cell>
        </row>
        <row r="306">
          <cell r="J306" t="str">
            <v>3-FT-2.7-Goal</v>
          </cell>
          <cell r="K306">
            <v>2.7</v>
          </cell>
          <cell r="L306">
            <v>0</v>
          </cell>
          <cell r="M306">
            <v>0</v>
          </cell>
          <cell r="N306">
            <v>0</v>
          </cell>
          <cell r="O306">
            <v>0</v>
          </cell>
          <cell r="P306">
            <v>0</v>
          </cell>
          <cell r="Q306">
            <v>0</v>
          </cell>
          <cell r="R306">
            <v>0</v>
          </cell>
          <cell r="S306">
            <v>0</v>
          </cell>
          <cell r="T306">
            <v>0</v>
          </cell>
          <cell r="U306">
            <v>0</v>
          </cell>
          <cell r="V306">
            <v>0</v>
          </cell>
          <cell r="W306">
            <v>0</v>
          </cell>
          <cell r="X306">
            <v>0</v>
          </cell>
          <cell r="Y306">
            <v>0</v>
          </cell>
          <cell r="Z306">
            <v>0</v>
          </cell>
          <cell r="AA306">
            <v>0</v>
          </cell>
          <cell r="AB306">
            <v>0</v>
          </cell>
          <cell r="AC306">
            <v>0</v>
          </cell>
          <cell r="AD306">
            <v>0</v>
          </cell>
          <cell r="AE306">
            <v>0</v>
          </cell>
          <cell r="AF306">
            <v>0</v>
          </cell>
          <cell r="AG306">
            <v>0</v>
          </cell>
          <cell r="AH306">
            <v>0</v>
          </cell>
          <cell r="AI306">
            <v>0</v>
          </cell>
          <cell r="AJ306">
            <v>0</v>
          </cell>
          <cell r="AK306">
            <v>0</v>
          </cell>
          <cell r="AL306">
            <v>0</v>
          </cell>
          <cell r="AM306">
            <v>0</v>
          </cell>
          <cell r="AN306">
            <v>0</v>
          </cell>
          <cell r="AO306">
            <v>0</v>
          </cell>
          <cell r="AP306">
            <v>0</v>
          </cell>
          <cell r="AQ306">
            <v>0</v>
          </cell>
          <cell r="AR306">
            <v>0</v>
          </cell>
          <cell r="AS306">
            <v>0</v>
          </cell>
          <cell r="AT306">
            <v>0</v>
          </cell>
          <cell r="AU306">
            <v>0</v>
          </cell>
          <cell r="AV306">
            <v>0</v>
          </cell>
          <cell r="AW306">
            <v>0</v>
          </cell>
          <cell r="AX306">
            <v>0</v>
          </cell>
          <cell r="AY306">
            <v>0</v>
          </cell>
          <cell r="AZ306">
            <v>0</v>
          </cell>
        </row>
        <row r="307">
          <cell r="J307" t="str">
            <v>3-FT-2.7.A-Real YTD</v>
          </cell>
          <cell r="K307" t="str">
            <v>2.7.A</v>
          </cell>
          <cell r="L307">
            <v>1303.5</v>
          </cell>
          <cell r="M307">
            <v>1060.5</v>
          </cell>
          <cell r="N307">
            <v>1048</v>
          </cell>
          <cell r="O307">
            <v>1064</v>
          </cell>
          <cell r="P307">
            <v>1126.5</v>
          </cell>
          <cell r="Q307">
            <v>1107</v>
          </cell>
          <cell r="R307">
            <v>1055</v>
          </cell>
          <cell r="S307">
            <v>1098.5</v>
          </cell>
          <cell r="T307">
            <v>1199</v>
          </cell>
          <cell r="U307">
            <v>1051</v>
          </cell>
          <cell r="V307">
            <v>1046.5</v>
          </cell>
          <cell r="W307">
            <v>1047</v>
          </cell>
          <cell r="X307">
            <v>1000</v>
          </cell>
          <cell r="Y307">
            <v>1046.5</v>
          </cell>
          <cell r="Z307">
            <v>1159.5</v>
          </cell>
          <cell r="AA307">
            <v>1300</v>
          </cell>
          <cell r="AB307">
            <v>1357.5</v>
          </cell>
          <cell r="AC307">
            <v>1093.5</v>
          </cell>
          <cell r="AD307">
            <v>958</v>
          </cell>
          <cell r="AE307">
            <v>827.5</v>
          </cell>
          <cell r="AF307">
            <v>612.5</v>
          </cell>
          <cell r="AG307">
            <v>678.5</v>
          </cell>
          <cell r="AH307">
            <v>675.5</v>
          </cell>
          <cell r="AI307">
            <v>635</v>
          </cell>
          <cell r="AJ307">
            <v>617</v>
          </cell>
          <cell r="AK307">
            <v>599.5</v>
          </cell>
          <cell r="AL307">
            <v>618.66666666666663</v>
          </cell>
          <cell r="AM307">
            <v>596.25</v>
          </cell>
          <cell r="AN307">
            <v>548.6</v>
          </cell>
          <cell r="AO307">
            <v>513</v>
          </cell>
          <cell r="AP307">
            <v>451.57142857142856</v>
          </cell>
          <cell r="AQ307">
            <v>398.5</v>
          </cell>
          <cell r="AR307">
            <v>354.22222222222223</v>
          </cell>
          <cell r="AS307">
            <v>318.8</v>
          </cell>
          <cell r="AT307">
            <v>289.81818181818181</v>
          </cell>
          <cell r="AU307">
            <v>265.66666666666669</v>
          </cell>
          <cell r="AV307">
            <v>245.23076923076923</v>
          </cell>
          <cell r="AW307">
            <v>227.71428571428572</v>
          </cell>
          <cell r="AX307">
            <v>0</v>
          </cell>
          <cell r="AY307">
            <v>0</v>
          </cell>
          <cell r="AZ307">
            <v>0</v>
          </cell>
        </row>
        <row r="308">
          <cell r="J308" t="str">
            <v>3-FT-2.7.B-Real YTD</v>
          </cell>
          <cell r="K308" t="str">
            <v>2.7.B</v>
          </cell>
          <cell r="L308">
            <v>1206</v>
          </cell>
          <cell r="M308">
            <v>1621</v>
          </cell>
          <cell r="N308">
            <v>1365</v>
          </cell>
          <cell r="O308">
            <v>826</v>
          </cell>
          <cell r="P308">
            <v>897</v>
          </cell>
          <cell r="Q308">
            <v>1151</v>
          </cell>
          <cell r="R308">
            <v>1072</v>
          </cell>
          <cell r="S308">
            <v>1159</v>
          </cell>
          <cell r="T308">
            <v>1350</v>
          </cell>
          <cell r="U308">
            <v>995</v>
          </cell>
          <cell r="V308">
            <v>1205</v>
          </cell>
          <cell r="W308">
            <v>1030</v>
          </cell>
          <cell r="X308">
            <v>849</v>
          </cell>
          <cell r="Y308">
            <v>767</v>
          </cell>
          <cell r="Z308">
            <v>568</v>
          </cell>
          <cell r="AA308">
            <v>232</v>
          </cell>
          <cell r="AB308">
            <v>218</v>
          </cell>
          <cell r="AC308">
            <v>961</v>
          </cell>
          <cell r="AD308">
            <v>728</v>
          </cell>
          <cell r="AE308">
            <v>579</v>
          </cell>
          <cell r="AF308">
            <v>1063</v>
          </cell>
          <cell r="AG308">
            <v>435</v>
          </cell>
          <cell r="AH308">
            <v>318</v>
          </cell>
          <cell r="AI308">
            <v>403</v>
          </cell>
          <cell r="AJ308">
            <v>327</v>
          </cell>
          <cell r="AK308">
            <v>447</v>
          </cell>
          <cell r="AL308">
            <v>444</v>
          </cell>
          <cell r="AM308">
            <v>573</v>
          </cell>
          <cell r="AN308">
            <v>744.8</v>
          </cell>
          <cell r="AO308">
            <v>227</v>
          </cell>
          <cell r="AP308">
            <v>346</v>
          </cell>
          <cell r="AQ308">
            <v>111</v>
          </cell>
          <cell r="AR308">
            <v>0</v>
          </cell>
          <cell r="AS308">
            <v>0</v>
          </cell>
          <cell r="AT308">
            <v>0</v>
          </cell>
          <cell r="AU308">
            <v>0</v>
          </cell>
          <cell r="AV308">
            <v>0</v>
          </cell>
          <cell r="AW308">
            <v>0</v>
          </cell>
          <cell r="AX308">
            <v>0</v>
          </cell>
          <cell r="AY308">
            <v>0</v>
          </cell>
          <cell r="AZ308">
            <v>0</v>
          </cell>
        </row>
        <row r="309">
          <cell r="J309" t="str">
            <v>3-FT-2.7-Real YTD</v>
          </cell>
          <cell r="K309">
            <v>2.7</v>
          </cell>
          <cell r="L309">
            <v>30.775183630640086</v>
          </cell>
          <cell r="M309">
            <v>30.908354922279795</v>
          </cell>
          <cell r="N309">
            <v>32.818371607515658</v>
          </cell>
          <cell r="O309">
            <v>30.692307692307693</v>
          </cell>
          <cell r="P309">
            <v>29.977823772915436</v>
          </cell>
          <cell r="Q309">
            <v>27.821837475565484</v>
          </cell>
          <cell r="R309">
            <v>27.097602739726028</v>
          </cell>
          <cell r="S309">
            <v>27.849295774647889</v>
          </cell>
          <cell r="T309">
            <v>33.408668730650156</v>
          </cell>
          <cell r="U309">
            <v>30.671206225680933</v>
          </cell>
          <cell r="V309">
            <v>35.595238095238095</v>
          </cell>
          <cell r="W309">
            <v>43.145604395604394</v>
          </cell>
          <cell r="X309">
            <v>57.434588385449906</v>
          </cell>
          <cell r="Y309">
            <v>92.519646365422389</v>
          </cell>
          <cell r="Z309">
            <v>73.95818568391212</v>
          </cell>
          <cell r="AA309">
            <v>61.352910330361823</v>
          </cell>
          <cell r="AB309">
            <v>53.86904761904762</v>
          </cell>
          <cell r="AC309">
            <v>41.525316455696206</v>
          </cell>
          <cell r="AD309">
            <v>41.511795859412615</v>
          </cell>
          <cell r="AE309">
            <v>41.010462555066077</v>
          </cell>
          <cell r="AF309">
            <v>47.685986159169545</v>
          </cell>
          <cell r="AG309">
            <v>58.268129770992367</v>
          </cell>
          <cell r="AH309">
            <v>51.652506372132542</v>
          </cell>
          <cell r="AI309">
            <v>48.025210084033617</v>
          </cell>
          <cell r="AJ309">
            <v>37.930327868852459</v>
          </cell>
          <cell r="AK309">
            <v>30.624929049835394</v>
          </cell>
          <cell r="AL309">
            <v>36.043500776799583</v>
          </cell>
          <cell r="AM309">
            <v>40.721277887388077</v>
          </cell>
          <cell r="AN309">
            <v>72.184210526315795</v>
          </cell>
          <cell r="AO309">
            <v>101.02844638949672</v>
          </cell>
          <cell r="AP309">
            <v>366.13899613899611</v>
          </cell>
          <cell r="AQ309" t="e">
            <v>#DIV/0!</v>
          </cell>
          <cell r="AR309" t="e">
            <v>#DIV/0!</v>
          </cell>
          <cell r="AS309" t="e">
            <v>#DIV/0!</v>
          </cell>
          <cell r="AT309" t="e">
            <v>#DIV/0!</v>
          </cell>
          <cell r="AU309" t="e">
            <v>#DIV/0!</v>
          </cell>
          <cell r="AV309" t="e">
            <v>#DIV/0!</v>
          </cell>
          <cell r="AW309" t="e">
            <v>#DIV/0!</v>
          </cell>
          <cell r="AX309" t="e">
            <v>#DIV/0!</v>
          </cell>
          <cell r="AY309" t="e">
            <v>#DIV/0!</v>
          </cell>
          <cell r="AZ309" t="e">
            <v>#DIV/0!</v>
          </cell>
        </row>
        <row r="310">
          <cell r="J310" t="str">
            <v>3-FT-2.7-Goal YTD</v>
          </cell>
          <cell r="K310">
            <v>2.7</v>
          </cell>
          <cell r="L310" t="e">
            <v>#DIV/0!</v>
          </cell>
          <cell r="M310" t="e">
            <v>#DIV/0!</v>
          </cell>
          <cell r="N310" t="e">
            <v>#DIV/0!</v>
          </cell>
          <cell r="O310" t="e">
            <v>#DIV/0!</v>
          </cell>
          <cell r="P310" t="e">
            <v>#DIV/0!</v>
          </cell>
          <cell r="Q310" t="e">
            <v>#DIV/0!</v>
          </cell>
          <cell r="R310" t="e">
            <v>#DIV/0!</v>
          </cell>
          <cell r="S310" t="e">
            <v>#DIV/0!</v>
          </cell>
          <cell r="T310" t="e">
            <v>#DIV/0!</v>
          </cell>
          <cell r="U310" t="e">
            <v>#DIV/0!</v>
          </cell>
          <cell r="V310" t="e">
            <v>#DIV/0!</v>
          </cell>
          <cell r="W310" t="e">
            <v>#DIV/0!</v>
          </cell>
          <cell r="X310" t="e">
            <v>#DIV/0!</v>
          </cell>
          <cell r="Y310" t="e">
            <v>#DIV/0!</v>
          </cell>
          <cell r="Z310" t="e">
            <v>#DIV/0!</v>
          </cell>
          <cell r="AA310" t="e">
            <v>#DIV/0!</v>
          </cell>
          <cell r="AB310" t="e">
            <v>#DIV/0!</v>
          </cell>
          <cell r="AC310" t="e">
            <v>#DIV/0!</v>
          </cell>
          <cell r="AD310" t="e">
            <v>#DIV/0!</v>
          </cell>
          <cell r="AE310" t="e">
            <v>#DIV/0!</v>
          </cell>
          <cell r="AF310" t="e">
            <v>#DIV/0!</v>
          </cell>
          <cell r="AG310">
            <v>309.27303654576383</v>
          </cell>
          <cell r="AH310">
            <v>154.63651827288191</v>
          </cell>
          <cell r="AI310">
            <v>81.092022068185514</v>
          </cell>
          <cell r="AJ310">
            <v>0</v>
          </cell>
          <cell r="AK310">
            <v>0</v>
          </cell>
          <cell r="AL310">
            <v>0</v>
          </cell>
          <cell r="AM310">
            <v>0</v>
          </cell>
          <cell r="AN310">
            <v>0</v>
          </cell>
          <cell r="AO310">
            <v>0</v>
          </cell>
          <cell r="AP310">
            <v>0</v>
          </cell>
          <cell r="AQ310">
            <v>0</v>
          </cell>
          <cell r="AR310">
            <v>0</v>
          </cell>
          <cell r="AS310">
            <v>0</v>
          </cell>
          <cell r="AT310">
            <v>0</v>
          </cell>
          <cell r="AU310">
            <v>0</v>
          </cell>
          <cell r="AV310">
            <v>0</v>
          </cell>
          <cell r="AW310">
            <v>0</v>
          </cell>
          <cell r="AX310">
            <v>0</v>
          </cell>
          <cell r="AY310">
            <v>0</v>
          </cell>
          <cell r="AZ310">
            <v>0</v>
          </cell>
        </row>
        <row r="311">
          <cell r="J311" t="str">
            <v>3-GM-2.7.A-Real</v>
          </cell>
          <cell r="K311" t="str">
            <v>2.7.A</v>
          </cell>
          <cell r="L311">
            <v>831</v>
          </cell>
          <cell r="M311">
            <v>711</v>
          </cell>
          <cell r="N311">
            <v>898</v>
          </cell>
          <cell r="O311">
            <v>925</v>
          </cell>
          <cell r="P311">
            <v>963</v>
          </cell>
          <cell r="Q311">
            <v>1226</v>
          </cell>
          <cell r="R311">
            <v>1307</v>
          </cell>
          <cell r="S311">
            <v>1365</v>
          </cell>
          <cell r="T311">
            <v>1093</v>
          </cell>
          <cell r="U311">
            <v>1107</v>
          </cell>
          <cell r="V311">
            <v>1281</v>
          </cell>
          <cell r="W311">
            <v>991</v>
          </cell>
          <cell r="X311">
            <v>932</v>
          </cell>
          <cell r="Y311">
            <v>1017</v>
          </cell>
          <cell r="Z311">
            <v>1133</v>
          </cell>
          <cell r="AA311">
            <v>1209</v>
          </cell>
          <cell r="AB311">
            <v>1105</v>
          </cell>
          <cell r="AC311">
            <v>1109</v>
          </cell>
          <cell r="AD311">
            <v>1075</v>
          </cell>
          <cell r="AE311">
            <v>1274</v>
          </cell>
          <cell r="AF311">
            <v>1110</v>
          </cell>
          <cell r="AG311">
            <v>1094</v>
          </cell>
          <cell r="AH311">
            <v>1036</v>
          </cell>
          <cell r="AI311">
            <v>821</v>
          </cell>
          <cell r="AJ311">
            <v>838</v>
          </cell>
          <cell r="AK311">
            <v>818</v>
          </cell>
          <cell r="AL311">
            <v>696</v>
          </cell>
          <cell r="AM311">
            <v>686</v>
          </cell>
          <cell r="AN311">
            <v>723</v>
          </cell>
          <cell r="AO311">
            <v>912</v>
          </cell>
          <cell r="AP311">
            <v>842</v>
          </cell>
          <cell r="AQ311">
            <v>1001</v>
          </cell>
          <cell r="AR311">
            <v>910</v>
          </cell>
          <cell r="AS311">
            <v>1036</v>
          </cell>
          <cell r="AT311">
            <v>823</v>
          </cell>
          <cell r="AU311">
            <v>723</v>
          </cell>
          <cell r="AV311">
            <v>731</v>
          </cell>
          <cell r="AW311">
            <v>653</v>
          </cell>
          <cell r="AX311">
            <v>0</v>
          </cell>
          <cell r="AY311">
            <v>0</v>
          </cell>
          <cell r="AZ311">
            <v>0</v>
          </cell>
        </row>
        <row r="312">
          <cell r="J312" t="str">
            <v>3-GM-2.7.B-Real</v>
          </cell>
          <cell r="K312" t="str">
            <v>2.7.B</v>
          </cell>
          <cell r="L312">
            <v>1278</v>
          </cell>
          <cell r="M312">
            <v>920</v>
          </cell>
          <cell r="N312">
            <v>500</v>
          </cell>
          <cell r="O312">
            <v>134</v>
          </cell>
          <cell r="P312">
            <v>111</v>
          </cell>
          <cell r="Q312">
            <v>91</v>
          </cell>
          <cell r="R312">
            <v>783</v>
          </cell>
          <cell r="S312">
            <v>875</v>
          </cell>
          <cell r="T312">
            <v>1417</v>
          </cell>
          <cell r="U312">
            <v>1341</v>
          </cell>
          <cell r="V312">
            <v>1550</v>
          </cell>
          <cell r="W312">
            <v>2123</v>
          </cell>
          <cell r="X312">
            <v>1207</v>
          </cell>
          <cell r="Y312">
            <v>557</v>
          </cell>
          <cell r="Z312">
            <v>256</v>
          </cell>
          <cell r="AA312">
            <v>167</v>
          </cell>
          <cell r="AB312">
            <v>118</v>
          </cell>
          <cell r="AC312">
            <v>398</v>
          </cell>
          <cell r="AD312">
            <v>402</v>
          </cell>
          <cell r="AE312">
            <v>638</v>
          </cell>
          <cell r="AF312">
            <v>2424</v>
          </cell>
          <cell r="AG312">
            <v>1673</v>
          </cell>
          <cell r="AH312">
            <v>1976</v>
          </cell>
          <cell r="AI312">
            <v>2365</v>
          </cell>
          <cell r="AJ312">
            <v>1563</v>
          </cell>
          <cell r="AK312">
            <v>795</v>
          </cell>
          <cell r="AL312">
            <v>378</v>
          </cell>
          <cell r="AM312">
            <v>107</v>
          </cell>
          <cell r="AN312">
            <v>141</v>
          </cell>
          <cell r="AO312">
            <v>234</v>
          </cell>
          <cell r="AP312">
            <v>1144</v>
          </cell>
          <cell r="AQ312">
            <v>1323</v>
          </cell>
          <cell r="AR312">
            <v>2422</v>
          </cell>
          <cell r="AS312">
            <v>2002</v>
          </cell>
          <cell r="AT312">
            <v>3182</v>
          </cell>
          <cell r="AU312">
            <v>3513</v>
          </cell>
          <cell r="AV312">
            <v>2635</v>
          </cell>
          <cell r="AW312">
            <v>1284</v>
          </cell>
          <cell r="AX312">
            <v>619.90907720000018</v>
          </cell>
          <cell r="AY312">
            <v>133.41656724593346</v>
          </cell>
          <cell r="AZ312">
            <v>163.11844619105761</v>
          </cell>
        </row>
        <row r="313">
          <cell r="J313" t="str">
            <v>3-GM-2.7-Real</v>
          </cell>
          <cell r="K313">
            <v>2.7</v>
          </cell>
          <cell r="L313">
            <v>48.127413127413128</v>
          </cell>
          <cell r="M313">
            <v>85.892617449664428</v>
          </cell>
          <cell r="N313">
            <v>240.53571428571428</v>
          </cell>
          <cell r="O313">
            <v>84.51776649746192</v>
          </cell>
          <cell r="P313">
            <v>49.554030874785589</v>
          </cell>
          <cell r="Q313">
            <v>35.882926829268293</v>
          </cell>
          <cell r="R313">
            <v>32.37819983484723</v>
          </cell>
          <cell r="S313">
            <v>28.516713091922004</v>
          </cell>
          <cell r="T313">
            <v>19.61906661348225</v>
          </cell>
          <cell r="U313">
            <v>20.415983606557376</v>
          </cell>
          <cell r="V313">
            <v>29.660406483148957</v>
          </cell>
          <cell r="W313">
            <v>44.153465346534659</v>
          </cell>
          <cell r="X313">
            <v>85.591836734693871</v>
          </cell>
          <cell r="Y313">
            <v>169.18669131238448</v>
          </cell>
          <cell r="Z313">
            <v>149.29721815519767</v>
          </cell>
          <cell r="AA313">
            <v>118.52941176470588</v>
          </cell>
          <cell r="AB313">
            <v>69.158553546592486</v>
          </cell>
          <cell r="AC313">
            <v>28.8135103926097</v>
          </cell>
          <cell r="AD313">
            <v>20.432946145723335</v>
          </cell>
          <cell r="AE313">
            <v>18.880289807343981</v>
          </cell>
          <cell r="AF313">
            <v>16.611240438975724</v>
          </cell>
          <cell r="AG313">
            <v>16.676829268292686</v>
          </cell>
          <cell r="AH313">
            <v>19.741689604065215</v>
          </cell>
          <cell r="AI313">
            <v>27.397107897664071</v>
          </cell>
          <cell r="AJ313">
            <v>58.921875</v>
          </cell>
          <cell r="AK313">
            <v>117.60383386581469</v>
          </cell>
          <cell r="AL313">
            <v>129.95850622406641</v>
          </cell>
          <cell r="AM313">
            <v>40.645161290322584</v>
          </cell>
          <cell r="AN313">
            <v>24.091077378748611</v>
          </cell>
          <cell r="AO313">
            <v>16.788709347514828</v>
          </cell>
          <cell r="AP313">
            <v>13.186010092222029</v>
          </cell>
          <cell r="AQ313">
            <v>11.844596371285828</v>
          </cell>
          <cell r="AR313">
            <v>9.4170403587443943</v>
          </cell>
          <cell r="AS313">
            <v>9.9935691318327962</v>
          </cell>
          <cell r="AT313">
            <v>9.9663616792249723</v>
          </cell>
          <cell r="AU313">
            <v>14.336043946520499</v>
          </cell>
          <cell r="AV313">
            <v>32.292333913016684</v>
          </cell>
          <cell r="AW313">
            <v>64.12829827856801</v>
          </cell>
          <cell r="AX313">
            <v>0</v>
          </cell>
          <cell r="AY313">
            <v>0</v>
          </cell>
          <cell r="AZ313">
            <v>0</v>
          </cell>
        </row>
        <row r="314">
          <cell r="J314" t="str">
            <v>3-GM-2.7-Goal</v>
          </cell>
          <cell r="K314">
            <v>2.7</v>
          </cell>
          <cell r="L314">
            <v>0</v>
          </cell>
          <cell r="M314">
            <v>0</v>
          </cell>
          <cell r="N314">
            <v>0</v>
          </cell>
          <cell r="O314">
            <v>0</v>
          </cell>
          <cell r="P314">
            <v>0</v>
          </cell>
          <cell r="Q314">
            <v>0</v>
          </cell>
          <cell r="R314">
            <v>0</v>
          </cell>
          <cell r="S314">
            <v>0</v>
          </cell>
          <cell r="T314">
            <v>0</v>
          </cell>
          <cell r="U314">
            <v>0</v>
          </cell>
          <cell r="V314">
            <v>0</v>
          </cell>
          <cell r="W314">
            <v>0</v>
          </cell>
          <cell r="X314">
            <v>0</v>
          </cell>
          <cell r="Y314">
            <v>0</v>
          </cell>
          <cell r="Z314">
            <v>0</v>
          </cell>
          <cell r="AA314">
            <v>0</v>
          </cell>
          <cell r="AB314">
            <v>0</v>
          </cell>
          <cell r="AC314">
            <v>0</v>
          </cell>
          <cell r="AD314">
            <v>0</v>
          </cell>
          <cell r="AE314">
            <v>0</v>
          </cell>
          <cell r="AF314">
            <v>0</v>
          </cell>
          <cell r="AG314">
            <v>0</v>
          </cell>
          <cell r="AH314">
            <v>0</v>
          </cell>
          <cell r="AI314">
            <v>0</v>
          </cell>
          <cell r="AJ314">
            <v>74.385703648548031</v>
          </cell>
          <cell r="AK314">
            <v>138.69300911854103</v>
          </cell>
          <cell r="AL314">
            <v>132.45283018867923</v>
          </cell>
          <cell r="AM314">
            <v>67.243902439024396</v>
          </cell>
          <cell r="AN314">
            <v>37.307171853856559</v>
          </cell>
          <cell r="AO314">
            <v>23.460154241645245</v>
          </cell>
          <cell r="AP314">
            <v>19.232876712328768</v>
          </cell>
          <cell r="AQ314">
            <v>19.356713815152105</v>
          </cell>
          <cell r="AR314">
            <v>22.932966800592091</v>
          </cell>
          <cell r="AS314">
            <v>23.001060445387061</v>
          </cell>
          <cell r="AT314">
            <v>27.132849637227924</v>
          </cell>
          <cell r="AU314">
            <v>39.798165137614681</v>
          </cell>
          <cell r="AV314">
            <v>0</v>
          </cell>
          <cell r="AW314">
            <v>0</v>
          </cell>
          <cell r="AX314">
            <v>0</v>
          </cell>
          <cell r="AY314">
            <v>0</v>
          </cell>
          <cell r="AZ314">
            <v>0</v>
          </cell>
        </row>
        <row r="315">
          <cell r="J315" t="str">
            <v>3-GM-2.7.A-Real YTD</v>
          </cell>
          <cell r="K315" t="str">
            <v>2.7.A</v>
          </cell>
          <cell r="L315">
            <v>834.5</v>
          </cell>
          <cell r="M315">
            <v>774.5</v>
          </cell>
          <cell r="N315">
            <v>868</v>
          </cell>
          <cell r="O315">
            <v>881.5</v>
          </cell>
          <cell r="P315">
            <v>900.5</v>
          </cell>
          <cell r="Q315">
            <v>1032</v>
          </cell>
          <cell r="R315">
            <v>1072.5</v>
          </cell>
          <cell r="S315">
            <v>1101.5</v>
          </cell>
          <cell r="T315">
            <v>965.5</v>
          </cell>
          <cell r="U315">
            <v>972.5</v>
          </cell>
          <cell r="V315">
            <v>1059.5</v>
          </cell>
          <cell r="W315">
            <v>914.5</v>
          </cell>
          <cell r="X315">
            <v>885</v>
          </cell>
          <cell r="Y315">
            <v>927.5</v>
          </cell>
          <cell r="Z315">
            <v>985.5</v>
          </cell>
          <cell r="AA315">
            <v>1023.5</v>
          </cell>
          <cell r="AB315">
            <v>971.5</v>
          </cell>
          <cell r="AC315">
            <v>973.5</v>
          </cell>
          <cell r="AD315">
            <v>956.5</v>
          </cell>
          <cell r="AE315">
            <v>1056</v>
          </cell>
          <cell r="AF315">
            <v>974</v>
          </cell>
          <cell r="AG315">
            <v>966</v>
          </cell>
          <cell r="AH315">
            <v>937</v>
          </cell>
          <cell r="AI315">
            <v>829.5</v>
          </cell>
          <cell r="AJ315">
            <v>838</v>
          </cell>
          <cell r="AK315">
            <v>828</v>
          </cell>
          <cell r="AL315">
            <v>784</v>
          </cell>
          <cell r="AM315">
            <v>759.5</v>
          </cell>
          <cell r="AN315">
            <v>752.2</v>
          </cell>
          <cell r="AO315">
            <v>778.83333333333337</v>
          </cell>
          <cell r="AP315">
            <v>787.85714285714289</v>
          </cell>
          <cell r="AQ315">
            <v>814.5</v>
          </cell>
          <cell r="AR315">
            <v>825.11111111111109</v>
          </cell>
          <cell r="AS315">
            <v>846.2</v>
          </cell>
          <cell r="AT315">
            <v>844.09090909090912</v>
          </cell>
          <cell r="AU315">
            <v>834</v>
          </cell>
          <cell r="AV315">
            <v>826.07692307692309</v>
          </cell>
          <cell r="AW315">
            <v>813.71428571428567</v>
          </cell>
          <cell r="AX315">
            <v>0</v>
          </cell>
          <cell r="AY315">
            <v>0</v>
          </cell>
          <cell r="AZ315">
            <v>0</v>
          </cell>
        </row>
        <row r="316">
          <cell r="J316" t="str">
            <v>3-GM-2.7.B-Real YTD</v>
          </cell>
          <cell r="K316" t="str">
            <v>2.7.B</v>
          </cell>
          <cell r="L316">
            <v>1278</v>
          </cell>
          <cell r="M316">
            <v>920</v>
          </cell>
          <cell r="N316">
            <v>500</v>
          </cell>
          <cell r="O316">
            <v>134</v>
          </cell>
          <cell r="P316">
            <v>111</v>
          </cell>
          <cell r="Q316">
            <v>91</v>
          </cell>
          <cell r="R316">
            <v>783</v>
          </cell>
          <cell r="S316">
            <v>875</v>
          </cell>
          <cell r="T316">
            <v>1417</v>
          </cell>
          <cell r="U316">
            <v>1341</v>
          </cell>
          <cell r="V316">
            <v>1550</v>
          </cell>
          <cell r="W316">
            <v>2123</v>
          </cell>
          <cell r="X316">
            <v>1207</v>
          </cell>
          <cell r="Y316">
            <v>557</v>
          </cell>
          <cell r="Z316">
            <v>256</v>
          </cell>
          <cell r="AA316">
            <v>167</v>
          </cell>
          <cell r="AB316">
            <v>118</v>
          </cell>
          <cell r="AC316">
            <v>398</v>
          </cell>
          <cell r="AD316">
            <v>402</v>
          </cell>
          <cell r="AE316">
            <v>638</v>
          </cell>
          <cell r="AF316">
            <v>2424</v>
          </cell>
          <cell r="AG316">
            <v>1673</v>
          </cell>
          <cell r="AH316">
            <v>1976</v>
          </cell>
          <cell r="AI316">
            <v>2365</v>
          </cell>
          <cell r="AJ316">
            <v>1563</v>
          </cell>
          <cell r="AK316">
            <v>795</v>
          </cell>
          <cell r="AL316">
            <v>378</v>
          </cell>
          <cell r="AM316">
            <v>107</v>
          </cell>
          <cell r="AN316">
            <v>141</v>
          </cell>
          <cell r="AO316">
            <v>234</v>
          </cell>
          <cell r="AP316">
            <v>1144</v>
          </cell>
          <cell r="AQ316">
            <v>1323</v>
          </cell>
          <cell r="AR316">
            <v>2422</v>
          </cell>
          <cell r="AS316">
            <v>2002</v>
          </cell>
          <cell r="AT316">
            <v>3182</v>
          </cell>
          <cell r="AU316">
            <v>3513</v>
          </cell>
          <cell r="AV316">
            <v>2635</v>
          </cell>
          <cell r="AW316">
            <v>1284</v>
          </cell>
          <cell r="AX316">
            <v>619.90907720000018</v>
          </cell>
          <cell r="AY316">
            <v>133.41656724593346</v>
          </cell>
          <cell r="AZ316">
            <v>163.11844619105761</v>
          </cell>
        </row>
        <row r="317">
          <cell r="J317" t="str">
            <v>3-GM-2.7-Real YTD</v>
          </cell>
          <cell r="K317">
            <v>2.7</v>
          </cell>
          <cell r="L317">
            <v>48.33011583011583</v>
          </cell>
          <cell r="M317">
            <v>93.563758389261736</v>
          </cell>
          <cell r="N317">
            <v>232.5</v>
          </cell>
          <cell r="O317">
            <v>80.543147208121823</v>
          </cell>
          <cell r="P317">
            <v>46.337907375643226</v>
          </cell>
          <cell r="Q317">
            <v>30.20487804878049</v>
          </cell>
          <cell r="R317">
            <v>26.568951279933938</v>
          </cell>
          <cell r="S317">
            <v>23.011838440111422</v>
          </cell>
          <cell r="T317">
            <v>17.330474670921422</v>
          </cell>
          <cell r="U317">
            <v>17.935450819672131</v>
          </cell>
          <cell r="V317">
            <v>24.531772575250834</v>
          </cell>
          <cell r="W317">
            <v>40.745049504950501</v>
          </cell>
          <cell r="X317">
            <v>81.275510204081627</v>
          </cell>
          <cell r="Y317">
            <v>154.29759704251387</v>
          </cell>
          <cell r="Z317">
            <v>129.86090775988288</v>
          </cell>
          <cell r="AA317">
            <v>100.34313725490196</v>
          </cell>
          <cell r="AB317">
            <v>60.803198887343534</v>
          </cell>
          <cell r="AC317">
            <v>25.293013856812934</v>
          </cell>
          <cell r="AD317">
            <v>18.180570221752902</v>
          </cell>
          <cell r="AE317">
            <v>15.649596575004118</v>
          </cell>
          <cell r="AF317">
            <v>14.575989358164284</v>
          </cell>
          <cell r="AG317">
            <v>14.725609756097562</v>
          </cell>
          <cell r="AH317">
            <v>17.855176794410333</v>
          </cell>
          <cell r="AI317">
            <v>29.805517484159711</v>
          </cell>
          <cell r="AJ317">
            <v>58.921875</v>
          </cell>
          <cell r="AK317">
            <v>119.04153354632588</v>
          </cell>
          <cell r="AL317">
            <v>146.39004149377595</v>
          </cell>
          <cell r="AM317">
            <v>45.000000000000007</v>
          </cell>
          <cell r="AN317">
            <v>25.064050351721583</v>
          </cell>
          <cell r="AO317">
            <v>14.337287788913889</v>
          </cell>
          <cell r="AP317">
            <v>12.338114295657363</v>
          </cell>
          <cell r="AQ317">
            <v>9.6377859584538523</v>
          </cell>
          <cell r="AR317">
            <v>8.5385765206392996</v>
          </cell>
          <cell r="AS317">
            <v>8.1627009646302255</v>
          </cell>
          <cell r="AT317">
            <v>10.221768274782269</v>
          </cell>
          <cell r="AU317">
            <v>16.537013349098334</v>
          </cell>
          <cell r="AV317">
            <v>36.492410174880163</v>
          </cell>
          <cell r="AW317">
            <v>79.91135134428427</v>
          </cell>
          <cell r="AX317">
            <v>0</v>
          </cell>
          <cell r="AY317">
            <v>0</v>
          </cell>
          <cell r="AZ317" t="e">
            <v>#DIV/0!</v>
          </cell>
        </row>
        <row r="318">
          <cell r="J318" t="str">
            <v>3-GM-2.7-Goal YTD</v>
          </cell>
          <cell r="K318">
            <v>2.7</v>
          </cell>
          <cell r="L318" t="e">
            <v>#DIV/0!</v>
          </cell>
          <cell r="M318" t="e">
            <v>#DIV/0!</v>
          </cell>
          <cell r="N318" t="e">
            <v>#DIV/0!</v>
          </cell>
          <cell r="O318" t="e">
            <v>#DIV/0!</v>
          </cell>
          <cell r="P318" t="e">
            <v>#DIV/0!</v>
          </cell>
          <cell r="Q318" t="e">
            <v>#DIV/0!</v>
          </cell>
          <cell r="R318" t="e">
            <v>#DIV/0!</v>
          </cell>
          <cell r="S318" t="e">
            <v>#DIV/0!</v>
          </cell>
          <cell r="T318" t="e">
            <v>#DIV/0!</v>
          </cell>
          <cell r="U318" t="e">
            <v>#DIV/0!</v>
          </cell>
          <cell r="V318" t="e">
            <v>#DIV/0!</v>
          </cell>
          <cell r="W318" t="e">
            <v>#DIV/0!</v>
          </cell>
          <cell r="X318" t="e">
            <v>#DIV/0!</v>
          </cell>
          <cell r="Y318" t="e">
            <v>#DIV/0!</v>
          </cell>
          <cell r="Z318" t="e">
            <v>#DIV/0!</v>
          </cell>
          <cell r="AA318" t="e">
            <v>#DIV/0!</v>
          </cell>
          <cell r="AB318" t="e">
            <v>#DIV/0!</v>
          </cell>
          <cell r="AC318" t="e">
            <v>#DIV/0!</v>
          </cell>
          <cell r="AD318" t="e">
            <v>#DIV/0!</v>
          </cell>
          <cell r="AE318" t="e">
            <v>#DIV/0!</v>
          </cell>
          <cell r="AF318" t="e">
            <v>#DIV/0!</v>
          </cell>
          <cell r="AG318">
            <v>31.998718770019217</v>
          </cell>
          <cell r="AH318">
            <v>20.934618608549872</v>
          </cell>
          <cell r="AI318">
            <v>18.330275229357799</v>
          </cell>
          <cell r="AJ318">
            <v>74.385703648548031</v>
          </cell>
          <cell r="AK318">
            <v>106.53935638354453</v>
          </cell>
          <cell r="AL318">
            <v>115.17718098525609</v>
          </cell>
          <cell r="AM318">
            <v>103.19386134869816</v>
          </cell>
          <cell r="AN318">
            <v>90.016523449729846</v>
          </cell>
          <cell r="AO318">
            <v>78.923795248382405</v>
          </cell>
          <cell r="AP318">
            <v>70.396521171803315</v>
          </cell>
          <cell r="AQ318">
            <v>64.016545252221917</v>
          </cell>
          <cell r="AR318">
            <v>59.451703202040825</v>
          </cell>
          <cell r="AS318">
            <v>55.806638926375456</v>
          </cell>
          <cell r="AT318">
            <v>53.199930809180223</v>
          </cell>
          <cell r="AU318">
            <v>52.083117003216422</v>
          </cell>
          <cell r="AV318">
            <v>48.076723387584394</v>
          </cell>
          <cell r="AW318">
            <v>44.642671717042653</v>
          </cell>
          <cell r="AX318">
            <v>0</v>
          </cell>
          <cell r="AY318">
            <v>0</v>
          </cell>
          <cell r="AZ318">
            <v>0</v>
          </cell>
        </row>
        <row r="319">
          <cell r="J319" t="str">
            <v>3-DJ-2.7.A-Real</v>
          </cell>
          <cell r="K319" t="str">
            <v>2.7.A</v>
          </cell>
          <cell r="L319">
            <v>0</v>
          </cell>
          <cell r="M319">
            <v>9539</v>
          </cell>
          <cell r="N319">
            <v>10693</v>
          </cell>
          <cell r="O319">
            <v>11636</v>
          </cell>
          <cell r="P319">
            <v>9365</v>
          </cell>
          <cell r="Q319">
            <v>10937</v>
          </cell>
          <cell r="R319">
            <v>12252</v>
          </cell>
          <cell r="S319">
            <v>12371</v>
          </cell>
          <cell r="T319">
            <v>10756</v>
          </cell>
          <cell r="U319">
            <v>9598</v>
          </cell>
          <cell r="V319">
            <v>10878</v>
          </cell>
          <cell r="W319">
            <v>9196</v>
          </cell>
          <cell r="X319">
            <v>8513</v>
          </cell>
          <cell r="Y319">
            <v>9120</v>
          </cell>
          <cell r="Z319">
            <v>10385</v>
          </cell>
          <cell r="AA319">
            <v>10584</v>
          </cell>
          <cell r="AB319">
            <v>11367</v>
          </cell>
          <cell r="AC319">
            <v>12083</v>
          </cell>
          <cell r="AD319">
            <v>9006</v>
          </cell>
          <cell r="AE319">
            <v>9848</v>
          </cell>
          <cell r="AF319">
            <v>9723</v>
          </cell>
          <cell r="AG319">
            <v>10089</v>
          </cell>
          <cell r="AH319">
            <v>9674</v>
          </cell>
          <cell r="AI319">
            <v>9729</v>
          </cell>
          <cell r="AJ319">
            <v>9817</v>
          </cell>
          <cell r="AK319">
            <v>9743</v>
          </cell>
          <cell r="AL319">
            <v>11004</v>
          </cell>
          <cell r="AM319">
            <v>10371</v>
          </cell>
          <cell r="AN319">
            <v>10263</v>
          </cell>
          <cell r="AO319">
            <v>10632</v>
          </cell>
          <cell r="AP319">
            <v>9835</v>
          </cell>
          <cell r="AQ319">
            <v>10896</v>
          </cell>
          <cell r="AR319">
            <v>12407</v>
          </cell>
          <cell r="AS319">
            <v>13001</v>
          </cell>
          <cell r="AT319">
            <v>13078</v>
          </cell>
          <cell r="AU319">
            <v>13215</v>
          </cell>
          <cell r="AV319">
            <v>13125</v>
          </cell>
          <cell r="AW319">
            <v>11771</v>
          </cell>
          <cell r="AX319">
            <v>0</v>
          </cell>
          <cell r="AY319">
            <v>0</v>
          </cell>
          <cell r="AZ319">
            <v>0</v>
          </cell>
        </row>
        <row r="320">
          <cell r="J320" t="str">
            <v>3-DJ-2.7.B-Real</v>
          </cell>
          <cell r="K320" t="str">
            <v>2.7.B</v>
          </cell>
          <cell r="L320">
            <v>0</v>
          </cell>
          <cell r="M320">
            <v>1319</v>
          </cell>
          <cell r="N320">
            <v>5443</v>
          </cell>
          <cell r="O320">
            <v>5557</v>
          </cell>
          <cell r="P320">
            <v>5634</v>
          </cell>
          <cell r="Q320">
            <v>5679</v>
          </cell>
          <cell r="R320">
            <v>3641</v>
          </cell>
          <cell r="S320">
            <v>4804</v>
          </cell>
          <cell r="T320">
            <v>4569</v>
          </cell>
          <cell r="U320">
            <v>7310</v>
          </cell>
          <cell r="V320">
            <v>4425</v>
          </cell>
          <cell r="W320">
            <v>2905</v>
          </cell>
          <cell r="X320">
            <v>2489</v>
          </cell>
          <cell r="Y320">
            <v>2650</v>
          </cell>
          <cell r="Z320">
            <v>2737</v>
          </cell>
          <cell r="AA320">
            <v>3574</v>
          </cell>
          <cell r="AB320">
            <v>3524</v>
          </cell>
          <cell r="AC320">
            <v>3793</v>
          </cell>
          <cell r="AD320">
            <v>7381</v>
          </cell>
          <cell r="AE320">
            <v>4490</v>
          </cell>
          <cell r="AF320">
            <v>3776</v>
          </cell>
          <cell r="AG320">
            <v>4147</v>
          </cell>
          <cell r="AH320">
            <v>5694</v>
          </cell>
          <cell r="AI320">
            <v>2448</v>
          </cell>
          <cell r="AJ320">
            <v>2436</v>
          </cell>
          <cell r="AK320">
            <v>3176</v>
          </cell>
          <cell r="AL320">
            <v>4528</v>
          </cell>
          <cell r="AM320">
            <v>4022</v>
          </cell>
          <cell r="AN320">
            <v>3919</v>
          </cell>
          <cell r="AO320">
            <v>5309</v>
          </cell>
          <cell r="AP320">
            <v>4125</v>
          </cell>
          <cell r="AQ320">
            <v>4516</v>
          </cell>
          <cell r="AR320">
            <v>5725</v>
          </cell>
          <cell r="AS320">
            <v>4349</v>
          </cell>
          <cell r="AT320">
            <v>5861</v>
          </cell>
          <cell r="AU320">
            <v>4758</v>
          </cell>
          <cell r="AV320">
            <v>3065</v>
          </cell>
          <cell r="AW320">
            <v>3954</v>
          </cell>
          <cell r="AX320">
            <v>4836</v>
          </cell>
          <cell r="AY320">
            <v>4132</v>
          </cell>
          <cell r="AZ320">
            <v>4129</v>
          </cell>
        </row>
        <row r="321">
          <cell r="J321" t="str">
            <v>3-DJ-2.7-Real</v>
          </cell>
          <cell r="K321">
            <v>2.7</v>
          </cell>
          <cell r="L321">
            <v>0</v>
          </cell>
          <cell r="M321">
            <v>51.611759047733557</v>
          </cell>
          <cell r="N321">
            <v>57.046235921754587</v>
          </cell>
          <cell r="O321">
            <v>70.030761000401228</v>
          </cell>
          <cell r="P321">
            <v>59.675021240441801</v>
          </cell>
          <cell r="Q321">
            <v>75.636237897648684</v>
          </cell>
          <cell r="R321">
            <v>66.096025894623267</v>
          </cell>
          <cell r="S321">
            <v>68.289376840039253</v>
          </cell>
          <cell r="T321">
            <v>66.122950819672141</v>
          </cell>
          <cell r="U321">
            <v>87.974335472044004</v>
          </cell>
          <cell r="V321">
            <v>121.70810542018896</v>
          </cell>
          <cell r="W321">
            <v>105.08379888268158</v>
          </cell>
          <cell r="X321">
            <v>85.500502176096418</v>
          </cell>
          <cell r="Y321">
            <v>83.457041179461115</v>
          </cell>
          <cell r="Z321">
            <v>85.818565788265545</v>
          </cell>
          <cell r="AA321">
            <v>64.808817526194048</v>
          </cell>
          <cell r="AB321">
            <v>65.310903983656786</v>
          </cell>
          <cell r="AC321">
            <v>69.500223685051452</v>
          </cell>
          <cell r="AD321">
            <v>65.297671795698065</v>
          </cell>
          <cell r="AE321">
            <v>65.089226701916715</v>
          </cell>
          <cell r="AF321">
            <v>71.207584018227678</v>
          </cell>
          <cell r="AG321">
            <v>85.839478162223486</v>
          </cell>
          <cell r="AH321">
            <v>108.02233250620347</v>
          </cell>
          <cell r="AI321">
            <v>85.743243243243242</v>
          </cell>
          <cell r="AJ321">
            <v>75.347944738188644</v>
          </cell>
          <cell r="AK321">
            <v>70.324003528751305</v>
          </cell>
          <cell r="AL321">
            <v>74.744150943396221</v>
          </cell>
          <cell r="AM321">
            <v>69.901145809930355</v>
          </cell>
          <cell r="AN321">
            <v>66.212903225806457</v>
          </cell>
          <cell r="AO321">
            <v>66.607267158568831</v>
          </cell>
          <cell r="AP321">
            <v>60.668265935572308</v>
          </cell>
          <cell r="AQ321">
            <v>61.5400062754942</v>
          </cell>
          <cell r="AR321">
            <v>74.601149118118656</v>
          </cell>
          <cell r="AS321">
            <v>85.507892429114293</v>
          </cell>
          <cell r="AT321">
            <v>99.942260337946848</v>
          </cell>
          <cell r="AU321">
            <v>100.3247574862927</v>
          </cell>
          <cell r="AV321">
            <v>91.413867822318522</v>
          </cell>
          <cell r="AW321">
            <v>80.887989615942587</v>
          </cell>
          <cell r="AX321">
            <v>0</v>
          </cell>
          <cell r="AY321">
            <v>0</v>
          </cell>
          <cell r="AZ321">
            <v>0</v>
          </cell>
        </row>
        <row r="322">
          <cell r="J322" t="str">
            <v>3-DJ-2.7-Goal</v>
          </cell>
          <cell r="K322">
            <v>2.7</v>
          </cell>
          <cell r="L322">
            <v>0</v>
          </cell>
          <cell r="M322">
            <v>0</v>
          </cell>
          <cell r="N322">
            <v>0</v>
          </cell>
          <cell r="O322">
            <v>0</v>
          </cell>
          <cell r="P322">
            <v>0</v>
          </cell>
          <cell r="Q322">
            <v>0</v>
          </cell>
          <cell r="R322">
            <v>0</v>
          </cell>
          <cell r="S322">
            <v>0</v>
          </cell>
          <cell r="T322">
            <v>0</v>
          </cell>
          <cell r="U322">
            <v>0</v>
          </cell>
          <cell r="V322">
            <v>0</v>
          </cell>
          <cell r="W322">
            <v>0</v>
          </cell>
          <cell r="X322">
            <v>0</v>
          </cell>
          <cell r="Y322">
            <v>0</v>
          </cell>
          <cell r="Z322">
            <v>0</v>
          </cell>
          <cell r="AA322">
            <v>0</v>
          </cell>
          <cell r="AB322">
            <v>0</v>
          </cell>
          <cell r="AC322">
            <v>0</v>
          </cell>
          <cell r="AD322">
            <v>0</v>
          </cell>
          <cell r="AE322">
            <v>0</v>
          </cell>
          <cell r="AF322">
            <v>0</v>
          </cell>
          <cell r="AG322">
            <v>0</v>
          </cell>
          <cell r="AH322">
            <v>0</v>
          </cell>
          <cell r="AI322">
            <v>0</v>
          </cell>
          <cell r="AJ322">
            <v>61.145747768208828</v>
          </cell>
          <cell r="AK322">
            <v>63.391246327882662</v>
          </cell>
          <cell r="AL322">
            <v>61.932918228872673</v>
          </cell>
          <cell r="AM322">
            <v>61.023809081390802</v>
          </cell>
          <cell r="AN322">
            <v>62.012962887130705</v>
          </cell>
          <cell r="AO322">
            <v>64.559600351053774</v>
          </cell>
          <cell r="AP322">
            <v>63.36235066939534</v>
          </cell>
          <cell r="AQ322">
            <v>71.600058752602791</v>
          </cell>
          <cell r="AR322">
            <v>76.800317817618236</v>
          </cell>
          <cell r="AS322">
            <v>82.124449609648948</v>
          </cell>
          <cell r="AT322">
            <v>75.557014228343093</v>
          </cell>
          <cell r="AU322">
            <v>70.652776993653802</v>
          </cell>
          <cell r="AV322">
            <v>0</v>
          </cell>
          <cell r="AW322">
            <v>0</v>
          </cell>
          <cell r="AX322">
            <v>0</v>
          </cell>
          <cell r="AY322">
            <v>0</v>
          </cell>
          <cell r="AZ322">
            <v>0</v>
          </cell>
        </row>
        <row r="323">
          <cell r="J323" t="str">
            <v>3-DJ-2.7.A-Real YTD</v>
          </cell>
          <cell r="K323" t="str">
            <v>2.7.A</v>
          </cell>
          <cell r="L323">
            <v>4908.5</v>
          </cell>
          <cell r="M323">
            <v>9678</v>
          </cell>
          <cell r="N323">
            <v>10255</v>
          </cell>
          <cell r="O323">
            <v>10726.5</v>
          </cell>
          <cell r="P323">
            <v>9591</v>
          </cell>
          <cell r="Q323">
            <v>10377</v>
          </cell>
          <cell r="R323">
            <v>11034.5</v>
          </cell>
          <cell r="S323">
            <v>11094</v>
          </cell>
          <cell r="T323">
            <v>10286.5</v>
          </cell>
          <cell r="U323">
            <v>9707.5</v>
          </cell>
          <cell r="V323">
            <v>10347.5</v>
          </cell>
          <cell r="W323">
            <v>9506.5</v>
          </cell>
          <cell r="X323">
            <v>9165</v>
          </cell>
          <cell r="Y323">
            <v>9468.5</v>
          </cell>
          <cell r="Z323">
            <v>10101</v>
          </cell>
          <cell r="AA323">
            <v>10200.5</v>
          </cell>
          <cell r="AB323">
            <v>10592</v>
          </cell>
          <cell r="AC323">
            <v>10950</v>
          </cell>
          <cell r="AD323">
            <v>9411.5</v>
          </cell>
          <cell r="AE323">
            <v>9832.5</v>
          </cell>
          <cell r="AF323">
            <v>9770</v>
          </cell>
          <cell r="AG323">
            <v>9953</v>
          </cell>
          <cell r="AH323">
            <v>9745.5</v>
          </cell>
          <cell r="AI323">
            <v>9773</v>
          </cell>
          <cell r="AJ323">
            <v>9817</v>
          </cell>
          <cell r="AK323">
            <v>9780</v>
          </cell>
          <cell r="AL323">
            <v>10188</v>
          </cell>
          <cell r="AM323">
            <v>10233.75</v>
          </cell>
          <cell r="AN323">
            <v>10239.6</v>
          </cell>
          <cell r="AO323">
            <v>10305</v>
          </cell>
          <cell r="AP323">
            <v>10237.857142857143</v>
          </cell>
          <cell r="AQ323">
            <v>10320.125</v>
          </cell>
          <cell r="AR323">
            <v>10552</v>
          </cell>
          <cell r="AS323">
            <v>10796.9</v>
          </cell>
          <cell r="AT323">
            <v>11004.272727272728</v>
          </cell>
          <cell r="AU323">
            <v>11188.5</v>
          </cell>
          <cell r="AV323">
            <v>11337.461538461539</v>
          </cell>
          <cell r="AW323">
            <v>11368.428571428571</v>
          </cell>
          <cell r="AX323">
            <v>0</v>
          </cell>
          <cell r="AY323">
            <v>0</v>
          </cell>
          <cell r="AZ323">
            <v>0</v>
          </cell>
        </row>
        <row r="324">
          <cell r="J324" t="str">
            <v>3-DJ-2.7.B-Real YTD</v>
          </cell>
          <cell r="K324" t="str">
            <v>2.7.B</v>
          </cell>
          <cell r="L324">
            <v>0</v>
          </cell>
          <cell r="M324">
            <v>1319</v>
          </cell>
          <cell r="N324">
            <v>5443</v>
          </cell>
          <cell r="O324">
            <v>5557</v>
          </cell>
          <cell r="P324">
            <v>5634</v>
          </cell>
          <cell r="Q324">
            <v>5679</v>
          </cell>
          <cell r="R324">
            <v>3641</v>
          </cell>
          <cell r="S324">
            <v>4804</v>
          </cell>
          <cell r="T324">
            <v>4569</v>
          </cell>
          <cell r="U324">
            <v>7310</v>
          </cell>
          <cell r="V324">
            <v>4425</v>
          </cell>
          <cell r="W324">
            <v>2905</v>
          </cell>
          <cell r="X324">
            <v>2489</v>
          </cell>
          <cell r="Y324">
            <v>2650</v>
          </cell>
          <cell r="Z324">
            <v>2737</v>
          </cell>
          <cell r="AA324">
            <v>3574</v>
          </cell>
          <cell r="AB324">
            <v>3524</v>
          </cell>
          <cell r="AC324">
            <v>3793</v>
          </cell>
          <cell r="AD324">
            <v>7381</v>
          </cell>
          <cell r="AE324">
            <v>4490</v>
          </cell>
          <cell r="AF324">
            <v>3776</v>
          </cell>
          <cell r="AG324">
            <v>4147</v>
          </cell>
          <cell r="AH324">
            <v>5694</v>
          </cell>
          <cell r="AI324">
            <v>2448</v>
          </cell>
          <cell r="AJ324">
            <v>2436</v>
          </cell>
          <cell r="AK324">
            <v>3176</v>
          </cell>
          <cell r="AL324">
            <v>4528</v>
          </cell>
          <cell r="AM324">
            <v>4022</v>
          </cell>
          <cell r="AN324">
            <v>3919</v>
          </cell>
          <cell r="AO324">
            <v>5309</v>
          </cell>
          <cell r="AP324">
            <v>4125</v>
          </cell>
          <cell r="AQ324">
            <v>4516</v>
          </cell>
          <cell r="AR324">
            <v>5725</v>
          </cell>
          <cell r="AS324">
            <v>4349</v>
          </cell>
          <cell r="AT324">
            <v>5861</v>
          </cell>
          <cell r="AU324">
            <v>4758</v>
          </cell>
          <cell r="AV324">
            <v>3065</v>
          </cell>
          <cell r="AW324">
            <v>3954</v>
          </cell>
          <cell r="AX324">
            <v>4836</v>
          </cell>
          <cell r="AY324">
            <v>4132</v>
          </cell>
          <cell r="AZ324">
            <v>4129</v>
          </cell>
        </row>
        <row r="325">
          <cell r="J325" t="str">
            <v>3-DJ-2.7-Real YTD</v>
          </cell>
          <cell r="K325">
            <v>2.7</v>
          </cell>
          <cell r="L325">
            <v>35.86045945287767</v>
          </cell>
          <cell r="M325">
            <v>52.36383311290129</v>
          </cell>
          <cell r="N325">
            <v>54.709543568464724</v>
          </cell>
          <cell r="O325">
            <v>64.556974722482281</v>
          </cell>
          <cell r="P325">
            <v>61.115123194562443</v>
          </cell>
          <cell r="Q325">
            <v>71.763485477178421</v>
          </cell>
          <cell r="R325">
            <v>59.527962596655279</v>
          </cell>
          <cell r="S325">
            <v>61.240186457311083</v>
          </cell>
          <cell r="T325">
            <v>63.236680327868854</v>
          </cell>
          <cell r="U325">
            <v>88.978001833180571</v>
          </cell>
          <cell r="V325">
            <v>115.77262555942318</v>
          </cell>
          <cell r="W325">
            <v>108.63191975622144</v>
          </cell>
          <cell r="X325">
            <v>92.048878473384676</v>
          </cell>
          <cell r="Y325">
            <v>86.646161667513979</v>
          </cell>
          <cell r="Z325">
            <v>83.47167385914976</v>
          </cell>
          <cell r="AA325">
            <v>62.460538848822971</v>
          </cell>
          <cell r="AB325">
            <v>60.85801838610827</v>
          </cell>
          <cell r="AC325">
            <v>62.983319486163481</v>
          </cell>
          <cell r="AD325">
            <v>68.237734633046003</v>
          </cell>
          <cell r="AE325">
            <v>64.986781229345667</v>
          </cell>
          <cell r="AF325">
            <v>71.551794287574253</v>
          </cell>
          <cell r="AG325">
            <v>84.682359614293816</v>
          </cell>
          <cell r="AH325">
            <v>108.82071960297766</v>
          </cell>
          <cell r="AI325">
            <v>86.131022326674497</v>
          </cell>
          <cell r="AJ325">
            <v>75.347944738188644</v>
          </cell>
          <cell r="AK325">
            <v>70.591065843291361</v>
          </cell>
          <cell r="AL325">
            <v>69.201509433962258</v>
          </cell>
          <cell r="AM325">
            <v>68.976072792630859</v>
          </cell>
          <cell r="AN325">
            <v>66.061935483870968</v>
          </cell>
          <cell r="AO325">
            <v>64.558680217179443</v>
          </cell>
          <cell r="AP325">
            <v>63.15333398609615</v>
          </cell>
          <cell r="AQ325">
            <v>58.28749607781613</v>
          </cell>
          <cell r="AR325">
            <v>63.447354355959384</v>
          </cell>
          <cell r="AS325">
            <v>71.011473253434659</v>
          </cell>
          <cell r="AT325">
            <v>84.094807290018295</v>
          </cell>
          <cell r="AU325">
            <v>84.940109658371995</v>
          </cell>
          <cell r="AV325">
            <v>78.963901753717579</v>
          </cell>
          <cell r="AW325">
            <v>78.121598184971475</v>
          </cell>
          <cell r="AX325">
            <v>0</v>
          </cell>
          <cell r="AY325">
            <v>0</v>
          </cell>
          <cell r="AZ325" t="e">
            <v>#DIV/0!</v>
          </cell>
        </row>
        <row r="326">
          <cell r="J326" t="str">
            <v>3-DJ-2.7-Goal YTD</v>
          </cell>
          <cell r="K326">
            <v>2.7</v>
          </cell>
          <cell r="L326" t="e">
            <v>#DIV/0!</v>
          </cell>
          <cell r="M326" t="e">
            <v>#DIV/0!</v>
          </cell>
          <cell r="N326" t="e">
            <v>#DIV/0!</v>
          </cell>
          <cell r="O326" t="e">
            <v>#DIV/0!</v>
          </cell>
          <cell r="P326" t="e">
            <v>#DIV/0!</v>
          </cell>
          <cell r="Q326" t="e">
            <v>#DIV/0!</v>
          </cell>
          <cell r="R326" t="e">
            <v>#DIV/0!</v>
          </cell>
          <cell r="S326" t="e">
            <v>#DIV/0!</v>
          </cell>
          <cell r="T326" t="e">
            <v>#DIV/0!</v>
          </cell>
          <cell r="U326" t="e">
            <v>#DIV/0!</v>
          </cell>
          <cell r="V326" t="e">
            <v>#DIV/0!</v>
          </cell>
          <cell r="W326" t="e">
            <v>#DIV/0!</v>
          </cell>
          <cell r="X326" t="e">
            <v>#DIV/0!</v>
          </cell>
          <cell r="Y326" t="e">
            <v>#DIV/0!</v>
          </cell>
          <cell r="Z326" t="e">
            <v>#DIV/0!</v>
          </cell>
          <cell r="AA326" t="e">
            <v>#DIV/0!</v>
          </cell>
          <cell r="AB326" t="e">
            <v>#DIV/0!</v>
          </cell>
          <cell r="AC326" t="e">
            <v>#DIV/0!</v>
          </cell>
          <cell r="AD326" t="e">
            <v>#DIV/0!</v>
          </cell>
          <cell r="AE326" t="e">
            <v>#DIV/0!</v>
          </cell>
          <cell r="AF326" t="e">
            <v>#DIV/0!</v>
          </cell>
          <cell r="AG326">
            <v>146.89161297125051</v>
          </cell>
          <cell r="AH326">
            <v>61.253037645702456</v>
          </cell>
          <cell r="AI326">
            <v>37.392041977561867</v>
          </cell>
          <cell r="AJ326">
            <v>61.145747768208828</v>
          </cell>
          <cell r="AK326">
            <v>62.268497048045745</v>
          </cell>
          <cell r="AL326">
            <v>62.156637441654716</v>
          </cell>
          <cell r="AM326">
            <v>61.873430351588738</v>
          </cell>
          <cell r="AN326">
            <v>61.901336858697128</v>
          </cell>
          <cell r="AO326">
            <v>62.344380774089906</v>
          </cell>
          <cell r="AP326">
            <v>62.489805044847834</v>
          </cell>
          <cell r="AQ326">
            <v>63.628586758317198</v>
          </cell>
          <cell r="AR326">
            <v>65.092112431572858</v>
          </cell>
          <cell r="AS326">
            <v>66.795346149380478</v>
          </cell>
          <cell r="AT326">
            <v>67.591861429286169</v>
          </cell>
          <cell r="AU326">
            <v>67.846937726316796</v>
          </cell>
          <cell r="AV326">
            <v>62.627942516600122</v>
          </cell>
          <cell r="AW326">
            <v>58.154518051128683</v>
          </cell>
          <cell r="AX326">
            <v>0</v>
          </cell>
          <cell r="AY326">
            <v>0</v>
          </cell>
          <cell r="AZ326">
            <v>0</v>
          </cell>
        </row>
        <row r="327">
          <cell r="J327" t="str">
            <v>3-GS-2.7.A-Real</v>
          </cell>
          <cell r="K327" t="str">
            <v>2.7.A</v>
          </cell>
          <cell r="L327">
            <v>0</v>
          </cell>
          <cell r="M327">
            <v>0</v>
          </cell>
          <cell r="N327">
            <v>0</v>
          </cell>
          <cell r="O327">
            <v>0</v>
          </cell>
          <cell r="P327">
            <v>0</v>
          </cell>
          <cell r="Q327">
            <v>0</v>
          </cell>
          <cell r="R327">
            <v>0</v>
          </cell>
          <cell r="S327">
            <v>0</v>
          </cell>
          <cell r="T327">
            <v>0</v>
          </cell>
          <cell r="U327">
            <v>0</v>
          </cell>
          <cell r="V327">
            <v>0</v>
          </cell>
          <cell r="W327">
            <v>0</v>
          </cell>
          <cell r="X327">
            <v>0</v>
          </cell>
          <cell r="Y327">
            <v>0</v>
          </cell>
          <cell r="Z327">
            <v>0</v>
          </cell>
          <cell r="AA327">
            <v>0</v>
          </cell>
          <cell r="AB327">
            <v>0</v>
          </cell>
          <cell r="AC327">
            <v>0</v>
          </cell>
          <cell r="AD327">
            <v>0</v>
          </cell>
          <cell r="AE327">
            <v>0</v>
          </cell>
          <cell r="AF327">
            <v>0</v>
          </cell>
          <cell r="AG327">
            <v>0</v>
          </cell>
          <cell r="AH327">
            <v>0</v>
          </cell>
          <cell r="AI327">
            <v>0</v>
          </cell>
          <cell r="AJ327">
            <v>0</v>
          </cell>
          <cell r="AK327">
            <v>0</v>
          </cell>
          <cell r="AL327">
            <v>0</v>
          </cell>
          <cell r="AM327">
            <v>0</v>
          </cell>
          <cell r="AN327">
            <v>0</v>
          </cell>
          <cell r="AO327">
            <v>0</v>
          </cell>
          <cell r="AP327">
            <v>0</v>
          </cell>
          <cell r="AQ327">
            <v>0</v>
          </cell>
          <cell r="AR327">
            <v>0</v>
          </cell>
          <cell r="AS327">
            <v>0</v>
          </cell>
          <cell r="AT327">
            <v>0</v>
          </cell>
          <cell r="AU327">
            <v>0</v>
          </cell>
          <cell r="AV327">
            <v>0</v>
          </cell>
          <cell r="AW327">
            <v>0</v>
          </cell>
          <cell r="AX327">
            <v>0</v>
          </cell>
          <cell r="AY327">
            <v>0</v>
          </cell>
          <cell r="AZ327">
            <v>0</v>
          </cell>
        </row>
        <row r="328">
          <cell r="J328" t="str">
            <v>3-GS-2.7.B-Real</v>
          </cell>
          <cell r="K328" t="str">
            <v>2.7.B</v>
          </cell>
          <cell r="L328">
            <v>0</v>
          </cell>
          <cell r="M328">
            <v>0</v>
          </cell>
          <cell r="N328">
            <v>0</v>
          </cell>
          <cell r="O328">
            <v>0</v>
          </cell>
          <cell r="P328">
            <v>0</v>
          </cell>
          <cell r="Q328">
            <v>0</v>
          </cell>
          <cell r="R328">
            <v>0</v>
          </cell>
          <cell r="S328">
            <v>0</v>
          </cell>
          <cell r="T328">
            <v>0</v>
          </cell>
          <cell r="U328">
            <v>0</v>
          </cell>
          <cell r="V328">
            <v>0</v>
          </cell>
          <cell r="W328">
            <v>0</v>
          </cell>
          <cell r="X328">
            <v>0</v>
          </cell>
          <cell r="Y328">
            <v>0</v>
          </cell>
          <cell r="Z328">
            <v>0</v>
          </cell>
          <cell r="AA328">
            <v>0</v>
          </cell>
          <cell r="AB328">
            <v>0</v>
          </cell>
          <cell r="AC328">
            <v>0</v>
          </cell>
          <cell r="AD328">
            <v>0</v>
          </cell>
          <cell r="AE328">
            <v>0</v>
          </cell>
          <cell r="AF328">
            <v>0</v>
          </cell>
          <cell r="AG328">
            <v>0</v>
          </cell>
          <cell r="AH328">
            <v>0</v>
          </cell>
          <cell r="AI328">
            <v>0</v>
          </cell>
          <cell r="AJ328">
            <v>0</v>
          </cell>
          <cell r="AK328">
            <v>0</v>
          </cell>
          <cell r="AL328">
            <v>0</v>
          </cell>
          <cell r="AM328">
            <v>0</v>
          </cell>
          <cell r="AN328">
            <v>0</v>
          </cell>
          <cell r="AO328">
            <v>0</v>
          </cell>
          <cell r="AP328">
            <v>0</v>
          </cell>
          <cell r="AQ328">
            <v>0</v>
          </cell>
          <cell r="AR328">
            <v>0</v>
          </cell>
          <cell r="AS328">
            <v>0</v>
          </cell>
          <cell r="AT328">
            <v>0</v>
          </cell>
          <cell r="AU328">
            <v>0</v>
          </cell>
          <cell r="AV328">
            <v>0</v>
          </cell>
          <cell r="AW328">
            <v>0</v>
          </cell>
          <cell r="AX328">
            <v>0</v>
          </cell>
          <cell r="AY328">
            <v>0</v>
          </cell>
          <cell r="AZ328">
            <v>0</v>
          </cell>
        </row>
        <row r="329">
          <cell r="J329" t="str">
            <v>3-GS-2.7-Real</v>
          </cell>
          <cell r="K329">
            <v>2.7</v>
          </cell>
          <cell r="L329">
            <v>0</v>
          </cell>
          <cell r="M329">
            <v>0</v>
          </cell>
          <cell r="N329">
            <v>0</v>
          </cell>
          <cell r="O329">
            <v>0</v>
          </cell>
          <cell r="P329">
            <v>0</v>
          </cell>
          <cell r="Q329">
            <v>0</v>
          </cell>
          <cell r="R329">
            <v>0</v>
          </cell>
          <cell r="S329">
            <v>0</v>
          </cell>
          <cell r="T329">
            <v>0</v>
          </cell>
          <cell r="U329">
            <v>0</v>
          </cell>
          <cell r="V329">
            <v>0</v>
          </cell>
          <cell r="W329">
            <v>0</v>
          </cell>
          <cell r="X329">
            <v>0</v>
          </cell>
          <cell r="Y329">
            <v>0</v>
          </cell>
          <cell r="Z329">
            <v>0</v>
          </cell>
          <cell r="AA329">
            <v>0</v>
          </cell>
          <cell r="AB329">
            <v>0</v>
          </cell>
          <cell r="AC329">
            <v>0</v>
          </cell>
          <cell r="AD329">
            <v>0</v>
          </cell>
          <cell r="AE329">
            <v>0</v>
          </cell>
          <cell r="AF329">
            <v>0</v>
          </cell>
          <cell r="AG329">
            <v>0</v>
          </cell>
          <cell r="AH329">
            <v>0</v>
          </cell>
          <cell r="AI329">
            <v>0</v>
          </cell>
          <cell r="AJ329">
            <v>0</v>
          </cell>
          <cell r="AK329">
            <v>0</v>
          </cell>
          <cell r="AL329">
            <v>0</v>
          </cell>
          <cell r="AM329">
            <v>0</v>
          </cell>
          <cell r="AN329">
            <v>0</v>
          </cell>
          <cell r="AO329">
            <v>0</v>
          </cell>
          <cell r="AP329">
            <v>0</v>
          </cell>
          <cell r="AQ329">
            <v>0</v>
          </cell>
          <cell r="AR329">
            <v>0</v>
          </cell>
          <cell r="AS329">
            <v>0</v>
          </cell>
          <cell r="AT329">
            <v>0</v>
          </cell>
          <cell r="AU329">
            <v>0</v>
          </cell>
          <cell r="AV329">
            <v>0</v>
          </cell>
          <cell r="AW329">
            <v>0</v>
          </cell>
          <cell r="AX329">
            <v>0</v>
          </cell>
          <cell r="AY329">
            <v>0</v>
          </cell>
          <cell r="AZ329">
            <v>0</v>
          </cell>
        </row>
        <row r="330">
          <cell r="J330" t="str">
            <v>3-GS-2.7-Goal</v>
          </cell>
          <cell r="K330">
            <v>2.7</v>
          </cell>
          <cell r="L330">
            <v>0</v>
          </cell>
          <cell r="M330">
            <v>0</v>
          </cell>
          <cell r="N330">
            <v>0</v>
          </cell>
          <cell r="O330">
            <v>0</v>
          </cell>
          <cell r="P330">
            <v>0</v>
          </cell>
          <cell r="Q330">
            <v>0</v>
          </cell>
          <cell r="R330">
            <v>0</v>
          </cell>
          <cell r="S330">
            <v>0</v>
          </cell>
          <cell r="T330">
            <v>0</v>
          </cell>
          <cell r="U330">
            <v>0</v>
          </cell>
          <cell r="V330">
            <v>0</v>
          </cell>
          <cell r="W330">
            <v>0</v>
          </cell>
          <cell r="X330">
            <v>0</v>
          </cell>
          <cell r="Y330">
            <v>0</v>
          </cell>
          <cell r="Z330">
            <v>0</v>
          </cell>
          <cell r="AA330">
            <v>0</v>
          </cell>
          <cell r="AB330">
            <v>0</v>
          </cell>
          <cell r="AC330">
            <v>0</v>
          </cell>
          <cell r="AD330">
            <v>0</v>
          </cell>
          <cell r="AE330">
            <v>0</v>
          </cell>
          <cell r="AF330">
            <v>0</v>
          </cell>
          <cell r="AG330">
            <v>0</v>
          </cell>
          <cell r="AH330">
            <v>0</v>
          </cell>
          <cell r="AI330">
            <v>0</v>
          </cell>
          <cell r="AJ330">
            <v>0</v>
          </cell>
          <cell r="AK330">
            <v>0</v>
          </cell>
          <cell r="AL330">
            <v>0</v>
          </cell>
          <cell r="AM330">
            <v>0</v>
          </cell>
          <cell r="AN330">
            <v>0</v>
          </cell>
          <cell r="AO330">
            <v>0</v>
          </cell>
          <cell r="AP330">
            <v>0</v>
          </cell>
          <cell r="AQ330">
            <v>0</v>
          </cell>
          <cell r="AR330">
            <v>0</v>
          </cell>
          <cell r="AS330">
            <v>0</v>
          </cell>
          <cell r="AT330">
            <v>0</v>
          </cell>
          <cell r="AU330">
            <v>0</v>
          </cell>
          <cell r="AV330">
            <v>0</v>
          </cell>
          <cell r="AW330">
            <v>0</v>
          </cell>
          <cell r="AX330">
            <v>0</v>
          </cell>
          <cell r="AY330">
            <v>0</v>
          </cell>
          <cell r="AZ330">
            <v>0</v>
          </cell>
        </row>
        <row r="331">
          <cell r="J331" t="str">
            <v>3-GS-2.7.A-Real YTD</v>
          </cell>
          <cell r="K331" t="str">
            <v>2.7.A</v>
          </cell>
          <cell r="L331">
            <v>0</v>
          </cell>
          <cell r="M331">
            <v>0</v>
          </cell>
          <cell r="N331">
            <v>0</v>
          </cell>
          <cell r="O331">
            <v>0</v>
          </cell>
          <cell r="P331">
            <v>0</v>
          </cell>
          <cell r="Q331">
            <v>0</v>
          </cell>
          <cell r="R331">
            <v>0</v>
          </cell>
          <cell r="S331">
            <v>0</v>
          </cell>
          <cell r="T331">
            <v>0</v>
          </cell>
          <cell r="U331">
            <v>0</v>
          </cell>
          <cell r="V331">
            <v>0</v>
          </cell>
          <cell r="W331">
            <v>0</v>
          </cell>
          <cell r="X331">
            <v>0</v>
          </cell>
          <cell r="Y331">
            <v>0</v>
          </cell>
          <cell r="Z331">
            <v>0</v>
          </cell>
          <cell r="AA331">
            <v>0</v>
          </cell>
          <cell r="AB331">
            <v>0</v>
          </cell>
          <cell r="AC331">
            <v>0</v>
          </cell>
          <cell r="AD331">
            <v>0</v>
          </cell>
          <cell r="AE331">
            <v>0</v>
          </cell>
          <cell r="AF331">
            <v>0</v>
          </cell>
          <cell r="AG331">
            <v>0</v>
          </cell>
          <cell r="AH331">
            <v>0</v>
          </cell>
          <cell r="AI331">
            <v>0</v>
          </cell>
          <cell r="AJ331">
            <v>0</v>
          </cell>
          <cell r="AK331">
            <v>0</v>
          </cell>
          <cell r="AL331">
            <v>0</v>
          </cell>
          <cell r="AM331">
            <v>0</v>
          </cell>
          <cell r="AN331">
            <v>0</v>
          </cell>
          <cell r="AO331">
            <v>0</v>
          </cell>
          <cell r="AP331">
            <v>0</v>
          </cell>
          <cell r="AQ331">
            <v>0</v>
          </cell>
          <cell r="AR331">
            <v>0</v>
          </cell>
          <cell r="AS331">
            <v>0</v>
          </cell>
          <cell r="AT331">
            <v>0</v>
          </cell>
          <cell r="AU331">
            <v>0</v>
          </cell>
          <cell r="AV331">
            <v>0</v>
          </cell>
          <cell r="AW331">
            <v>0</v>
          </cell>
          <cell r="AX331">
            <v>0</v>
          </cell>
          <cell r="AY331">
            <v>0</v>
          </cell>
          <cell r="AZ331">
            <v>0</v>
          </cell>
        </row>
        <row r="332">
          <cell r="J332" t="str">
            <v>3-GS-2.7.B-Real YTD</v>
          </cell>
          <cell r="K332" t="str">
            <v>2.7.B</v>
          </cell>
          <cell r="L332">
            <v>0</v>
          </cell>
          <cell r="M332">
            <v>0</v>
          </cell>
          <cell r="N332">
            <v>0</v>
          </cell>
          <cell r="O332">
            <v>0</v>
          </cell>
          <cell r="P332">
            <v>0</v>
          </cell>
          <cell r="Q332">
            <v>0</v>
          </cell>
          <cell r="R332">
            <v>0</v>
          </cell>
          <cell r="S332">
            <v>0</v>
          </cell>
          <cell r="T332">
            <v>0</v>
          </cell>
          <cell r="U332">
            <v>0</v>
          </cell>
          <cell r="V332">
            <v>0</v>
          </cell>
          <cell r="W332">
            <v>0</v>
          </cell>
          <cell r="X332">
            <v>0</v>
          </cell>
          <cell r="Y332">
            <v>0</v>
          </cell>
          <cell r="Z332">
            <v>0</v>
          </cell>
          <cell r="AA332">
            <v>0</v>
          </cell>
          <cell r="AB332">
            <v>0</v>
          </cell>
          <cell r="AC332">
            <v>0</v>
          </cell>
          <cell r="AD332">
            <v>0</v>
          </cell>
          <cell r="AE332">
            <v>0</v>
          </cell>
          <cell r="AF332">
            <v>0</v>
          </cell>
          <cell r="AG332">
            <v>0</v>
          </cell>
          <cell r="AH332">
            <v>0</v>
          </cell>
          <cell r="AI332">
            <v>0</v>
          </cell>
          <cell r="AJ332">
            <v>0</v>
          </cell>
          <cell r="AK332">
            <v>0</v>
          </cell>
          <cell r="AL332">
            <v>0</v>
          </cell>
          <cell r="AM332">
            <v>0</v>
          </cell>
          <cell r="AN332">
            <v>0</v>
          </cell>
          <cell r="AO332">
            <v>0</v>
          </cell>
          <cell r="AP332">
            <v>0</v>
          </cell>
          <cell r="AQ332">
            <v>0</v>
          </cell>
          <cell r="AR332">
            <v>0</v>
          </cell>
          <cell r="AS332">
            <v>0</v>
          </cell>
          <cell r="AT332">
            <v>0</v>
          </cell>
          <cell r="AU332">
            <v>0</v>
          </cell>
          <cell r="AV332">
            <v>0</v>
          </cell>
          <cell r="AW332">
            <v>0</v>
          </cell>
          <cell r="AX332">
            <v>0</v>
          </cell>
          <cell r="AY332">
            <v>0</v>
          </cell>
          <cell r="AZ332">
            <v>0</v>
          </cell>
        </row>
        <row r="333">
          <cell r="J333" t="str">
            <v>3-GS-2.7-Real YTD</v>
          </cell>
          <cell r="K333">
            <v>2.7</v>
          </cell>
          <cell r="L333" t="e">
            <v>#DIV/0!</v>
          </cell>
          <cell r="M333" t="e">
            <v>#DIV/0!</v>
          </cell>
          <cell r="N333" t="e">
            <v>#DIV/0!</v>
          </cell>
          <cell r="O333" t="e">
            <v>#DIV/0!</v>
          </cell>
          <cell r="P333" t="e">
            <v>#DIV/0!</v>
          </cell>
          <cell r="Q333" t="e">
            <v>#DIV/0!</v>
          </cell>
          <cell r="R333" t="e">
            <v>#DIV/0!</v>
          </cell>
          <cell r="S333" t="e">
            <v>#DIV/0!</v>
          </cell>
          <cell r="T333" t="e">
            <v>#DIV/0!</v>
          </cell>
          <cell r="U333" t="e">
            <v>#DIV/0!</v>
          </cell>
          <cell r="V333" t="e">
            <v>#DIV/0!</v>
          </cell>
          <cell r="W333" t="e">
            <v>#DIV/0!</v>
          </cell>
          <cell r="X333" t="e">
            <v>#DIV/0!</v>
          </cell>
          <cell r="Y333" t="e">
            <v>#DIV/0!</v>
          </cell>
          <cell r="Z333" t="e">
            <v>#DIV/0!</v>
          </cell>
          <cell r="AA333" t="e">
            <v>#DIV/0!</v>
          </cell>
          <cell r="AB333" t="e">
            <v>#DIV/0!</v>
          </cell>
          <cell r="AC333" t="e">
            <v>#DIV/0!</v>
          </cell>
          <cell r="AD333" t="e">
            <v>#DIV/0!</v>
          </cell>
          <cell r="AE333" t="e">
            <v>#DIV/0!</v>
          </cell>
          <cell r="AF333" t="e">
            <v>#DIV/0!</v>
          </cell>
          <cell r="AG333" t="e">
            <v>#DIV/0!</v>
          </cell>
          <cell r="AH333" t="e">
            <v>#DIV/0!</v>
          </cell>
          <cell r="AI333" t="e">
            <v>#DIV/0!</v>
          </cell>
          <cell r="AJ333" t="e">
            <v>#DIV/0!</v>
          </cell>
          <cell r="AK333" t="e">
            <v>#DIV/0!</v>
          </cell>
          <cell r="AL333" t="e">
            <v>#DIV/0!</v>
          </cell>
          <cell r="AM333" t="e">
            <v>#DIV/0!</v>
          </cell>
          <cell r="AN333" t="e">
            <v>#DIV/0!</v>
          </cell>
          <cell r="AO333" t="e">
            <v>#DIV/0!</v>
          </cell>
          <cell r="AP333" t="e">
            <v>#DIV/0!</v>
          </cell>
          <cell r="AQ333" t="e">
            <v>#DIV/0!</v>
          </cell>
          <cell r="AR333" t="e">
            <v>#DIV/0!</v>
          </cell>
          <cell r="AS333" t="e">
            <v>#DIV/0!</v>
          </cell>
          <cell r="AT333" t="e">
            <v>#DIV/0!</v>
          </cell>
          <cell r="AU333" t="e">
            <v>#DIV/0!</v>
          </cell>
          <cell r="AV333" t="e">
            <v>#DIV/0!</v>
          </cell>
          <cell r="AW333" t="e">
            <v>#DIV/0!</v>
          </cell>
          <cell r="AX333" t="e">
            <v>#DIV/0!</v>
          </cell>
          <cell r="AY333" t="e">
            <v>#DIV/0!</v>
          </cell>
          <cell r="AZ333" t="e">
            <v>#DIV/0!</v>
          </cell>
        </row>
        <row r="334">
          <cell r="J334" t="str">
            <v>3-GS-2.7-Goal YTD</v>
          </cell>
          <cell r="K334">
            <v>2.7</v>
          </cell>
          <cell r="L334" t="e">
            <v>#DIV/0!</v>
          </cell>
          <cell r="M334" t="e">
            <v>#DIV/0!</v>
          </cell>
          <cell r="N334" t="e">
            <v>#DIV/0!</v>
          </cell>
          <cell r="O334" t="e">
            <v>#DIV/0!</v>
          </cell>
          <cell r="P334" t="e">
            <v>#DIV/0!</v>
          </cell>
          <cell r="Q334" t="e">
            <v>#DIV/0!</v>
          </cell>
          <cell r="R334" t="e">
            <v>#DIV/0!</v>
          </cell>
          <cell r="S334" t="e">
            <v>#DIV/0!</v>
          </cell>
          <cell r="T334" t="e">
            <v>#DIV/0!</v>
          </cell>
          <cell r="U334" t="e">
            <v>#DIV/0!</v>
          </cell>
          <cell r="V334" t="e">
            <v>#DIV/0!</v>
          </cell>
          <cell r="W334" t="e">
            <v>#DIV/0!</v>
          </cell>
          <cell r="X334" t="e">
            <v>#DIV/0!</v>
          </cell>
          <cell r="Y334" t="e">
            <v>#DIV/0!</v>
          </cell>
          <cell r="Z334" t="e">
            <v>#DIV/0!</v>
          </cell>
          <cell r="AA334" t="e">
            <v>#DIV/0!</v>
          </cell>
          <cell r="AB334" t="e">
            <v>#DIV/0!</v>
          </cell>
          <cell r="AC334" t="e">
            <v>#DIV/0!</v>
          </cell>
          <cell r="AD334" t="e">
            <v>#DIV/0!</v>
          </cell>
          <cell r="AE334" t="e">
            <v>#DIV/0!</v>
          </cell>
          <cell r="AF334" t="e">
            <v>#DIV/0!</v>
          </cell>
          <cell r="AG334" t="e">
            <v>#DIV/0!</v>
          </cell>
          <cell r="AH334" t="e">
            <v>#DIV/0!</v>
          </cell>
          <cell r="AI334" t="e">
            <v>#DIV/0!</v>
          </cell>
          <cell r="AJ334">
            <v>0</v>
          </cell>
          <cell r="AK334">
            <v>0</v>
          </cell>
          <cell r="AL334">
            <v>0</v>
          </cell>
          <cell r="AM334">
            <v>0</v>
          </cell>
          <cell r="AN334">
            <v>0</v>
          </cell>
          <cell r="AO334">
            <v>0</v>
          </cell>
          <cell r="AP334">
            <v>0</v>
          </cell>
          <cell r="AQ334">
            <v>0</v>
          </cell>
          <cell r="AR334">
            <v>0</v>
          </cell>
          <cell r="AS334">
            <v>0</v>
          </cell>
          <cell r="AT334">
            <v>0</v>
          </cell>
          <cell r="AU334">
            <v>0</v>
          </cell>
          <cell r="AV334">
            <v>0</v>
          </cell>
          <cell r="AW334">
            <v>0</v>
          </cell>
          <cell r="AX334">
            <v>0</v>
          </cell>
          <cell r="AY334">
            <v>0</v>
          </cell>
          <cell r="AZ334">
            <v>0</v>
          </cell>
        </row>
        <row r="335">
          <cell r="J335" t="str">
            <v>1-GroupTS-3.1-Real</v>
          </cell>
          <cell r="K335">
            <v>3.1</v>
          </cell>
          <cell r="L335">
            <v>0</v>
          </cell>
          <cell r="M335">
            <v>0</v>
          </cell>
          <cell r="N335">
            <v>0</v>
          </cell>
          <cell r="O335">
            <v>0</v>
          </cell>
          <cell r="P335">
            <v>0</v>
          </cell>
          <cell r="Q335">
            <v>0</v>
          </cell>
          <cell r="R335">
            <v>0</v>
          </cell>
          <cell r="S335">
            <v>0</v>
          </cell>
          <cell r="T335">
            <v>0</v>
          </cell>
          <cell r="U335">
            <v>0</v>
          </cell>
          <cell r="V335">
            <v>0</v>
          </cell>
          <cell r="W335">
            <v>100</v>
          </cell>
          <cell r="X335">
            <v>82</v>
          </cell>
          <cell r="Y335">
            <v>82</v>
          </cell>
          <cell r="Z335">
            <v>82</v>
          </cell>
          <cell r="AA335">
            <v>82</v>
          </cell>
          <cell r="AB335">
            <v>82</v>
          </cell>
          <cell r="AC335">
            <v>73</v>
          </cell>
          <cell r="AD335">
            <v>73</v>
          </cell>
          <cell r="AE335">
            <v>80</v>
          </cell>
          <cell r="AF335">
            <v>100</v>
          </cell>
          <cell r="AG335">
            <v>100</v>
          </cell>
          <cell r="AH335">
            <v>100</v>
          </cell>
          <cell r="AI335">
            <v>100</v>
          </cell>
          <cell r="AJ335">
            <v>83</v>
          </cell>
          <cell r="AK335">
            <v>91</v>
          </cell>
          <cell r="AL335">
            <v>91</v>
          </cell>
          <cell r="AM335">
            <v>91</v>
          </cell>
          <cell r="AN335">
            <v>91</v>
          </cell>
          <cell r="AO335">
            <v>91</v>
          </cell>
          <cell r="AP335">
            <v>91</v>
          </cell>
          <cell r="AQ335">
            <v>91</v>
          </cell>
          <cell r="AR335">
            <v>91</v>
          </cell>
          <cell r="AS335">
            <v>91</v>
          </cell>
          <cell r="AT335">
            <v>100</v>
          </cell>
          <cell r="AU335">
            <v>100</v>
          </cell>
          <cell r="AV335">
            <v>100</v>
          </cell>
          <cell r="AW335">
            <v>100</v>
          </cell>
          <cell r="AX335">
            <v>0</v>
          </cell>
        </row>
        <row r="336">
          <cell r="J336" t="str">
            <v>1-GroupTS-3.1-Goal</v>
          </cell>
          <cell r="K336">
            <v>3.1</v>
          </cell>
          <cell r="L336">
            <v>0</v>
          </cell>
          <cell r="M336">
            <v>0</v>
          </cell>
          <cell r="N336">
            <v>0</v>
          </cell>
          <cell r="O336">
            <v>0</v>
          </cell>
          <cell r="P336">
            <v>0</v>
          </cell>
          <cell r="Q336">
            <v>0</v>
          </cell>
          <cell r="R336">
            <v>0</v>
          </cell>
          <cell r="S336">
            <v>0</v>
          </cell>
          <cell r="T336">
            <v>0</v>
          </cell>
          <cell r="U336">
            <v>0</v>
          </cell>
          <cell r="V336">
            <v>0</v>
          </cell>
          <cell r="W336">
            <v>0</v>
          </cell>
          <cell r="X336">
            <v>90</v>
          </cell>
          <cell r="Y336">
            <v>90</v>
          </cell>
          <cell r="Z336">
            <v>90</v>
          </cell>
          <cell r="AA336">
            <v>90</v>
          </cell>
          <cell r="AB336">
            <v>90</v>
          </cell>
          <cell r="AC336">
            <v>90</v>
          </cell>
          <cell r="AD336">
            <v>90</v>
          </cell>
          <cell r="AE336">
            <v>90</v>
          </cell>
          <cell r="AF336">
            <v>90</v>
          </cell>
          <cell r="AG336">
            <v>90</v>
          </cell>
          <cell r="AH336">
            <v>90</v>
          </cell>
          <cell r="AI336">
            <v>90</v>
          </cell>
          <cell r="AJ336">
            <v>90</v>
          </cell>
          <cell r="AK336">
            <v>90</v>
          </cell>
          <cell r="AL336">
            <v>90</v>
          </cell>
          <cell r="AM336">
            <v>90</v>
          </cell>
          <cell r="AN336">
            <v>90</v>
          </cell>
          <cell r="AO336">
            <v>90</v>
          </cell>
          <cell r="AP336">
            <v>90</v>
          </cell>
          <cell r="AQ336">
            <v>90</v>
          </cell>
          <cell r="AR336">
            <v>90</v>
          </cell>
          <cell r="AS336">
            <v>90</v>
          </cell>
          <cell r="AT336">
            <v>90</v>
          </cell>
          <cell r="AU336">
            <v>90</v>
          </cell>
          <cell r="AV336">
            <v>0</v>
          </cell>
          <cell r="AW336">
            <v>0</v>
          </cell>
          <cell r="AX336">
            <v>0</v>
          </cell>
        </row>
        <row r="337">
          <cell r="J337" t="str">
            <v>1-GroupTS-3.1-Real YTD</v>
          </cell>
          <cell r="K337">
            <v>3.1</v>
          </cell>
          <cell r="L337">
            <v>0</v>
          </cell>
          <cell r="M337">
            <v>0</v>
          </cell>
          <cell r="N337">
            <v>0</v>
          </cell>
          <cell r="O337">
            <v>0</v>
          </cell>
          <cell r="P337">
            <v>0</v>
          </cell>
          <cell r="Q337">
            <v>0</v>
          </cell>
          <cell r="R337">
            <v>0</v>
          </cell>
          <cell r="S337">
            <v>0</v>
          </cell>
          <cell r="T337">
            <v>0</v>
          </cell>
          <cell r="U337">
            <v>0</v>
          </cell>
          <cell r="V337">
            <v>0</v>
          </cell>
          <cell r="W337">
            <v>0</v>
          </cell>
          <cell r="X337">
            <v>82</v>
          </cell>
          <cell r="Y337">
            <v>82</v>
          </cell>
          <cell r="Z337">
            <v>82</v>
          </cell>
          <cell r="AA337">
            <v>82</v>
          </cell>
          <cell r="AB337">
            <v>82</v>
          </cell>
          <cell r="AC337">
            <v>80.5</v>
          </cell>
          <cell r="AD337">
            <v>79.428571428571431</v>
          </cell>
          <cell r="AE337">
            <v>79.5</v>
          </cell>
          <cell r="AF337">
            <v>81.777777777777786</v>
          </cell>
          <cell r="AG337">
            <v>83.6</v>
          </cell>
          <cell r="AH337">
            <v>100</v>
          </cell>
          <cell r="AI337">
            <v>100</v>
          </cell>
          <cell r="AJ337">
            <v>83</v>
          </cell>
          <cell r="AK337">
            <v>87</v>
          </cell>
          <cell r="AL337">
            <v>88</v>
          </cell>
          <cell r="AM337">
            <v>89</v>
          </cell>
          <cell r="AN337">
            <v>89</v>
          </cell>
          <cell r="AO337">
            <v>90</v>
          </cell>
          <cell r="AP337">
            <v>90</v>
          </cell>
          <cell r="AQ337">
            <v>90</v>
          </cell>
          <cell r="AR337">
            <v>90</v>
          </cell>
          <cell r="AS337">
            <v>90</v>
          </cell>
          <cell r="AT337">
            <v>91</v>
          </cell>
          <cell r="AU337">
            <v>91</v>
          </cell>
          <cell r="AV337">
            <v>92</v>
          </cell>
          <cell r="AW337">
            <v>94</v>
          </cell>
          <cell r="AX337">
            <v>0</v>
          </cell>
        </row>
        <row r="338">
          <cell r="J338" t="str">
            <v>1-GroupTS-3.1-Goal YTD</v>
          </cell>
          <cell r="K338">
            <v>3.1</v>
          </cell>
          <cell r="L338">
            <v>0</v>
          </cell>
          <cell r="M338">
            <v>0</v>
          </cell>
          <cell r="N338">
            <v>0</v>
          </cell>
          <cell r="O338">
            <v>0</v>
          </cell>
          <cell r="P338">
            <v>0</v>
          </cell>
          <cell r="Q338">
            <v>0</v>
          </cell>
          <cell r="R338">
            <v>0</v>
          </cell>
          <cell r="S338">
            <v>0</v>
          </cell>
          <cell r="T338">
            <v>0</v>
          </cell>
          <cell r="U338">
            <v>0</v>
          </cell>
          <cell r="V338">
            <v>0</v>
          </cell>
          <cell r="W338">
            <v>0</v>
          </cell>
          <cell r="X338">
            <v>90</v>
          </cell>
          <cell r="Y338">
            <v>90</v>
          </cell>
          <cell r="Z338">
            <v>90</v>
          </cell>
          <cell r="AA338">
            <v>90</v>
          </cell>
          <cell r="AB338">
            <v>90</v>
          </cell>
          <cell r="AC338">
            <v>90</v>
          </cell>
          <cell r="AD338">
            <v>90</v>
          </cell>
          <cell r="AE338">
            <v>90</v>
          </cell>
          <cell r="AF338">
            <v>90</v>
          </cell>
          <cell r="AG338">
            <v>90</v>
          </cell>
          <cell r="AH338">
            <v>90</v>
          </cell>
          <cell r="AI338">
            <v>90</v>
          </cell>
          <cell r="AJ338">
            <v>90</v>
          </cell>
          <cell r="AK338">
            <v>90</v>
          </cell>
          <cell r="AL338">
            <v>90</v>
          </cell>
          <cell r="AM338">
            <v>90</v>
          </cell>
          <cell r="AN338">
            <v>90</v>
          </cell>
          <cell r="AO338">
            <v>90</v>
          </cell>
          <cell r="AP338">
            <v>90</v>
          </cell>
          <cell r="AQ338">
            <v>90</v>
          </cell>
          <cell r="AR338">
            <v>90</v>
          </cell>
          <cell r="AS338">
            <v>90</v>
          </cell>
          <cell r="AT338">
            <v>90</v>
          </cell>
          <cell r="AU338">
            <v>90</v>
          </cell>
          <cell r="AV338">
            <v>0</v>
          </cell>
          <cell r="AW338">
            <v>0</v>
          </cell>
          <cell r="AX338">
            <v>0</v>
          </cell>
        </row>
        <row r="339">
          <cell r="J339" t="str">
            <v>2-AR&amp;UC-3.1-Real</v>
          </cell>
          <cell r="K339">
            <v>3.1</v>
          </cell>
          <cell r="L339">
            <v>0</v>
          </cell>
          <cell r="M339">
            <v>0</v>
          </cell>
          <cell r="N339">
            <v>0</v>
          </cell>
          <cell r="O339">
            <v>0</v>
          </cell>
          <cell r="P339">
            <v>0</v>
          </cell>
          <cell r="Q339">
            <v>0</v>
          </cell>
          <cell r="R339">
            <v>0</v>
          </cell>
          <cell r="S339">
            <v>0</v>
          </cell>
          <cell r="T339">
            <v>0</v>
          </cell>
          <cell r="U339">
            <v>0</v>
          </cell>
          <cell r="V339">
            <v>0</v>
          </cell>
          <cell r="W339">
            <v>0</v>
          </cell>
          <cell r="X339">
            <v>80</v>
          </cell>
          <cell r="Y339">
            <v>67</v>
          </cell>
          <cell r="Z339">
            <v>67</v>
          </cell>
          <cell r="AA339">
            <v>50</v>
          </cell>
          <cell r="AB339">
            <v>50</v>
          </cell>
          <cell r="AC339">
            <v>50</v>
          </cell>
          <cell r="AD339">
            <v>67</v>
          </cell>
          <cell r="AE339">
            <v>67</v>
          </cell>
          <cell r="AF339">
            <v>100</v>
          </cell>
          <cell r="AG339">
            <v>100</v>
          </cell>
          <cell r="AH339">
            <v>100</v>
          </cell>
          <cell r="AI339">
            <v>100</v>
          </cell>
          <cell r="AJ339">
            <v>71</v>
          </cell>
          <cell r="AK339">
            <v>86</v>
          </cell>
          <cell r="AL339">
            <v>86</v>
          </cell>
          <cell r="AM339">
            <v>86</v>
          </cell>
          <cell r="AN339">
            <v>86</v>
          </cell>
          <cell r="AO339">
            <v>86</v>
          </cell>
          <cell r="AP339">
            <v>86</v>
          </cell>
          <cell r="AQ339">
            <v>86</v>
          </cell>
          <cell r="AR339">
            <v>86</v>
          </cell>
          <cell r="AS339">
            <v>86</v>
          </cell>
          <cell r="AT339">
            <v>100</v>
          </cell>
          <cell r="AU339">
            <v>100</v>
          </cell>
          <cell r="AV339">
            <v>100</v>
          </cell>
          <cell r="AW339">
            <v>100</v>
          </cell>
          <cell r="AX339">
            <v>0</v>
          </cell>
        </row>
        <row r="340">
          <cell r="J340" t="str">
            <v>2-AR&amp;UC-3.1-Goal</v>
          </cell>
          <cell r="K340">
            <v>3.1</v>
          </cell>
          <cell r="L340">
            <v>0</v>
          </cell>
          <cell r="M340">
            <v>0</v>
          </cell>
          <cell r="N340">
            <v>0</v>
          </cell>
          <cell r="O340">
            <v>0</v>
          </cell>
          <cell r="P340">
            <v>0</v>
          </cell>
          <cell r="Q340">
            <v>0</v>
          </cell>
          <cell r="R340">
            <v>0</v>
          </cell>
          <cell r="S340">
            <v>0</v>
          </cell>
          <cell r="T340">
            <v>0</v>
          </cell>
          <cell r="U340">
            <v>0</v>
          </cell>
          <cell r="V340">
            <v>0</v>
          </cell>
          <cell r="W340">
            <v>0</v>
          </cell>
          <cell r="X340">
            <v>90</v>
          </cell>
          <cell r="Y340">
            <v>90</v>
          </cell>
          <cell r="Z340">
            <v>90</v>
          </cell>
          <cell r="AA340">
            <v>90</v>
          </cell>
          <cell r="AB340">
            <v>90</v>
          </cell>
          <cell r="AC340">
            <v>90</v>
          </cell>
          <cell r="AD340">
            <v>90</v>
          </cell>
          <cell r="AE340">
            <v>90</v>
          </cell>
          <cell r="AF340">
            <v>90</v>
          </cell>
          <cell r="AG340">
            <v>90</v>
          </cell>
          <cell r="AH340">
            <v>90</v>
          </cell>
          <cell r="AI340">
            <v>90</v>
          </cell>
          <cell r="AJ340">
            <v>90</v>
          </cell>
          <cell r="AK340">
            <v>90</v>
          </cell>
          <cell r="AL340">
            <v>90</v>
          </cell>
          <cell r="AM340">
            <v>90</v>
          </cell>
          <cell r="AN340">
            <v>90</v>
          </cell>
          <cell r="AO340">
            <v>90</v>
          </cell>
          <cell r="AP340">
            <v>90</v>
          </cell>
          <cell r="AQ340">
            <v>90</v>
          </cell>
          <cell r="AR340">
            <v>90</v>
          </cell>
          <cell r="AS340">
            <v>90</v>
          </cell>
          <cell r="AT340">
            <v>90</v>
          </cell>
          <cell r="AU340">
            <v>90</v>
          </cell>
          <cell r="AV340">
            <v>0</v>
          </cell>
          <cell r="AW340">
            <v>0</v>
          </cell>
          <cell r="AX340">
            <v>0</v>
          </cell>
        </row>
        <row r="341">
          <cell r="J341" t="str">
            <v>2-AR&amp;UC-3.1-Real YTD</v>
          </cell>
          <cell r="K341">
            <v>3.1</v>
          </cell>
          <cell r="L341">
            <v>0</v>
          </cell>
          <cell r="M341">
            <v>0</v>
          </cell>
          <cell r="N341">
            <v>0</v>
          </cell>
          <cell r="O341">
            <v>0</v>
          </cell>
          <cell r="P341">
            <v>0</v>
          </cell>
          <cell r="Q341">
            <v>0</v>
          </cell>
          <cell r="R341">
            <v>0</v>
          </cell>
          <cell r="S341">
            <v>0</v>
          </cell>
          <cell r="T341">
            <v>0</v>
          </cell>
          <cell r="U341">
            <v>0</v>
          </cell>
          <cell r="V341">
            <v>0</v>
          </cell>
          <cell r="W341">
            <v>0</v>
          </cell>
          <cell r="X341">
            <v>80</v>
          </cell>
          <cell r="Y341">
            <v>73.5</v>
          </cell>
          <cell r="Z341">
            <v>71.333333333333343</v>
          </cell>
          <cell r="AA341">
            <v>66</v>
          </cell>
          <cell r="AB341">
            <v>62.8</v>
          </cell>
          <cell r="AC341">
            <v>60.666666666666671</v>
          </cell>
          <cell r="AD341">
            <v>61.571428571428577</v>
          </cell>
          <cell r="AE341">
            <v>62.25</v>
          </cell>
          <cell r="AF341">
            <v>66.444444444444457</v>
          </cell>
          <cell r="AG341">
            <v>69.8</v>
          </cell>
          <cell r="AH341">
            <v>69.8</v>
          </cell>
          <cell r="AI341">
            <v>100</v>
          </cell>
          <cell r="AJ341">
            <v>71</v>
          </cell>
          <cell r="AK341">
            <v>78</v>
          </cell>
          <cell r="AL341">
            <v>86</v>
          </cell>
          <cell r="AM341">
            <v>86</v>
          </cell>
          <cell r="AN341">
            <v>86</v>
          </cell>
          <cell r="AO341">
            <v>84</v>
          </cell>
          <cell r="AP341">
            <v>84</v>
          </cell>
          <cell r="AQ341">
            <v>84</v>
          </cell>
          <cell r="AR341">
            <v>84</v>
          </cell>
          <cell r="AS341">
            <v>85</v>
          </cell>
          <cell r="AT341">
            <v>86</v>
          </cell>
          <cell r="AU341">
            <v>87</v>
          </cell>
          <cell r="AV341">
            <v>88</v>
          </cell>
          <cell r="AW341">
            <v>90</v>
          </cell>
          <cell r="AX341">
            <v>0</v>
          </cell>
        </row>
        <row r="342">
          <cell r="J342" t="str">
            <v>2-AR&amp;UC-3.1-Goal YTD</v>
          </cell>
          <cell r="K342">
            <v>3.1</v>
          </cell>
          <cell r="L342">
            <v>0</v>
          </cell>
          <cell r="M342">
            <v>0</v>
          </cell>
          <cell r="N342">
            <v>0</v>
          </cell>
          <cell r="O342">
            <v>0</v>
          </cell>
          <cell r="P342">
            <v>0</v>
          </cell>
          <cell r="Q342">
            <v>0</v>
          </cell>
          <cell r="R342">
            <v>0</v>
          </cell>
          <cell r="S342">
            <v>0</v>
          </cell>
          <cell r="T342">
            <v>0</v>
          </cell>
          <cell r="U342">
            <v>0</v>
          </cell>
          <cell r="V342">
            <v>0</v>
          </cell>
          <cell r="W342">
            <v>0</v>
          </cell>
          <cell r="X342">
            <v>90</v>
          </cell>
          <cell r="Y342">
            <v>90</v>
          </cell>
          <cell r="Z342">
            <v>90</v>
          </cell>
          <cell r="AA342">
            <v>90</v>
          </cell>
          <cell r="AB342">
            <v>90</v>
          </cell>
          <cell r="AC342">
            <v>90</v>
          </cell>
          <cell r="AD342">
            <v>90</v>
          </cell>
          <cell r="AE342">
            <v>90</v>
          </cell>
          <cell r="AF342">
            <v>90</v>
          </cell>
          <cell r="AG342">
            <v>90</v>
          </cell>
          <cell r="AH342">
            <v>90</v>
          </cell>
          <cell r="AI342">
            <v>90</v>
          </cell>
          <cell r="AJ342">
            <v>90</v>
          </cell>
          <cell r="AK342">
            <v>90</v>
          </cell>
          <cell r="AL342">
            <v>90</v>
          </cell>
          <cell r="AM342">
            <v>90</v>
          </cell>
          <cell r="AN342">
            <v>90</v>
          </cell>
          <cell r="AO342">
            <v>90</v>
          </cell>
          <cell r="AP342">
            <v>90</v>
          </cell>
          <cell r="AQ342">
            <v>90</v>
          </cell>
          <cell r="AR342">
            <v>90</v>
          </cell>
          <cell r="AS342">
            <v>90</v>
          </cell>
          <cell r="AT342">
            <v>90</v>
          </cell>
          <cell r="AU342">
            <v>90</v>
          </cell>
          <cell r="AV342">
            <v>0</v>
          </cell>
          <cell r="AW342">
            <v>0</v>
          </cell>
          <cell r="AX342">
            <v>0</v>
          </cell>
        </row>
        <row r="343">
          <cell r="J343" t="str">
            <v>2-MCS-3.1-Real</v>
          </cell>
          <cell r="K343">
            <v>3.1</v>
          </cell>
          <cell r="L343">
            <v>0</v>
          </cell>
          <cell r="M343">
            <v>0</v>
          </cell>
          <cell r="N343">
            <v>0</v>
          </cell>
          <cell r="O343">
            <v>0</v>
          </cell>
          <cell r="P343">
            <v>0</v>
          </cell>
          <cell r="Q343">
            <v>0</v>
          </cell>
          <cell r="R343">
            <v>0</v>
          </cell>
          <cell r="S343">
            <v>0</v>
          </cell>
          <cell r="T343">
            <v>0</v>
          </cell>
          <cell r="U343">
            <v>0</v>
          </cell>
          <cell r="V343">
            <v>0</v>
          </cell>
          <cell r="W343">
            <v>0</v>
          </cell>
          <cell r="X343">
            <v>0</v>
          </cell>
          <cell r="Y343">
            <v>0</v>
          </cell>
          <cell r="Z343">
            <v>0</v>
          </cell>
          <cell r="AA343">
            <v>0</v>
          </cell>
          <cell r="AB343">
            <v>0</v>
          </cell>
          <cell r="AC343">
            <v>0</v>
          </cell>
          <cell r="AD343">
            <v>0</v>
          </cell>
          <cell r="AE343">
            <v>0</v>
          </cell>
          <cell r="AF343">
            <v>0</v>
          </cell>
          <cell r="AG343">
            <v>0</v>
          </cell>
          <cell r="AH343">
            <v>0</v>
          </cell>
          <cell r="AI343">
            <v>0</v>
          </cell>
          <cell r="AJ343">
            <v>0</v>
          </cell>
          <cell r="AK343">
            <v>0</v>
          </cell>
          <cell r="AL343">
            <v>0</v>
          </cell>
          <cell r="AM343">
            <v>0</v>
          </cell>
          <cell r="AN343">
            <v>0</v>
          </cell>
          <cell r="AO343">
            <v>0</v>
          </cell>
          <cell r="AP343">
            <v>0</v>
          </cell>
          <cell r="AQ343">
            <v>0</v>
          </cell>
          <cell r="AR343">
            <v>0</v>
          </cell>
          <cell r="AS343">
            <v>0</v>
          </cell>
          <cell r="AT343">
            <v>0</v>
          </cell>
          <cell r="AU343">
            <v>0</v>
          </cell>
          <cell r="AV343">
            <v>0</v>
          </cell>
          <cell r="AW343">
            <v>0</v>
          </cell>
          <cell r="AX343">
            <v>0</v>
          </cell>
        </row>
        <row r="344">
          <cell r="J344" t="str">
            <v>2-MCS-3.1-Goal</v>
          </cell>
          <cell r="K344">
            <v>3.1</v>
          </cell>
          <cell r="L344">
            <v>0</v>
          </cell>
          <cell r="M344">
            <v>0</v>
          </cell>
          <cell r="N344">
            <v>0</v>
          </cell>
          <cell r="O344">
            <v>0</v>
          </cell>
          <cell r="P344">
            <v>0</v>
          </cell>
          <cell r="Q344">
            <v>0</v>
          </cell>
          <cell r="R344">
            <v>0</v>
          </cell>
          <cell r="S344">
            <v>0</v>
          </cell>
          <cell r="T344">
            <v>0</v>
          </cell>
          <cell r="U344">
            <v>0</v>
          </cell>
          <cell r="V344">
            <v>0</v>
          </cell>
          <cell r="W344">
            <v>0</v>
          </cell>
          <cell r="X344">
            <v>0</v>
          </cell>
          <cell r="Y344">
            <v>0</v>
          </cell>
          <cell r="Z344">
            <v>0</v>
          </cell>
          <cell r="AA344">
            <v>0</v>
          </cell>
          <cell r="AB344">
            <v>0</v>
          </cell>
          <cell r="AC344">
            <v>0</v>
          </cell>
          <cell r="AD344">
            <v>0</v>
          </cell>
          <cell r="AE344">
            <v>0</v>
          </cell>
          <cell r="AF344">
            <v>0</v>
          </cell>
          <cell r="AG344">
            <v>0</v>
          </cell>
          <cell r="AH344">
            <v>0</v>
          </cell>
          <cell r="AI344">
            <v>0</v>
          </cell>
          <cell r="AJ344">
            <v>0</v>
          </cell>
          <cell r="AK344">
            <v>0</v>
          </cell>
          <cell r="AL344">
            <v>0</v>
          </cell>
          <cell r="AM344">
            <v>0</v>
          </cell>
          <cell r="AN344">
            <v>0</v>
          </cell>
          <cell r="AO344">
            <v>0</v>
          </cell>
          <cell r="AP344">
            <v>0</v>
          </cell>
          <cell r="AQ344">
            <v>0</v>
          </cell>
          <cell r="AR344">
            <v>0</v>
          </cell>
          <cell r="AS344">
            <v>0</v>
          </cell>
          <cell r="AT344">
            <v>0</v>
          </cell>
          <cell r="AU344">
            <v>0</v>
          </cell>
          <cell r="AV344">
            <v>0</v>
          </cell>
          <cell r="AW344">
            <v>0</v>
          </cell>
          <cell r="AX344">
            <v>0</v>
          </cell>
        </row>
        <row r="345">
          <cell r="J345" t="str">
            <v>2-MCS-3.1-Real YTD</v>
          </cell>
          <cell r="K345">
            <v>3.1</v>
          </cell>
          <cell r="L345">
            <v>0</v>
          </cell>
          <cell r="M345">
            <v>0</v>
          </cell>
          <cell r="N345">
            <v>0</v>
          </cell>
          <cell r="O345">
            <v>0</v>
          </cell>
          <cell r="P345">
            <v>0</v>
          </cell>
          <cell r="Q345">
            <v>0</v>
          </cell>
          <cell r="R345">
            <v>0</v>
          </cell>
          <cell r="S345">
            <v>0</v>
          </cell>
          <cell r="T345">
            <v>0</v>
          </cell>
          <cell r="U345">
            <v>0</v>
          </cell>
          <cell r="V345">
            <v>0</v>
          </cell>
          <cell r="W345">
            <v>0</v>
          </cell>
          <cell r="X345">
            <v>0</v>
          </cell>
          <cell r="Y345">
            <v>0</v>
          </cell>
          <cell r="Z345">
            <v>0</v>
          </cell>
          <cell r="AA345">
            <v>0</v>
          </cell>
          <cell r="AB345">
            <v>0</v>
          </cell>
          <cell r="AC345">
            <v>0</v>
          </cell>
          <cell r="AD345">
            <v>0</v>
          </cell>
          <cell r="AE345">
            <v>0</v>
          </cell>
          <cell r="AF345">
            <v>0</v>
          </cell>
          <cell r="AG345">
            <v>0</v>
          </cell>
          <cell r="AH345">
            <v>0</v>
          </cell>
          <cell r="AI345">
            <v>0</v>
          </cell>
          <cell r="AJ345">
            <v>0</v>
          </cell>
          <cell r="AK345">
            <v>0</v>
          </cell>
          <cell r="AL345">
            <v>0</v>
          </cell>
          <cell r="AM345">
            <v>0</v>
          </cell>
          <cell r="AN345">
            <v>0</v>
          </cell>
          <cell r="AO345">
            <v>0</v>
          </cell>
          <cell r="AP345">
            <v>0</v>
          </cell>
          <cell r="AQ345">
            <v>0</v>
          </cell>
          <cell r="AR345">
            <v>0</v>
          </cell>
          <cell r="AS345">
            <v>0</v>
          </cell>
          <cell r="AT345">
            <v>0</v>
          </cell>
          <cell r="AU345">
            <v>0</v>
          </cell>
          <cell r="AV345">
            <v>0</v>
          </cell>
          <cell r="AW345">
            <v>0</v>
          </cell>
          <cell r="AX345">
            <v>0</v>
          </cell>
        </row>
        <row r="346">
          <cell r="J346" t="str">
            <v>2-MCS-3.1-Goal YTD</v>
          </cell>
          <cell r="K346">
            <v>3.1</v>
          </cell>
          <cell r="L346">
            <v>0</v>
          </cell>
          <cell r="M346">
            <v>0</v>
          </cell>
          <cell r="N346">
            <v>0</v>
          </cell>
          <cell r="O346">
            <v>0</v>
          </cell>
          <cell r="P346">
            <v>0</v>
          </cell>
          <cell r="Q346">
            <v>0</v>
          </cell>
          <cell r="R346">
            <v>0</v>
          </cell>
          <cell r="S346">
            <v>0</v>
          </cell>
          <cell r="T346">
            <v>0</v>
          </cell>
          <cell r="U346">
            <v>0</v>
          </cell>
          <cell r="V346">
            <v>0</v>
          </cell>
          <cell r="W346">
            <v>0</v>
          </cell>
          <cell r="X346">
            <v>0</v>
          </cell>
          <cell r="Y346">
            <v>0</v>
          </cell>
          <cell r="Z346">
            <v>0</v>
          </cell>
          <cell r="AA346">
            <v>0</v>
          </cell>
          <cell r="AB346">
            <v>0</v>
          </cell>
          <cell r="AC346">
            <v>0</v>
          </cell>
          <cell r="AD346">
            <v>0</v>
          </cell>
          <cell r="AE346">
            <v>0</v>
          </cell>
          <cell r="AF346">
            <v>0</v>
          </cell>
          <cell r="AG346">
            <v>0</v>
          </cell>
          <cell r="AH346">
            <v>0</v>
          </cell>
          <cell r="AI346">
            <v>0</v>
          </cell>
          <cell r="AJ346">
            <v>0</v>
          </cell>
          <cell r="AK346">
            <v>0</v>
          </cell>
          <cell r="AL346">
            <v>0</v>
          </cell>
          <cell r="AM346">
            <v>0</v>
          </cell>
          <cell r="AN346">
            <v>0</v>
          </cell>
          <cell r="AO346">
            <v>0</v>
          </cell>
          <cell r="AP346">
            <v>0</v>
          </cell>
          <cell r="AQ346">
            <v>0</v>
          </cell>
          <cell r="AR346">
            <v>0</v>
          </cell>
          <cell r="AS346">
            <v>0</v>
          </cell>
          <cell r="AT346">
            <v>0</v>
          </cell>
          <cell r="AU346">
            <v>0</v>
          </cell>
          <cell r="AV346">
            <v>0</v>
          </cell>
          <cell r="AW346">
            <v>0</v>
          </cell>
          <cell r="AX346">
            <v>0</v>
          </cell>
        </row>
        <row r="347">
          <cell r="J347" t="str">
            <v>2-PWR-3.1-Real</v>
          </cell>
          <cell r="K347">
            <v>3.1</v>
          </cell>
          <cell r="L347">
            <v>0</v>
          </cell>
          <cell r="M347">
            <v>0</v>
          </cell>
          <cell r="N347">
            <v>0</v>
          </cell>
          <cell r="O347">
            <v>0</v>
          </cell>
          <cell r="P347">
            <v>0</v>
          </cell>
          <cell r="Q347">
            <v>0</v>
          </cell>
          <cell r="R347">
            <v>0</v>
          </cell>
          <cell r="S347">
            <v>0</v>
          </cell>
          <cell r="T347">
            <v>0</v>
          </cell>
          <cell r="U347">
            <v>0</v>
          </cell>
          <cell r="V347">
            <v>0</v>
          </cell>
          <cell r="W347">
            <v>0</v>
          </cell>
          <cell r="X347">
            <v>0</v>
          </cell>
          <cell r="Y347">
            <v>0</v>
          </cell>
          <cell r="Z347">
            <v>100</v>
          </cell>
          <cell r="AA347">
            <v>100</v>
          </cell>
          <cell r="AB347">
            <v>100</v>
          </cell>
          <cell r="AC347">
            <v>100</v>
          </cell>
          <cell r="AD347">
            <v>100</v>
          </cell>
          <cell r="AE347">
            <v>100</v>
          </cell>
          <cell r="AF347">
            <v>100</v>
          </cell>
          <cell r="AG347">
            <v>100</v>
          </cell>
          <cell r="AH347">
            <v>100</v>
          </cell>
          <cell r="AI347">
            <v>100</v>
          </cell>
          <cell r="AJ347">
            <v>100</v>
          </cell>
          <cell r="AK347">
            <v>100</v>
          </cell>
          <cell r="AL347">
            <v>100</v>
          </cell>
          <cell r="AM347">
            <v>100</v>
          </cell>
          <cell r="AN347">
            <v>100</v>
          </cell>
          <cell r="AO347">
            <v>100</v>
          </cell>
          <cell r="AP347">
            <v>100</v>
          </cell>
          <cell r="AQ347">
            <v>100</v>
          </cell>
          <cell r="AR347">
            <v>100</v>
          </cell>
          <cell r="AS347">
            <v>100</v>
          </cell>
          <cell r="AT347">
            <v>100</v>
          </cell>
          <cell r="AU347">
            <v>100</v>
          </cell>
          <cell r="AV347">
            <v>100</v>
          </cell>
          <cell r="AW347">
            <v>100</v>
          </cell>
          <cell r="AX347">
            <v>0</v>
          </cell>
        </row>
        <row r="348">
          <cell r="J348" t="str">
            <v>2-PWR-3.1-Goal</v>
          </cell>
          <cell r="K348">
            <v>3.1</v>
          </cell>
          <cell r="L348">
            <v>0</v>
          </cell>
          <cell r="M348">
            <v>0</v>
          </cell>
          <cell r="N348">
            <v>0</v>
          </cell>
          <cell r="O348">
            <v>0</v>
          </cell>
          <cell r="P348">
            <v>0</v>
          </cell>
          <cell r="Q348">
            <v>0</v>
          </cell>
          <cell r="R348">
            <v>0</v>
          </cell>
          <cell r="S348">
            <v>0</v>
          </cell>
          <cell r="T348">
            <v>0</v>
          </cell>
          <cell r="U348">
            <v>0</v>
          </cell>
          <cell r="V348">
            <v>0</v>
          </cell>
          <cell r="W348">
            <v>0</v>
          </cell>
          <cell r="X348">
            <v>90</v>
          </cell>
          <cell r="Y348">
            <v>90</v>
          </cell>
          <cell r="Z348">
            <v>90</v>
          </cell>
          <cell r="AA348">
            <v>90</v>
          </cell>
          <cell r="AB348">
            <v>90</v>
          </cell>
          <cell r="AC348">
            <v>90</v>
          </cell>
          <cell r="AD348">
            <v>90</v>
          </cell>
          <cell r="AE348">
            <v>90</v>
          </cell>
          <cell r="AF348">
            <v>90</v>
          </cell>
          <cell r="AG348">
            <v>90</v>
          </cell>
          <cell r="AH348">
            <v>90</v>
          </cell>
          <cell r="AI348">
            <v>90</v>
          </cell>
          <cell r="AJ348">
            <v>90</v>
          </cell>
          <cell r="AK348">
            <v>90</v>
          </cell>
          <cell r="AL348">
            <v>90</v>
          </cell>
          <cell r="AM348">
            <v>90</v>
          </cell>
          <cell r="AN348">
            <v>90</v>
          </cell>
          <cell r="AO348">
            <v>90</v>
          </cell>
          <cell r="AP348">
            <v>90</v>
          </cell>
          <cell r="AQ348">
            <v>90</v>
          </cell>
          <cell r="AR348">
            <v>90</v>
          </cell>
          <cell r="AS348">
            <v>90</v>
          </cell>
          <cell r="AT348">
            <v>90</v>
          </cell>
          <cell r="AU348">
            <v>90</v>
          </cell>
          <cell r="AV348">
            <v>0</v>
          </cell>
          <cell r="AW348">
            <v>0</v>
          </cell>
          <cell r="AX348">
            <v>0</v>
          </cell>
        </row>
        <row r="349">
          <cell r="J349" t="str">
            <v>2-PWR-3.1-Real YTD</v>
          </cell>
          <cell r="K349">
            <v>3.1</v>
          </cell>
          <cell r="L349">
            <v>0</v>
          </cell>
          <cell r="M349">
            <v>0</v>
          </cell>
          <cell r="N349">
            <v>0</v>
          </cell>
          <cell r="O349">
            <v>0</v>
          </cell>
          <cell r="P349">
            <v>0</v>
          </cell>
          <cell r="Q349">
            <v>0</v>
          </cell>
          <cell r="R349">
            <v>0</v>
          </cell>
          <cell r="S349">
            <v>0</v>
          </cell>
          <cell r="T349">
            <v>0</v>
          </cell>
          <cell r="U349">
            <v>0</v>
          </cell>
          <cell r="V349">
            <v>0</v>
          </cell>
          <cell r="W349">
            <v>0</v>
          </cell>
          <cell r="X349">
            <v>100</v>
          </cell>
          <cell r="Y349">
            <v>100</v>
          </cell>
          <cell r="Z349">
            <v>100</v>
          </cell>
          <cell r="AA349">
            <v>100</v>
          </cell>
          <cell r="AB349">
            <v>100</v>
          </cell>
          <cell r="AC349">
            <v>100</v>
          </cell>
          <cell r="AD349">
            <v>100</v>
          </cell>
          <cell r="AE349">
            <v>100</v>
          </cell>
          <cell r="AF349">
            <v>100</v>
          </cell>
          <cell r="AG349">
            <v>100</v>
          </cell>
          <cell r="AH349">
            <v>100</v>
          </cell>
          <cell r="AI349">
            <v>100</v>
          </cell>
          <cell r="AJ349">
            <v>100</v>
          </cell>
          <cell r="AK349">
            <v>100</v>
          </cell>
          <cell r="AL349">
            <v>100</v>
          </cell>
          <cell r="AM349">
            <v>100</v>
          </cell>
          <cell r="AN349">
            <v>100</v>
          </cell>
          <cell r="AO349">
            <v>100</v>
          </cell>
          <cell r="AP349">
            <v>100</v>
          </cell>
          <cell r="AQ349">
            <v>100</v>
          </cell>
          <cell r="AR349">
            <v>100</v>
          </cell>
          <cell r="AS349">
            <v>100</v>
          </cell>
          <cell r="AT349">
            <v>100</v>
          </cell>
          <cell r="AU349">
            <v>100</v>
          </cell>
          <cell r="AV349">
            <v>100</v>
          </cell>
          <cell r="AW349">
            <v>100</v>
          </cell>
          <cell r="AX349">
            <v>0</v>
          </cell>
        </row>
        <row r="350">
          <cell r="J350" t="str">
            <v>2-PWR-3.1-Goal YTD</v>
          </cell>
          <cell r="K350">
            <v>3.1</v>
          </cell>
          <cell r="L350">
            <v>0</v>
          </cell>
          <cell r="M350">
            <v>0</v>
          </cell>
          <cell r="N350">
            <v>0</v>
          </cell>
          <cell r="O350">
            <v>0</v>
          </cell>
          <cell r="P350">
            <v>0</v>
          </cell>
          <cell r="Q350">
            <v>0</v>
          </cell>
          <cell r="R350">
            <v>0</v>
          </cell>
          <cell r="S350">
            <v>0</v>
          </cell>
          <cell r="T350">
            <v>0</v>
          </cell>
          <cell r="U350">
            <v>0</v>
          </cell>
          <cell r="V350">
            <v>0</v>
          </cell>
          <cell r="W350">
            <v>0</v>
          </cell>
          <cell r="X350">
            <v>90</v>
          </cell>
          <cell r="Y350">
            <v>90</v>
          </cell>
          <cell r="Z350">
            <v>90</v>
          </cell>
          <cell r="AA350">
            <v>90</v>
          </cell>
          <cell r="AB350">
            <v>90</v>
          </cell>
          <cell r="AC350">
            <v>90</v>
          </cell>
          <cell r="AD350">
            <v>90</v>
          </cell>
          <cell r="AE350">
            <v>90</v>
          </cell>
          <cell r="AF350">
            <v>90</v>
          </cell>
          <cell r="AG350">
            <v>90</v>
          </cell>
          <cell r="AH350">
            <v>90</v>
          </cell>
          <cell r="AI350">
            <v>90</v>
          </cell>
          <cell r="AJ350">
            <v>90</v>
          </cell>
          <cell r="AK350">
            <v>90</v>
          </cell>
          <cell r="AL350">
            <v>90</v>
          </cell>
          <cell r="AM350">
            <v>90</v>
          </cell>
          <cell r="AN350">
            <v>90</v>
          </cell>
          <cell r="AO350">
            <v>90</v>
          </cell>
          <cell r="AP350">
            <v>90</v>
          </cell>
          <cell r="AQ350">
            <v>90</v>
          </cell>
          <cell r="AR350">
            <v>90</v>
          </cell>
          <cell r="AS350">
            <v>90</v>
          </cell>
          <cell r="AT350">
            <v>90</v>
          </cell>
          <cell r="AU350">
            <v>90</v>
          </cell>
          <cell r="AV350">
            <v>0</v>
          </cell>
          <cell r="AW350">
            <v>0</v>
          </cell>
          <cell r="AX350">
            <v>0</v>
          </cell>
        </row>
        <row r="351">
          <cell r="J351" t="str">
            <v>1-GroupTS-3.2.A-Real</v>
          </cell>
          <cell r="K351" t="str">
            <v>3.2.A</v>
          </cell>
          <cell r="L351">
            <v>0</v>
          </cell>
          <cell r="M351">
            <v>0</v>
          </cell>
          <cell r="N351">
            <v>141</v>
          </cell>
          <cell r="O351">
            <v>182</v>
          </cell>
          <cell r="P351">
            <v>230</v>
          </cell>
          <cell r="Q351">
            <v>279</v>
          </cell>
          <cell r="R351">
            <v>166</v>
          </cell>
          <cell r="S351">
            <v>237</v>
          </cell>
          <cell r="T351">
            <v>254</v>
          </cell>
          <cell r="U351">
            <v>172</v>
          </cell>
          <cell r="V351">
            <v>175</v>
          </cell>
          <cell r="W351">
            <v>208</v>
          </cell>
          <cell r="X351">
            <v>147</v>
          </cell>
          <cell r="Y351">
            <v>738</v>
          </cell>
          <cell r="Z351">
            <v>519</v>
          </cell>
          <cell r="AA351">
            <v>245</v>
          </cell>
          <cell r="AB351">
            <v>209</v>
          </cell>
          <cell r="AC351">
            <v>461</v>
          </cell>
          <cell r="AD351">
            <v>354</v>
          </cell>
          <cell r="AE351">
            <v>864</v>
          </cell>
          <cell r="AF351">
            <v>1764</v>
          </cell>
          <cell r="AG351">
            <v>1544</v>
          </cell>
          <cell r="AH351">
            <v>2067</v>
          </cell>
          <cell r="AI351">
            <v>2887</v>
          </cell>
          <cell r="AJ351">
            <v>1917</v>
          </cell>
          <cell r="AK351">
            <v>1927</v>
          </cell>
          <cell r="AL351">
            <v>912</v>
          </cell>
          <cell r="AM351">
            <v>423</v>
          </cell>
          <cell r="AN351">
            <v>374</v>
          </cell>
          <cell r="AO351">
            <v>516</v>
          </cell>
          <cell r="AP351">
            <v>981</v>
          </cell>
          <cell r="AQ351">
            <v>1126</v>
          </cell>
          <cell r="AR351">
            <v>2015</v>
          </cell>
          <cell r="AS351">
            <v>1825</v>
          </cell>
          <cell r="AT351">
            <v>3076</v>
          </cell>
          <cell r="AU351">
            <v>4121</v>
          </cell>
          <cell r="AV351">
            <v>2959</v>
          </cell>
          <cell r="AW351">
            <v>2470</v>
          </cell>
          <cell r="AX351">
            <v>0</v>
          </cell>
        </row>
        <row r="352">
          <cell r="J352" t="str">
            <v>1-GroupTS-3.2.A-Real YTD</v>
          </cell>
          <cell r="K352" t="str">
            <v>3.2.A</v>
          </cell>
          <cell r="L352">
            <v>0</v>
          </cell>
          <cell r="M352">
            <v>0</v>
          </cell>
          <cell r="N352">
            <v>141</v>
          </cell>
          <cell r="O352">
            <v>323</v>
          </cell>
          <cell r="P352">
            <v>553</v>
          </cell>
          <cell r="Q352">
            <v>832</v>
          </cell>
          <cell r="R352">
            <v>998</v>
          </cell>
          <cell r="S352">
            <v>1235</v>
          </cell>
          <cell r="T352">
            <v>1489</v>
          </cell>
          <cell r="U352">
            <v>1661</v>
          </cell>
          <cell r="V352">
            <v>1836</v>
          </cell>
          <cell r="W352">
            <v>2044</v>
          </cell>
          <cell r="X352">
            <v>147</v>
          </cell>
          <cell r="Y352">
            <v>885</v>
          </cell>
          <cell r="Z352">
            <v>1404</v>
          </cell>
          <cell r="AA352">
            <v>1649</v>
          </cell>
          <cell r="AB352">
            <v>1858</v>
          </cell>
          <cell r="AC352">
            <v>2319</v>
          </cell>
          <cell r="AD352">
            <v>2673</v>
          </cell>
          <cell r="AE352">
            <v>3537</v>
          </cell>
          <cell r="AF352">
            <v>5301</v>
          </cell>
          <cell r="AG352">
            <v>6845</v>
          </cell>
          <cell r="AH352">
            <v>8912</v>
          </cell>
          <cell r="AI352">
            <v>11799</v>
          </cell>
          <cell r="AJ352">
            <v>1917</v>
          </cell>
          <cell r="AK352">
            <v>3844</v>
          </cell>
          <cell r="AL352">
            <v>4756</v>
          </cell>
          <cell r="AM352">
            <v>5179</v>
          </cell>
          <cell r="AN352">
            <v>5553</v>
          </cell>
          <cell r="AO352">
            <v>6069</v>
          </cell>
          <cell r="AP352">
            <v>7050</v>
          </cell>
          <cell r="AQ352">
            <v>8176</v>
          </cell>
          <cell r="AR352">
            <v>10191</v>
          </cell>
          <cell r="AS352">
            <v>12016</v>
          </cell>
          <cell r="AT352">
            <v>15092</v>
          </cell>
          <cell r="AU352">
            <v>19213</v>
          </cell>
          <cell r="AV352">
            <v>22172</v>
          </cell>
          <cell r="AW352">
            <v>24642</v>
          </cell>
          <cell r="AX352">
            <v>0</v>
          </cell>
        </row>
        <row r="353">
          <cell r="J353" t="str">
            <v>1-GroupTS-3.2.B-Real</v>
          </cell>
          <cell r="K353" t="str">
            <v>3.2.B</v>
          </cell>
          <cell r="L353">
            <v>0</v>
          </cell>
          <cell r="M353">
            <v>0</v>
          </cell>
          <cell r="N353">
            <v>141</v>
          </cell>
          <cell r="O353">
            <v>129</v>
          </cell>
          <cell r="P353">
            <v>230</v>
          </cell>
          <cell r="Q353">
            <v>272</v>
          </cell>
          <cell r="R353">
            <v>166</v>
          </cell>
          <cell r="S353">
            <v>171</v>
          </cell>
          <cell r="T353">
            <v>208</v>
          </cell>
          <cell r="U353">
            <v>148</v>
          </cell>
          <cell r="V353">
            <v>159</v>
          </cell>
          <cell r="W353">
            <v>203</v>
          </cell>
          <cell r="X353">
            <v>145</v>
          </cell>
          <cell r="Y353">
            <v>734</v>
          </cell>
          <cell r="Z353">
            <v>519</v>
          </cell>
          <cell r="AA353">
            <v>245</v>
          </cell>
          <cell r="AB353">
            <v>209</v>
          </cell>
          <cell r="AC353">
            <v>460</v>
          </cell>
          <cell r="AD353">
            <v>354</v>
          </cell>
          <cell r="AE353">
            <v>864</v>
          </cell>
          <cell r="AF353">
            <v>1699</v>
          </cell>
          <cell r="AG353">
            <v>1380</v>
          </cell>
          <cell r="AH353">
            <v>1813</v>
          </cell>
          <cell r="AI353">
            <v>2590</v>
          </cell>
          <cell r="AJ353">
            <v>1749</v>
          </cell>
          <cell r="AK353">
            <v>1757</v>
          </cell>
          <cell r="AL353">
            <v>886</v>
          </cell>
          <cell r="AM353">
            <v>408</v>
          </cell>
          <cell r="AN353">
            <v>367</v>
          </cell>
          <cell r="AO353">
            <v>498</v>
          </cell>
          <cell r="AP353">
            <v>949</v>
          </cell>
          <cell r="AQ353">
            <v>1051</v>
          </cell>
          <cell r="AR353">
            <v>1901</v>
          </cell>
          <cell r="AS353">
            <v>1748</v>
          </cell>
          <cell r="AT353">
            <v>2818</v>
          </cell>
          <cell r="AU353">
            <v>3785</v>
          </cell>
          <cell r="AV353">
            <v>2858</v>
          </cell>
          <cell r="AW353">
            <v>2378</v>
          </cell>
          <cell r="AX353">
            <v>0</v>
          </cell>
        </row>
        <row r="354">
          <cell r="J354" t="str">
            <v>1-GroupTS-3.2.B-Real YTD</v>
          </cell>
          <cell r="K354" t="str">
            <v>3.2.B</v>
          </cell>
          <cell r="L354">
            <v>0</v>
          </cell>
          <cell r="M354">
            <v>0</v>
          </cell>
          <cell r="N354">
            <v>141</v>
          </cell>
          <cell r="O354">
            <v>270</v>
          </cell>
          <cell r="P354">
            <v>500</v>
          </cell>
          <cell r="Q354">
            <v>772</v>
          </cell>
          <cell r="R354">
            <v>938</v>
          </cell>
          <cell r="S354">
            <v>1109</v>
          </cell>
          <cell r="T354">
            <v>1317</v>
          </cell>
          <cell r="U354">
            <v>1465</v>
          </cell>
          <cell r="V354">
            <v>1624</v>
          </cell>
          <cell r="W354">
            <v>1827</v>
          </cell>
          <cell r="X354">
            <v>145</v>
          </cell>
          <cell r="Y354">
            <v>879</v>
          </cell>
          <cell r="Z354">
            <v>1398</v>
          </cell>
          <cell r="AA354">
            <v>1643</v>
          </cell>
          <cell r="AB354">
            <v>1852</v>
          </cell>
          <cell r="AC354">
            <v>2312</v>
          </cell>
          <cell r="AD354">
            <v>2666</v>
          </cell>
          <cell r="AE354">
            <v>3530</v>
          </cell>
          <cell r="AF354">
            <v>5229</v>
          </cell>
          <cell r="AG354">
            <v>6609</v>
          </cell>
          <cell r="AH354">
            <v>8422</v>
          </cell>
          <cell r="AI354">
            <v>11012</v>
          </cell>
          <cell r="AJ354">
            <v>1749</v>
          </cell>
          <cell r="AK354">
            <v>3506</v>
          </cell>
          <cell r="AL354">
            <v>4392</v>
          </cell>
          <cell r="AM354">
            <v>4800</v>
          </cell>
          <cell r="AN354">
            <v>5167</v>
          </cell>
          <cell r="AO354">
            <v>5665</v>
          </cell>
          <cell r="AP354">
            <v>6614</v>
          </cell>
          <cell r="AQ354">
            <v>7665</v>
          </cell>
          <cell r="AR354">
            <v>9566</v>
          </cell>
          <cell r="AS354">
            <v>11314</v>
          </cell>
          <cell r="AT354">
            <v>14132</v>
          </cell>
          <cell r="AU354">
            <v>17917</v>
          </cell>
          <cell r="AV354">
            <v>20775</v>
          </cell>
          <cell r="AW354">
            <v>23153</v>
          </cell>
          <cell r="AX354">
            <v>0</v>
          </cell>
        </row>
        <row r="355">
          <cell r="J355" t="str">
            <v>1-GroupTS-3.2-Real</v>
          </cell>
          <cell r="K355">
            <v>3.2</v>
          </cell>
          <cell r="L355">
            <v>0</v>
          </cell>
          <cell r="M355">
            <v>0</v>
          </cell>
          <cell r="N355">
            <v>100</v>
          </cell>
          <cell r="O355">
            <v>70.879120879120876</v>
          </cell>
          <cell r="P355">
            <v>100</v>
          </cell>
          <cell r="Q355">
            <v>97.491039426523301</v>
          </cell>
          <cell r="R355">
            <v>100</v>
          </cell>
          <cell r="S355">
            <v>72.151898734177209</v>
          </cell>
          <cell r="T355">
            <v>81.889763779527556</v>
          </cell>
          <cell r="U355">
            <v>86.04651162790698</v>
          </cell>
          <cell r="V355">
            <v>90.857142857142861</v>
          </cell>
          <cell r="W355">
            <v>97.59615384615384</v>
          </cell>
          <cell r="X355">
            <v>98.639455782312922</v>
          </cell>
          <cell r="Y355">
            <v>99.45799457994579</v>
          </cell>
          <cell r="Z355">
            <v>100</v>
          </cell>
          <cell r="AA355">
            <v>100</v>
          </cell>
          <cell r="AB355">
            <v>100</v>
          </cell>
          <cell r="AC355">
            <v>99.783080260303691</v>
          </cell>
          <cell r="AD355">
            <v>100</v>
          </cell>
          <cell r="AE355">
            <v>100</v>
          </cell>
          <cell r="AF355">
            <v>96.315192743764172</v>
          </cell>
          <cell r="AG355">
            <v>89.37823834196891</v>
          </cell>
          <cell r="AH355">
            <v>87.711659409772608</v>
          </cell>
          <cell r="AI355">
            <v>89.712504329754069</v>
          </cell>
          <cell r="AJ355">
            <v>91.23630672926447</v>
          </cell>
          <cell r="AK355">
            <v>91.177996886351849</v>
          </cell>
          <cell r="AL355">
            <v>97.149122807017534</v>
          </cell>
          <cell r="AM355">
            <v>96.453900709219852</v>
          </cell>
          <cell r="AN355">
            <v>98.128342245989302</v>
          </cell>
          <cell r="AO355">
            <v>96.511627906976756</v>
          </cell>
          <cell r="AP355">
            <v>96.73802242609581</v>
          </cell>
          <cell r="AQ355">
            <v>93.339253996447596</v>
          </cell>
          <cell r="AR355">
            <v>94.3424317617866</v>
          </cell>
          <cell r="AS355">
            <v>95.780821917808225</v>
          </cell>
          <cell r="AT355">
            <v>91.612483745123541</v>
          </cell>
          <cell r="AU355">
            <v>91.846639165251148</v>
          </cell>
          <cell r="AV355">
            <v>96.586684690773907</v>
          </cell>
          <cell r="AW355">
            <v>96.275303643724698</v>
          </cell>
          <cell r="AX355">
            <v>0</v>
          </cell>
        </row>
        <row r="356">
          <cell r="J356" t="str">
            <v>1-GroupTS-3.2-Goal</v>
          </cell>
          <cell r="K356">
            <v>3.2</v>
          </cell>
          <cell r="L356">
            <v>0</v>
          </cell>
          <cell r="M356">
            <v>0</v>
          </cell>
          <cell r="N356">
            <v>0</v>
          </cell>
          <cell r="O356">
            <v>0</v>
          </cell>
          <cell r="P356">
            <v>0</v>
          </cell>
          <cell r="Q356">
            <v>0</v>
          </cell>
          <cell r="R356">
            <v>0</v>
          </cell>
          <cell r="S356">
            <v>0</v>
          </cell>
          <cell r="T356">
            <v>0</v>
          </cell>
          <cell r="U356">
            <v>0</v>
          </cell>
          <cell r="V356">
            <v>0</v>
          </cell>
          <cell r="W356">
            <v>0</v>
          </cell>
          <cell r="X356">
            <v>90</v>
          </cell>
          <cell r="Y356">
            <v>90</v>
          </cell>
          <cell r="Z356">
            <v>98</v>
          </cell>
          <cell r="AA356">
            <v>98</v>
          </cell>
          <cell r="AB356">
            <v>98</v>
          </cell>
          <cell r="AC356">
            <v>98</v>
          </cell>
          <cell r="AD356">
            <v>98</v>
          </cell>
          <cell r="AE356">
            <v>98</v>
          </cell>
          <cell r="AF356">
            <v>98</v>
          </cell>
          <cell r="AG356">
            <v>98</v>
          </cell>
          <cell r="AH356">
            <v>98</v>
          </cell>
          <cell r="AI356">
            <v>99</v>
          </cell>
          <cell r="AJ356">
            <v>95</v>
          </cell>
          <cell r="AK356">
            <v>95</v>
          </cell>
          <cell r="AL356">
            <v>95</v>
          </cell>
          <cell r="AM356">
            <v>96</v>
          </cell>
          <cell r="AN356">
            <v>96</v>
          </cell>
          <cell r="AO356">
            <v>96</v>
          </cell>
          <cell r="AP356">
            <v>95</v>
          </cell>
          <cell r="AQ356">
            <v>95</v>
          </cell>
          <cell r="AR356">
            <v>95</v>
          </cell>
          <cell r="AS356">
            <v>95</v>
          </cell>
          <cell r="AT356">
            <v>95</v>
          </cell>
          <cell r="AU356">
            <v>95</v>
          </cell>
          <cell r="AV356">
            <v>97</v>
          </cell>
          <cell r="AW356">
            <v>97</v>
          </cell>
          <cell r="AX356" t="e">
            <v>#DIV/0!</v>
          </cell>
        </row>
        <row r="357">
          <cell r="J357" t="str">
            <v>1-GroupTS-3.2-Real YTD</v>
          </cell>
          <cell r="K357">
            <v>3.2</v>
          </cell>
          <cell r="L357">
            <v>0</v>
          </cell>
          <cell r="M357">
            <v>0</v>
          </cell>
          <cell r="N357">
            <v>100</v>
          </cell>
          <cell r="O357">
            <v>83.591331269349851</v>
          </cell>
          <cell r="P357">
            <v>90.415913200723324</v>
          </cell>
          <cell r="Q357">
            <v>92.788461538461547</v>
          </cell>
          <cell r="R357">
            <v>93.987975951903806</v>
          </cell>
          <cell r="S357">
            <v>89.797570850202419</v>
          </cell>
          <cell r="T357">
            <v>88.448623237071857</v>
          </cell>
          <cell r="U357">
            <v>88.199879590608063</v>
          </cell>
          <cell r="V357">
            <v>88.453159041394329</v>
          </cell>
          <cell r="W357">
            <v>89.38356164383562</v>
          </cell>
          <cell r="X357">
            <v>98.639455782312922</v>
          </cell>
          <cell r="Y357">
            <v>99.322033898305079</v>
          </cell>
          <cell r="Z357">
            <v>99.572649572649567</v>
          </cell>
          <cell r="AA357">
            <v>99.636143117040632</v>
          </cell>
          <cell r="AB357">
            <v>99.677072120559743</v>
          </cell>
          <cell r="AC357">
            <v>99.698145752479519</v>
          </cell>
          <cell r="AD357">
            <v>99.738121960344188</v>
          </cell>
          <cell r="AE357">
            <v>99.802092168504387</v>
          </cell>
          <cell r="AF357">
            <v>98.641765704584046</v>
          </cell>
          <cell r="AG357">
            <v>96.552227903579251</v>
          </cell>
          <cell r="AH357">
            <v>94.501795332136439</v>
          </cell>
          <cell r="AI357">
            <v>93.32994321552674</v>
          </cell>
          <cell r="AJ357">
            <v>91.23630672926447</v>
          </cell>
          <cell r="AK357">
            <v>91.207075962539022</v>
          </cell>
          <cell r="AL357">
            <v>92.346509671993275</v>
          </cell>
          <cell r="AM357">
            <v>92.68198493917744</v>
          </cell>
          <cell r="AN357">
            <v>93.048802449126597</v>
          </cell>
          <cell r="AO357">
            <v>93.343219640797486</v>
          </cell>
          <cell r="AP357">
            <v>93.815602836879435</v>
          </cell>
          <cell r="AQ357">
            <v>93.75</v>
          </cell>
          <cell r="AR357">
            <v>93.867137670493577</v>
          </cell>
          <cell r="AS357">
            <v>94.157789613848195</v>
          </cell>
          <cell r="AT357">
            <v>93.639014047177312</v>
          </cell>
          <cell r="AU357">
            <v>93.254567220111383</v>
          </cell>
          <cell r="AV357">
            <v>93.699260328342049</v>
          </cell>
          <cell r="AW357">
            <v>93.957470984498016</v>
          </cell>
          <cell r="AX357">
            <v>0</v>
          </cell>
        </row>
        <row r="358">
          <cell r="J358" t="str">
            <v>1-GroupTS-3.2-Goal YTD</v>
          </cell>
          <cell r="K358">
            <v>3.2</v>
          </cell>
          <cell r="L358">
            <v>0</v>
          </cell>
          <cell r="M358">
            <v>0</v>
          </cell>
          <cell r="N358">
            <v>0</v>
          </cell>
          <cell r="O358">
            <v>0</v>
          </cell>
          <cell r="P358">
            <v>0</v>
          </cell>
          <cell r="Q358">
            <v>0</v>
          </cell>
          <cell r="R358">
            <v>0</v>
          </cell>
          <cell r="S358">
            <v>0</v>
          </cell>
          <cell r="T358">
            <v>0</v>
          </cell>
          <cell r="U358">
            <v>0</v>
          </cell>
          <cell r="V358">
            <v>0</v>
          </cell>
          <cell r="W358">
            <v>0</v>
          </cell>
          <cell r="X358">
            <v>90</v>
          </cell>
          <cell r="Y358">
            <v>90</v>
          </cell>
          <cell r="Z358">
            <v>98</v>
          </cell>
          <cell r="AA358">
            <v>98</v>
          </cell>
          <cell r="AB358">
            <v>98</v>
          </cell>
          <cell r="AC358">
            <v>98</v>
          </cell>
          <cell r="AD358">
            <v>98</v>
          </cell>
          <cell r="AE358">
            <v>98</v>
          </cell>
          <cell r="AF358">
            <v>98</v>
          </cell>
          <cell r="AG358">
            <v>98</v>
          </cell>
          <cell r="AH358">
            <v>98</v>
          </cell>
          <cell r="AI358">
            <v>99</v>
          </cell>
          <cell r="AJ358">
            <v>95</v>
          </cell>
          <cell r="AK358">
            <v>95</v>
          </cell>
          <cell r="AL358">
            <v>95</v>
          </cell>
          <cell r="AM358">
            <v>96</v>
          </cell>
          <cell r="AN358">
            <v>96</v>
          </cell>
          <cell r="AO358">
            <v>96</v>
          </cell>
          <cell r="AP358">
            <v>95</v>
          </cell>
          <cell r="AQ358">
            <v>95</v>
          </cell>
          <cell r="AR358">
            <v>95</v>
          </cell>
          <cell r="AS358">
            <v>95</v>
          </cell>
          <cell r="AT358">
            <v>95</v>
          </cell>
          <cell r="AU358">
            <v>95</v>
          </cell>
          <cell r="AV358">
            <v>97</v>
          </cell>
          <cell r="AW358">
            <v>97</v>
          </cell>
          <cell r="AX358" t="e">
            <v>#DIV/0!</v>
          </cell>
        </row>
        <row r="359">
          <cell r="J359" t="str">
            <v>3-DB-3.2.1.A-Real</v>
          </cell>
          <cell r="K359" t="str">
            <v>3.2.1.A</v>
          </cell>
          <cell r="L359">
            <v>0</v>
          </cell>
          <cell r="M359">
            <v>0</v>
          </cell>
          <cell r="N359">
            <v>0</v>
          </cell>
          <cell r="O359">
            <v>0</v>
          </cell>
          <cell r="P359">
            <v>0</v>
          </cell>
          <cell r="Q359">
            <v>0</v>
          </cell>
          <cell r="R359">
            <v>0</v>
          </cell>
          <cell r="S359">
            <v>0</v>
          </cell>
          <cell r="T359">
            <v>0</v>
          </cell>
          <cell r="U359">
            <v>0</v>
          </cell>
          <cell r="V359">
            <v>0</v>
          </cell>
          <cell r="W359">
            <v>0</v>
          </cell>
          <cell r="X359">
            <v>0</v>
          </cell>
          <cell r="Y359">
            <v>0</v>
          </cell>
          <cell r="Z359">
            <v>0</v>
          </cell>
          <cell r="AA359">
            <v>0</v>
          </cell>
          <cell r="AB359">
            <v>0</v>
          </cell>
          <cell r="AC359">
            <v>0</v>
          </cell>
          <cell r="AD359">
            <v>0</v>
          </cell>
          <cell r="AE359">
            <v>0</v>
          </cell>
          <cell r="AF359">
            <v>0</v>
          </cell>
          <cell r="AG359">
            <v>0</v>
          </cell>
          <cell r="AH359">
            <v>0</v>
          </cell>
          <cell r="AI359">
            <v>0</v>
          </cell>
          <cell r="AJ359">
            <v>0</v>
          </cell>
          <cell r="AK359">
            <v>0</v>
          </cell>
          <cell r="AL359">
            <v>0</v>
          </cell>
          <cell r="AM359">
            <v>0</v>
          </cell>
          <cell r="AN359">
            <v>0</v>
          </cell>
          <cell r="AO359">
            <v>0</v>
          </cell>
          <cell r="AP359">
            <v>0</v>
          </cell>
          <cell r="AQ359">
            <v>0</v>
          </cell>
          <cell r="AR359">
            <v>0</v>
          </cell>
          <cell r="AS359">
            <v>0</v>
          </cell>
          <cell r="AT359">
            <v>0</v>
          </cell>
          <cell r="AU359">
            <v>0</v>
          </cell>
          <cell r="AV359">
            <v>0</v>
          </cell>
          <cell r="AW359">
            <v>0</v>
          </cell>
          <cell r="AX359">
            <v>0</v>
          </cell>
        </row>
        <row r="360">
          <cell r="J360" t="str">
            <v>3-DB-3.2.1.A-Real YTD</v>
          </cell>
          <cell r="K360" t="str">
            <v>3.2.1.A</v>
          </cell>
          <cell r="L360">
            <v>0</v>
          </cell>
          <cell r="M360">
            <v>0</v>
          </cell>
          <cell r="N360">
            <v>0</v>
          </cell>
          <cell r="O360">
            <v>0</v>
          </cell>
          <cell r="P360">
            <v>0</v>
          </cell>
          <cell r="Q360">
            <v>0</v>
          </cell>
          <cell r="R360">
            <v>0</v>
          </cell>
          <cell r="S360">
            <v>0</v>
          </cell>
          <cell r="T360">
            <v>0</v>
          </cell>
          <cell r="U360">
            <v>0</v>
          </cell>
          <cell r="V360">
            <v>0</v>
          </cell>
          <cell r="W360">
            <v>0</v>
          </cell>
          <cell r="X360">
            <v>0</v>
          </cell>
          <cell r="Y360">
            <v>0</v>
          </cell>
          <cell r="Z360">
            <v>0</v>
          </cell>
          <cell r="AA360">
            <v>0</v>
          </cell>
          <cell r="AB360">
            <v>0</v>
          </cell>
          <cell r="AC360">
            <v>0</v>
          </cell>
          <cell r="AD360">
            <v>0</v>
          </cell>
          <cell r="AE360">
            <v>0</v>
          </cell>
          <cell r="AF360">
            <v>0</v>
          </cell>
          <cell r="AG360">
            <v>0</v>
          </cell>
          <cell r="AH360">
            <v>0</v>
          </cell>
          <cell r="AI360">
            <v>0</v>
          </cell>
          <cell r="AJ360">
            <v>0</v>
          </cell>
          <cell r="AK360">
            <v>0</v>
          </cell>
          <cell r="AL360">
            <v>0</v>
          </cell>
          <cell r="AM360">
            <v>0</v>
          </cell>
          <cell r="AN360">
            <v>0</v>
          </cell>
          <cell r="AO360">
            <v>0</v>
          </cell>
          <cell r="AP360">
            <v>0</v>
          </cell>
          <cell r="AQ360">
            <v>0</v>
          </cell>
          <cell r="AR360">
            <v>0</v>
          </cell>
          <cell r="AS360">
            <v>0</v>
          </cell>
          <cell r="AT360">
            <v>0</v>
          </cell>
          <cell r="AU360">
            <v>0</v>
          </cell>
          <cell r="AV360">
            <v>0</v>
          </cell>
          <cell r="AW360">
            <v>0</v>
          </cell>
          <cell r="AX360">
            <v>0</v>
          </cell>
        </row>
        <row r="361">
          <cell r="J361" t="str">
            <v>3-DB-3.2.1.B-Real</v>
          </cell>
          <cell r="K361" t="str">
            <v>3.2.1.B</v>
          </cell>
          <cell r="L361">
            <v>0</v>
          </cell>
          <cell r="M361">
            <v>0</v>
          </cell>
          <cell r="N361">
            <v>0</v>
          </cell>
          <cell r="O361">
            <v>0</v>
          </cell>
          <cell r="P361">
            <v>0</v>
          </cell>
          <cell r="Q361">
            <v>0</v>
          </cell>
          <cell r="R361">
            <v>0</v>
          </cell>
          <cell r="S361">
            <v>0</v>
          </cell>
          <cell r="T361">
            <v>0</v>
          </cell>
          <cell r="U361">
            <v>0</v>
          </cell>
          <cell r="V361">
            <v>0</v>
          </cell>
          <cell r="W361">
            <v>0</v>
          </cell>
          <cell r="X361">
            <v>0</v>
          </cell>
          <cell r="Y361">
            <v>0</v>
          </cell>
          <cell r="Z361">
            <v>0</v>
          </cell>
          <cell r="AA361">
            <v>0</v>
          </cell>
          <cell r="AB361">
            <v>0</v>
          </cell>
          <cell r="AC361">
            <v>0</v>
          </cell>
          <cell r="AD361">
            <v>0</v>
          </cell>
          <cell r="AE361">
            <v>0</v>
          </cell>
          <cell r="AF361">
            <v>0</v>
          </cell>
          <cell r="AG361">
            <v>0</v>
          </cell>
          <cell r="AH361">
            <v>0</v>
          </cell>
          <cell r="AI361">
            <v>0</v>
          </cell>
          <cell r="AJ361">
            <v>0</v>
          </cell>
          <cell r="AK361">
            <v>0</v>
          </cell>
          <cell r="AL361">
            <v>0</v>
          </cell>
          <cell r="AM361">
            <v>0</v>
          </cell>
          <cell r="AN361">
            <v>0</v>
          </cell>
          <cell r="AO361">
            <v>0</v>
          </cell>
          <cell r="AP361">
            <v>0</v>
          </cell>
          <cell r="AQ361">
            <v>0</v>
          </cell>
          <cell r="AR361">
            <v>0</v>
          </cell>
          <cell r="AS361">
            <v>0</v>
          </cell>
          <cell r="AT361">
            <v>0</v>
          </cell>
          <cell r="AU361">
            <v>0</v>
          </cell>
          <cell r="AV361">
            <v>0</v>
          </cell>
          <cell r="AW361">
            <v>0</v>
          </cell>
          <cell r="AX361">
            <v>0</v>
          </cell>
        </row>
        <row r="362">
          <cell r="J362" t="str">
            <v>3-DB-3.2.1.B-Real YTD</v>
          </cell>
          <cell r="K362" t="str">
            <v>3.2.1.B</v>
          </cell>
          <cell r="L362">
            <v>0</v>
          </cell>
          <cell r="M362">
            <v>0</v>
          </cell>
          <cell r="N362">
            <v>0</v>
          </cell>
          <cell r="O362">
            <v>0</v>
          </cell>
          <cell r="P362">
            <v>0</v>
          </cell>
          <cell r="Q362">
            <v>0</v>
          </cell>
          <cell r="R362">
            <v>0</v>
          </cell>
          <cell r="S362">
            <v>0</v>
          </cell>
          <cell r="T362">
            <v>0</v>
          </cell>
          <cell r="U362">
            <v>0</v>
          </cell>
          <cell r="V362">
            <v>0</v>
          </cell>
          <cell r="W362">
            <v>0</v>
          </cell>
          <cell r="X362">
            <v>0</v>
          </cell>
          <cell r="Y362">
            <v>0</v>
          </cell>
          <cell r="Z362">
            <v>0</v>
          </cell>
          <cell r="AA362">
            <v>0</v>
          </cell>
          <cell r="AB362">
            <v>0</v>
          </cell>
          <cell r="AC362">
            <v>0</v>
          </cell>
          <cell r="AD362">
            <v>0</v>
          </cell>
          <cell r="AE362">
            <v>0</v>
          </cell>
          <cell r="AF362">
            <v>0</v>
          </cell>
          <cell r="AG362">
            <v>0</v>
          </cell>
          <cell r="AH362">
            <v>0</v>
          </cell>
          <cell r="AI362">
            <v>0</v>
          </cell>
          <cell r="AJ362">
            <v>0</v>
          </cell>
          <cell r="AK362">
            <v>0</v>
          </cell>
          <cell r="AL362">
            <v>0</v>
          </cell>
          <cell r="AM362">
            <v>0</v>
          </cell>
          <cell r="AN362">
            <v>0</v>
          </cell>
          <cell r="AO362">
            <v>0</v>
          </cell>
          <cell r="AP362">
            <v>0</v>
          </cell>
          <cell r="AQ362">
            <v>0</v>
          </cell>
          <cell r="AR362">
            <v>0</v>
          </cell>
          <cell r="AS362">
            <v>0</v>
          </cell>
          <cell r="AT362">
            <v>0</v>
          </cell>
          <cell r="AU362">
            <v>0</v>
          </cell>
          <cell r="AV362">
            <v>0</v>
          </cell>
          <cell r="AW362">
            <v>0</v>
          </cell>
          <cell r="AX362">
            <v>0</v>
          </cell>
        </row>
        <row r="363">
          <cell r="J363" t="str">
            <v>3-DB-3.2.1-Real</v>
          </cell>
          <cell r="K363" t="str">
            <v>3.2.1</v>
          </cell>
          <cell r="L363">
            <v>0</v>
          </cell>
          <cell r="M363">
            <v>0</v>
          </cell>
          <cell r="N363">
            <v>0</v>
          </cell>
          <cell r="O363">
            <v>0</v>
          </cell>
          <cell r="P363">
            <v>0</v>
          </cell>
          <cell r="Q363">
            <v>0</v>
          </cell>
          <cell r="R363">
            <v>0</v>
          </cell>
          <cell r="S363">
            <v>0</v>
          </cell>
          <cell r="T363">
            <v>0</v>
          </cell>
          <cell r="U363">
            <v>0</v>
          </cell>
          <cell r="V363">
            <v>0</v>
          </cell>
          <cell r="W363">
            <v>0</v>
          </cell>
          <cell r="X363">
            <v>0</v>
          </cell>
          <cell r="Y363">
            <v>0</v>
          </cell>
          <cell r="Z363">
            <v>0</v>
          </cell>
          <cell r="AA363">
            <v>0</v>
          </cell>
          <cell r="AB363">
            <v>0</v>
          </cell>
          <cell r="AC363">
            <v>0</v>
          </cell>
          <cell r="AD363">
            <v>0</v>
          </cell>
          <cell r="AE363">
            <v>0</v>
          </cell>
          <cell r="AF363">
            <v>0</v>
          </cell>
          <cell r="AG363">
            <v>0</v>
          </cell>
          <cell r="AH363">
            <v>0</v>
          </cell>
          <cell r="AI363">
            <v>0</v>
          </cell>
          <cell r="AJ363">
            <v>0</v>
          </cell>
          <cell r="AK363">
            <v>0</v>
          </cell>
          <cell r="AL363">
            <v>0</v>
          </cell>
          <cell r="AM363">
            <v>0</v>
          </cell>
          <cell r="AN363">
            <v>0</v>
          </cell>
          <cell r="AO363">
            <v>0</v>
          </cell>
          <cell r="AP363">
            <v>0</v>
          </cell>
          <cell r="AQ363">
            <v>0</v>
          </cell>
          <cell r="AR363">
            <v>0</v>
          </cell>
          <cell r="AS363">
            <v>0</v>
          </cell>
          <cell r="AT363">
            <v>0</v>
          </cell>
          <cell r="AU363">
            <v>0</v>
          </cell>
          <cell r="AV363">
            <v>0</v>
          </cell>
          <cell r="AW363">
            <v>0</v>
          </cell>
          <cell r="AX363">
            <v>0</v>
          </cell>
        </row>
        <row r="364">
          <cell r="J364" t="str">
            <v>3-DB-3.2.1-Goal</v>
          </cell>
          <cell r="K364" t="str">
            <v>3.2.1</v>
          </cell>
          <cell r="L364">
            <v>0</v>
          </cell>
          <cell r="M364">
            <v>0</v>
          </cell>
          <cell r="N364">
            <v>0</v>
          </cell>
          <cell r="O364">
            <v>0</v>
          </cell>
          <cell r="P364">
            <v>0</v>
          </cell>
          <cell r="Q364">
            <v>0</v>
          </cell>
          <cell r="R364">
            <v>0</v>
          </cell>
          <cell r="S364">
            <v>0</v>
          </cell>
          <cell r="T364">
            <v>0</v>
          </cell>
          <cell r="U364">
            <v>0</v>
          </cell>
          <cell r="V364">
            <v>0</v>
          </cell>
          <cell r="W364">
            <v>0</v>
          </cell>
          <cell r="X364">
            <v>0</v>
          </cell>
          <cell r="Y364">
            <v>0</v>
          </cell>
          <cell r="Z364">
            <v>0</v>
          </cell>
          <cell r="AA364">
            <v>0</v>
          </cell>
          <cell r="AB364">
            <v>0</v>
          </cell>
          <cell r="AC364">
            <v>0</v>
          </cell>
          <cell r="AD364">
            <v>0</v>
          </cell>
          <cell r="AE364">
            <v>0</v>
          </cell>
          <cell r="AF364">
            <v>0</v>
          </cell>
          <cell r="AG364">
            <v>0</v>
          </cell>
          <cell r="AH364">
            <v>0</v>
          </cell>
          <cell r="AI364">
            <v>0</v>
          </cell>
          <cell r="AJ364">
            <v>0</v>
          </cell>
          <cell r="AK364">
            <v>0</v>
          </cell>
          <cell r="AL364">
            <v>0</v>
          </cell>
          <cell r="AM364">
            <v>0</v>
          </cell>
          <cell r="AN364">
            <v>0</v>
          </cell>
          <cell r="AO364">
            <v>0</v>
          </cell>
          <cell r="AP364">
            <v>0</v>
          </cell>
          <cell r="AQ364">
            <v>0</v>
          </cell>
          <cell r="AR364">
            <v>0</v>
          </cell>
          <cell r="AS364">
            <v>0</v>
          </cell>
          <cell r="AT364">
            <v>0</v>
          </cell>
          <cell r="AU364">
            <v>0</v>
          </cell>
          <cell r="AV364">
            <v>0</v>
          </cell>
          <cell r="AW364">
            <v>0</v>
          </cell>
          <cell r="AX364">
            <v>0</v>
          </cell>
        </row>
        <row r="365">
          <cell r="J365" t="str">
            <v>3-DB-3.2.1-Real YTD</v>
          </cell>
          <cell r="K365" t="str">
            <v>3.2.1</v>
          </cell>
          <cell r="L365">
            <v>0</v>
          </cell>
          <cell r="M365">
            <v>0</v>
          </cell>
          <cell r="N365">
            <v>0</v>
          </cell>
          <cell r="O365">
            <v>0</v>
          </cell>
          <cell r="P365">
            <v>0</v>
          </cell>
          <cell r="Q365">
            <v>0</v>
          </cell>
          <cell r="R365">
            <v>0</v>
          </cell>
          <cell r="S365">
            <v>0</v>
          </cell>
          <cell r="T365">
            <v>0</v>
          </cell>
          <cell r="U365">
            <v>0</v>
          </cell>
          <cell r="V365">
            <v>0</v>
          </cell>
          <cell r="W365">
            <v>0</v>
          </cell>
          <cell r="X365">
            <v>0</v>
          </cell>
          <cell r="Y365">
            <v>0</v>
          </cell>
          <cell r="Z365">
            <v>0</v>
          </cell>
          <cell r="AA365">
            <v>0</v>
          </cell>
          <cell r="AB365">
            <v>0</v>
          </cell>
          <cell r="AC365">
            <v>0</v>
          </cell>
          <cell r="AD365">
            <v>0</v>
          </cell>
          <cell r="AE365">
            <v>0</v>
          </cell>
          <cell r="AF365">
            <v>0</v>
          </cell>
          <cell r="AG365">
            <v>0</v>
          </cell>
          <cell r="AH365">
            <v>0</v>
          </cell>
          <cell r="AI365">
            <v>0</v>
          </cell>
          <cell r="AJ365">
            <v>0</v>
          </cell>
          <cell r="AK365">
            <v>0</v>
          </cell>
          <cell r="AL365">
            <v>0</v>
          </cell>
          <cell r="AM365">
            <v>0</v>
          </cell>
          <cell r="AN365">
            <v>0</v>
          </cell>
          <cell r="AO365">
            <v>0</v>
          </cell>
          <cell r="AP365">
            <v>0</v>
          </cell>
          <cell r="AQ365">
            <v>0</v>
          </cell>
          <cell r="AR365">
            <v>0</v>
          </cell>
          <cell r="AS365">
            <v>0</v>
          </cell>
          <cell r="AT365">
            <v>0</v>
          </cell>
          <cell r="AU365">
            <v>0</v>
          </cell>
          <cell r="AV365">
            <v>0</v>
          </cell>
          <cell r="AW365">
            <v>0</v>
          </cell>
          <cell r="AX365">
            <v>0</v>
          </cell>
        </row>
        <row r="366">
          <cell r="J366" t="str">
            <v>3-EM-3.2.2.A-Real</v>
          </cell>
          <cell r="K366" t="str">
            <v>3.2.2.A</v>
          </cell>
          <cell r="L366">
            <v>0</v>
          </cell>
          <cell r="M366">
            <v>0</v>
          </cell>
          <cell r="N366">
            <v>141</v>
          </cell>
          <cell r="O366">
            <v>182</v>
          </cell>
          <cell r="P366">
            <v>230</v>
          </cell>
          <cell r="Q366">
            <v>279</v>
          </cell>
          <cell r="R366">
            <v>166</v>
          </cell>
          <cell r="S366">
            <v>237</v>
          </cell>
          <cell r="T366">
            <v>254</v>
          </cell>
          <cell r="U366">
            <v>113</v>
          </cell>
          <cell r="V366">
            <v>72</v>
          </cell>
          <cell r="W366">
            <v>94</v>
          </cell>
          <cell r="X366">
            <v>93</v>
          </cell>
          <cell r="Y366">
            <v>93</v>
          </cell>
          <cell r="Z366">
            <v>108</v>
          </cell>
          <cell r="AA366">
            <v>68</v>
          </cell>
          <cell r="AB366">
            <v>83</v>
          </cell>
          <cell r="AC366">
            <v>116</v>
          </cell>
          <cell r="AD366">
            <v>125</v>
          </cell>
          <cell r="AE366">
            <v>111</v>
          </cell>
          <cell r="AF366">
            <v>166</v>
          </cell>
          <cell r="AG366">
            <v>103</v>
          </cell>
          <cell r="AH366">
            <v>104</v>
          </cell>
          <cell r="AI366">
            <v>114</v>
          </cell>
          <cell r="AJ366">
            <v>117</v>
          </cell>
          <cell r="AK366">
            <v>126</v>
          </cell>
          <cell r="AL366">
            <v>170</v>
          </cell>
          <cell r="AM366">
            <v>146</v>
          </cell>
          <cell r="AN366">
            <v>137</v>
          </cell>
          <cell r="AO366">
            <v>155</v>
          </cell>
          <cell r="AP366">
            <v>126</v>
          </cell>
          <cell r="AQ366">
            <v>119</v>
          </cell>
          <cell r="AR366">
            <v>178</v>
          </cell>
          <cell r="AS366">
            <v>97</v>
          </cell>
          <cell r="AT366">
            <v>130</v>
          </cell>
          <cell r="AU366">
            <v>148</v>
          </cell>
          <cell r="AV366">
            <v>143</v>
          </cell>
          <cell r="AW366">
            <v>222</v>
          </cell>
          <cell r="AX366">
            <v>0</v>
          </cell>
        </row>
        <row r="367">
          <cell r="J367" t="str">
            <v>3-EM-3.2.2.A-Real YTD</v>
          </cell>
          <cell r="K367" t="str">
            <v>3.2.2.A</v>
          </cell>
          <cell r="L367">
            <v>0</v>
          </cell>
          <cell r="M367">
            <v>0</v>
          </cell>
          <cell r="N367">
            <v>141</v>
          </cell>
          <cell r="O367">
            <v>323</v>
          </cell>
          <cell r="P367">
            <v>553</v>
          </cell>
          <cell r="Q367">
            <v>832</v>
          </cell>
          <cell r="R367">
            <v>998</v>
          </cell>
          <cell r="S367">
            <v>1235</v>
          </cell>
          <cell r="T367">
            <v>1489</v>
          </cell>
          <cell r="U367">
            <v>1602</v>
          </cell>
          <cell r="V367">
            <v>1674</v>
          </cell>
          <cell r="W367">
            <v>1768</v>
          </cell>
          <cell r="X367">
            <v>93</v>
          </cell>
          <cell r="Y367">
            <v>186</v>
          </cell>
          <cell r="Z367">
            <v>294</v>
          </cell>
          <cell r="AA367">
            <v>362</v>
          </cell>
          <cell r="AB367">
            <v>445</v>
          </cell>
          <cell r="AC367">
            <v>561</v>
          </cell>
          <cell r="AD367">
            <v>686</v>
          </cell>
          <cell r="AE367">
            <v>797</v>
          </cell>
          <cell r="AF367">
            <v>963</v>
          </cell>
          <cell r="AG367">
            <v>1066</v>
          </cell>
          <cell r="AH367">
            <v>1170</v>
          </cell>
          <cell r="AI367">
            <v>1284</v>
          </cell>
          <cell r="AJ367">
            <v>117</v>
          </cell>
          <cell r="AK367">
            <v>243</v>
          </cell>
          <cell r="AL367">
            <v>413</v>
          </cell>
          <cell r="AM367">
            <v>559</v>
          </cell>
          <cell r="AN367">
            <v>696</v>
          </cell>
          <cell r="AO367">
            <v>851</v>
          </cell>
          <cell r="AP367">
            <v>977</v>
          </cell>
          <cell r="AQ367">
            <v>1096</v>
          </cell>
          <cell r="AR367">
            <v>1274</v>
          </cell>
          <cell r="AS367">
            <v>1371</v>
          </cell>
          <cell r="AT367">
            <v>1501</v>
          </cell>
          <cell r="AU367">
            <v>1649</v>
          </cell>
          <cell r="AV367">
            <v>1792</v>
          </cell>
          <cell r="AW367">
            <v>2014</v>
          </cell>
          <cell r="AX367">
            <v>0</v>
          </cell>
        </row>
        <row r="368">
          <cell r="J368" t="str">
            <v>3-EM-3.2.2.B-Real</v>
          </cell>
          <cell r="K368" t="str">
            <v>3.2.2.B</v>
          </cell>
          <cell r="L368">
            <v>0</v>
          </cell>
          <cell r="M368">
            <v>0</v>
          </cell>
          <cell r="N368">
            <v>141</v>
          </cell>
          <cell r="O368">
            <v>129</v>
          </cell>
          <cell r="P368">
            <v>230</v>
          </cell>
          <cell r="Q368">
            <v>272</v>
          </cell>
          <cell r="R368">
            <v>166</v>
          </cell>
          <cell r="S368">
            <v>171</v>
          </cell>
          <cell r="T368">
            <v>208</v>
          </cell>
          <cell r="U368">
            <v>110</v>
          </cell>
          <cell r="V368">
            <v>72</v>
          </cell>
          <cell r="W368">
            <v>94</v>
          </cell>
          <cell r="X368">
            <v>93</v>
          </cell>
          <cell r="Y368">
            <v>93</v>
          </cell>
          <cell r="Z368">
            <v>108</v>
          </cell>
          <cell r="AA368">
            <v>68</v>
          </cell>
          <cell r="AB368">
            <v>83</v>
          </cell>
          <cell r="AC368">
            <v>115</v>
          </cell>
          <cell r="AD368">
            <v>125</v>
          </cell>
          <cell r="AE368">
            <v>111</v>
          </cell>
          <cell r="AF368">
            <v>166</v>
          </cell>
          <cell r="AG368">
            <v>103</v>
          </cell>
          <cell r="AH368">
            <v>104</v>
          </cell>
          <cell r="AI368">
            <v>112</v>
          </cell>
          <cell r="AJ368">
            <v>117</v>
          </cell>
          <cell r="AK368">
            <v>126</v>
          </cell>
          <cell r="AL368">
            <v>170</v>
          </cell>
          <cell r="AM368">
            <v>146</v>
          </cell>
          <cell r="AN368">
            <v>137</v>
          </cell>
          <cell r="AO368">
            <v>155</v>
          </cell>
          <cell r="AP368">
            <v>126</v>
          </cell>
          <cell r="AQ368">
            <v>119</v>
          </cell>
          <cell r="AR368">
            <v>178</v>
          </cell>
          <cell r="AS368">
            <v>97</v>
          </cell>
          <cell r="AT368">
            <v>130</v>
          </cell>
          <cell r="AU368">
            <v>148</v>
          </cell>
          <cell r="AV368">
            <v>143</v>
          </cell>
          <cell r="AW368">
            <v>222</v>
          </cell>
          <cell r="AX368">
            <v>0</v>
          </cell>
        </row>
        <row r="369">
          <cell r="J369" t="str">
            <v>3-EM-3.2.2.B-Real YTD</v>
          </cell>
          <cell r="K369" t="str">
            <v>3.2.2.B</v>
          </cell>
          <cell r="L369">
            <v>0</v>
          </cell>
          <cell r="M369">
            <v>0</v>
          </cell>
          <cell r="N369">
            <v>141</v>
          </cell>
          <cell r="O369">
            <v>270</v>
          </cell>
          <cell r="P369">
            <v>500</v>
          </cell>
          <cell r="Q369">
            <v>772</v>
          </cell>
          <cell r="R369">
            <v>938</v>
          </cell>
          <cell r="S369">
            <v>1109</v>
          </cell>
          <cell r="T369">
            <v>1317</v>
          </cell>
          <cell r="U369">
            <v>1427</v>
          </cell>
          <cell r="V369">
            <v>1499</v>
          </cell>
          <cell r="W369">
            <v>1593</v>
          </cell>
          <cell r="X369">
            <v>93</v>
          </cell>
          <cell r="Y369">
            <v>186</v>
          </cell>
          <cell r="Z369">
            <v>294</v>
          </cell>
          <cell r="AA369">
            <v>362</v>
          </cell>
          <cell r="AB369">
            <v>445</v>
          </cell>
          <cell r="AC369">
            <v>560</v>
          </cell>
          <cell r="AD369">
            <v>685</v>
          </cell>
          <cell r="AE369">
            <v>796</v>
          </cell>
          <cell r="AF369">
            <v>962</v>
          </cell>
          <cell r="AG369">
            <v>1065</v>
          </cell>
          <cell r="AH369">
            <v>1169</v>
          </cell>
          <cell r="AI369">
            <v>1281</v>
          </cell>
          <cell r="AJ369">
            <v>117</v>
          </cell>
          <cell r="AK369">
            <v>243</v>
          </cell>
          <cell r="AL369">
            <v>413</v>
          </cell>
          <cell r="AM369">
            <v>559</v>
          </cell>
          <cell r="AN369">
            <v>696</v>
          </cell>
          <cell r="AO369">
            <v>851</v>
          </cell>
          <cell r="AP369">
            <v>977</v>
          </cell>
          <cell r="AQ369">
            <v>1096</v>
          </cell>
          <cell r="AR369">
            <v>1274</v>
          </cell>
          <cell r="AS369">
            <v>1371</v>
          </cell>
          <cell r="AT369">
            <v>1501</v>
          </cell>
          <cell r="AU369">
            <v>1649</v>
          </cell>
          <cell r="AV369">
            <v>1792</v>
          </cell>
          <cell r="AW369">
            <v>2014</v>
          </cell>
          <cell r="AX369">
            <v>0</v>
          </cell>
        </row>
        <row r="370">
          <cell r="J370" t="str">
            <v>3-EM-3.2.2-Real</v>
          </cell>
          <cell r="K370" t="str">
            <v>3.2.2</v>
          </cell>
          <cell r="L370">
            <v>0</v>
          </cell>
          <cell r="M370">
            <v>0</v>
          </cell>
          <cell r="N370">
            <v>100</v>
          </cell>
          <cell r="O370">
            <v>70.879120879120876</v>
          </cell>
          <cell r="P370">
            <v>100</v>
          </cell>
          <cell r="Q370">
            <v>97.491039426523301</v>
          </cell>
          <cell r="R370">
            <v>100</v>
          </cell>
          <cell r="S370">
            <v>72.151898734177209</v>
          </cell>
          <cell r="T370">
            <v>81.889763779527556</v>
          </cell>
          <cell r="U370">
            <v>97.345132743362825</v>
          </cell>
          <cell r="V370">
            <v>100</v>
          </cell>
          <cell r="W370">
            <v>100</v>
          </cell>
          <cell r="X370">
            <v>100</v>
          </cell>
          <cell r="Y370">
            <v>100</v>
          </cell>
          <cell r="Z370">
            <v>100</v>
          </cell>
          <cell r="AA370">
            <v>100</v>
          </cell>
          <cell r="AB370">
            <v>100</v>
          </cell>
          <cell r="AC370">
            <v>99.137931034482762</v>
          </cell>
          <cell r="AD370">
            <v>100</v>
          </cell>
          <cell r="AE370">
            <v>100</v>
          </cell>
          <cell r="AF370">
            <v>100</v>
          </cell>
          <cell r="AG370">
            <v>100</v>
          </cell>
          <cell r="AH370">
            <v>100</v>
          </cell>
          <cell r="AI370">
            <v>98.245614035087712</v>
          </cell>
          <cell r="AJ370">
            <v>100</v>
          </cell>
          <cell r="AK370">
            <v>100</v>
          </cell>
          <cell r="AL370">
            <v>100</v>
          </cell>
          <cell r="AM370">
            <v>100</v>
          </cell>
          <cell r="AN370">
            <v>100</v>
          </cell>
          <cell r="AO370">
            <v>100</v>
          </cell>
          <cell r="AP370">
            <v>100</v>
          </cell>
          <cell r="AQ370">
            <v>100</v>
          </cell>
          <cell r="AR370">
            <v>100</v>
          </cell>
          <cell r="AS370">
            <v>100</v>
          </cell>
          <cell r="AT370">
            <v>100</v>
          </cell>
          <cell r="AU370">
            <v>100</v>
          </cell>
          <cell r="AV370">
            <v>100</v>
          </cell>
          <cell r="AW370">
            <v>100</v>
          </cell>
          <cell r="AX370">
            <v>0</v>
          </cell>
        </row>
        <row r="371">
          <cell r="J371" t="str">
            <v>3-EM-3.2.2-Goal</v>
          </cell>
          <cell r="K371" t="str">
            <v>3.2.2</v>
          </cell>
          <cell r="L371">
            <v>99</v>
          </cell>
          <cell r="M371">
            <v>99</v>
          </cell>
          <cell r="N371">
            <v>99</v>
          </cell>
          <cell r="O371">
            <v>99</v>
          </cell>
          <cell r="P371">
            <v>99</v>
          </cell>
          <cell r="Q371">
            <v>99</v>
          </cell>
          <cell r="R371">
            <v>99</v>
          </cell>
          <cell r="S371">
            <v>99</v>
          </cell>
          <cell r="T371">
            <v>99</v>
          </cell>
          <cell r="U371">
            <v>99</v>
          </cell>
          <cell r="V371">
            <v>99</v>
          </cell>
          <cell r="W371">
            <v>99</v>
          </cell>
          <cell r="X371">
            <v>99</v>
          </cell>
          <cell r="Y371">
            <v>99</v>
          </cell>
          <cell r="Z371">
            <v>99</v>
          </cell>
          <cell r="AA371">
            <v>99</v>
          </cell>
          <cell r="AB371">
            <v>99</v>
          </cell>
          <cell r="AC371">
            <v>99</v>
          </cell>
          <cell r="AD371">
            <v>99</v>
          </cell>
          <cell r="AE371">
            <v>99</v>
          </cell>
          <cell r="AF371">
            <v>99</v>
          </cell>
          <cell r="AG371">
            <v>99</v>
          </cell>
          <cell r="AH371">
            <v>99</v>
          </cell>
          <cell r="AI371">
            <v>99</v>
          </cell>
          <cell r="AJ371">
            <v>99.5</v>
          </cell>
          <cell r="AK371">
            <v>99.5</v>
          </cell>
          <cell r="AL371">
            <v>99.5</v>
          </cell>
          <cell r="AM371">
            <v>99.5</v>
          </cell>
          <cell r="AN371">
            <v>99.5</v>
          </cell>
          <cell r="AO371">
            <v>99.5</v>
          </cell>
          <cell r="AP371">
            <v>99.5</v>
          </cell>
          <cell r="AQ371">
            <v>99.5</v>
          </cell>
          <cell r="AR371">
            <v>99.5</v>
          </cell>
          <cell r="AS371">
            <v>99.5</v>
          </cell>
          <cell r="AT371">
            <v>99.5</v>
          </cell>
          <cell r="AU371">
            <v>99.5</v>
          </cell>
          <cell r="AV371">
            <v>99.5</v>
          </cell>
          <cell r="AW371">
            <v>99.5</v>
          </cell>
          <cell r="AX371">
            <v>0</v>
          </cell>
        </row>
        <row r="372">
          <cell r="J372" t="str">
            <v>3-EM-3.2.2-Real YTD</v>
          </cell>
          <cell r="K372" t="str">
            <v>3.2.2</v>
          </cell>
          <cell r="L372">
            <v>0</v>
          </cell>
          <cell r="M372">
            <v>0</v>
          </cell>
          <cell r="N372">
            <v>100</v>
          </cell>
          <cell r="O372">
            <v>83.591331269349851</v>
          </cell>
          <cell r="P372">
            <v>90.415913200723324</v>
          </cell>
          <cell r="Q372">
            <v>92.788461538461547</v>
          </cell>
          <cell r="R372">
            <v>93.987975951903806</v>
          </cell>
          <cell r="S372">
            <v>89.797570850202419</v>
          </cell>
          <cell r="T372">
            <v>88.448623237071857</v>
          </cell>
          <cell r="U372">
            <v>89.076154806491886</v>
          </cell>
          <cell r="V372">
            <v>89.545997610513737</v>
          </cell>
          <cell r="W372">
            <v>90.101809954751133</v>
          </cell>
          <cell r="X372">
            <v>100</v>
          </cell>
          <cell r="Y372">
            <v>100</v>
          </cell>
          <cell r="Z372">
            <v>100</v>
          </cell>
          <cell r="AA372">
            <v>100</v>
          </cell>
          <cell r="AB372">
            <v>100</v>
          </cell>
          <cell r="AC372">
            <v>99.821746880570402</v>
          </cell>
          <cell r="AD372">
            <v>99.854227405247812</v>
          </cell>
          <cell r="AE372">
            <v>99.874529485570889</v>
          </cell>
          <cell r="AF372">
            <v>99.896157840083077</v>
          </cell>
          <cell r="AG372">
            <v>99.906191369606006</v>
          </cell>
          <cell r="AH372">
            <v>99.914529914529908</v>
          </cell>
          <cell r="AI372">
            <v>99.766355140186917</v>
          </cell>
          <cell r="AJ372">
            <v>100</v>
          </cell>
          <cell r="AK372">
            <v>100</v>
          </cell>
          <cell r="AL372">
            <v>100</v>
          </cell>
          <cell r="AM372">
            <v>100</v>
          </cell>
          <cell r="AN372">
            <v>100</v>
          </cell>
          <cell r="AO372">
            <v>100</v>
          </cell>
          <cell r="AP372">
            <v>100</v>
          </cell>
          <cell r="AQ372">
            <v>100</v>
          </cell>
          <cell r="AR372">
            <v>100</v>
          </cell>
          <cell r="AS372">
            <v>100</v>
          </cell>
          <cell r="AT372">
            <v>100</v>
          </cell>
          <cell r="AU372">
            <v>100</v>
          </cell>
          <cell r="AV372">
            <v>100</v>
          </cell>
          <cell r="AW372">
            <v>100</v>
          </cell>
          <cell r="AX372">
            <v>0</v>
          </cell>
        </row>
        <row r="373">
          <cell r="J373" t="str">
            <v>3-GM-3.2.3.A-Real</v>
          </cell>
          <cell r="K373" t="str">
            <v>3.2.3.A</v>
          </cell>
          <cell r="L373">
            <v>0</v>
          </cell>
          <cell r="M373">
            <v>0</v>
          </cell>
          <cell r="N373">
            <v>0</v>
          </cell>
          <cell r="O373">
            <v>0</v>
          </cell>
          <cell r="P373">
            <v>0</v>
          </cell>
          <cell r="Q373">
            <v>0</v>
          </cell>
          <cell r="R373">
            <v>0</v>
          </cell>
          <cell r="S373">
            <v>0</v>
          </cell>
          <cell r="T373">
            <v>0</v>
          </cell>
          <cell r="U373">
            <v>0</v>
          </cell>
          <cell r="V373">
            <v>0</v>
          </cell>
          <cell r="W373">
            <v>0</v>
          </cell>
          <cell r="X373">
            <v>0</v>
          </cell>
          <cell r="Y373">
            <v>608</v>
          </cell>
          <cell r="Z373">
            <v>366</v>
          </cell>
          <cell r="AA373">
            <v>129</v>
          </cell>
          <cell r="AB373">
            <v>105</v>
          </cell>
          <cell r="AC373">
            <v>308</v>
          </cell>
          <cell r="AD373">
            <v>197</v>
          </cell>
          <cell r="AE373">
            <v>706</v>
          </cell>
          <cell r="AF373">
            <v>1538</v>
          </cell>
          <cell r="AG373">
            <v>1389</v>
          </cell>
          <cell r="AH373">
            <v>1920</v>
          </cell>
          <cell r="AI373">
            <v>2703</v>
          </cell>
          <cell r="AJ373">
            <v>1746</v>
          </cell>
          <cell r="AK373">
            <v>1746</v>
          </cell>
          <cell r="AL373">
            <v>685</v>
          </cell>
          <cell r="AM373">
            <v>227</v>
          </cell>
          <cell r="AN373">
            <v>178</v>
          </cell>
          <cell r="AO373">
            <v>297</v>
          </cell>
          <cell r="AP373">
            <v>790</v>
          </cell>
          <cell r="AQ373">
            <v>918</v>
          </cell>
          <cell r="AR373">
            <v>1733</v>
          </cell>
          <cell r="AS373">
            <v>1623</v>
          </cell>
          <cell r="AT373">
            <v>2836</v>
          </cell>
          <cell r="AU373">
            <v>3390</v>
          </cell>
          <cell r="AV373">
            <v>2385</v>
          </cell>
          <cell r="AW373">
            <v>1899</v>
          </cell>
          <cell r="AX373">
            <v>0</v>
          </cell>
        </row>
        <row r="374">
          <cell r="J374" t="str">
            <v>3-GM-3.2.3.A-Real YTD</v>
          </cell>
          <cell r="K374" t="str">
            <v>3.2.3.A</v>
          </cell>
          <cell r="L374">
            <v>0</v>
          </cell>
          <cell r="M374">
            <v>0</v>
          </cell>
          <cell r="N374">
            <v>0</v>
          </cell>
          <cell r="O374">
            <v>0</v>
          </cell>
          <cell r="P374">
            <v>0</v>
          </cell>
          <cell r="Q374">
            <v>0</v>
          </cell>
          <cell r="R374">
            <v>0</v>
          </cell>
          <cell r="S374">
            <v>0</v>
          </cell>
          <cell r="T374">
            <v>0</v>
          </cell>
          <cell r="U374">
            <v>0</v>
          </cell>
          <cell r="V374">
            <v>0</v>
          </cell>
          <cell r="W374">
            <v>0</v>
          </cell>
          <cell r="X374">
            <v>0</v>
          </cell>
          <cell r="Y374">
            <v>608</v>
          </cell>
          <cell r="Z374">
            <v>974</v>
          </cell>
          <cell r="AA374">
            <v>1103</v>
          </cell>
          <cell r="AB374">
            <v>1208</v>
          </cell>
          <cell r="AC374">
            <v>1516</v>
          </cell>
          <cell r="AD374">
            <v>1713</v>
          </cell>
          <cell r="AE374">
            <v>2419</v>
          </cell>
          <cell r="AF374">
            <v>3957</v>
          </cell>
          <cell r="AG374">
            <v>5346</v>
          </cell>
          <cell r="AH374">
            <v>7266</v>
          </cell>
          <cell r="AI374">
            <v>9969</v>
          </cell>
          <cell r="AJ374">
            <v>1746</v>
          </cell>
          <cell r="AK374">
            <v>3492</v>
          </cell>
          <cell r="AL374">
            <v>4177</v>
          </cell>
          <cell r="AM374">
            <v>4404</v>
          </cell>
          <cell r="AN374">
            <v>4582</v>
          </cell>
          <cell r="AO374">
            <v>4879</v>
          </cell>
          <cell r="AP374">
            <v>5669</v>
          </cell>
          <cell r="AQ374">
            <v>6587</v>
          </cell>
          <cell r="AR374">
            <v>8320</v>
          </cell>
          <cell r="AS374">
            <v>9943</v>
          </cell>
          <cell r="AT374">
            <v>12779</v>
          </cell>
          <cell r="AU374">
            <v>16169</v>
          </cell>
          <cell r="AV374">
            <v>18554</v>
          </cell>
          <cell r="AW374">
            <v>20453</v>
          </cell>
          <cell r="AX374">
            <v>0</v>
          </cell>
        </row>
        <row r="375">
          <cell r="J375" t="str">
            <v>3-GM-3.2.3.B-Real</v>
          </cell>
          <cell r="K375" t="str">
            <v>3.2.3.B</v>
          </cell>
          <cell r="L375">
            <v>0</v>
          </cell>
          <cell r="M375">
            <v>0</v>
          </cell>
          <cell r="N375">
            <v>0</v>
          </cell>
          <cell r="O375">
            <v>0</v>
          </cell>
          <cell r="P375">
            <v>0</v>
          </cell>
          <cell r="Q375">
            <v>0</v>
          </cell>
          <cell r="R375">
            <v>0</v>
          </cell>
          <cell r="S375">
            <v>0</v>
          </cell>
          <cell r="T375">
            <v>0</v>
          </cell>
          <cell r="U375">
            <v>0</v>
          </cell>
          <cell r="V375">
            <v>0</v>
          </cell>
          <cell r="W375">
            <v>0</v>
          </cell>
          <cell r="X375">
            <v>0</v>
          </cell>
          <cell r="Y375">
            <v>604</v>
          </cell>
          <cell r="Z375">
            <v>366</v>
          </cell>
          <cell r="AA375">
            <v>129</v>
          </cell>
          <cell r="AB375">
            <v>105</v>
          </cell>
          <cell r="AC375">
            <v>308</v>
          </cell>
          <cell r="AD375">
            <v>197</v>
          </cell>
          <cell r="AE375">
            <v>706</v>
          </cell>
          <cell r="AF375">
            <v>1473</v>
          </cell>
          <cell r="AG375">
            <v>1225</v>
          </cell>
          <cell r="AH375">
            <v>1666</v>
          </cell>
          <cell r="AI375">
            <v>2408</v>
          </cell>
          <cell r="AJ375">
            <v>1578</v>
          </cell>
          <cell r="AK375">
            <v>1578</v>
          </cell>
          <cell r="AL375">
            <v>661</v>
          </cell>
          <cell r="AM375">
            <v>215</v>
          </cell>
          <cell r="AN375">
            <v>174</v>
          </cell>
          <cell r="AO375">
            <v>283</v>
          </cell>
          <cell r="AP375">
            <v>760</v>
          </cell>
          <cell r="AQ375">
            <v>846</v>
          </cell>
          <cell r="AR375">
            <v>1624</v>
          </cell>
          <cell r="AS375">
            <v>1552</v>
          </cell>
          <cell r="AT375">
            <v>2634</v>
          </cell>
          <cell r="AU375">
            <v>3101</v>
          </cell>
          <cell r="AV375">
            <v>2293</v>
          </cell>
          <cell r="AW375">
            <v>1821</v>
          </cell>
          <cell r="AX375">
            <v>0</v>
          </cell>
        </row>
        <row r="376">
          <cell r="J376" t="str">
            <v>3-GM-3.2.3.B-Real YTD</v>
          </cell>
          <cell r="K376" t="str">
            <v>3.2.3.B</v>
          </cell>
          <cell r="L376">
            <v>0</v>
          </cell>
          <cell r="M376">
            <v>0</v>
          </cell>
          <cell r="N376">
            <v>0</v>
          </cell>
          <cell r="O376">
            <v>0</v>
          </cell>
          <cell r="P376">
            <v>0</v>
          </cell>
          <cell r="Q376">
            <v>0</v>
          </cell>
          <cell r="R376">
            <v>0</v>
          </cell>
          <cell r="S376">
            <v>0</v>
          </cell>
          <cell r="T376">
            <v>0</v>
          </cell>
          <cell r="U376">
            <v>0</v>
          </cell>
          <cell r="V376">
            <v>0</v>
          </cell>
          <cell r="W376">
            <v>0</v>
          </cell>
          <cell r="X376">
            <v>0</v>
          </cell>
          <cell r="Y376">
            <v>604</v>
          </cell>
          <cell r="Z376">
            <v>970</v>
          </cell>
          <cell r="AA376">
            <v>1099</v>
          </cell>
          <cell r="AB376">
            <v>1204</v>
          </cell>
          <cell r="AC376">
            <v>1512</v>
          </cell>
          <cell r="AD376">
            <v>1709</v>
          </cell>
          <cell r="AE376">
            <v>2415</v>
          </cell>
          <cell r="AF376">
            <v>3888</v>
          </cell>
          <cell r="AG376">
            <v>5113</v>
          </cell>
          <cell r="AH376">
            <v>6779</v>
          </cell>
          <cell r="AI376">
            <v>9187</v>
          </cell>
          <cell r="AJ376">
            <v>1578</v>
          </cell>
          <cell r="AK376">
            <v>3156</v>
          </cell>
          <cell r="AL376">
            <v>3817</v>
          </cell>
          <cell r="AM376">
            <v>4032</v>
          </cell>
          <cell r="AN376">
            <v>4206</v>
          </cell>
          <cell r="AO376">
            <v>4489</v>
          </cell>
          <cell r="AP376">
            <v>5249</v>
          </cell>
          <cell r="AQ376">
            <v>6095</v>
          </cell>
          <cell r="AR376">
            <v>7719</v>
          </cell>
          <cell r="AS376">
            <v>9271</v>
          </cell>
          <cell r="AT376">
            <v>11905</v>
          </cell>
          <cell r="AU376">
            <v>15006</v>
          </cell>
          <cell r="AV376">
            <v>17299</v>
          </cell>
          <cell r="AW376">
            <v>19120</v>
          </cell>
          <cell r="AX376">
            <v>0</v>
          </cell>
        </row>
        <row r="377">
          <cell r="J377" t="str">
            <v>3-GM-3.2.3-Real</v>
          </cell>
          <cell r="K377" t="str">
            <v>3.2.3</v>
          </cell>
          <cell r="L377">
            <v>0</v>
          </cell>
          <cell r="M377">
            <v>0</v>
          </cell>
          <cell r="N377">
            <v>0</v>
          </cell>
          <cell r="O377">
            <v>0</v>
          </cell>
          <cell r="P377">
            <v>0</v>
          </cell>
          <cell r="Q377">
            <v>0</v>
          </cell>
          <cell r="R377">
            <v>0</v>
          </cell>
          <cell r="S377">
            <v>0</v>
          </cell>
          <cell r="T377">
            <v>0</v>
          </cell>
          <cell r="U377">
            <v>0</v>
          </cell>
          <cell r="V377">
            <v>0</v>
          </cell>
          <cell r="W377">
            <v>0</v>
          </cell>
          <cell r="X377">
            <v>0</v>
          </cell>
          <cell r="Y377">
            <v>99.342105263157904</v>
          </cell>
          <cell r="Z377">
            <v>100</v>
          </cell>
          <cell r="AA377">
            <v>100</v>
          </cell>
          <cell r="AB377">
            <v>100</v>
          </cell>
          <cell r="AC377">
            <v>100</v>
          </cell>
          <cell r="AD377">
            <v>100</v>
          </cell>
          <cell r="AE377">
            <v>100</v>
          </cell>
          <cell r="AF377">
            <v>95.773732119635895</v>
          </cell>
          <cell r="AG377">
            <v>88.192944564434853</v>
          </cell>
          <cell r="AH377">
            <v>86.770833333333329</v>
          </cell>
          <cell r="AI377">
            <v>89.086200517943027</v>
          </cell>
          <cell r="AJ377">
            <v>90.378006872852239</v>
          </cell>
          <cell r="AK377">
            <v>90.378006872852239</v>
          </cell>
          <cell r="AL377">
            <v>96.496350364963504</v>
          </cell>
          <cell r="AM377">
            <v>94.713656387665196</v>
          </cell>
          <cell r="AN377">
            <v>97.752808988764045</v>
          </cell>
          <cell r="AO377">
            <v>95.28619528619528</v>
          </cell>
          <cell r="AP377">
            <v>96.202531645569621</v>
          </cell>
          <cell r="AQ377">
            <v>92.156862745098039</v>
          </cell>
          <cell r="AR377">
            <v>93.710328909405661</v>
          </cell>
          <cell r="AS377">
            <v>95.625385089340725</v>
          </cell>
          <cell r="AT377">
            <v>92.877291960507762</v>
          </cell>
          <cell r="AU377">
            <v>91.474926253687315</v>
          </cell>
          <cell r="AV377">
            <v>96.142557651991609</v>
          </cell>
          <cell r="AW377">
            <v>95.89257503949446</v>
          </cell>
          <cell r="AX377">
            <v>0</v>
          </cell>
        </row>
        <row r="378">
          <cell r="J378" t="str">
            <v>3-GM-3.2.3-Goal</v>
          </cell>
          <cell r="K378" t="str">
            <v>3.2.3</v>
          </cell>
          <cell r="L378">
            <v>0</v>
          </cell>
          <cell r="M378">
            <v>0</v>
          </cell>
          <cell r="N378">
            <v>0</v>
          </cell>
          <cell r="O378">
            <v>0</v>
          </cell>
          <cell r="P378">
            <v>0</v>
          </cell>
          <cell r="Q378">
            <v>0</v>
          </cell>
          <cell r="R378">
            <v>0</v>
          </cell>
          <cell r="S378">
            <v>0</v>
          </cell>
          <cell r="T378">
            <v>0</v>
          </cell>
          <cell r="U378">
            <v>0</v>
          </cell>
          <cell r="V378">
            <v>0</v>
          </cell>
          <cell r="W378">
            <v>0</v>
          </cell>
          <cell r="X378">
            <v>0</v>
          </cell>
          <cell r="Y378">
            <v>0</v>
          </cell>
          <cell r="Z378">
            <v>99</v>
          </cell>
          <cell r="AA378">
            <v>99</v>
          </cell>
          <cell r="AB378">
            <v>99</v>
          </cell>
          <cell r="AC378">
            <v>99</v>
          </cell>
          <cell r="AD378">
            <v>99</v>
          </cell>
          <cell r="AE378">
            <v>99</v>
          </cell>
          <cell r="AF378">
            <v>99</v>
          </cell>
          <cell r="AG378">
            <v>99</v>
          </cell>
          <cell r="AH378">
            <v>99</v>
          </cell>
          <cell r="AI378">
            <v>99</v>
          </cell>
          <cell r="AJ378">
            <v>95</v>
          </cell>
          <cell r="AK378">
            <v>95</v>
          </cell>
          <cell r="AL378">
            <v>95</v>
          </cell>
          <cell r="AM378">
            <v>95</v>
          </cell>
          <cell r="AN378">
            <v>95</v>
          </cell>
          <cell r="AO378">
            <v>95</v>
          </cell>
          <cell r="AP378">
            <v>95</v>
          </cell>
          <cell r="AQ378">
            <v>95</v>
          </cell>
          <cell r="AR378">
            <v>95</v>
          </cell>
          <cell r="AS378">
            <v>95</v>
          </cell>
          <cell r="AT378">
            <v>95</v>
          </cell>
          <cell r="AU378">
            <v>95</v>
          </cell>
          <cell r="AV378">
            <v>98</v>
          </cell>
          <cell r="AW378">
            <v>98</v>
          </cell>
          <cell r="AX378">
            <v>98</v>
          </cell>
        </row>
        <row r="379">
          <cell r="J379" t="str">
            <v>3-GM-3.2.3-Real YTD</v>
          </cell>
          <cell r="K379" t="str">
            <v>3.2.3</v>
          </cell>
          <cell r="L379">
            <v>0</v>
          </cell>
          <cell r="M379">
            <v>0</v>
          </cell>
          <cell r="N379">
            <v>0</v>
          </cell>
          <cell r="O379">
            <v>0</v>
          </cell>
          <cell r="P379">
            <v>0</v>
          </cell>
          <cell r="Q379">
            <v>0</v>
          </cell>
          <cell r="R379">
            <v>0</v>
          </cell>
          <cell r="S379">
            <v>0</v>
          </cell>
          <cell r="T379">
            <v>0</v>
          </cell>
          <cell r="U379">
            <v>0</v>
          </cell>
          <cell r="V379">
            <v>0</v>
          </cell>
          <cell r="W379">
            <v>0</v>
          </cell>
          <cell r="X379">
            <v>0</v>
          </cell>
          <cell r="Y379">
            <v>99.342105263157904</v>
          </cell>
          <cell r="Z379">
            <v>99.589322381930188</v>
          </cell>
          <cell r="AA379">
            <v>99.637352674524024</v>
          </cell>
          <cell r="AB379">
            <v>99.668874172185426</v>
          </cell>
          <cell r="AC379">
            <v>99.736147757255935</v>
          </cell>
          <cell r="AD379">
            <v>99.766491535318153</v>
          </cell>
          <cell r="AE379">
            <v>99.834642414220752</v>
          </cell>
          <cell r="AF379">
            <v>98.256254738438216</v>
          </cell>
          <cell r="AG379">
            <v>95.64160119715676</v>
          </cell>
          <cell r="AH379">
            <v>93.297550233966419</v>
          </cell>
          <cell r="AI379">
            <v>92.155682616109942</v>
          </cell>
          <cell r="AJ379">
            <v>90.378006872852239</v>
          </cell>
          <cell r="AK379">
            <v>90.378006872852239</v>
          </cell>
          <cell r="AL379">
            <v>91.381374192003832</v>
          </cell>
          <cell r="AM379">
            <v>91.553133514986371</v>
          </cell>
          <cell r="AN379">
            <v>91.793976429506756</v>
          </cell>
          <cell r="AO379">
            <v>92.006558721049387</v>
          </cell>
          <cell r="AP379">
            <v>92.591285941083072</v>
          </cell>
          <cell r="AQ379">
            <v>92.530742371337482</v>
          </cell>
          <cell r="AR379">
            <v>92.776442307692307</v>
          </cell>
          <cell r="AS379">
            <v>93.241476415568741</v>
          </cell>
          <cell r="AT379">
            <v>93.160654198294083</v>
          </cell>
          <cell r="AU379">
            <v>92.807223699672221</v>
          </cell>
          <cell r="AV379">
            <v>93.235959900830011</v>
          </cell>
          <cell r="AW379">
            <v>93.482618686745226</v>
          </cell>
          <cell r="AX379">
            <v>0</v>
          </cell>
        </row>
        <row r="380">
          <cell r="J380" t="str">
            <v>3-FT-3.2.4.A-Real</v>
          </cell>
          <cell r="K380" t="str">
            <v>3.2.4.A</v>
          </cell>
          <cell r="L380">
            <v>0</v>
          </cell>
          <cell r="M380">
            <v>0</v>
          </cell>
          <cell r="N380">
            <v>0</v>
          </cell>
          <cell r="O380">
            <v>0</v>
          </cell>
          <cell r="P380">
            <v>0</v>
          </cell>
          <cell r="Q380">
            <v>0</v>
          </cell>
          <cell r="R380">
            <v>0</v>
          </cell>
          <cell r="S380">
            <v>0</v>
          </cell>
          <cell r="T380">
            <v>0</v>
          </cell>
          <cell r="U380">
            <v>2</v>
          </cell>
          <cell r="V380">
            <v>1</v>
          </cell>
          <cell r="W380">
            <v>58</v>
          </cell>
          <cell r="X380">
            <v>9</v>
          </cell>
          <cell r="Y380">
            <v>8</v>
          </cell>
          <cell r="Z380">
            <v>14</v>
          </cell>
          <cell r="AA380">
            <v>20</v>
          </cell>
          <cell r="AB380">
            <v>1</v>
          </cell>
          <cell r="AC380">
            <v>0</v>
          </cell>
          <cell r="AD380">
            <v>2</v>
          </cell>
          <cell r="AE380">
            <v>11</v>
          </cell>
          <cell r="AF380">
            <v>17</v>
          </cell>
          <cell r="AG380">
            <v>7</v>
          </cell>
          <cell r="AH380">
            <v>4</v>
          </cell>
          <cell r="AI380">
            <v>11</v>
          </cell>
          <cell r="AJ380">
            <v>10</v>
          </cell>
          <cell r="AK380">
            <v>10</v>
          </cell>
          <cell r="AL380">
            <v>14</v>
          </cell>
          <cell r="AM380">
            <v>5</v>
          </cell>
          <cell r="AN380">
            <v>7</v>
          </cell>
          <cell r="AO380">
            <v>4</v>
          </cell>
          <cell r="AP380">
            <v>4</v>
          </cell>
          <cell r="AQ380">
            <v>0</v>
          </cell>
          <cell r="AR380">
            <v>0</v>
          </cell>
          <cell r="AS380">
            <v>0</v>
          </cell>
          <cell r="AT380">
            <v>0</v>
          </cell>
          <cell r="AU380">
            <v>0</v>
          </cell>
          <cell r="AV380">
            <v>0</v>
          </cell>
          <cell r="AW380">
            <v>0</v>
          </cell>
          <cell r="AX380">
            <v>0</v>
          </cell>
        </row>
        <row r="381">
          <cell r="J381" t="str">
            <v>3-FT-3.2.4.A-Real YTD</v>
          </cell>
          <cell r="K381" t="str">
            <v>3.2.4.A</v>
          </cell>
          <cell r="L381">
            <v>0</v>
          </cell>
          <cell r="M381">
            <v>0</v>
          </cell>
          <cell r="N381">
            <v>0</v>
          </cell>
          <cell r="O381">
            <v>0</v>
          </cell>
          <cell r="P381">
            <v>0</v>
          </cell>
          <cell r="Q381">
            <v>0</v>
          </cell>
          <cell r="R381">
            <v>0</v>
          </cell>
          <cell r="S381">
            <v>0</v>
          </cell>
          <cell r="T381">
            <v>0</v>
          </cell>
          <cell r="U381">
            <v>2</v>
          </cell>
          <cell r="V381">
            <v>3</v>
          </cell>
          <cell r="W381">
            <v>61</v>
          </cell>
          <cell r="X381">
            <v>9</v>
          </cell>
          <cell r="Y381">
            <v>17</v>
          </cell>
          <cell r="Z381">
            <v>31</v>
          </cell>
          <cell r="AA381">
            <v>51</v>
          </cell>
          <cell r="AB381">
            <v>52</v>
          </cell>
          <cell r="AC381">
            <v>52</v>
          </cell>
          <cell r="AD381">
            <v>54</v>
          </cell>
          <cell r="AE381">
            <v>65</v>
          </cell>
          <cell r="AF381">
            <v>82</v>
          </cell>
          <cell r="AG381">
            <v>89</v>
          </cell>
          <cell r="AH381">
            <v>93</v>
          </cell>
          <cell r="AI381">
            <v>104</v>
          </cell>
          <cell r="AJ381">
            <v>10</v>
          </cell>
          <cell r="AK381">
            <v>20</v>
          </cell>
          <cell r="AL381">
            <v>34</v>
          </cell>
          <cell r="AM381">
            <v>39</v>
          </cell>
          <cell r="AN381">
            <v>46</v>
          </cell>
          <cell r="AO381">
            <v>50</v>
          </cell>
          <cell r="AP381">
            <v>54</v>
          </cell>
          <cell r="AQ381">
            <v>54</v>
          </cell>
          <cell r="AR381">
            <v>54</v>
          </cell>
          <cell r="AS381">
            <v>54</v>
          </cell>
          <cell r="AT381">
            <v>54</v>
          </cell>
          <cell r="AU381">
            <v>54</v>
          </cell>
          <cell r="AV381">
            <v>54</v>
          </cell>
          <cell r="AW381">
            <v>54</v>
          </cell>
          <cell r="AX381">
            <v>0</v>
          </cell>
        </row>
        <row r="382">
          <cell r="J382" t="str">
            <v>3-FT-3.2.4.B-Real</v>
          </cell>
          <cell r="K382" t="str">
            <v>3.2.4.B</v>
          </cell>
          <cell r="L382">
            <v>0</v>
          </cell>
          <cell r="M382">
            <v>0</v>
          </cell>
          <cell r="N382">
            <v>0</v>
          </cell>
          <cell r="O382">
            <v>0</v>
          </cell>
          <cell r="P382">
            <v>0</v>
          </cell>
          <cell r="Q382">
            <v>0</v>
          </cell>
          <cell r="R382">
            <v>0</v>
          </cell>
          <cell r="S382">
            <v>0</v>
          </cell>
          <cell r="T382">
            <v>0</v>
          </cell>
          <cell r="U382">
            <v>2</v>
          </cell>
          <cell r="V382">
            <v>1</v>
          </cell>
          <cell r="W382">
            <v>56</v>
          </cell>
          <cell r="X382">
            <v>9</v>
          </cell>
          <cell r="Y382">
            <v>8</v>
          </cell>
          <cell r="Z382">
            <v>14</v>
          </cell>
          <cell r="AA382">
            <v>20</v>
          </cell>
          <cell r="AB382">
            <v>1</v>
          </cell>
          <cell r="AC382">
            <v>0</v>
          </cell>
          <cell r="AD382">
            <v>2</v>
          </cell>
          <cell r="AE382">
            <v>11</v>
          </cell>
          <cell r="AF382">
            <v>17</v>
          </cell>
          <cell r="AG382">
            <v>7</v>
          </cell>
          <cell r="AH382">
            <v>4</v>
          </cell>
          <cell r="AI382">
            <v>11</v>
          </cell>
          <cell r="AJ382">
            <v>10</v>
          </cell>
          <cell r="AK382">
            <v>10</v>
          </cell>
          <cell r="AL382">
            <v>14</v>
          </cell>
          <cell r="AM382">
            <v>5</v>
          </cell>
          <cell r="AN382">
            <v>7</v>
          </cell>
          <cell r="AO382">
            <v>4</v>
          </cell>
          <cell r="AP382">
            <v>4</v>
          </cell>
          <cell r="AQ382">
            <v>0</v>
          </cell>
          <cell r="AR382">
            <v>0</v>
          </cell>
          <cell r="AS382">
            <v>0</v>
          </cell>
          <cell r="AT382">
            <v>0</v>
          </cell>
          <cell r="AU382">
            <v>0</v>
          </cell>
          <cell r="AV382">
            <v>0</v>
          </cell>
          <cell r="AW382">
            <v>0</v>
          </cell>
          <cell r="AX382">
            <v>0</v>
          </cell>
        </row>
        <row r="383">
          <cell r="J383" t="str">
            <v>3-FT-3.2.4.B-Real YTD</v>
          </cell>
          <cell r="K383" t="str">
            <v>3.2.4.B</v>
          </cell>
          <cell r="L383">
            <v>0</v>
          </cell>
          <cell r="M383">
            <v>0</v>
          </cell>
          <cell r="N383">
            <v>0</v>
          </cell>
          <cell r="O383">
            <v>0</v>
          </cell>
          <cell r="P383">
            <v>0</v>
          </cell>
          <cell r="Q383">
            <v>0</v>
          </cell>
          <cell r="R383">
            <v>0</v>
          </cell>
          <cell r="S383">
            <v>0</v>
          </cell>
          <cell r="T383">
            <v>0</v>
          </cell>
          <cell r="U383">
            <v>2</v>
          </cell>
          <cell r="V383">
            <v>3</v>
          </cell>
          <cell r="W383">
            <v>59</v>
          </cell>
          <cell r="X383">
            <v>9</v>
          </cell>
          <cell r="Y383">
            <v>17</v>
          </cell>
          <cell r="Z383">
            <v>31</v>
          </cell>
          <cell r="AA383">
            <v>51</v>
          </cell>
          <cell r="AB383">
            <v>52</v>
          </cell>
          <cell r="AC383">
            <v>52</v>
          </cell>
          <cell r="AD383">
            <v>54</v>
          </cell>
          <cell r="AE383">
            <v>65</v>
          </cell>
          <cell r="AF383">
            <v>82</v>
          </cell>
          <cell r="AG383">
            <v>89</v>
          </cell>
          <cell r="AH383">
            <v>93</v>
          </cell>
          <cell r="AI383">
            <v>104</v>
          </cell>
          <cell r="AJ383">
            <v>10</v>
          </cell>
          <cell r="AK383">
            <v>20</v>
          </cell>
          <cell r="AL383">
            <v>34</v>
          </cell>
          <cell r="AM383">
            <v>39</v>
          </cell>
          <cell r="AN383">
            <v>46</v>
          </cell>
          <cell r="AO383">
            <v>50</v>
          </cell>
          <cell r="AP383">
            <v>54</v>
          </cell>
          <cell r="AQ383">
            <v>54</v>
          </cell>
          <cell r="AR383">
            <v>54</v>
          </cell>
          <cell r="AS383">
            <v>54</v>
          </cell>
          <cell r="AT383">
            <v>54</v>
          </cell>
          <cell r="AU383">
            <v>54</v>
          </cell>
          <cell r="AV383">
            <v>54</v>
          </cell>
          <cell r="AW383">
            <v>54</v>
          </cell>
          <cell r="AX383">
            <v>0</v>
          </cell>
        </row>
        <row r="384">
          <cell r="J384" t="str">
            <v>3-FT-3.2.4-Real</v>
          </cell>
          <cell r="K384" t="str">
            <v>3.2.4</v>
          </cell>
          <cell r="L384">
            <v>0</v>
          </cell>
          <cell r="M384">
            <v>0</v>
          </cell>
          <cell r="N384">
            <v>0</v>
          </cell>
          <cell r="O384">
            <v>0</v>
          </cell>
          <cell r="P384">
            <v>0</v>
          </cell>
          <cell r="Q384">
            <v>0</v>
          </cell>
          <cell r="R384">
            <v>0</v>
          </cell>
          <cell r="S384">
            <v>0</v>
          </cell>
          <cell r="T384">
            <v>0</v>
          </cell>
          <cell r="U384">
            <v>100</v>
          </cell>
          <cell r="V384">
            <v>100</v>
          </cell>
          <cell r="W384">
            <v>96.551724137931032</v>
          </cell>
          <cell r="X384">
            <v>100</v>
          </cell>
          <cell r="Y384">
            <v>100</v>
          </cell>
          <cell r="Z384">
            <v>100</v>
          </cell>
          <cell r="AA384">
            <v>100</v>
          </cell>
          <cell r="AB384">
            <v>100</v>
          </cell>
          <cell r="AC384">
            <v>0</v>
          </cell>
          <cell r="AD384">
            <v>100</v>
          </cell>
          <cell r="AE384">
            <v>100</v>
          </cell>
          <cell r="AF384">
            <v>100</v>
          </cell>
          <cell r="AG384">
            <v>100</v>
          </cell>
          <cell r="AH384">
            <v>100</v>
          </cell>
          <cell r="AI384">
            <v>100</v>
          </cell>
          <cell r="AJ384">
            <v>100</v>
          </cell>
          <cell r="AK384">
            <v>100</v>
          </cell>
          <cell r="AL384">
            <v>100</v>
          </cell>
          <cell r="AM384">
            <v>100</v>
          </cell>
          <cell r="AN384">
            <v>100</v>
          </cell>
          <cell r="AO384">
            <v>100</v>
          </cell>
          <cell r="AP384">
            <v>100</v>
          </cell>
          <cell r="AQ384" t="e">
            <v>#N/A</v>
          </cell>
          <cell r="AR384" t="e">
            <v>#N/A</v>
          </cell>
          <cell r="AS384" t="e">
            <v>#N/A</v>
          </cell>
          <cell r="AT384" t="e">
            <v>#N/A</v>
          </cell>
          <cell r="AU384" t="e">
            <v>#N/A</v>
          </cell>
          <cell r="AV384" t="e">
            <v>#N/A</v>
          </cell>
          <cell r="AW384" t="e">
            <v>#N/A</v>
          </cell>
          <cell r="AX384" t="e">
            <v>#N/A</v>
          </cell>
          <cell r="AY384" t="e">
            <v>#N/A</v>
          </cell>
          <cell r="AZ384" t="e">
            <v>#N/A</v>
          </cell>
          <cell r="BA384" t="e">
            <v>#N/A</v>
          </cell>
          <cell r="BB384" t="e">
            <v>#N/A</v>
          </cell>
          <cell r="BC384" t="e">
            <v>#N/A</v>
          </cell>
          <cell r="BD384" t="e">
            <v>#N/A</v>
          </cell>
          <cell r="BE384" t="e">
            <v>#N/A</v>
          </cell>
          <cell r="BF384" t="e">
            <v>#N/A</v>
          </cell>
          <cell r="BG384" t="e">
            <v>#N/A</v>
          </cell>
        </row>
        <row r="385">
          <cell r="J385" t="str">
            <v>3-FT-3.2.4-Goal</v>
          </cell>
          <cell r="K385" t="str">
            <v>3.2.4</v>
          </cell>
          <cell r="L385">
            <v>99</v>
          </cell>
          <cell r="M385">
            <v>99</v>
          </cell>
          <cell r="N385">
            <v>99</v>
          </cell>
          <cell r="O385">
            <v>99</v>
          </cell>
          <cell r="P385">
            <v>99</v>
          </cell>
          <cell r="Q385">
            <v>99</v>
          </cell>
          <cell r="R385">
            <v>99</v>
          </cell>
          <cell r="S385">
            <v>99</v>
          </cell>
          <cell r="T385">
            <v>99</v>
          </cell>
          <cell r="U385">
            <v>99</v>
          </cell>
          <cell r="V385">
            <v>99</v>
          </cell>
          <cell r="W385">
            <v>99</v>
          </cell>
          <cell r="X385">
            <v>99</v>
          </cell>
          <cell r="Y385">
            <v>99</v>
          </cell>
          <cell r="Z385">
            <v>99</v>
          </cell>
          <cell r="AA385">
            <v>99</v>
          </cell>
          <cell r="AB385">
            <v>99</v>
          </cell>
          <cell r="AC385">
            <v>99</v>
          </cell>
          <cell r="AD385">
            <v>99</v>
          </cell>
          <cell r="AE385">
            <v>99</v>
          </cell>
          <cell r="AF385">
            <v>99</v>
          </cell>
          <cell r="AG385">
            <v>99</v>
          </cell>
          <cell r="AH385">
            <v>99</v>
          </cell>
          <cell r="AI385">
            <v>99</v>
          </cell>
          <cell r="AJ385">
            <v>99</v>
          </cell>
          <cell r="AK385">
            <v>99</v>
          </cell>
          <cell r="AL385">
            <v>99</v>
          </cell>
          <cell r="AM385">
            <v>99</v>
          </cell>
          <cell r="AN385">
            <v>99</v>
          </cell>
          <cell r="AO385">
            <v>99</v>
          </cell>
          <cell r="AP385">
            <v>99</v>
          </cell>
          <cell r="AQ385">
            <v>99</v>
          </cell>
          <cell r="AR385">
            <v>99</v>
          </cell>
          <cell r="AS385">
            <v>99</v>
          </cell>
          <cell r="AT385">
            <v>99</v>
          </cell>
          <cell r="AU385">
            <v>99</v>
          </cell>
          <cell r="AV385">
            <v>0</v>
          </cell>
          <cell r="AW385">
            <v>0</v>
          </cell>
          <cell r="AX385">
            <v>0</v>
          </cell>
        </row>
        <row r="386">
          <cell r="J386" t="str">
            <v>3-FT-3.2.4-Real YTD</v>
          </cell>
          <cell r="K386" t="str">
            <v>3.2.4</v>
          </cell>
          <cell r="L386">
            <v>0</v>
          </cell>
          <cell r="M386">
            <v>0</v>
          </cell>
          <cell r="N386">
            <v>0</v>
          </cell>
          <cell r="O386">
            <v>0</v>
          </cell>
          <cell r="P386">
            <v>0</v>
          </cell>
          <cell r="Q386">
            <v>0</v>
          </cell>
          <cell r="R386">
            <v>0</v>
          </cell>
          <cell r="S386">
            <v>0</v>
          </cell>
          <cell r="T386">
            <v>0</v>
          </cell>
          <cell r="U386">
            <v>100</v>
          </cell>
          <cell r="V386">
            <v>100</v>
          </cell>
          <cell r="W386">
            <v>96.721311475409834</v>
          </cell>
          <cell r="X386">
            <v>100</v>
          </cell>
          <cell r="Y386">
            <v>100</v>
          </cell>
          <cell r="Z386">
            <v>100</v>
          </cell>
          <cell r="AA386">
            <v>100</v>
          </cell>
          <cell r="AB386">
            <v>100</v>
          </cell>
          <cell r="AC386">
            <v>100</v>
          </cell>
          <cell r="AD386">
            <v>100</v>
          </cell>
          <cell r="AE386">
            <v>100</v>
          </cell>
          <cell r="AF386">
            <v>100</v>
          </cell>
          <cell r="AG386">
            <v>100</v>
          </cell>
          <cell r="AH386">
            <v>100</v>
          </cell>
          <cell r="AI386">
            <v>100</v>
          </cell>
          <cell r="AJ386">
            <v>100</v>
          </cell>
          <cell r="AK386">
            <v>100</v>
          </cell>
          <cell r="AL386">
            <v>100</v>
          </cell>
          <cell r="AM386">
            <v>100</v>
          </cell>
          <cell r="AN386">
            <v>100</v>
          </cell>
          <cell r="AO386">
            <v>100</v>
          </cell>
          <cell r="AP386">
            <v>100</v>
          </cell>
          <cell r="AQ386">
            <v>100</v>
          </cell>
          <cell r="AR386">
            <v>100</v>
          </cell>
          <cell r="AS386">
            <v>100</v>
          </cell>
          <cell r="AT386">
            <v>100</v>
          </cell>
          <cell r="AU386">
            <v>100</v>
          </cell>
          <cell r="AV386">
            <v>100</v>
          </cell>
          <cell r="AW386">
            <v>100</v>
          </cell>
          <cell r="AX386">
            <v>0</v>
          </cell>
        </row>
        <row r="387">
          <cell r="J387" t="str">
            <v>3-RK-3.2.5.A-Real</v>
          </cell>
          <cell r="K387" t="str">
            <v>3.2.5.A</v>
          </cell>
          <cell r="L387">
            <v>0</v>
          </cell>
          <cell r="M387">
            <v>0</v>
          </cell>
          <cell r="N387">
            <v>0</v>
          </cell>
          <cell r="O387">
            <v>0</v>
          </cell>
          <cell r="P387">
            <v>0</v>
          </cell>
          <cell r="Q387">
            <v>0</v>
          </cell>
          <cell r="R387">
            <v>0</v>
          </cell>
          <cell r="S387">
            <v>0</v>
          </cell>
          <cell r="T387">
            <v>0</v>
          </cell>
          <cell r="U387">
            <v>57</v>
          </cell>
          <cell r="V387">
            <v>102</v>
          </cell>
          <cell r="W387">
            <v>56</v>
          </cell>
          <cell r="X387">
            <v>45</v>
          </cell>
          <cell r="Y387">
            <v>29</v>
          </cell>
          <cell r="Z387">
            <v>31</v>
          </cell>
          <cell r="AA387">
            <v>28</v>
          </cell>
          <cell r="AB387">
            <v>20</v>
          </cell>
          <cell r="AC387">
            <v>37</v>
          </cell>
          <cell r="AD387">
            <v>30</v>
          </cell>
          <cell r="AE387">
            <v>36</v>
          </cell>
          <cell r="AF387">
            <v>43</v>
          </cell>
          <cell r="AG387">
            <v>45</v>
          </cell>
          <cell r="AH387">
            <v>39</v>
          </cell>
          <cell r="AI387">
            <v>59</v>
          </cell>
          <cell r="AJ387">
            <v>44</v>
          </cell>
          <cell r="AK387">
            <v>41</v>
          </cell>
          <cell r="AL387">
            <v>38</v>
          </cell>
          <cell r="AM387">
            <v>33</v>
          </cell>
          <cell r="AN387">
            <v>39</v>
          </cell>
          <cell r="AO387">
            <v>43</v>
          </cell>
          <cell r="AP387">
            <v>55</v>
          </cell>
          <cell r="AQ387">
            <v>80</v>
          </cell>
          <cell r="AR387">
            <v>94</v>
          </cell>
          <cell r="AS387">
            <v>92</v>
          </cell>
          <cell r="AT387">
            <v>105</v>
          </cell>
          <cell r="AU387">
            <v>576</v>
          </cell>
          <cell r="AV387">
            <v>423</v>
          </cell>
          <cell r="AW387">
            <v>339</v>
          </cell>
          <cell r="AX387">
            <v>0</v>
          </cell>
        </row>
        <row r="388">
          <cell r="J388" t="str">
            <v>3-RK-3.2.5.A-Real YTD</v>
          </cell>
          <cell r="K388" t="str">
            <v>3.2.5.A</v>
          </cell>
          <cell r="L388">
            <v>0</v>
          </cell>
          <cell r="M388">
            <v>0</v>
          </cell>
          <cell r="N388">
            <v>0</v>
          </cell>
          <cell r="O388">
            <v>0</v>
          </cell>
          <cell r="P388">
            <v>0</v>
          </cell>
          <cell r="Q388">
            <v>0</v>
          </cell>
          <cell r="R388">
            <v>0</v>
          </cell>
          <cell r="S388">
            <v>0</v>
          </cell>
          <cell r="T388">
            <v>0</v>
          </cell>
          <cell r="U388">
            <v>57</v>
          </cell>
          <cell r="V388">
            <v>159</v>
          </cell>
          <cell r="W388">
            <v>215</v>
          </cell>
          <cell r="X388">
            <v>45</v>
          </cell>
          <cell r="Y388">
            <v>74</v>
          </cell>
          <cell r="Z388">
            <v>105</v>
          </cell>
          <cell r="AA388">
            <v>133</v>
          </cell>
          <cell r="AB388">
            <v>153</v>
          </cell>
          <cell r="AC388">
            <v>190</v>
          </cell>
          <cell r="AD388">
            <v>220</v>
          </cell>
          <cell r="AE388">
            <v>256</v>
          </cell>
          <cell r="AF388">
            <v>299</v>
          </cell>
          <cell r="AG388">
            <v>344</v>
          </cell>
          <cell r="AH388">
            <v>383</v>
          </cell>
          <cell r="AI388">
            <v>442</v>
          </cell>
          <cell r="AJ388">
            <v>44</v>
          </cell>
          <cell r="AK388">
            <v>85</v>
          </cell>
          <cell r="AL388">
            <v>123</v>
          </cell>
          <cell r="AM388">
            <v>156</v>
          </cell>
          <cell r="AN388">
            <v>195</v>
          </cell>
          <cell r="AO388">
            <v>238</v>
          </cell>
          <cell r="AP388">
            <v>293</v>
          </cell>
          <cell r="AQ388">
            <v>373</v>
          </cell>
          <cell r="AR388">
            <v>467</v>
          </cell>
          <cell r="AS388">
            <v>559</v>
          </cell>
          <cell r="AT388">
            <v>664</v>
          </cell>
          <cell r="AU388">
            <v>1240</v>
          </cell>
          <cell r="AV388">
            <v>1663</v>
          </cell>
          <cell r="AW388">
            <v>2002</v>
          </cell>
          <cell r="AX388">
            <v>0</v>
          </cell>
        </row>
        <row r="389">
          <cell r="J389" t="str">
            <v>3-RK-3.2.5.B-Real</v>
          </cell>
          <cell r="K389" t="str">
            <v>3.2.5.B</v>
          </cell>
          <cell r="L389">
            <v>0</v>
          </cell>
          <cell r="M389">
            <v>0</v>
          </cell>
          <cell r="N389">
            <v>0</v>
          </cell>
          <cell r="O389">
            <v>0</v>
          </cell>
          <cell r="P389">
            <v>0</v>
          </cell>
          <cell r="Q389">
            <v>0</v>
          </cell>
          <cell r="R389">
            <v>0</v>
          </cell>
          <cell r="S389">
            <v>0</v>
          </cell>
          <cell r="T389">
            <v>0</v>
          </cell>
          <cell r="U389">
            <v>36</v>
          </cell>
          <cell r="V389">
            <v>86</v>
          </cell>
          <cell r="W389">
            <v>53</v>
          </cell>
          <cell r="X389">
            <v>43</v>
          </cell>
          <cell r="Y389">
            <v>29</v>
          </cell>
          <cell r="Z389">
            <v>31</v>
          </cell>
          <cell r="AA389">
            <v>28</v>
          </cell>
          <cell r="AB389">
            <v>20</v>
          </cell>
          <cell r="AC389">
            <v>37</v>
          </cell>
          <cell r="AD389">
            <v>30</v>
          </cell>
          <cell r="AE389">
            <v>36</v>
          </cell>
          <cell r="AF389">
            <v>43</v>
          </cell>
          <cell r="AG389">
            <v>45</v>
          </cell>
          <cell r="AH389">
            <v>39</v>
          </cell>
          <cell r="AI389">
            <v>59</v>
          </cell>
          <cell r="AJ389">
            <v>44</v>
          </cell>
          <cell r="AK389">
            <v>41</v>
          </cell>
          <cell r="AL389">
            <v>38</v>
          </cell>
          <cell r="AM389">
            <v>32</v>
          </cell>
          <cell r="AN389">
            <v>39</v>
          </cell>
          <cell r="AO389">
            <v>41</v>
          </cell>
          <cell r="AP389">
            <v>55</v>
          </cell>
          <cell r="AQ389">
            <v>78</v>
          </cell>
          <cell r="AR389">
            <v>90</v>
          </cell>
          <cell r="AS389">
            <v>86</v>
          </cell>
          <cell r="AT389">
            <v>49</v>
          </cell>
          <cell r="AU389">
            <v>530</v>
          </cell>
          <cell r="AV389">
            <v>415</v>
          </cell>
          <cell r="AW389">
            <v>325</v>
          </cell>
          <cell r="AX389">
            <v>0</v>
          </cell>
        </row>
        <row r="390">
          <cell r="J390" t="str">
            <v>3-RK-3.2.5.B-Real YTD</v>
          </cell>
          <cell r="K390" t="str">
            <v>3.2.5.B</v>
          </cell>
          <cell r="L390">
            <v>0</v>
          </cell>
          <cell r="M390">
            <v>0</v>
          </cell>
          <cell r="N390">
            <v>0</v>
          </cell>
          <cell r="O390">
            <v>0</v>
          </cell>
          <cell r="P390">
            <v>0</v>
          </cell>
          <cell r="Q390">
            <v>0</v>
          </cell>
          <cell r="R390">
            <v>0</v>
          </cell>
          <cell r="S390">
            <v>0</v>
          </cell>
          <cell r="T390">
            <v>0</v>
          </cell>
          <cell r="U390">
            <v>36</v>
          </cell>
          <cell r="V390">
            <v>122</v>
          </cell>
          <cell r="W390">
            <v>175</v>
          </cell>
          <cell r="X390">
            <v>43</v>
          </cell>
          <cell r="Y390">
            <v>72</v>
          </cell>
          <cell r="Z390">
            <v>103</v>
          </cell>
          <cell r="AA390">
            <v>131</v>
          </cell>
          <cell r="AB390">
            <v>151</v>
          </cell>
          <cell r="AC390">
            <v>188</v>
          </cell>
          <cell r="AD390">
            <v>218</v>
          </cell>
          <cell r="AE390">
            <v>254</v>
          </cell>
          <cell r="AF390">
            <v>297</v>
          </cell>
          <cell r="AG390">
            <v>342</v>
          </cell>
          <cell r="AH390">
            <v>381</v>
          </cell>
          <cell r="AI390">
            <v>440</v>
          </cell>
          <cell r="AJ390">
            <v>44</v>
          </cell>
          <cell r="AK390">
            <v>85</v>
          </cell>
          <cell r="AL390">
            <v>123</v>
          </cell>
          <cell r="AM390">
            <v>155</v>
          </cell>
          <cell r="AN390">
            <v>194</v>
          </cell>
          <cell r="AO390">
            <v>235</v>
          </cell>
          <cell r="AP390">
            <v>290</v>
          </cell>
          <cell r="AQ390">
            <v>368</v>
          </cell>
          <cell r="AR390">
            <v>458</v>
          </cell>
          <cell r="AS390">
            <v>544</v>
          </cell>
          <cell r="AT390">
            <v>593</v>
          </cell>
          <cell r="AU390">
            <v>1123</v>
          </cell>
          <cell r="AV390">
            <v>1538</v>
          </cell>
          <cell r="AW390">
            <v>1863</v>
          </cell>
          <cell r="AX390">
            <v>0</v>
          </cell>
        </row>
        <row r="391">
          <cell r="J391" t="str">
            <v>3-RK-3.2.5-Real</v>
          </cell>
          <cell r="K391" t="str">
            <v>3.2.5</v>
          </cell>
          <cell r="L391">
            <v>0</v>
          </cell>
          <cell r="M391">
            <v>0</v>
          </cell>
          <cell r="N391">
            <v>0</v>
          </cell>
          <cell r="O391">
            <v>0</v>
          </cell>
          <cell r="P391">
            <v>0</v>
          </cell>
          <cell r="Q391">
            <v>0</v>
          </cell>
          <cell r="R391">
            <v>0</v>
          </cell>
          <cell r="S391">
            <v>0</v>
          </cell>
          <cell r="T391">
            <v>0</v>
          </cell>
          <cell r="U391">
            <v>63.157894736842103</v>
          </cell>
          <cell r="V391">
            <v>84.313725490196077</v>
          </cell>
          <cell r="W391">
            <v>94.642857142857139</v>
          </cell>
          <cell r="X391">
            <v>95.555555555555557</v>
          </cell>
          <cell r="Y391">
            <v>100</v>
          </cell>
          <cell r="Z391">
            <v>100</v>
          </cell>
          <cell r="AA391">
            <v>100</v>
          </cell>
          <cell r="AB391">
            <v>100</v>
          </cell>
          <cell r="AC391">
            <v>100</v>
          </cell>
          <cell r="AD391">
            <v>100</v>
          </cell>
          <cell r="AE391">
            <v>100</v>
          </cell>
          <cell r="AF391">
            <v>100</v>
          </cell>
          <cell r="AG391">
            <v>100</v>
          </cell>
          <cell r="AH391">
            <v>100</v>
          </cell>
          <cell r="AI391">
            <v>100</v>
          </cell>
          <cell r="AJ391">
            <v>100</v>
          </cell>
          <cell r="AK391">
            <v>100</v>
          </cell>
          <cell r="AL391">
            <v>100</v>
          </cell>
          <cell r="AM391">
            <v>96.969696969696969</v>
          </cell>
          <cell r="AN391">
            <v>100</v>
          </cell>
          <cell r="AO391">
            <v>95.348837209302332</v>
          </cell>
          <cell r="AP391">
            <v>100</v>
          </cell>
          <cell r="AQ391">
            <v>97.5</v>
          </cell>
          <cell r="AR391">
            <v>95.744680851063833</v>
          </cell>
          <cell r="AS391">
            <v>93.478260869565219</v>
          </cell>
          <cell r="AT391">
            <v>46.666666666666664</v>
          </cell>
          <cell r="AU391">
            <v>92.013888888888886</v>
          </cell>
          <cell r="AV391">
            <v>98.108747044917251</v>
          </cell>
          <cell r="AW391">
            <v>95.87020648967551</v>
          </cell>
          <cell r="AX391">
            <v>0</v>
          </cell>
        </row>
        <row r="392">
          <cell r="J392" t="str">
            <v>3-RK-3.2.5-Goal</v>
          </cell>
          <cell r="K392" t="str">
            <v>3.2.5</v>
          </cell>
          <cell r="L392">
            <v>99</v>
          </cell>
          <cell r="M392">
            <v>99</v>
          </cell>
          <cell r="N392">
            <v>99</v>
          </cell>
          <cell r="O392">
            <v>99</v>
          </cell>
          <cell r="P392">
            <v>99</v>
          </cell>
          <cell r="Q392">
            <v>99</v>
          </cell>
          <cell r="R392">
            <v>99</v>
          </cell>
          <cell r="S392">
            <v>99</v>
          </cell>
          <cell r="T392">
            <v>99</v>
          </cell>
          <cell r="U392">
            <v>99</v>
          </cell>
          <cell r="V392">
            <v>99</v>
          </cell>
          <cell r="W392">
            <v>99</v>
          </cell>
          <cell r="X392">
            <v>98</v>
          </cell>
          <cell r="Y392">
            <v>98</v>
          </cell>
          <cell r="Z392">
            <v>98</v>
          </cell>
          <cell r="AA392">
            <v>98</v>
          </cell>
          <cell r="AB392">
            <v>98</v>
          </cell>
          <cell r="AC392">
            <v>98</v>
          </cell>
          <cell r="AD392">
            <v>98</v>
          </cell>
          <cell r="AE392">
            <v>98</v>
          </cell>
          <cell r="AF392">
            <v>98</v>
          </cell>
          <cell r="AG392">
            <v>98</v>
          </cell>
          <cell r="AH392">
            <v>98</v>
          </cell>
          <cell r="AI392">
            <v>99.8</v>
          </cell>
          <cell r="AJ392">
            <v>98</v>
          </cell>
          <cell r="AK392">
            <v>98</v>
          </cell>
          <cell r="AL392">
            <v>98</v>
          </cell>
          <cell r="AM392">
            <v>98</v>
          </cell>
          <cell r="AN392">
            <v>98</v>
          </cell>
          <cell r="AO392">
            <v>98</v>
          </cell>
          <cell r="AP392">
            <v>98</v>
          </cell>
          <cell r="AQ392">
            <v>98</v>
          </cell>
          <cell r="AR392">
            <v>98</v>
          </cell>
          <cell r="AS392">
            <v>98</v>
          </cell>
          <cell r="AT392">
            <v>98</v>
          </cell>
          <cell r="AU392">
            <v>98</v>
          </cell>
          <cell r="AV392">
            <v>98</v>
          </cell>
          <cell r="AW392">
            <v>98</v>
          </cell>
          <cell r="AX392">
            <v>0</v>
          </cell>
        </row>
        <row r="393">
          <cell r="J393" t="str">
            <v>3-RK-3.2.5-Real YTD</v>
          </cell>
          <cell r="K393" t="str">
            <v>3.2.5</v>
          </cell>
          <cell r="L393">
            <v>0</v>
          </cell>
          <cell r="M393">
            <v>0</v>
          </cell>
          <cell r="N393">
            <v>0</v>
          </cell>
          <cell r="O393">
            <v>0</v>
          </cell>
          <cell r="P393">
            <v>0</v>
          </cell>
          <cell r="Q393">
            <v>0</v>
          </cell>
          <cell r="R393">
            <v>0</v>
          </cell>
          <cell r="S393">
            <v>0</v>
          </cell>
          <cell r="T393">
            <v>0</v>
          </cell>
          <cell r="U393">
            <v>63.157894736842103</v>
          </cell>
          <cell r="V393">
            <v>76.729559748427675</v>
          </cell>
          <cell r="W393">
            <v>81.395348837209298</v>
          </cell>
          <cell r="X393">
            <v>95.555555555555557</v>
          </cell>
          <cell r="Y393">
            <v>97.297297297297305</v>
          </cell>
          <cell r="Z393">
            <v>98.095238095238088</v>
          </cell>
          <cell r="AA393">
            <v>98.496240601503757</v>
          </cell>
          <cell r="AB393">
            <v>98.692810457516345</v>
          </cell>
          <cell r="AC393">
            <v>98.94736842105263</v>
          </cell>
          <cell r="AD393">
            <v>99.090909090909093</v>
          </cell>
          <cell r="AE393">
            <v>99.21875</v>
          </cell>
          <cell r="AF393">
            <v>99.331103678929765</v>
          </cell>
          <cell r="AG393">
            <v>99.418604651162795</v>
          </cell>
          <cell r="AH393">
            <v>99.477806788511742</v>
          </cell>
          <cell r="AI393">
            <v>99.547511312217196</v>
          </cell>
          <cell r="AJ393">
            <v>100</v>
          </cell>
          <cell r="AK393">
            <v>100</v>
          </cell>
          <cell r="AL393">
            <v>100</v>
          </cell>
          <cell r="AM393">
            <v>99.358974358974365</v>
          </cell>
          <cell r="AN393">
            <v>99.487179487179489</v>
          </cell>
          <cell r="AO393">
            <v>98.739495798319325</v>
          </cell>
          <cell r="AP393">
            <v>98.976109215017061</v>
          </cell>
          <cell r="AQ393">
            <v>98.659517426273453</v>
          </cell>
          <cell r="AR393">
            <v>98.072805139186286</v>
          </cell>
          <cell r="AS393">
            <v>97.31663685152057</v>
          </cell>
          <cell r="AT393">
            <v>89.307228915662648</v>
          </cell>
          <cell r="AU393">
            <v>90.564516129032256</v>
          </cell>
          <cell r="AV393">
            <v>92.483463619963928</v>
          </cell>
          <cell r="AW393">
            <v>93.056943056943055</v>
          </cell>
          <cell r="AX393">
            <v>0</v>
          </cell>
        </row>
        <row r="394">
          <cell r="J394" t="str">
            <v>3-DJ-3.2.6.A-Real</v>
          </cell>
          <cell r="K394" t="str">
            <v>3.2.6.A</v>
          </cell>
          <cell r="L394">
            <v>0</v>
          </cell>
          <cell r="M394">
            <v>0</v>
          </cell>
          <cell r="N394">
            <v>0</v>
          </cell>
          <cell r="O394">
            <v>0</v>
          </cell>
          <cell r="P394">
            <v>0</v>
          </cell>
          <cell r="Q394">
            <v>0</v>
          </cell>
          <cell r="R394">
            <v>0</v>
          </cell>
          <cell r="S394">
            <v>0</v>
          </cell>
          <cell r="T394">
            <v>0</v>
          </cell>
          <cell r="U394">
            <v>0</v>
          </cell>
          <cell r="V394">
            <v>0</v>
          </cell>
          <cell r="W394">
            <v>0</v>
          </cell>
          <cell r="X394">
            <v>0</v>
          </cell>
          <cell r="Y394">
            <v>0</v>
          </cell>
          <cell r="Z394">
            <v>0</v>
          </cell>
          <cell r="AA394">
            <v>0</v>
          </cell>
          <cell r="AB394">
            <v>0</v>
          </cell>
          <cell r="AC394">
            <v>0</v>
          </cell>
          <cell r="AD394">
            <v>0</v>
          </cell>
          <cell r="AE394">
            <v>0</v>
          </cell>
          <cell r="AF394">
            <v>0</v>
          </cell>
          <cell r="AG394">
            <v>0</v>
          </cell>
          <cell r="AH394">
            <v>0</v>
          </cell>
          <cell r="AI394">
            <v>0</v>
          </cell>
          <cell r="AJ394">
            <v>0</v>
          </cell>
          <cell r="AK394">
            <v>0</v>
          </cell>
          <cell r="AL394">
            <v>0</v>
          </cell>
          <cell r="AM394">
            <v>0</v>
          </cell>
          <cell r="AN394">
            <v>0</v>
          </cell>
          <cell r="AO394">
            <v>0</v>
          </cell>
          <cell r="AP394">
            <v>0</v>
          </cell>
          <cell r="AQ394">
            <v>0</v>
          </cell>
          <cell r="AR394">
            <v>0</v>
          </cell>
          <cell r="AS394">
            <v>0</v>
          </cell>
          <cell r="AT394">
            <v>0</v>
          </cell>
          <cell r="AU394">
            <v>0</v>
          </cell>
          <cell r="AV394">
            <v>0</v>
          </cell>
          <cell r="AW394">
            <v>0</v>
          </cell>
          <cell r="AX394">
            <v>0</v>
          </cell>
        </row>
        <row r="395">
          <cell r="J395" t="str">
            <v>3-DJ-3.2.6.A-Real YTD</v>
          </cell>
          <cell r="K395" t="str">
            <v>3.2.6.A</v>
          </cell>
          <cell r="L395">
            <v>0</v>
          </cell>
          <cell r="M395">
            <v>0</v>
          </cell>
          <cell r="N395">
            <v>0</v>
          </cell>
          <cell r="O395">
            <v>0</v>
          </cell>
          <cell r="P395">
            <v>0</v>
          </cell>
          <cell r="Q395">
            <v>0</v>
          </cell>
          <cell r="R395">
            <v>0</v>
          </cell>
          <cell r="S395">
            <v>0</v>
          </cell>
          <cell r="T395">
            <v>0</v>
          </cell>
          <cell r="U395">
            <v>0</v>
          </cell>
          <cell r="V395">
            <v>0</v>
          </cell>
          <cell r="W395">
            <v>0</v>
          </cell>
          <cell r="X395">
            <v>0</v>
          </cell>
          <cell r="Y395">
            <v>0</v>
          </cell>
          <cell r="Z395">
            <v>0</v>
          </cell>
          <cell r="AA395">
            <v>0</v>
          </cell>
          <cell r="AB395">
            <v>0</v>
          </cell>
          <cell r="AC395">
            <v>0</v>
          </cell>
          <cell r="AD395">
            <v>0</v>
          </cell>
          <cell r="AE395">
            <v>0</v>
          </cell>
          <cell r="AF395">
            <v>0</v>
          </cell>
          <cell r="AG395">
            <v>0</v>
          </cell>
          <cell r="AH395">
            <v>0</v>
          </cell>
          <cell r="AI395">
            <v>0</v>
          </cell>
          <cell r="AJ395">
            <v>0</v>
          </cell>
          <cell r="AK395">
            <v>0</v>
          </cell>
          <cell r="AL395">
            <v>0</v>
          </cell>
          <cell r="AM395">
            <v>0</v>
          </cell>
          <cell r="AN395">
            <v>0</v>
          </cell>
          <cell r="AO395">
            <v>0</v>
          </cell>
          <cell r="AP395">
            <v>0</v>
          </cell>
          <cell r="AQ395">
            <v>0</v>
          </cell>
          <cell r="AR395">
            <v>0</v>
          </cell>
          <cell r="AS395">
            <v>0</v>
          </cell>
          <cell r="AT395">
            <v>0</v>
          </cell>
          <cell r="AU395">
            <v>0</v>
          </cell>
          <cell r="AV395">
            <v>0</v>
          </cell>
          <cell r="AW395">
            <v>0</v>
          </cell>
          <cell r="AX395">
            <v>0</v>
          </cell>
        </row>
        <row r="396">
          <cell r="J396" t="str">
            <v>3-DJ-3.2.6.B-Real</v>
          </cell>
          <cell r="K396" t="str">
            <v>3.2.6.B</v>
          </cell>
          <cell r="L396">
            <v>0</v>
          </cell>
          <cell r="M396">
            <v>0</v>
          </cell>
          <cell r="N396">
            <v>0</v>
          </cell>
          <cell r="O396">
            <v>0</v>
          </cell>
          <cell r="P396">
            <v>0</v>
          </cell>
          <cell r="Q396">
            <v>0</v>
          </cell>
          <cell r="R396">
            <v>0</v>
          </cell>
          <cell r="S396">
            <v>0</v>
          </cell>
          <cell r="T396">
            <v>0</v>
          </cell>
          <cell r="U396">
            <v>0</v>
          </cell>
          <cell r="V396">
            <v>0</v>
          </cell>
          <cell r="W396">
            <v>0</v>
          </cell>
          <cell r="X396">
            <v>0</v>
          </cell>
          <cell r="Y396">
            <v>0</v>
          </cell>
          <cell r="Z396">
            <v>0</v>
          </cell>
          <cell r="AA396">
            <v>0</v>
          </cell>
          <cell r="AB396">
            <v>0</v>
          </cell>
          <cell r="AC396">
            <v>0</v>
          </cell>
          <cell r="AD396">
            <v>0</v>
          </cell>
          <cell r="AE396">
            <v>0</v>
          </cell>
          <cell r="AF396">
            <v>0</v>
          </cell>
          <cell r="AG396">
            <v>0</v>
          </cell>
          <cell r="AH396">
            <v>0</v>
          </cell>
          <cell r="AI396">
            <v>0</v>
          </cell>
          <cell r="AJ396">
            <v>0</v>
          </cell>
          <cell r="AK396">
            <v>0</v>
          </cell>
          <cell r="AL396">
            <v>0</v>
          </cell>
          <cell r="AM396">
            <v>0</v>
          </cell>
          <cell r="AN396">
            <v>0</v>
          </cell>
          <cell r="AO396">
            <v>0</v>
          </cell>
          <cell r="AP396">
            <v>0</v>
          </cell>
          <cell r="AQ396">
            <v>0</v>
          </cell>
          <cell r="AR396">
            <v>0</v>
          </cell>
          <cell r="AS396">
            <v>0</v>
          </cell>
          <cell r="AT396">
            <v>0</v>
          </cell>
          <cell r="AU396">
            <v>0</v>
          </cell>
          <cell r="AV396">
            <v>0</v>
          </cell>
          <cell r="AW396">
            <v>0</v>
          </cell>
          <cell r="AX396">
            <v>0</v>
          </cell>
        </row>
        <row r="397">
          <cell r="J397" t="str">
            <v>3-DJ-3.2.6.B-Real YTD</v>
          </cell>
          <cell r="K397" t="str">
            <v>3.2.6.B</v>
          </cell>
          <cell r="L397">
            <v>0</v>
          </cell>
          <cell r="M397">
            <v>0</v>
          </cell>
          <cell r="N397">
            <v>0</v>
          </cell>
          <cell r="O397">
            <v>0</v>
          </cell>
          <cell r="P397">
            <v>0</v>
          </cell>
          <cell r="Q397">
            <v>0</v>
          </cell>
          <cell r="R397">
            <v>0</v>
          </cell>
          <cell r="S397">
            <v>0</v>
          </cell>
          <cell r="T397">
            <v>0</v>
          </cell>
          <cell r="U397">
            <v>0</v>
          </cell>
          <cell r="V397">
            <v>0</v>
          </cell>
          <cell r="W397">
            <v>0</v>
          </cell>
          <cell r="X397">
            <v>0</v>
          </cell>
          <cell r="Y397">
            <v>0</v>
          </cell>
          <cell r="Z397">
            <v>0</v>
          </cell>
          <cell r="AA397">
            <v>0</v>
          </cell>
          <cell r="AB397">
            <v>0</v>
          </cell>
          <cell r="AC397">
            <v>0</v>
          </cell>
          <cell r="AD397">
            <v>0</v>
          </cell>
          <cell r="AE397">
            <v>0</v>
          </cell>
          <cell r="AF397">
            <v>0</v>
          </cell>
          <cell r="AG397">
            <v>0</v>
          </cell>
          <cell r="AH397">
            <v>0</v>
          </cell>
          <cell r="AI397">
            <v>0</v>
          </cell>
          <cell r="AJ397">
            <v>0</v>
          </cell>
          <cell r="AK397">
            <v>0</v>
          </cell>
          <cell r="AL397">
            <v>0</v>
          </cell>
          <cell r="AM397">
            <v>0</v>
          </cell>
          <cell r="AN397">
            <v>0</v>
          </cell>
          <cell r="AO397">
            <v>0</v>
          </cell>
          <cell r="AP397">
            <v>0</v>
          </cell>
          <cell r="AQ397">
            <v>0</v>
          </cell>
          <cell r="AR397">
            <v>0</v>
          </cell>
          <cell r="AS397">
            <v>0</v>
          </cell>
          <cell r="AT397">
            <v>0</v>
          </cell>
          <cell r="AU397">
            <v>0</v>
          </cell>
          <cell r="AV397">
            <v>0</v>
          </cell>
          <cell r="AW397">
            <v>0</v>
          </cell>
          <cell r="AX397">
            <v>0</v>
          </cell>
        </row>
        <row r="398">
          <cell r="J398" t="str">
            <v>3-DJ-3.2.6-Real</v>
          </cell>
          <cell r="K398" t="str">
            <v>3.2.6</v>
          </cell>
          <cell r="L398">
            <v>0</v>
          </cell>
          <cell r="M398">
            <v>0</v>
          </cell>
          <cell r="N398">
            <v>0</v>
          </cell>
          <cell r="O398">
            <v>0</v>
          </cell>
          <cell r="P398">
            <v>0</v>
          </cell>
          <cell r="Q398">
            <v>0</v>
          </cell>
          <cell r="R398">
            <v>0</v>
          </cell>
          <cell r="S398">
            <v>0</v>
          </cell>
          <cell r="T398">
            <v>0</v>
          </cell>
          <cell r="U398">
            <v>0</v>
          </cell>
          <cell r="V398">
            <v>0</v>
          </cell>
          <cell r="W398">
            <v>0</v>
          </cell>
          <cell r="X398">
            <v>0</v>
          </cell>
          <cell r="Y398">
            <v>0</v>
          </cell>
          <cell r="Z398">
            <v>0</v>
          </cell>
          <cell r="AA398">
            <v>0</v>
          </cell>
          <cell r="AB398">
            <v>0</v>
          </cell>
          <cell r="AC398">
            <v>0</v>
          </cell>
          <cell r="AD398">
            <v>0</v>
          </cell>
          <cell r="AE398">
            <v>0</v>
          </cell>
          <cell r="AF398">
            <v>0</v>
          </cell>
          <cell r="AG398">
            <v>0</v>
          </cell>
          <cell r="AH398">
            <v>0</v>
          </cell>
          <cell r="AI398">
            <v>0</v>
          </cell>
          <cell r="AJ398">
            <v>0</v>
          </cell>
          <cell r="AK398">
            <v>0</v>
          </cell>
          <cell r="AL398">
            <v>0</v>
          </cell>
          <cell r="AM398">
            <v>0</v>
          </cell>
          <cell r="AN398">
            <v>0</v>
          </cell>
          <cell r="AO398">
            <v>0</v>
          </cell>
          <cell r="AP398">
            <v>0</v>
          </cell>
          <cell r="AQ398">
            <v>0</v>
          </cell>
          <cell r="AR398">
            <v>0</v>
          </cell>
          <cell r="AS398">
            <v>0</v>
          </cell>
          <cell r="AT398">
            <v>0</v>
          </cell>
          <cell r="AU398">
            <v>0</v>
          </cell>
          <cell r="AV398">
            <v>0</v>
          </cell>
          <cell r="AW398">
            <v>0</v>
          </cell>
          <cell r="AX398">
            <v>0</v>
          </cell>
        </row>
        <row r="399">
          <cell r="J399" t="str">
            <v>3-DJ-3.2.6-Goal</v>
          </cell>
          <cell r="K399" t="str">
            <v>3.2.6</v>
          </cell>
          <cell r="L399">
            <v>0</v>
          </cell>
          <cell r="M399">
            <v>0</v>
          </cell>
          <cell r="N399">
            <v>0</v>
          </cell>
          <cell r="O399">
            <v>0</v>
          </cell>
          <cell r="P399">
            <v>0</v>
          </cell>
          <cell r="Q399">
            <v>0</v>
          </cell>
          <cell r="R399">
            <v>0</v>
          </cell>
          <cell r="S399">
            <v>0</v>
          </cell>
          <cell r="T399">
            <v>0</v>
          </cell>
          <cell r="U399">
            <v>0</v>
          </cell>
          <cell r="V399">
            <v>0</v>
          </cell>
          <cell r="W399">
            <v>0</v>
          </cell>
          <cell r="X399">
            <v>0</v>
          </cell>
          <cell r="Y399">
            <v>0</v>
          </cell>
          <cell r="Z399">
            <v>0</v>
          </cell>
          <cell r="AA399">
            <v>0</v>
          </cell>
          <cell r="AB399">
            <v>0</v>
          </cell>
          <cell r="AC399">
            <v>0</v>
          </cell>
          <cell r="AD399">
            <v>0</v>
          </cell>
          <cell r="AE399">
            <v>0</v>
          </cell>
          <cell r="AF399">
            <v>0</v>
          </cell>
          <cell r="AG399">
            <v>0</v>
          </cell>
          <cell r="AH399">
            <v>0</v>
          </cell>
          <cell r="AI399">
            <v>0</v>
          </cell>
          <cell r="AJ399">
            <v>0</v>
          </cell>
          <cell r="AK399">
            <v>0</v>
          </cell>
          <cell r="AL399">
            <v>0</v>
          </cell>
          <cell r="AM399">
            <v>0</v>
          </cell>
          <cell r="AN399">
            <v>0</v>
          </cell>
          <cell r="AO399">
            <v>0</v>
          </cell>
          <cell r="AP399">
            <v>0</v>
          </cell>
          <cell r="AQ399">
            <v>0</v>
          </cell>
          <cell r="AR399">
            <v>0</v>
          </cell>
          <cell r="AS399">
            <v>0</v>
          </cell>
          <cell r="AT399">
            <v>0</v>
          </cell>
          <cell r="AU399">
            <v>0</v>
          </cell>
          <cell r="AV399">
            <v>0</v>
          </cell>
          <cell r="AW399">
            <v>0</v>
          </cell>
          <cell r="AX399">
            <v>0</v>
          </cell>
        </row>
        <row r="400">
          <cell r="J400" t="str">
            <v>3-DJ-3.2.6-Real YTD</v>
          </cell>
          <cell r="K400" t="str">
            <v>3.2.6</v>
          </cell>
          <cell r="L400">
            <v>0</v>
          </cell>
          <cell r="M400">
            <v>0</v>
          </cell>
          <cell r="N400">
            <v>0</v>
          </cell>
          <cell r="O400">
            <v>0</v>
          </cell>
          <cell r="P400">
            <v>0</v>
          </cell>
          <cell r="Q400">
            <v>0</v>
          </cell>
          <cell r="R400">
            <v>0</v>
          </cell>
          <cell r="S400">
            <v>0</v>
          </cell>
          <cell r="T400">
            <v>0</v>
          </cell>
          <cell r="U400">
            <v>0</v>
          </cell>
          <cell r="V400">
            <v>0</v>
          </cell>
          <cell r="W400">
            <v>0</v>
          </cell>
          <cell r="X400">
            <v>0</v>
          </cell>
          <cell r="Y400">
            <v>0</v>
          </cell>
          <cell r="Z400">
            <v>0</v>
          </cell>
          <cell r="AA400">
            <v>0</v>
          </cell>
          <cell r="AB400">
            <v>0</v>
          </cell>
          <cell r="AC400">
            <v>0</v>
          </cell>
          <cell r="AD400">
            <v>0</v>
          </cell>
          <cell r="AE400">
            <v>0</v>
          </cell>
          <cell r="AF400">
            <v>0</v>
          </cell>
          <cell r="AG400">
            <v>0</v>
          </cell>
          <cell r="AH400">
            <v>0</v>
          </cell>
          <cell r="AI400">
            <v>0</v>
          </cell>
          <cell r="AJ400">
            <v>0</v>
          </cell>
          <cell r="AK400">
            <v>0</v>
          </cell>
          <cell r="AL400">
            <v>0</v>
          </cell>
          <cell r="AM400">
            <v>0</v>
          </cell>
          <cell r="AN400">
            <v>0</v>
          </cell>
          <cell r="AO400">
            <v>0</v>
          </cell>
          <cell r="AP400">
            <v>0</v>
          </cell>
          <cell r="AQ400">
            <v>0</v>
          </cell>
          <cell r="AR400">
            <v>0</v>
          </cell>
          <cell r="AS400">
            <v>0</v>
          </cell>
          <cell r="AT400">
            <v>0</v>
          </cell>
          <cell r="AU400">
            <v>0</v>
          </cell>
          <cell r="AV400">
            <v>0</v>
          </cell>
          <cell r="AW400">
            <v>0</v>
          </cell>
          <cell r="AX400">
            <v>0</v>
          </cell>
        </row>
        <row r="401">
          <cell r="J401" t="str">
            <v>3-GS-3.2.7.A-Real</v>
          </cell>
          <cell r="K401" t="str">
            <v>3.2.7.A</v>
          </cell>
          <cell r="L401">
            <v>0</v>
          </cell>
          <cell r="M401">
            <v>0</v>
          </cell>
          <cell r="N401">
            <v>0</v>
          </cell>
          <cell r="O401">
            <v>0</v>
          </cell>
          <cell r="P401">
            <v>0</v>
          </cell>
          <cell r="Q401">
            <v>0</v>
          </cell>
          <cell r="R401">
            <v>0</v>
          </cell>
          <cell r="S401">
            <v>0</v>
          </cell>
          <cell r="T401">
            <v>0</v>
          </cell>
          <cell r="U401">
            <v>0</v>
          </cell>
          <cell r="V401">
            <v>0</v>
          </cell>
          <cell r="W401">
            <v>0</v>
          </cell>
          <cell r="X401">
            <v>0</v>
          </cell>
          <cell r="Y401">
            <v>0</v>
          </cell>
          <cell r="Z401">
            <v>0</v>
          </cell>
          <cell r="AA401">
            <v>0</v>
          </cell>
          <cell r="AB401">
            <v>0</v>
          </cell>
          <cell r="AC401">
            <v>0</v>
          </cell>
          <cell r="AD401">
            <v>0</v>
          </cell>
          <cell r="AE401">
            <v>0</v>
          </cell>
          <cell r="AF401">
            <v>0</v>
          </cell>
          <cell r="AG401">
            <v>0</v>
          </cell>
          <cell r="AH401">
            <v>0</v>
          </cell>
          <cell r="AI401">
            <v>0</v>
          </cell>
          <cell r="AJ401">
            <v>0</v>
          </cell>
          <cell r="AK401">
            <v>4</v>
          </cell>
          <cell r="AL401">
            <v>5</v>
          </cell>
          <cell r="AM401">
            <v>12</v>
          </cell>
          <cell r="AN401">
            <v>13</v>
          </cell>
          <cell r="AO401">
            <v>17</v>
          </cell>
          <cell r="AP401">
            <v>6</v>
          </cell>
          <cell r="AQ401">
            <v>9</v>
          </cell>
          <cell r="AR401">
            <v>10</v>
          </cell>
          <cell r="AS401">
            <v>13</v>
          </cell>
          <cell r="AT401">
            <v>5</v>
          </cell>
          <cell r="AU401">
            <v>7</v>
          </cell>
          <cell r="AV401">
            <v>8</v>
          </cell>
          <cell r="AW401">
            <v>10</v>
          </cell>
          <cell r="AX401">
            <v>0</v>
          </cell>
        </row>
        <row r="402">
          <cell r="J402" t="str">
            <v>3-GS-3.2.7.A-Real YTD</v>
          </cell>
          <cell r="K402" t="str">
            <v>3.2.7.A</v>
          </cell>
          <cell r="L402">
            <v>0</v>
          </cell>
          <cell r="M402">
            <v>0</v>
          </cell>
          <cell r="N402">
            <v>0</v>
          </cell>
          <cell r="O402">
            <v>0</v>
          </cell>
          <cell r="P402">
            <v>0</v>
          </cell>
          <cell r="Q402">
            <v>0</v>
          </cell>
          <cell r="R402">
            <v>0</v>
          </cell>
          <cell r="S402">
            <v>0</v>
          </cell>
          <cell r="T402">
            <v>0</v>
          </cell>
          <cell r="U402">
            <v>0</v>
          </cell>
          <cell r="V402">
            <v>0</v>
          </cell>
          <cell r="W402">
            <v>0</v>
          </cell>
          <cell r="X402">
            <v>0</v>
          </cell>
          <cell r="Y402">
            <v>0</v>
          </cell>
          <cell r="Z402">
            <v>0</v>
          </cell>
          <cell r="AA402">
            <v>0</v>
          </cell>
          <cell r="AB402">
            <v>0</v>
          </cell>
          <cell r="AC402">
            <v>0</v>
          </cell>
          <cell r="AD402">
            <v>0</v>
          </cell>
          <cell r="AE402">
            <v>0</v>
          </cell>
          <cell r="AF402">
            <v>0</v>
          </cell>
          <cell r="AG402">
            <v>0</v>
          </cell>
          <cell r="AH402">
            <v>0</v>
          </cell>
          <cell r="AI402">
            <v>0</v>
          </cell>
          <cell r="AJ402">
            <v>0</v>
          </cell>
          <cell r="AK402">
            <v>4</v>
          </cell>
          <cell r="AL402">
            <v>9</v>
          </cell>
          <cell r="AM402">
            <v>21</v>
          </cell>
          <cell r="AN402">
            <v>34</v>
          </cell>
          <cell r="AO402">
            <v>51</v>
          </cell>
          <cell r="AP402">
            <v>57</v>
          </cell>
          <cell r="AQ402">
            <v>66</v>
          </cell>
          <cell r="AR402">
            <v>76</v>
          </cell>
          <cell r="AS402">
            <v>89</v>
          </cell>
          <cell r="AT402">
            <v>94</v>
          </cell>
          <cell r="AU402">
            <v>101</v>
          </cell>
          <cell r="AV402">
            <v>109</v>
          </cell>
          <cell r="AW402">
            <v>119</v>
          </cell>
          <cell r="AX402">
            <v>0</v>
          </cell>
        </row>
        <row r="403">
          <cell r="J403" t="str">
            <v>3-GS-3.2.7.B-Real</v>
          </cell>
          <cell r="K403" t="str">
            <v>3.2.7.B</v>
          </cell>
          <cell r="L403">
            <v>0</v>
          </cell>
          <cell r="M403">
            <v>0</v>
          </cell>
          <cell r="N403">
            <v>0</v>
          </cell>
          <cell r="O403">
            <v>0</v>
          </cell>
          <cell r="P403">
            <v>0</v>
          </cell>
          <cell r="Q403">
            <v>0</v>
          </cell>
          <cell r="R403">
            <v>0</v>
          </cell>
          <cell r="S403">
            <v>0</v>
          </cell>
          <cell r="T403">
            <v>0</v>
          </cell>
          <cell r="U403">
            <v>0</v>
          </cell>
          <cell r="V403">
            <v>0</v>
          </cell>
          <cell r="W403">
            <v>0</v>
          </cell>
          <cell r="X403">
            <v>0</v>
          </cell>
          <cell r="Y403">
            <v>0</v>
          </cell>
          <cell r="Z403">
            <v>0</v>
          </cell>
          <cell r="AA403">
            <v>0</v>
          </cell>
          <cell r="AB403">
            <v>0</v>
          </cell>
          <cell r="AC403">
            <v>0</v>
          </cell>
          <cell r="AD403">
            <v>0</v>
          </cell>
          <cell r="AE403">
            <v>0</v>
          </cell>
          <cell r="AF403">
            <v>0</v>
          </cell>
          <cell r="AG403">
            <v>0</v>
          </cell>
          <cell r="AH403">
            <v>0</v>
          </cell>
          <cell r="AI403">
            <v>0</v>
          </cell>
          <cell r="AJ403">
            <v>0</v>
          </cell>
          <cell r="AK403">
            <v>2</v>
          </cell>
          <cell r="AL403">
            <v>3</v>
          </cell>
          <cell r="AM403">
            <v>10</v>
          </cell>
          <cell r="AN403">
            <v>10</v>
          </cell>
          <cell r="AO403">
            <v>15</v>
          </cell>
          <cell r="AP403">
            <v>4</v>
          </cell>
          <cell r="AQ403">
            <v>8</v>
          </cell>
          <cell r="AR403">
            <v>9</v>
          </cell>
          <cell r="AS403">
            <v>13</v>
          </cell>
          <cell r="AT403">
            <v>5</v>
          </cell>
          <cell r="AU403">
            <v>6</v>
          </cell>
          <cell r="AV403">
            <v>7</v>
          </cell>
          <cell r="AW403">
            <v>10</v>
          </cell>
          <cell r="AX403">
            <v>0</v>
          </cell>
        </row>
        <row r="404">
          <cell r="J404" t="str">
            <v>3-GS-3.2.7.B-Real YTD</v>
          </cell>
          <cell r="K404" t="str">
            <v>3.2.7.B</v>
          </cell>
          <cell r="L404">
            <v>0</v>
          </cell>
          <cell r="M404">
            <v>0</v>
          </cell>
          <cell r="N404">
            <v>0</v>
          </cell>
          <cell r="O404">
            <v>0</v>
          </cell>
          <cell r="P404">
            <v>0</v>
          </cell>
          <cell r="Q404">
            <v>0</v>
          </cell>
          <cell r="R404">
            <v>0</v>
          </cell>
          <cell r="S404">
            <v>0</v>
          </cell>
          <cell r="T404">
            <v>0</v>
          </cell>
          <cell r="U404">
            <v>0</v>
          </cell>
          <cell r="V404">
            <v>0</v>
          </cell>
          <cell r="W404">
            <v>0</v>
          </cell>
          <cell r="X404">
            <v>0</v>
          </cell>
          <cell r="Y404">
            <v>0</v>
          </cell>
          <cell r="Z404">
            <v>0</v>
          </cell>
          <cell r="AA404">
            <v>0</v>
          </cell>
          <cell r="AB404">
            <v>0</v>
          </cell>
          <cell r="AC404">
            <v>0</v>
          </cell>
          <cell r="AD404">
            <v>0</v>
          </cell>
          <cell r="AE404">
            <v>0</v>
          </cell>
          <cell r="AF404">
            <v>0</v>
          </cell>
          <cell r="AG404">
            <v>0</v>
          </cell>
          <cell r="AH404">
            <v>0</v>
          </cell>
          <cell r="AI404">
            <v>0</v>
          </cell>
          <cell r="AJ404">
            <v>0</v>
          </cell>
          <cell r="AK404">
            <v>2</v>
          </cell>
          <cell r="AL404">
            <v>5</v>
          </cell>
          <cell r="AM404">
            <v>15</v>
          </cell>
          <cell r="AN404">
            <v>25</v>
          </cell>
          <cell r="AO404">
            <v>40</v>
          </cell>
          <cell r="AP404">
            <v>44</v>
          </cell>
          <cell r="AQ404">
            <v>52</v>
          </cell>
          <cell r="AR404">
            <v>61</v>
          </cell>
          <cell r="AS404">
            <v>74</v>
          </cell>
          <cell r="AT404">
            <v>79</v>
          </cell>
          <cell r="AU404">
            <v>85</v>
          </cell>
          <cell r="AV404">
            <v>92</v>
          </cell>
          <cell r="AW404">
            <v>102</v>
          </cell>
          <cell r="AX404">
            <v>0</v>
          </cell>
        </row>
        <row r="405">
          <cell r="J405" t="str">
            <v>3-GS-3.2.7-Real</v>
          </cell>
          <cell r="K405" t="str">
            <v>3.2.7</v>
          </cell>
          <cell r="L405">
            <v>0</v>
          </cell>
          <cell r="M405">
            <v>0</v>
          </cell>
          <cell r="N405">
            <v>0</v>
          </cell>
          <cell r="O405">
            <v>0</v>
          </cell>
          <cell r="P405">
            <v>0</v>
          </cell>
          <cell r="Q405">
            <v>0</v>
          </cell>
          <cell r="R405">
            <v>0</v>
          </cell>
          <cell r="S405">
            <v>0</v>
          </cell>
          <cell r="T405">
            <v>0</v>
          </cell>
          <cell r="U405">
            <v>0</v>
          </cell>
          <cell r="V405">
            <v>0</v>
          </cell>
          <cell r="W405">
            <v>0</v>
          </cell>
          <cell r="X405">
            <v>0</v>
          </cell>
          <cell r="Y405">
            <v>0</v>
          </cell>
          <cell r="Z405">
            <v>0</v>
          </cell>
          <cell r="AA405">
            <v>0</v>
          </cell>
          <cell r="AB405">
            <v>0</v>
          </cell>
          <cell r="AC405">
            <v>0</v>
          </cell>
          <cell r="AD405">
            <v>0</v>
          </cell>
          <cell r="AE405">
            <v>0</v>
          </cell>
          <cell r="AF405">
            <v>0</v>
          </cell>
          <cell r="AG405">
            <v>0</v>
          </cell>
          <cell r="AH405">
            <v>0</v>
          </cell>
          <cell r="AI405">
            <v>0</v>
          </cell>
          <cell r="AJ405">
            <v>0</v>
          </cell>
          <cell r="AK405">
            <v>50</v>
          </cell>
          <cell r="AL405">
            <v>60</v>
          </cell>
          <cell r="AM405">
            <v>83.333333333333343</v>
          </cell>
          <cell r="AN405">
            <v>76.923076923076934</v>
          </cell>
          <cell r="AO405">
            <v>88.235294117647058</v>
          </cell>
          <cell r="AP405">
            <v>66.666666666666657</v>
          </cell>
          <cell r="AQ405">
            <v>88.888888888888886</v>
          </cell>
          <cell r="AR405">
            <v>90</v>
          </cell>
          <cell r="AS405">
            <v>100</v>
          </cell>
          <cell r="AT405">
            <v>100</v>
          </cell>
          <cell r="AU405">
            <v>85.714285714285708</v>
          </cell>
          <cell r="AV405">
            <v>87.5</v>
          </cell>
          <cell r="AW405">
            <v>100</v>
          </cell>
          <cell r="AX405">
            <v>0</v>
          </cell>
        </row>
        <row r="406">
          <cell r="J406" t="str">
            <v>3-GS-3.2.7-Goal</v>
          </cell>
          <cell r="K406" t="str">
            <v>3.2.7</v>
          </cell>
          <cell r="L406">
            <v>0</v>
          </cell>
          <cell r="M406">
            <v>0</v>
          </cell>
          <cell r="N406">
            <v>0</v>
          </cell>
          <cell r="O406">
            <v>0</v>
          </cell>
          <cell r="P406">
            <v>0</v>
          </cell>
          <cell r="Q406">
            <v>0</v>
          </cell>
          <cell r="R406">
            <v>0</v>
          </cell>
          <cell r="S406">
            <v>0</v>
          </cell>
          <cell r="T406">
            <v>0</v>
          </cell>
          <cell r="U406">
            <v>0</v>
          </cell>
          <cell r="V406">
            <v>0</v>
          </cell>
          <cell r="W406">
            <v>0</v>
          </cell>
          <cell r="X406">
            <v>0</v>
          </cell>
          <cell r="Y406">
            <v>0</v>
          </cell>
          <cell r="Z406">
            <v>0</v>
          </cell>
          <cell r="AA406">
            <v>0</v>
          </cell>
          <cell r="AB406">
            <v>0</v>
          </cell>
          <cell r="AC406">
            <v>0</v>
          </cell>
          <cell r="AD406">
            <v>0</v>
          </cell>
          <cell r="AE406">
            <v>0</v>
          </cell>
          <cell r="AF406">
            <v>0</v>
          </cell>
          <cell r="AG406">
            <v>0</v>
          </cell>
          <cell r="AH406">
            <v>0</v>
          </cell>
          <cell r="AI406">
            <v>0</v>
          </cell>
          <cell r="AJ406">
            <v>0</v>
          </cell>
          <cell r="AK406">
            <v>70</v>
          </cell>
          <cell r="AL406">
            <v>70</v>
          </cell>
          <cell r="AM406">
            <v>80</v>
          </cell>
          <cell r="AN406">
            <v>80</v>
          </cell>
          <cell r="AO406">
            <v>80</v>
          </cell>
          <cell r="AP406">
            <v>90</v>
          </cell>
          <cell r="AQ406">
            <v>90</v>
          </cell>
          <cell r="AR406">
            <v>90</v>
          </cell>
          <cell r="AS406">
            <v>100</v>
          </cell>
          <cell r="AT406">
            <v>100</v>
          </cell>
          <cell r="AU406">
            <v>100</v>
          </cell>
          <cell r="AV406">
            <v>0</v>
          </cell>
          <cell r="AW406">
            <v>0</v>
          </cell>
          <cell r="AX406">
            <v>0</v>
          </cell>
        </row>
        <row r="407">
          <cell r="J407" t="str">
            <v>3-GS-3.2.7-Real YTD</v>
          </cell>
          <cell r="K407" t="str">
            <v>3.2.7</v>
          </cell>
          <cell r="L407">
            <v>0</v>
          </cell>
          <cell r="M407">
            <v>0</v>
          </cell>
          <cell r="N407">
            <v>0</v>
          </cell>
          <cell r="O407">
            <v>0</v>
          </cell>
          <cell r="P407">
            <v>0</v>
          </cell>
          <cell r="Q407">
            <v>0</v>
          </cell>
          <cell r="R407">
            <v>0</v>
          </cell>
          <cell r="S407">
            <v>0</v>
          </cell>
          <cell r="T407">
            <v>0</v>
          </cell>
          <cell r="U407">
            <v>0</v>
          </cell>
          <cell r="V407">
            <v>0</v>
          </cell>
          <cell r="W407">
            <v>0</v>
          </cell>
          <cell r="X407">
            <v>0</v>
          </cell>
          <cell r="Y407">
            <v>0</v>
          </cell>
          <cell r="Z407">
            <v>0</v>
          </cell>
          <cell r="AA407">
            <v>0</v>
          </cell>
          <cell r="AB407">
            <v>0</v>
          </cell>
          <cell r="AC407">
            <v>0</v>
          </cell>
          <cell r="AD407">
            <v>0</v>
          </cell>
          <cell r="AE407">
            <v>0</v>
          </cell>
          <cell r="AF407">
            <v>0</v>
          </cell>
          <cell r="AG407">
            <v>0</v>
          </cell>
          <cell r="AH407">
            <v>0</v>
          </cell>
          <cell r="AI407">
            <v>0</v>
          </cell>
          <cell r="AJ407">
            <v>0</v>
          </cell>
          <cell r="AK407">
            <v>50</v>
          </cell>
          <cell r="AL407">
            <v>55.555555555555557</v>
          </cell>
          <cell r="AM407">
            <v>71.428571428571431</v>
          </cell>
          <cell r="AN407">
            <v>73.529411764705884</v>
          </cell>
          <cell r="AO407">
            <v>78.431372549019613</v>
          </cell>
          <cell r="AP407">
            <v>77.192982456140342</v>
          </cell>
          <cell r="AQ407">
            <v>78.787878787878782</v>
          </cell>
          <cell r="AR407">
            <v>80.26315789473685</v>
          </cell>
          <cell r="AS407">
            <v>83.146067415730343</v>
          </cell>
          <cell r="AT407">
            <v>84.042553191489361</v>
          </cell>
          <cell r="AU407">
            <v>84.158415841584159</v>
          </cell>
          <cell r="AV407">
            <v>84.403669724770651</v>
          </cell>
          <cell r="AW407">
            <v>85.714285714285708</v>
          </cell>
          <cell r="AX407">
            <v>0</v>
          </cell>
        </row>
        <row r="408">
          <cell r="J408" t="str">
            <v>2-AR&amp;UC-3.2.8.A-Real</v>
          </cell>
          <cell r="K408" t="str">
            <v>3.2.8.A</v>
          </cell>
          <cell r="L408">
            <v>0</v>
          </cell>
          <cell r="M408">
            <v>0</v>
          </cell>
          <cell r="N408">
            <v>141</v>
          </cell>
          <cell r="O408">
            <v>182</v>
          </cell>
          <cell r="P408">
            <v>230</v>
          </cell>
          <cell r="Q408">
            <v>279</v>
          </cell>
          <cell r="R408">
            <v>166</v>
          </cell>
          <cell r="S408">
            <v>237</v>
          </cell>
          <cell r="T408">
            <v>254</v>
          </cell>
          <cell r="U408">
            <v>113</v>
          </cell>
          <cell r="V408">
            <v>72</v>
          </cell>
          <cell r="W408">
            <v>94</v>
          </cell>
          <cell r="X408">
            <v>93</v>
          </cell>
          <cell r="Y408">
            <v>93</v>
          </cell>
          <cell r="Z408">
            <v>108</v>
          </cell>
          <cell r="AA408">
            <v>68</v>
          </cell>
          <cell r="AB408">
            <v>83</v>
          </cell>
          <cell r="AC408">
            <v>116</v>
          </cell>
          <cell r="AD408">
            <v>125</v>
          </cell>
          <cell r="AE408">
            <v>111</v>
          </cell>
          <cell r="AF408">
            <v>166</v>
          </cell>
          <cell r="AG408">
            <v>103</v>
          </cell>
          <cell r="AH408">
            <v>104</v>
          </cell>
          <cell r="AI408">
            <v>114</v>
          </cell>
          <cell r="AJ408">
            <v>117</v>
          </cell>
          <cell r="AK408">
            <v>126</v>
          </cell>
          <cell r="AL408">
            <v>170</v>
          </cell>
          <cell r="AM408">
            <v>146</v>
          </cell>
          <cell r="AN408">
            <v>137</v>
          </cell>
          <cell r="AO408">
            <v>155</v>
          </cell>
          <cell r="AP408">
            <v>126</v>
          </cell>
          <cell r="AQ408">
            <v>119</v>
          </cell>
          <cell r="AR408">
            <v>178</v>
          </cell>
          <cell r="AS408">
            <v>97</v>
          </cell>
          <cell r="AT408">
            <v>130</v>
          </cell>
          <cell r="AU408">
            <v>148</v>
          </cell>
          <cell r="AV408">
            <v>143</v>
          </cell>
          <cell r="AW408">
            <v>222</v>
          </cell>
          <cell r="AX408">
            <v>0</v>
          </cell>
        </row>
        <row r="409">
          <cell r="J409" t="str">
            <v>2-AR&amp;UC-3.2.8.A-Real YTD</v>
          </cell>
          <cell r="K409" t="str">
            <v>3.2.8.A</v>
          </cell>
          <cell r="L409">
            <v>0</v>
          </cell>
          <cell r="M409">
            <v>0</v>
          </cell>
          <cell r="N409">
            <v>141</v>
          </cell>
          <cell r="O409">
            <v>323</v>
          </cell>
          <cell r="P409">
            <v>553</v>
          </cell>
          <cell r="Q409">
            <v>832</v>
          </cell>
          <cell r="R409">
            <v>998</v>
          </cell>
          <cell r="S409">
            <v>1235</v>
          </cell>
          <cell r="T409">
            <v>1489</v>
          </cell>
          <cell r="U409">
            <v>1602</v>
          </cell>
          <cell r="V409">
            <v>1674</v>
          </cell>
          <cell r="W409">
            <v>1768</v>
          </cell>
          <cell r="X409">
            <v>93</v>
          </cell>
          <cell r="Y409">
            <v>186</v>
          </cell>
          <cell r="Z409">
            <v>294</v>
          </cell>
          <cell r="AA409">
            <v>362</v>
          </cell>
          <cell r="AB409">
            <v>445</v>
          </cell>
          <cell r="AC409">
            <v>561</v>
          </cell>
          <cell r="AD409">
            <v>686</v>
          </cell>
          <cell r="AE409">
            <v>797</v>
          </cell>
          <cell r="AF409">
            <v>963</v>
          </cell>
          <cell r="AG409">
            <v>1066</v>
          </cell>
          <cell r="AH409">
            <v>1170</v>
          </cell>
          <cell r="AI409">
            <v>1284</v>
          </cell>
          <cell r="AJ409">
            <v>117</v>
          </cell>
          <cell r="AK409">
            <v>243</v>
          </cell>
          <cell r="AL409">
            <v>413</v>
          </cell>
          <cell r="AM409">
            <v>559</v>
          </cell>
          <cell r="AN409">
            <v>696</v>
          </cell>
          <cell r="AO409">
            <v>851</v>
          </cell>
          <cell r="AP409">
            <v>977</v>
          </cell>
          <cell r="AQ409">
            <v>1096</v>
          </cell>
          <cell r="AR409">
            <v>1274</v>
          </cell>
          <cell r="AS409">
            <v>1371</v>
          </cell>
          <cell r="AT409">
            <v>1501</v>
          </cell>
          <cell r="AU409">
            <v>1649</v>
          </cell>
          <cell r="AV409">
            <v>1792</v>
          </cell>
          <cell r="AW409">
            <v>2014</v>
          </cell>
          <cell r="AX409">
            <v>0</v>
          </cell>
        </row>
        <row r="410">
          <cell r="J410" t="str">
            <v>2-AR&amp;UC-3.2.8.B-Real</v>
          </cell>
          <cell r="K410" t="str">
            <v>3.2.8.B</v>
          </cell>
          <cell r="L410">
            <v>0</v>
          </cell>
          <cell r="M410">
            <v>0</v>
          </cell>
          <cell r="N410">
            <v>141</v>
          </cell>
          <cell r="O410">
            <v>129</v>
          </cell>
          <cell r="P410">
            <v>230</v>
          </cell>
          <cell r="Q410">
            <v>272</v>
          </cell>
          <cell r="R410">
            <v>166</v>
          </cell>
          <cell r="S410">
            <v>171</v>
          </cell>
          <cell r="T410">
            <v>208</v>
          </cell>
          <cell r="U410">
            <v>110</v>
          </cell>
          <cell r="V410">
            <v>72</v>
          </cell>
          <cell r="W410">
            <v>94</v>
          </cell>
          <cell r="X410">
            <v>93</v>
          </cell>
          <cell r="Y410">
            <v>93</v>
          </cell>
          <cell r="Z410">
            <v>108</v>
          </cell>
          <cell r="AA410">
            <v>68</v>
          </cell>
          <cell r="AB410">
            <v>83</v>
          </cell>
          <cell r="AC410">
            <v>115</v>
          </cell>
          <cell r="AD410">
            <v>125</v>
          </cell>
          <cell r="AE410">
            <v>111</v>
          </cell>
          <cell r="AF410">
            <v>166</v>
          </cell>
          <cell r="AG410">
            <v>103</v>
          </cell>
          <cell r="AH410">
            <v>104</v>
          </cell>
          <cell r="AI410">
            <v>112</v>
          </cell>
          <cell r="AJ410">
            <v>117</v>
          </cell>
          <cell r="AK410">
            <v>126</v>
          </cell>
          <cell r="AL410">
            <v>170</v>
          </cell>
          <cell r="AM410">
            <v>146</v>
          </cell>
          <cell r="AN410">
            <v>137</v>
          </cell>
          <cell r="AO410">
            <v>155</v>
          </cell>
          <cell r="AP410">
            <v>126</v>
          </cell>
          <cell r="AQ410">
            <v>119</v>
          </cell>
          <cell r="AR410">
            <v>178</v>
          </cell>
          <cell r="AS410">
            <v>97</v>
          </cell>
          <cell r="AT410">
            <v>130</v>
          </cell>
          <cell r="AU410">
            <v>148</v>
          </cell>
          <cell r="AV410">
            <v>143</v>
          </cell>
          <cell r="AW410">
            <v>222</v>
          </cell>
          <cell r="AX410">
            <v>0</v>
          </cell>
        </row>
        <row r="411">
          <cell r="J411" t="str">
            <v>2-AR&amp;UC-3.2.8.B-Real YTD</v>
          </cell>
          <cell r="K411" t="str">
            <v>3.2.8.B</v>
          </cell>
          <cell r="L411">
            <v>0</v>
          </cell>
          <cell r="M411">
            <v>0</v>
          </cell>
          <cell r="N411">
            <v>141</v>
          </cell>
          <cell r="O411">
            <v>270</v>
          </cell>
          <cell r="P411">
            <v>500</v>
          </cell>
          <cell r="Q411">
            <v>772</v>
          </cell>
          <cell r="R411">
            <v>938</v>
          </cell>
          <cell r="S411">
            <v>1109</v>
          </cell>
          <cell r="T411">
            <v>1317</v>
          </cell>
          <cell r="U411">
            <v>1427</v>
          </cell>
          <cell r="V411">
            <v>1499</v>
          </cell>
          <cell r="W411">
            <v>1593</v>
          </cell>
          <cell r="X411">
            <v>93</v>
          </cell>
          <cell r="Y411">
            <v>186</v>
          </cell>
          <cell r="Z411">
            <v>294</v>
          </cell>
          <cell r="AA411">
            <v>362</v>
          </cell>
          <cell r="AB411">
            <v>445</v>
          </cell>
          <cell r="AC411">
            <v>560</v>
          </cell>
          <cell r="AD411">
            <v>685</v>
          </cell>
          <cell r="AE411">
            <v>796</v>
          </cell>
          <cell r="AF411">
            <v>962</v>
          </cell>
          <cell r="AG411">
            <v>1065</v>
          </cell>
          <cell r="AH411">
            <v>1169</v>
          </cell>
          <cell r="AI411">
            <v>1281</v>
          </cell>
          <cell r="AJ411">
            <v>117</v>
          </cell>
          <cell r="AK411">
            <v>243</v>
          </cell>
          <cell r="AL411">
            <v>413</v>
          </cell>
          <cell r="AM411">
            <v>559</v>
          </cell>
          <cell r="AN411">
            <v>696</v>
          </cell>
          <cell r="AO411">
            <v>851</v>
          </cell>
          <cell r="AP411">
            <v>977</v>
          </cell>
          <cell r="AQ411">
            <v>1096</v>
          </cell>
          <cell r="AR411">
            <v>1274</v>
          </cell>
          <cell r="AS411">
            <v>1371</v>
          </cell>
          <cell r="AT411">
            <v>1501</v>
          </cell>
          <cell r="AU411">
            <v>1649</v>
          </cell>
          <cell r="AV411">
            <v>1792</v>
          </cell>
          <cell r="AW411">
            <v>2014</v>
          </cell>
          <cell r="AX411">
            <v>0</v>
          </cell>
        </row>
        <row r="412">
          <cell r="J412" t="str">
            <v>2-AR&amp;UC-3.2.8-Real</v>
          </cell>
          <cell r="K412" t="str">
            <v>3.2.8</v>
          </cell>
          <cell r="L412">
            <v>0</v>
          </cell>
          <cell r="M412">
            <v>0</v>
          </cell>
          <cell r="N412">
            <v>100</v>
          </cell>
          <cell r="O412">
            <v>70.879120879120876</v>
          </cell>
          <cell r="P412">
            <v>100</v>
          </cell>
          <cell r="Q412">
            <v>97.491039426523301</v>
          </cell>
          <cell r="R412">
            <v>100</v>
          </cell>
          <cell r="S412">
            <v>72.151898734177209</v>
          </cell>
          <cell r="T412">
            <v>81.889763779527556</v>
          </cell>
          <cell r="U412">
            <v>97.345132743362825</v>
          </cell>
          <cell r="V412">
            <v>100</v>
          </cell>
          <cell r="W412">
            <v>100</v>
          </cell>
          <cell r="X412">
            <v>100</v>
          </cell>
          <cell r="Y412">
            <v>100</v>
          </cell>
          <cell r="Z412">
            <v>100</v>
          </cell>
          <cell r="AA412">
            <v>100</v>
          </cell>
          <cell r="AB412">
            <v>100</v>
          </cell>
          <cell r="AC412">
            <v>99.137931034482762</v>
          </cell>
          <cell r="AD412">
            <v>100</v>
          </cell>
          <cell r="AE412">
            <v>100</v>
          </cell>
          <cell r="AF412">
            <v>100</v>
          </cell>
          <cell r="AG412">
            <v>100</v>
          </cell>
          <cell r="AH412">
            <v>100</v>
          </cell>
          <cell r="AI412">
            <v>98.245614035087712</v>
          </cell>
          <cell r="AJ412">
            <v>100</v>
          </cell>
          <cell r="AK412">
            <v>100</v>
          </cell>
          <cell r="AL412">
            <v>100</v>
          </cell>
          <cell r="AM412">
            <v>100</v>
          </cell>
          <cell r="AN412">
            <v>100</v>
          </cell>
          <cell r="AO412">
            <v>100</v>
          </cell>
          <cell r="AP412">
            <v>100</v>
          </cell>
          <cell r="AQ412">
            <v>100</v>
          </cell>
          <cell r="AR412">
            <v>100</v>
          </cell>
          <cell r="AS412">
            <v>100</v>
          </cell>
          <cell r="AT412">
            <v>100</v>
          </cell>
          <cell r="AU412">
            <v>100</v>
          </cell>
          <cell r="AV412">
            <v>100</v>
          </cell>
          <cell r="AW412">
            <v>100</v>
          </cell>
          <cell r="AX412">
            <v>0</v>
          </cell>
        </row>
        <row r="413">
          <cell r="J413" t="str">
            <v>2-AR&amp;UC-3.2.8-Goal</v>
          </cell>
          <cell r="K413" t="str">
            <v>3.2.8</v>
          </cell>
          <cell r="L413">
            <v>0</v>
          </cell>
          <cell r="M413">
            <v>0</v>
          </cell>
          <cell r="N413">
            <v>0</v>
          </cell>
          <cell r="O413">
            <v>0</v>
          </cell>
          <cell r="P413">
            <v>0</v>
          </cell>
          <cell r="Q413">
            <v>0</v>
          </cell>
          <cell r="R413">
            <v>0</v>
          </cell>
          <cell r="S413">
            <v>0</v>
          </cell>
          <cell r="T413">
            <v>0</v>
          </cell>
          <cell r="U413">
            <v>0</v>
          </cell>
          <cell r="V413">
            <v>0</v>
          </cell>
          <cell r="W413">
            <v>0</v>
          </cell>
          <cell r="X413">
            <v>99</v>
          </cell>
          <cell r="Y413">
            <v>99</v>
          </cell>
          <cell r="Z413">
            <v>99</v>
          </cell>
          <cell r="AA413">
            <v>99</v>
          </cell>
          <cell r="AB413">
            <v>99</v>
          </cell>
          <cell r="AC413">
            <v>99</v>
          </cell>
          <cell r="AD413">
            <v>99</v>
          </cell>
          <cell r="AE413">
            <v>99</v>
          </cell>
          <cell r="AF413">
            <v>99</v>
          </cell>
          <cell r="AG413">
            <v>99</v>
          </cell>
          <cell r="AH413">
            <v>99</v>
          </cell>
          <cell r="AI413">
            <v>99</v>
          </cell>
          <cell r="AJ413">
            <v>99</v>
          </cell>
          <cell r="AK413">
            <v>99</v>
          </cell>
          <cell r="AL413">
            <v>99</v>
          </cell>
          <cell r="AM413">
            <v>99</v>
          </cell>
          <cell r="AN413">
            <v>99</v>
          </cell>
          <cell r="AO413">
            <v>99</v>
          </cell>
          <cell r="AP413">
            <v>99</v>
          </cell>
          <cell r="AQ413">
            <v>99</v>
          </cell>
          <cell r="AR413">
            <v>99</v>
          </cell>
          <cell r="AS413">
            <v>99</v>
          </cell>
          <cell r="AT413">
            <v>99</v>
          </cell>
          <cell r="AU413">
            <v>99</v>
          </cell>
          <cell r="AV413">
            <v>99</v>
          </cell>
          <cell r="AW413">
            <v>99</v>
          </cell>
          <cell r="AX413" t="e">
            <v>#DIV/0!</v>
          </cell>
        </row>
        <row r="414">
          <cell r="J414" t="str">
            <v>2-AR&amp;UC-3.2.8-Real YTD</v>
          </cell>
          <cell r="K414" t="str">
            <v>3.2.8</v>
          </cell>
          <cell r="L414">
            <v>0</v>
          </cell>
          <cell r="M414">
            <v>0</v>
          </cell>
          <cell r="N414">
            <v>100</v>
          </cell>
          <cell r="O414">
            <v>83.591331269349851</v>
          </cell>
          <cell r="P414">
            <v>90.415913200723324</v>
          </cell>
          <cell r="Q414">
            <v>92.788461538461547</v>
          </cell>
          <cell r="R414">
            <v>93.987975951903806</v>
          </cell>
          <cell r="S414">
            <v>89.797570850202419</v>
          </cell>
          <cell r="T414">
            <v>88.448623237071857</v>
          </cell>
          <cell r="U414">
            <v>89.076154806491886</v>
          </cell>
          <cell r="V414">
            <v>89.545997610513737</v>
          </cell>
          <cell r="W414">
            <v>90.101809954751133</v>
          </cell>
          <cell r="X414">
            <v>100</v>
          </cell>
          <cell r="Y414">
            <v>100</v>
          </cell>
          <cell r="Z414">
            <v>100</v>
          </cell>
          <cell r="AA414">
            <v>100</v>
          </cell>
          <cell r="AB414">
            <v>100</v>
          </cell>
          <cell r="AC414">
            <v>99.821746880570402</v>
          </cell>
          <cell r="AD414">
            <v>99.854227405247812</v>
          </cell>
          <cell r="AE414">
            <v>99.874529485570889</v>
          </cell>
          <cell r="AF414">
            <v>99.896157840083077</v>
          </cell>
          <cell r="AG414">
            <v>99.906191369606006</v>
          </cell>
          <cell r="AH414">
            <v>99.914529914529908</v>
          </cell>
          <cell r="AI414">
            <v>99.766355140186917</v>
          </cell>
          <cell r="AJ414">
            <v>100</v>
          </cell>
          <cell r="AK414">
            <v>100</v>
          </cell>
          <cell r="AL414">
            <v>100</v>
          </cell>
          <cell r="AM414">
            <v>100</v>
          </cell>
          <cell r="AN414">
            <v>100</v>
          </cell>
          <cell r="AO414">
            <v>100</v>
          </cell>
          <cell r="AP414">
            <v>100</v>
          </cell>
          <cell r="AQ414">
            <v>100</v>
          </cell>
          <cell r="AR414">
            <v>100</v>
          </cell>
          <cell r="AS414">
            <v>100</v>
          </cell>
          <cell r="AT414">
            <v>100</v>
          </cell>
          <cell r="AU414">
            <v>100</v>
          </cell>
          <cell r="AV414">
            <v>100</v>
          </cell>
          <cell r="AW414">
            <v>100</v>
          </cell>
          <cell r="AX414">
            <v>0</v>
          </cell>
        </row>
        <row r="415">
          <cell r="J415" t="str">
            <v>2-AR&amp;UC-3.2.8-Goal YTD</v>
          </cell>
          <cell r="K415" t="str">
            <v>3.2.8</v>
          </cell>
          <cell r="L415">
            <v>0</v>
          </cell>
          <cell r="M415">
            <v>0</v>
          </cell>
          <cell r="N415">
            <v>0</v>
          </cell>
          <cell r="O415">
            <v>0</v>
          </cell>
          <cell r="P415">
            <v>0</v>
          </cell>
          <cell r="Q415">
            <v>0</v>
          </cell>
          <cell r="R415">
            <v>0</v>
          </cell>
          <cell r="S415">
            <v>0</v>
          </cell>
          <cell r="T415">
            <v>0</v>
          </cell>
          <cell r="U415">
            <v>0</v>
          </cell>
          <cell r="V415">
            <v>0</v>
          </cell>
          <cell r="W415">
            <v>0</v>
          </cell>
          <cell r="X415">
            <v>99</v>
          </cell>
          <cell r="Y415">
            <v>99</v>
          </cell>
          <cell r="Z415">
            <v>99</v>
          </cell>
          <cell r="AA415">
            <v>99</v>
          </cell>
          <cell r="AB415">
            <v>99</v>
          </cell>
          <cell r="AC415">
            <v>99</v>
          </cell>
          <cell r="AD415">
            <v>99</v>
          </cell>
          <cell r="AE415">
            <v>99</v>
          </cell>
          <cell r="AF415">
            <v>99</v>
          </cell>
          <cell r="AG415">
            <v>99</v>
          </cell>
          <cell r="AH415">
            <v>99</v>
          </cell>
          <cell r="AI415">
            <v>99</v>
          </cell>
          <cell r="AJ415">
            <v>99</v>
          </cell>
          <cell r="AK415">
            <v>99</v>
          </cell>
          <cell r="AL415">
            <v>99</v>
          </cell>
          <cell r="AM415">
            <v>99</v>
          </cell>
          <cell r="AN415">
            <v>99</v>
          </cell>
          <cell r="AO415">
            <v>99</v>
          </cell>
          <cell r="AP415">
            <v>99</v>
          </cell>
          <cell r="AQ415">
            <v>99</v>
          </cell>
          <cell r="AR415">
            <v>99</v>
          </cell>
          <cell r="AS415">
            <v>99</v>
          </cell>
          <cell r="AT415">
            <v>99</v>
          </cell>
          <cell r="AU415">
            <v>99</v>
          </cell>
          <cell r="AV415">
            <v>99</v>
          </cell>
          <cell r="AW415">
            <v>99</v>
          </cell>
          <cell r="AX415" t="e">
            <v>#DIV/0!</v>
          </cell>
        </row>
        <row r="416">
          <cell r="J416" t="str">
            <v>2-PWR-3.2.9.A-Real</v>
          </cell>
          <cell r="K416" t="str">
            <v>3.2.9.A</v>
          </cell>
          <cell r="L416">
            <v>0</v>
          </cell>
          <cell r="M416">
            <v>0</v>
          </cell>
          <cell r="N416">
            <v>0</v>
          </cell>
          <cell r="O416">
            <v>0</v>
          </cell>
          <cell r="P416">
            <v>0</v>
          </cell>
          <cell r="Q416">
            <v>0</v>
          </cell>
          <cell r="R416">
            <v>0</v>
          </cell>
          <cell r="S416">
            <v>0</v>
          </cell>
          <cell r="T416">
            <v>0</v>
          </cell>
          <cell r="U416">
            <v>59</v>
          </cell>
          <cell r="V416">
            <v>103</v>
          </cell>
          <cell r="W416">
            <v>114</v>
          </cell>
          <cell r="X416">
            <v>54</v>
          </cell>
          <cell r="Y416">
            <v>645</v>
          </cell>
          <cell r="Z416">
            <v>411</v>
          </cell>
          <cell r="AA416">
            <v>177</v>
          </cell>
          <cell r="AB416">
            <v>126</v>
          </cell>
          <cell r="AC416">
            <v>345</v>
          </cell>
          <cell r="AD416">
            <v>229</v>
          </cell>
          <cell r="AE416">
            <v>753</v>
          </cell>
          <cell r="AF416">
            <v>1598</v>
          </cell>
          <cell r="AG416">
            <v>1441</v>
          </cell>
          <cell r="AH416">
            <v>1963</v>
          </cell>
          <cell r="AI416">
            <v>2773</v>
          </cell>
          <cell r="AJ416">
            <v>1800</v>
          </cell>
          <cell r="AK416">
            <v>1797</v>
          </cell>
          <cell r="AL416">
            <v>737</v>
          </cell>
          <cell r="AM416">
            <v>265</v>
          </cell>
          <cell r="AN416">
            <v>224</v>
          </cell>
          <cell r="AO416">
            <v>344</v>
          </cell>
          <cell r="AP416">
            <v>849</v>
          </cell>
          <cell r="AQ416">
            <v>998</v>
          </cell>
          <cell r="AR416">
            <v>1827</v>
          </cell>
          <cell r="AS416">
            <v>1715</v>
          </cell>
          <cell r="AT416">
            <v>2941</v>
          </cell>
          <cell r="AU416">
            <v>3966</v>
          </cell>
          <cell r="AV416">
            <v>2808</v>
          </cell>
          <cell r="AW416">
            <v>2238</v>
          </cell>
          <cell r="AX416">
            <v>0</v>
          </cell>
        </row>
        <row r="417">
          <cell r="J417" t="str">
            <v>2-PWR-3.2.9.A-Real YTD</v>
          </cell>
          <cell r="K417" t="str">
            <v>3.2.9.A</v>
          </cell>
          <cell r="L417">
            <v>0</v>
          </cell>
          <cell r="M417">
            <v>0</v>
          </cell>
          <cell r="N417">
            <v>0</v>
          </cell>
          <cell r="O417">
            <v>0</v>
          </cell>
          <cell r="P417">
            <v>0</v>
          </cell>
          <cell r="Q417">
            <v>0</v>
          </cell>
          <cell r="R417">
            <v>0</v>
          </cell>
          <cell r="S417">
            <v>0</v>
          </cell>
          <cell r="T417">
            <v>0</v>
          </cell>
          <cell r="U417">
            <v>59</v>
          </cell>
          <cell r="V417">
            <v>162</v>
          </cell>
          <cell r="W417">
            <v>276</v>
          </cell>
          <cell r="X417">
            <v>54</v>
          </cell>
          <cell r="Y417">
            <v>699</v>
          </cell>
          <cell r="Z417">
            <v>1110</v>
          </cell>
          <cell r="AA417">
            <v>1287</v>
          </cell>
          <cell r="AB417">
            <v>1413</v>
          </cell>
          <cell r="AC417">
            <v>1758</v>
          </cell>
          <cell r="AD417">
            <v>1987</v>
          </cell>
          <cell r="AE417">
            <v>2740</v>
          </cell>
          <cell r="AF417">
            <v>4338</v>
          </cell>
          <cell r="AG417">
            <v>5779</v>
          </cell>
          <cell r="AH417">
            <v>7742</v>
          </cell>
          <cell r="AI417">
            <v>10515</v>
          </cell>
          <cell r="AJ417">
            <v>1800</v>
          </cell>
          <cell r="AK417">
            <v>3597</v>
          </cell>
          <cell r="AL417">
            <v>4334</v>
          </cell>
          <cell r="AM417">
            <v>4599</v>
          </cell>
          <cell r="AN417">
            <v>4823</v>
          </cell>
          <cell r="AO417">
            <v>5167</v>
          </cell>
          <cell r="AP417">
            <v>6016</v>
          </cell>
          <cell r="AQ417">
            <v>7014</v>
          </cell>
          <cell r="AR417">
            <v>8841</v>
          </cell>
          <cell r="AS417">
            <v>10556</v>
          </cell>
          <cell r="AT417">
            <v>13497</v>
          </cell>
          <cell r="AU417">
            <v>17463</v>
          </cell>
          <cell r="AV417">
            <v>20271</v>
          </cell>
          <cell r="AW417">
            <v>22509</v>
          </cell>
          <cell r="AX417">
            <v>0</v>
          </cell>
        </row>
        <row r="418">
          <cell r="J418" t="str">
            <v>2-PWR-3.2.9.B-Real</v>
          </cell>
          <cell r="K418" t="str">
            <v>3.2.9.B</v>
          </cell>
          <cell r="L418">
            <v>0</v>
          </cell>
          <cell r="M418">
            <v>0</v>
          </cell>
          <cell r="N418">
            <v>0</v>
          </cell>
          <cell r="O418">
            <v>0</v>
          </cell>
          <cell r="P418">
            <v>0</v>
          </cell>
          <cell r="Q418">
            <v>0</v>
          </cell>
          <cell r="R418">
            <v>0</v>
          </cell>
          <cell r="S418">
            <v>0</v>
          </cell>
          <cell r="T418">
            <v>0</v>
          </cell>
          <cell r="U418">
            <v>38</v>
          </cell>
          <cell r="V418">
            <v>87</v>
          </cell>
          <cell r="W418">
            <v>109</v>
          </cell>
          <cell r="X418">
            <v>52</v>
          </cell>
          <cell r="Y418">
            <v>641</v>
          </cell>
          <cell r="Z418">
            <v>411</v>
          </cell>
          <cell r="AA418">
            <v>177</v>
          </cell>
          <cell r="AB418">
            <v>126</v>
          </cell>
          <cell r="AC418">
            <v>345</v>
          </cell>
          <cell r="AD418">
            <v>229</v>
          </cell>
          <cell r="AE418">
            <v>753</v>
          </cell>
          <cell r="AF418">
            <v>1533</v>
          </cell>
          <cell r="AG418">
            <v>1277</v>
          </cell>
          <cell r="AH418">
            <v>1709</v>
          </cell>
          <cell r="AI418">
            <v>2478</v>
          </cell>
          <cell r="AJ418">
            <v>1632</v>
          </cell>
          <cell r="AK418">
            <v>1629</v>
          </cell>
          <cell r="AL418">
            <v>713</v>
          </cell>
          <cell r="AM418">
            <v>252</v>
          </cell>
          <cell r="AN418">
            <v>220</v>
          </cell>
          <cell r="AO418">
            <v>328</v>
          </cell>
          <cell r="AP418">
            <v>819</v>
          </cell>
          <cell r="AQ418">
            <v>924</v>
          </cell>
          <cell r="AR418">
            <v>1714</v>
          </cell>
          <cell r="AS418">
            <v>1638</v>
          </cell>
          <cell r="AT418">
            <v>2683</v>
          </cell>
          <cell r="AU418">
            <v>3631</v>
          </cell>
          <cell r="AV418">
            <v>2708</v>
          </cell>
          <cell r="AW418">
            <v>2146</v>
          </cell>
          <cell r="AX418">
            <v>0</v>
          </cell>
        </row>
        <row r="419">
          <cell r="J419" t="str">
            <v>2-PWR-3.2.9.B-Real YTD</v>
          </cell>
          <cell r="K419" t="str">
            <v>3.2.9.B</v>
          </cell>
          <cell r="L419">
            <v>0</v>
          </cell>
          <cell r="M419">
            <v>0</v>
          </cell>
          <cell r="N419">
            <v>0</v>
          </cell>
          <cell r="O419">
            <v>0</v>
          </cell>
          <cell r="P419">
            <v>0</v>
          </cell>
          <cell r="Q419">
            <v>0</v>
          </cell>
          <cell r="R419">
            <v>0</v>
          </cell>
          <cell r="S419">
            <v>0</v>
          </cell>
          <cell r="T419">
            <v>0</v>
          </cell>
          <cell r="U419">
            <v>38</v>
          </cell>
          <cell r="V419">
            <v>125</v>
          </cell>
          <cell r="W419">
            <v>234</v>
          </cell>
          <cell r="X419">
            <v>52</v>
          </cell>
          <cell r="Y419">
            <v>693</v>
          </cell>
          <cell r="Z419">
            <v>1104</v>
          </cell>
          <cell r="AA419">
            <v>1281</v>
          </cell>
          <cell r="AB419">
            <v>1407</v>
          </cell>
          <cell r="AC419">
            <v>1752</v>
          </cell>
          <cell r="AD419">
            <v>1981</v>
          </cell>
          <cell r="AE419">
            <v>2734</v>
          </cell>
          <cell r="AF419">
            <v>4267</v>
          </cell>
          <cell r="AG419">
            <v>5544</v>
          </cell>
          <cell r="AH419">
            <v>7253</v>
          </cell>
          <cell r="AI419">
            <v>9731</v>
          </cell>
          <cell r="AJ419">
            <v>1632</v>
          </cell>
          <cell r="AK419">
            <v>3261</v>
          </cell>
          <cell r="AL419">
            <v>3974</v>
          </cell>
          <cell r="AM419">
            <v>4226</v>
          </cell>
          <cell r="AN419">
            <v>4446</v>
          </cell>
          <cell r="AO419">
            <v>4774</v>
          </cell>
          <cell r="AP419">
            <v>5593</v>
          </cell>
          <cell r="AQ419">
            <v>6517</v>
          </cell>
          <cell r="AR419">
            <v>8231</v>
          </cell>
          <cell r="AS419">
            <v>9869</v>
          </cell>
          <cell r="AT419">
            <v>12552</v>
          </cell>
          <cell r="AU419">
            <v>16183</v>
          </cell>
          <cell r="AV419">
            <v>18891</v>
          </cell>
          <cell r="AW419">
            <v>21037</v>
          </cell>
          <cell r="AX419">
            <v>0</v>
          </cell>
        </row>
        <row r="420">
          <cell r="J420" t="str">
            <v>2-PWR-3.2.9-Real</v>
          </cell>
          <cell r="K420" t="str">
            <v>3.2.9</v>
          </cell>
          <cell r="L420">
            <v>0</v>
          </cell>
          <cell r="M420">
            <v>0</v>
          </cell>
          <cell r="N420">
            <v>0</v>
          </cell>
          <cell r="O420">
            <v>0</v>
          </cell>
          <cell r="P420">
            <v>0</v>
          </cell>
          <cell r="Q420">
            <v>0</v>
          </cell>
          <cell r="R420">
            <v>0</v>
          </cell>
          <cell r="S420">
            <v>0</v>
          </cell>
          <cell r="T420">
            <v>0</v>
          </cell>
          <cell r="U420">
            <v>64.406779661016941</v>
          </cell>
          <cell r="V420">
            <v>84.466019417475721</v>
          </cell>
          <cell r="W420">
            <v>95.614035087719301</v>
          </cell>
          <cell r="X420">
            <v>96.296296296296291</v>
          </cell>
          <cell r="Y420">
            <v>99.379844961240309</v>
          </cell>
          <cell r="Z420">
            <v>100</v>
          </cell>
          <cell r="AA420">
            <v>100</v>
          </cell>
          <cell r="AB420">
            <v>100</v>
          </cell>
          <cell r="AC420">
            <v>100</v>
          </cell>
          <cell r="AD420">
            <v>100</v>
          </cell>
          <cell r="AE420">
            <v>100</v>
          </cell>
          <cell r="AF420">
            <v>95.932415519399257</v>
          </cell>
          <cell r="AG420">
            <v>88.61901457321305</v>
          </cell>
          <cell r="AH420">
            <v>87.060621497707587</v>
          </cell>
          <cell r="AI420">
            <v>89.361702127659569</v>
          </cell>
          <cell r="AJ420">
            <v>90.666666666666657</v>
          </cell>
          <cell r="AK420">
            <v>90.651085141903181</v>
          </cell>
          <cell r="AL420">
            <v>96.743554952510181</v>
          </cell>
          <cell r="AM420">
            <v>95.094339622641513</v>
          </cell>
          <cell r="AN420">
            <v>98.214285714285708</v>
          </cell>
          <cell r="AO420">
            <v>95.348837209302332</v>
          </cell>
          <cell r="AP420">
            <v>96.466431095406364</v>
          </cell>
          <cell r="AQ420">
            <v>92.585170340681373</v>
          </cell>
          <cell r="AR420">
            <v>93.814997263273128</v>
          </cell>
          <cell r="AS420">
            <v>95.510204081632651</v>
          </cell>
          <cell r="AT420">
            <v>91.227473648418894</v>
          </cell>
          <cell r="AU420">
            <v>91.553202218860307</v>
          </cell>
          <cell r="AV420">
            <v>96.438746438746435</v>
          </cell>
          <cell r="AW420">
            <v>95.88918677390528</v>
          </cell>
          <cell r="AX420">
            <v>0</v>
          </cell>
        </row>
        <row r="421">
          <cell r="J421" t="str">
            <v>2-PWR-3.2.9-Goal</v>
          </cell>
          <cell r="K421" t="str">
            <v>3.2.9</v>
          </cell>
          <cell r="L421">
            <v>0</v>
          </cell>
          <cell r="M421">
            <v>0</v>
          </cell>
          <cell r="N421">
            <v>0</v>
          </cell>
          <cell r="O421">
            <v>0</v>
          </cell>
          <cell r="P421">
            <v>0</v>
          </cell>
          <cell r="Q421">
            <v>0</v>
          </cell>
          <cell r="R421">
            <v>0</v>
          </cell>
          <cell r="S421">
            <v>0</v>
          </cell>
          <cell r="T421">
            <v>0</v>
          </cell>
          <cell r="U421">
            <v>0</v>
          </cell>
          <cell r="V421">
            <v>0</v>
          </cell>
          <cell r="W421">
            <v>0</v>
          </cell>
          <cell r="X421">
            <v>98</v>
          </cell>
          <cell r="Y421">
            <v>5</v>
          </cell>
          <cell r="Z421">
            <v>98</v>
          </cell>
          <cell r="AA421">
            <v>98</v>
          </cell>
          <cell r="AB421">
            <v>98</v>
          </cell>
          <cell r="AC421">
            <v>98</v>
          </cell>
          <cell r="AD421">
            <v>98</v>
          </cell>
          <cell r="AE421">
            <v>98</v>
          </cell>
          <cell r="AF421">
            <v>98</v>
          </cell>
          <cell r="AG421">
            <v>98</v>
          </cell>
          <cell r="AH421">
            <v>98</v>
          </cell>
          <cell r="AI421">
            <v>99</v>
          </cell>
          <cell r="AJ421">
            <v>95</v>
          </cell>
          <cell r="AK421">
            <v>95</v>
          </cell>
          <cell r="AL421">
            <v>95</v>
          </cell>
          <cell r="AM421">
            <v>95</v>
          </cell>
          <cell r="AN421">
            <v>95</v>
          </cell>
          <cell r="AO421">
            <v>95</v>
          </cell>
          <cell r="AP421">
            <v>95</v>
          </cell>
          <cell r="AQ421">
            <v>95</v>
          </cell>
          <cell r="AR421">
            <v>95</v>
          </cell>
          <cell r="AS421">
            <v>95</v>
          </cell>
          <cell r="AT421">
            <v>95</v>
          </cell>
          <cell r="AU421">
            <v>95</v>
          </cell>
          <cell r="AV421">
            <v>98</v>
          </cell>
          <cell r="AW421">
            <v>98</v>
          </cell>
          <cell r="AX421" t="e">
            <v>#DIV/0!</v>
          </cell>
        </row>
        <row r="422">
          <cell r="J422" t="str">
            <v>2-PWR-3.2.9-Real YTD</v>
          </cell>
          <cell r="K422" t="str">
            <v>3.2.9</v>
          </cell>
          <cell r="L422">
            <v>0</v>
          </cell>
          <cell r="M422">
            <v>0</v>
          </cell>
          <cell r="N422">
            <v>0</v>
          </cell>
          <cell r="O422">
            <v>0</v>
          </cell>
          <cell r="P422">
            <v>0</v>
          </cell>
          <cell r="Q422">
            <v>0</v>
          </cell>
          <cell r="R422">
            <v>0</v>
          </cell>
          <cell r="S422">
            <v>0</v>
          </cell>
          <cell r="T422">
            <v>0</v>
          </cell>
          <cell r="U422">
            <v>64.406779661016941</v>
          </cell>
          <cell r="V422">
            <v>77.160493827160494</v>
          </cell>
          <cell r="W422">
            <v>84.782608695652172</v>
          </cell>
          <cell r="X422">
            <v>96.296296296296291</v>
          </cell>
          <cell r="Y422">
            <v>99.141630901287556</v>
          </cell>
          <cell r="Z422">
            <v>99.459459459459467</v>
          </cell>
          <cell r="AA422">
            <v>99.533799533799538</v>
          </cell>
          <cell r="AB422">
            <v>99.575371549893845</v>
          </cell>
          <cell r="AC422">
            <v>99.658703071672349</v>
          </cell>
          <cell r="AD422">
            <v>99.698037242073482</v>
          </cell>
          <cell r="AE422">
            <v>99.78102189781022</v>
          </cell>
          <cell r="AF422">
            <v>98.363301060396495</v>
          </cell>
          <cell r="AG422">
            <v>95.933552517736629</v>
          </cell>
          <cell r="AH422">
            <v>93.683802634978036</v>
          </cell>
          <cell r="AI422">
            <v>92.543984783642415</v>
          </cell>
          <cell r="AJ422">
            <v>90.666666666666657</v>
          </cell>
          <cell r="AK422">
            <v>90.658882402001666</v>
          </cell>
          <cell r="AL422">
            <v>91.693585602215038</v>
          </cell>
          <cell r="AM422">
            <v>91.889541204609699</v>
          </cell>
          <cell r="AN422">
            <v>92.183288409703508</v>
          </cell>
          <cell r="AO422">
            <v>92.39403909425198</v>
          </cell>
          <cell r="AP422">
            <v>92.96875</v>
          </cell>
          <cell r="AQ422">
            <v>92.914171656686634</v>
          </cell>
          <cell r="AR422">
            <v>93.100328017192624</v>
          </cell>
          <cell r="AS422">
            <v>93.491852974611604</v>
          </cell>
          <cell r="AT422">
            <v>92.998444098688594</v>
          </cell>
          <cell r="AU422">
            <v>92.670217030292619</v>
          </cell>
          <cell r="AV422">
            <v>93.192245079177155</v>
          </cell>
          <cell r="AW422">
            <v>93.46039362032964</v>
          </cell>
          <cell r="AX422">
            <v>0</v>
          </cell>
        </row>
        <row r="423">
          <cell r="J423" t="str">
            <v>2-PWR-3.2.9-Goal YTD</v>
          </cell>
          <cell r="K423" t="str">
            <v>3.2.9</v>
          </cell>
          <cell r="L423">
            <v>0</v>
          </cell>
          <cell r="M423">
            <v>0</v>
          </cell>
          <cell r="N423">
            <v>0</v>
          </cell>
          <cell r="O423">
            <v>0</v>
          </cell>
          <cell r="P423">
            <v>0</v>
          </cell>
          <cell r="Q423">
            <v>0</v>
          </cell>
          <cell r="R423">
            <v>0</v>
          </cell>
          <cell r="S423">
            <v>0</v>
          </cell>
          <cell r="T423">
            <v>0</v>
          </cell>
          <cell r="U423">
            <v>0</v>
          </cell>
          <cell r="V423">
            <v>0</v>
          </cell>
          <cell r="W423">
            <v>0</v>
          </cell>
          <cell r="X423">
            <v>98</v>
          </cell>
          <cell r="Y423">
            <v>5</v>
          </cell>
          <cell r="Z423">
            <v>98</v>
          </cell>
          <cell r="AA423">
            <v>98</v>
          </cell>
          <cell r="AB423">
            <v>98</v>
          </cell>
          <cell r="AC423">
            <v>98</v>
          </cell>
          <cell r="AD423">
            <v>98</v>
          </cell>
          <cell r="AE423">
            <v>98</v>
          </cell>
          <cell r="AF423">
            <v>98</v>
          </cell>
          <cell r="AG423">
            <v>98</v>
          </cell>
          <cell r="AH423">
            <v>98</v>
          </cell>
          <cell r="AI423">
            <v>99</v>
          </cell>
          <cell r="AJ423">
            <v>95</v>
          </cell>
          <cell r="AK423">
            <v>95</v>
          </cell>
          <cell r="AL423">
            <v>95</v>
          </cell>
          <cell r="AM423">
            <v>95</v>
          </cell>
          <cell r="AN423">
            <v>95</v>
          </cell>
          <cell r="AO423">
            <v>95</v>
          </cell>
          <cell r="AP423">
            <v>95</v>
          </cell>
          <cell r="AQ423">
            <v>95</v>
          </cell>
          <cell r="AR423">
            <v>95</v>
          </cell>
          <cell r="AS423">
            <v>95</v>
          </cell>
          <cell r="AT423">
            <v>95</v>
          </cell>
          <cell r="AU423">
            <v>95</v>
          </cell>
          <cell r="AV423">
            <v>98</v>
          </cell>
          <cell r="AW423">
            <v>98</v>
          </cell>
          <cell r="AX423" t="e">
            <v>#DIV/0!</v>
          </cell>
        </row>
        <row r="424">
          <cell r="J424" t="str">
            <v>2-MCS-3.2.10.A-Real</v>
          </cell>
          <cell r="K424" t="str">
            <v>3.2.10.A</v>
          </cell>
          <cell r="L424">
            <v>0</v>
          </cell>
          <cell r="M424">
            <v>0</v>
          </cell>
          <cell r="N424">
            <v>0</v>
          </cell>
          <cell r="O424">
            <v>0</v>
          </cell>
          <cell r="P424">
            <v>0</v>
          </cell>
          <cell r="Q424">
            <v>0</v>
          </cell>
          <cell r="R424">
            <v>0</v>
          </cell>
          <cell r="S424">
            <v>0</v>
          </cell>
          <cell r="T424">
            <v>0</v>
          </cell>
          <cell r="U424">
            <v>0</v>
          </cell>
          <cell r="V424">
            <v>0</v>
          </cell>
          <cell r="W424">
            <v>0</v>
          </cell>
          <cell r="X424">
            <v>0</v>
          </cell>
          <cell r="Y424">
            <v>0</v>
          </cell>
          <cell r="Z424">
            <v>0</v>
          </cell>
          <cell r="AA424">
            <v>0</v>
          </cell>
          <cell r="AB424">
            <v>0</v>
          </cell>
          <cell r="AC424">
            <v>0</v>
          </cell>
          <cell r="AD424">
            <v>0</v>
          </cell>
          <cell r="AE424">
            <v>0</v>
          </cell>
          <cell r="AF424">
            <v>0</v>
          </cell>
          <cell r="AG424">
            <v>0</v>
          </cell>
          <cell r="AH424">
            <v>0</v>
          </cell>
          <cell r="AI424">
            <v>0</v>
          </cell>
          <cell r="AJ424">
            <v>0</v>
          </cell>
          <cell r="AK424">
            <v>4</v>
          </cell>
          <cell r="AL424">
            <v>5</v>
          </cell>
          <cell r="AM424">
            <v>12</v>
          </cell>
          <cell r="AN424">
            <v>13</v>
          </cell>
          <cell r="AO424">
            <v>17</v>
          </cell>
          <cell r="AP424">
            <v>6</v>
          </cell>
          <cell r="AQ424">
            <v>9</v>
          </cell>
          <cell r="AR424">
            <v>10</v>
          </cell>
          <cell r="AS424">
            <v>13</v>
          </cell>
          <cell r="AT424">
            <v>5</v>
          </cell>
          <cell r="AU424">
            <v>7</v>
          </cell>
          <cell r="AV424">
            <v>8</v>
          </cell>
          <cell r="AW424">
            <v>10</v>
          </cell>
          <cell r="AX424">
            <v>0</v>
          </cell>
        </row>
        <row r="425">
          <cell r="J425" t="str">
            <v>2-MCS-3.2.10.A-Real YTD</v>
          </cell>
          <cell r="K425" t="str">
            <v>3.2.10.A</v>
          </cell>
          <cell r="L425">
            <v>0</v>
          </cell>
          <cell r="M425">
            <v>0</v>
          </cell>
          <cell r="N425">
            <v>0</v>
          </cell>
          <cell r="O425">
            <v>0</v>
          </cell>
          <cell r="P425">
            <v>0</v>
          </cell>
          <cell r="Q425">
            <v>0</v>
          </cell>
          <cell r="R425">
            <v>0</v>
          </cell>
          <cell r="S425">
            <v>0</v>
          </cell>
          <cell r="T425">
            <v>0</v>
          </cell>
          <cell r="U425">
            <v>0</v>
          </cell>
          <cell r="V425">
            <v>0</v>
          </cell>
          <cell r="W425">
            <v>0</v>
          </cell>
          <cell r="X425">
            <v>0</v>
          </cell>
          <cell r="Y425">
            <v>0</v>
          </cell>
          <cell r="Z425">
            <v>0</v>
          </cell>
          <cell r="AA425">
            <v>0</v>
          </cell>
          <cell r="AB425">
            <v>0</v>
          </cell>
          <cell r="AC425">
            <v>0</v>
          </cell>
          <cell r="AD425">
            <v>0</v>
          </cell>
          <cell r="AE425">
            <v>0</v>
          </cell>
          <cell r="AF425">
            <v>0</v>
          </cell>
          <cell r="AG425">
            <v>0</v>
          </cell>
          <cell r="AH425">
            <v>0</v>
          </cell>
          <cell r="AI425">
            <v>0</v>
          </cell>
          <cell r="AJ425">
            <v>0</v>
          </cell>
          <cell r="AK425">
            <v>4</v>
          </cell>
          <cell r="AL425">
            <v>9</v>
          </cell>
          <cell r="AM425">
            <v>21</v>
          </cell>
          <cell r="AN425">
            <v>34</v>
          </cell>
          <cell r="AO425">
            <v>51</v>
          </cell>
          <cell r="AP425">
            <v>57</v>
          </cell>
          <cell r="AQ425">
            <v>66</v>
          </cell>
          <cell r="AR425">
            <v>76</v>
          </cell>
          <cell r="AS425">
            <v>89</v>
          </cell>
          <cell r="AT425">
            <v>94</v>
          </cell>
          <cell r="AU425">
            <v>101</v>
          </cell>
          <cell r="AV425">
            <v>109</v>
          </cell>
          <cell r="AW425">
            <v>119</v>
          </cell>
          <cell r="AX425">
            <v>0</v>
          </cell>
        </row>
        <row r="426">
          <cell r="J426" t="str">
            <v>2-MCS-3.2.10.B-Real</v>
          </cell>
          <cell r="K426" t="str">
            <v>3.2.10.B</v>
          </cell>
          <cell r="L426">
            <v>0</v>
          </cell>
          <cell r="M426">
            <v>0</v>
          </cell>
          <cell r="N426">
            <v>0</v>
          </cell>
          <cell r="O426">
            <v>0</v>
          </cell>
          <cell r="P426">
            <v>0</v>
          </cell>
          <cell r="Q426">
            <v>0</v>
          </cell>
          <cell r="R426">
            <v>0</v>
          </cell>
          <cell r="S426">
            <v>0</v>
          </cell>
          <cell r="T426">
            <v>0</v>
          </cell>
          <cell r="U426">
            <v>0</v>
          </cell>
          <cell r="V426">
            <v>0</v>
          </cell>
          <cell r="W426">
            <v>0</v>
          </cell>
          <cell r="X426">
            <v>0</v>
          </cell>
          <cell r="Y426">
            <v>0</v>
          </cell>
          <cell r="Z426">
            <v>0</v>
          </cell>
          <cell r="AA426">
            <v>0</v>
          </cell>
          <cell r="AB426">
            <v>0</v>
          </cell>
          <cell r="AC426">
            <v>0</v>
          </cell>
          <cell r="AD426">
            <v>0</v>
          </cell>
          <cell r="AE426">
            <v>0</v>
          </cell>
          <cell r="AF426">
            <v>0</v>
          </cell>
          <cell r="AG426">
            <v>0</v>
          </cell>
          <cell r="AH426">
            <v>0</v>
          </cell>
          <cell r="AI426">
            <v>0</v>
          </cell>
          <cell r="AJ426">
            <v>0</v>
          </cell>
          <cell r="AK426">
            <v>2</v>
          </cell>
          <cell r="AL426">
            <v>3</v>
          </cell>
          <cell r="AM426">
            <v>10</v>
          </cell>
          <cell r="AN426">
            <v>10</v>
          </cell>
          <cell r="AO426">
            <v>15</v>
          </cell>
          <cell r="AP426">
            <v>4</v>
          </cell>
          <cell r="AQ426">
            <v>8</v>
          </cell>
          <cell r="AR426">
            <v>9</v>
          </cell>
          <cell r="AS426">
            <v>13</v>
          </cell>
          <cell r="AT426">
            <v>5</v>
          </cell>
          <cell r="AU426">
            <v>6</v>
          </cell>
          <cell r="AV426">
            <v>7</v>
          </cell>
          <cell r="AW426">
            <v>10</v>
          </cell>
          <cell r="AX426">
            <v>0</v>
          </cell>
        </row>
        <row r="427">
          <cell r="J427" t="str">
            <v>2-MCS-3.2.10.B-Real YTD</v>
          </cell>
          <cell r="K427" t="str">
            <v>3.2.10.B</v>
          </cell>
          <cell r="L427">
            <v>0</v>
          </cell>
          <cell r="M427">
            <v>0</v>
          </cell>
          <cell r="N427">
            <v>0</v>
          </cell>
          <cell r="O427">
            <v>0</v>
          </cell>
          <cell r="P427">
            <v>0</v>
          </cell>
          <cell r="Q427">
            <v>0</v>
          </cell>
          <cell r="R427">
            <v>0</v>
          </cell>
          <cell r="S427">
            <v>0</v>
          </cell>
          <cell r="T427">
            <v>0</v>
          </cell>
          <cell r="U427">
            <v>0</v>
          </cell>
          <cell r="V427">
            <v>0</v>
          </cell>
          <cell r="W427">
            <v>0</v>
          </cell>
          <cell r="X427">
            <v>0</v>
          </cell>
          <cell r="Y427">
            <v>0</v>
          </cell>
          <cell r="Z427">
            <v>0</v>
          </cell>
          <cell r="AA427">
            <v>0</v>
          </cell>
          <cell r="AB427">
            <v>0</v>
          </cell>
          <cell r="AC427">
            <v>0</v>
          </cell>
          <cell r="AD427">
            <v>0</v>
          </cell>
          <cell r="AE427">
            <v>0</v>
          </cell>
          <cell r="AF427">
            <v>0</v>
          </cell>
          <cell r="AG427">
            <v>0</v>
          </cell>
          <cell r="AH427">
            <v>0</v>
          </cell>
          <cell r="AI427">
            <v>0</v>
          </cell>
          <cell r="AJ427">
            <v>0</v>
          </cell>
          <cell r="AK427">
            <v>2</v>
          </cell>
          <cell r="AL427">
            <v>5</v>
          </cell>
          <cell r="AM427">
            <v>15</v>
          </cell>
          <cell r="AN427">
            <v>25</v>
          </cell>
          <cell r="AO427">
            <v>40</v>
          </cell>
          <cell r="AP427">
            <v>44</v>
          </cell>
          <cell r="AQ427">
            <v>52</v>
          </cell>
          <cell r="AR427">
            <v>61</v>
          </cell>
          <cell r="AS427">
            <v>74</v>
          </cell>
          <cell r="AT427">
            <v>79</v>
          </cell>
          <cell r="AU427">
            <v>85</v>
          </cell>
          <cell r="AV427">
            <v>92</v>
          </cell>
          <cell r="AW427">
            <v>102</v>
          </cell>
          <cell r="AX427">
            <v>0</v>
          </cell>
        </row>
        <row r="428">
          <cell r="J428" t="str">
            <v>2-MCS-3.2.10-Real</v>
          </cell>
          <cell r="K428" t="str">
            <v>3.2.10</v>
          </cell>
          <cell r="L428">
            <v>0</v>
          </cell>
          <cell r="M428">
            <v>0</v>
          </cell>
          <cell r="N428">
            <v>0</v>
          </cell>
          <cell r="O428">
            <v>0</v>
          </cell>
          <cell r="P428">
            <v>0</v>
          </cell>
          <cell r="Q428">
            <v>0</v>
          </cell>
          <cell r="R428">
            <v>0</v>
          </cell>
          <cell r="S428">
            <v>0</v>
          </cell>
          <cell r="T428">
            <v>0</v>
          </cell>
          <cell r="U428">
            <v>0</v>
          </cell>
          <cell r="V428">
            <v>0</v>
          </cell>
          <cell r="W428">
            <v>0</v>
          </cell>
          <cell r="X428">
            <v>0</v>
          </cell>
          <cell r="Y428">
            <v>0</v>
          </cell>
          <cell r="Z428">
            <v>0</v>
          </cell>
          <cell r="AA428">
            <v>0</v>
          </cell>
          <cell r="AB428">
            <v>0</v>
          </cell>
          <cell r="AC428">
            <v>0</v>
          </cell>
          <cell r="AD428">
            <v>0</v>
          </cell>
          <cell r="AE428">
            <v>0</v>
          </cell>
          <cell r="AF428">
            <v>0</v>
          </cell>
          <cell r="AG428">
            <v>0</v>
          </cell>
          <cell r="AH428">
            <v>0</v>
          </cell>
          <cell r="AI428">
            <v>0</v>
          </cell>
          <cell r="AJ428">
            <v>0</v>
          </cell>
          <cell r="AK428">
            <v>50</v>
          </cell>
          <cell r="AL428">
            <v>60</v>
          </cell>
          <cell r="AM428">
            <v>83.333333333333343</v>
          </cell>
          <cell r="AN428">
            <v>76.923076923076934</v>
          </cell>
          <cell r="AO428">
            <v>88.235294117647058</v>
          </cell>
          <cell r="AP428">
            <v>66.666666666666657</v>
          </cell>
          <cell r="AQ428">
            <v>88.888888888888886</v>
          </cell>
          <cell r="AR428">
            <v>90</v>
          </cell>
          <cell r="AS428">
            <v>100</v>
          </cell>
          <cell r="AT428">
            <v>100</v>
          </cell>
          <cell r="AU428">
            <v>85.714285714285708</v>
          </cell>
          <cell r="AV428">
            <v>87.5</v>
          </cell>
          <cell r="AW428">
            <v>100</v>
          </cell>
          <cell r="AX428">
            <v>0</v>
          </cell>
        </row>
        <row r="429">
          <cell r="J429" t="str">
            <v>2-MCS-3.2.10-Goal</v>
          </cell>
          <cell r="K429" t="str">
            <v>3.2.10</v>
          </cell>
          <cell r="L429">
            <v>0</v>
          </cell>
          <cell r="M429">
            <v>0</v>
          </cell>
          <cell r="N429">
            <v>0</v>
          </cell>
          <cell r="O429">
            <v>0</v>
          </cell>
          <cell r="P429">
            <v>0</v>
          </cell>
          <cell r="Q429">
            <v>0</v>
          </cell>
          <cell r="R429">
            <v>0</v>
          </cell>
          <cell r="S429">
            <v>0</v>
          </cell>
          <cell r="T429">
            <v>0</v>
          </cell>
          <cell r="U429">
            <v>0</v>
          </cell>
          <cell r="V429">
            <v>0</v>
          </cell>
          <cell r="W429">
            <v>0</v>
          </cell>
          <cell r="X429" t="e">
            <v>#DIV/0!</v>
          </cell>
          <cell r="Y429" t="e">
            <v>#DIV/0!</v>
          </cell>
          <cell r="Z429" t="e">
            <v>#DIV/0!</v>
          </cell>
          <cell r="AA429" t="e">
            <v>#DIV/0!</v>
          </cell>
          <cell r="AB429" t="e">
            <v>#DIV/0!</v>
          </cell>
          <cell r="AC429" t="e">
            <v>#DIV/0!</v>
          </cell>
          <cell r="AD429" t="e">
            <v>#DIV/0!</v>
          </cell>
          <cell r="AE429" t="e">
            <v>#DIV/0!</v>
          </cell>
          <cell r="AF429" t="e">
            <v>#DIV/0!</v>
          </cell>
          <cell r="AG429" t="e">
            <v>#DIV/0!</v>
          </cell>
          <cell r="AH429" t="e">
            <v>#DIV/0!</v>
          </cell>
          <cell r="AI429" t="e">
            <v>#DIV/0!</v>
          </cell>
          <cell r="AJ429" t="e">
            <v>#DIV/0!</v>
          </cell>
          <cell r="AK429">
            <v>70</v>
          </cell>
          <cell r="AL429">
            <v>70</v>
          </cell>
          <cell r="AM429">
            <v>80</v>
          </cell>
          <cell r="AN429">
            <v>80</v>
          </cell>
          <cell r="AO429">
            <v>80</v>
          </cell>
          <cell r="AP429">
            <v>90</v>
          </cell>
          <cell r="AQ429">
            <v>90</v>
          </cell>
          <cell r="AR429">
            <v>90</v>
          </cell>
          <cell r="AS429">
            <v>100</v>
          </cell>
          <cell r="AT429">
            <v>100</v>
          </cell>
          <cell r="AU429">
            <v>100</v>
          </cell>
          <cell r="AV429">
            <v>0</v>
          </cell>
          <cell r="AW429">
            <v>0</v>
          </cell>
          <cell r="AX429" t="e">
            <v>#DIV/0!</v>
          </cell>
        </row>
        <row r="430">
          <cell r="J430" t="str">
            <v>2-MCS-3.2.10-Real YTD</v>
          </cell>
          <cell r="K430" t="str">
            <v>3.2.10</v>
          </cell>
          <cell r="L430">
            <v>0</v>
          </cell>
          <cell r="M430">
            <v>0</v>
          </cell>
          <cell r="N430">
            <v>0</v>
          </cell>
          <cell r="O430">
            <v>0</v>
          </cell>
          <cell r="P430">
            <v>0</v>
          </cell>
          <cell r="Q430">
            <v>0</v>
          </cell>
          <cell r="R430">
            <v>0</v>
          </cell>
          <cell r="S430">
            <v>0</v>
          </cell>
          <cell r="T430">
            <v>0</v>
          </cell>
          <cell r="U430">
            <v>0</v>
          </cell>
          <cell r="V430">
            <v>0</v>
          </cell>
          <cell r="W430">
            <v>0</v>
          </cell>
          <cell r="X430">
            <v>0</v>
          </cell>
          <cell r="Y430">
            <v>0</v>
          </cell>
          <cell r="Z430">
            <v>0</v>
          </cell>
          <cell r="AA430">
            <v>0</v>
          </cell>
          <cell r="AB430">
            <v>0</v>
          </cell>
          <cell r="AC430">
            <v>0</v>
          </cell>
          <cell r="AD430">
            <v>0</v>
          </cell>
          <cell r="AE430">
            <v>0</v>
          </cell>
          <cell r="AF430">
            <v>0</v>
          </cell>
          <cell r="AG430">
            <v>0</v>
          </cell>
          <cell r="AH430">
            <v>0</v>
          </cell>
          <cell r="AI430">
            <v>0</v>
          </cell>
          <cell r="AJ430">
            <v>0</v>
          </cell>
          <cell r="AK430">
            <v>50</v>
          </cell>
          <cell r="AL430">
            <v>55.555555555555557</v>
          </cell>
          <cell r="AM430">
            <v>71.428571428571431</v>
          </cell>
          <cell r="AN430">
            <v>73.529411764705884</v>
          </cell>
          <cell r="AO430">
            <v>78.431372549019613</v>
          </cell>
          <cell r="AP430">
            <v>77.192982456140342</v>
          </cell>
          <cell r="AQ430">
            <v>78.787878787878782</v>
          </cell>
          <cell r="AR430">
            <v>80.26315789473685</v>
          </cell>
          <cell r="AS430">
            <v>83.146067415730343</v>
          </cell>
          <cell r="AT430">
            <v>84.042553191489361</v>
          </cell>
          <cell r="AU430">
            <v>84.158415841584159</v>
          </cell>
          <cell r="AV430">
            <v>84.403669724770651</v>
          </cell>
          <cell r="AW430">
            <v>85.714285714285708</v>
          </cell>
          <cell r="AX430">
            <v>0</v>
          </cell>
        </row>
        <row r="431">
          <cell r="J431" t="str">
            <v>2-MCS-3.2.10-Goal YTD</v>
          </cell>
          <cell r="K431" t="str">
            <v>3.2.10</v>
          </cell>
          <cell r="L431">
            <v>0</v>
          </cell>
          <cell r="M431">
            <v>0</v>
          </cell>
          <cell r="N431">
            <v>0</v>
          </cell>
          <cell r="O431">
            <v>0</v>
          </cell>
          <cell r="P431">
            <v>0</v>
          </cell>
          <cell r="Q431">
            <v>0</v>
          </cell>
          <cell r="R431">
            <v>0</v>
          </cell>
          <cell r="S431">
            <v>0</v>
          </cell>
          <cell r="T431">
            <v>0</v>
          </cell>
          <cell r="U431">
            <v>0</v>
          </cell>
          <cell r="V431">
            <v>0</v>
          </cell>
          <cell r="W431">
            <v>0</v>
          </cell>
          <cell r="X431" t="e">
            <v>#DIV/0!</v>
          </cell>
          <cell r="Y431" t="e">
            <v>#DIV/0!</v>
          </cell>
          <cell r="Z431" t="e">
            <v>#DIV/0!</v>
          </cell>
          <cell r="AA431" t="e">
            <v>#DIV/0!</v>
          </cell>
          <cell r="AB431" t="e">
            <v>#DIV/0!</v>
          </cell>
          <cell r="AC431" t="e">
            <v>#DIV/0!</v>
          </cell>
          <cell r="AD431" t="e">
            <v>#DIV/0!</v>
          </cell>
          <cell r="AE431" t="e">
            <v>#DIV/0!</v>
          </cell>
          <cell r="AF431" t="e">
            <v>#DIV/0!</v>
          </cell>
          <cell r="AG431" t="e">
            <v>#DIV/0!</v>
          </cell>
          <cell r="AH431" t="e">
            <v>#DIV/0!</v>
          </cell>
          <cell r="AI431" t="e">
            <v>#DIV/0!</v>
          </cell>
          <cell r="AJ431" t="e">
            <v>#DIV/0!</v>
          </cell>
          <cell r="AK431">
            <v>70</v>
          </cell>
          <cell r="AL431">
            <v>70</v>
          </cell>
          <cell r="AM431">
            <v>80</v>
          </cell>
          <cell r="AN431">
            <v>80</v>
          </cell>
          <cell r="AO431">
            <v>80</v>
          </cell>
          <cell r="AP431">
            <v>90</v>
          </cell>
          <cell r="AQ431">
            <v>90</v>
          </cell>
          <cell r="AR431">
            <v>90</v>
          </cell>
          <cell r="AS431">
            <v>100</v>
          </cell>
          <cell r="AT431">
            <v>100</v>
          </cell>
          <cell r="AU431">
            <v>100</v>
          </cell>
          <cell r="AV431">
            <v>0</v>
          </cell>
          <cell r="AW431">
            <v>0</v>
          </cell>
          <cell r="AX431" t="e">
            <v>#DIV/0!</v>
          </cell>
        </row>
        <row r="432">
          <cell r="J432" t="str">
            <v>1-GroupTS-3.5-Real</v>
          </cell>
          <cell r="K432">
            <v>3.5</v>
          </cell>
          <cell r="L432">
            <v>3</v>
          </cell>
          <cell r="M432">
            <v>5</v>
          </cell>
          <cell r="N432">
            <v>5</v>
          </cell>
          <cell r="O432">
            <v>3</v>
          </cell>
          <cell r="P432">
            <v>3</v>
          </cell>
          <cell r="Q432">
            <v>7</v>
          </cell>
          <cell r="R432">
            <v>3</v>
          </cell>
          <cell r="S432">
            <v>8</v>
          </cell>
          <cell r="T432">
            <v>8</v>
          </cell>
          <cell r="U432">
            <v>7</v>
          </cell>
          <cell r="V432">
            <v>4</v>
          </cell>
          <cell r="W432">
            <v>5</v>
          </cell>
          <cell r="X432">
            <v>6</v>
          </cell>
          <cell r="Y432">
            <v>6</v>
          </cell>
          <cell r="Z432">
            <v>6</v>
          </cell>
          <cell r="AA432">
            <v>3</v>
          </cell>
          <cell r="AB432">
            <v>3</v>
          </cell>
          <cell r="AC432">
            <v>7</v>
          </cell>
          <cell r="AD432">
            <v>11</v>
          </cell>
          <cell r="AE432">
            <v>2</v>
          </cell>
          <cell r="AF432">
            <v>6</v>
          </cell>
          <cell r="AG432">
            <v>6</v>
          </cell>
          <cell r="AH432">
            <v>6</v>
          </cell>
          <cell r="AI432">
            <v>2</v>
          </cell>
          <cell r="AJ432">
            <v>2</v>
          </cell>
          <cell r="AK432">
            <v>2</v>
          </cell>
          <cell r="AL432">
            <v>4</v>
          </cell>
          <cell r="AM432">
            <v>4</v>
          </cell>
          <cell r="AN432">
            <v>5</v>
          </cell>
          <cell r="AO432">
            <v>3</v>
          </cell>
          <cell r="AP432">
            <v>6</v>
          </cell>
          <cell r="AQ432">
            <v>6</v>
          </cell>
          <cell r="AR432">
            <v>6</v>
          </cell>
          <cell r="AS432">
            <v>2</v>
          </cell>
          <cell r="AT432">
            <v>2</v>
          </cell>
          <cell r="AU432">
            <v>1</v>
          </cell>
          <cell r="AV432">
            <v>8</v>
          </cell>
          <cell r="AW432">
            <v>4</v>
          </cell>
          <cell r="AX432">
            <v>0</v>
          </cell>
        </row>
        <row r="433">
          <cell r="J433" t="str">
            <v>1-GroupTS-3.5-Goal</v>
          </cell>
          <cell r="K433">
            <v>3.5</v>
          </cell>
          <cell r="L433">
            <v>4.6100000000000003</v>
          </cell>
          <cell r="M433">
            <v>5.61</v>
          </cell>
          <cell r="N433">
            <v>4.6100000000000003</v>
          </cell>
          <cell r="O433">
            <v>5.61</v>
          </cell>
          <cell r="P433">
            <v>4.6100000000000003</v>
          </cell>
          <cell r="Q433">
            <v>5.61</v>
          </cell>
          <cell r="R433">
            <v>4.6100000000000003</v>
          </cell>
          <cell r="S433">
            <v>5.61</v>
          </cell>
          <cell r="T433">
            <v>4.6100000000000003</v>
          </cell>
          <cell r="U433">
            <v>5.61</v>
          </cell>
          <cell r="V433">
            <v>5.61</v>
          </cell>
          <cell r="W433">
            <v>5.61</v>
          </cell>
          <cell r="X433">
            <v>3</v>
          </cell>
          <cell r="Y433">
            <v>3</v>
          </cell>
          <cell r="Z433">
            <v>4</v>
          </cell>
          <cell r="AA433">
            <v>2</v>
          </cell>
          <cell r="AB433">
            <v>3</v>
          </cell>
          <cell r="AC433">
            <v>4</v>
          </cell>
          <cell r="AD433">
            <v>5</v>
          </cell>
          <cell r="AE433">
            <v>5</v>
          </cell>
          <cell r="AF433">
            <v>5</v>
          </cell>
          <cell r="AG433">
            <v>4</v>
          </cell>
          <cell r="AH433">
            <v>4</v>
          </cell>
          <cell r="AI433">
            <v>3</v>
          </cell>
          <cell r="AJ433">
            <v>4</v>
          </cell>
          <cell r="AK433">
            <v>3</v>
          </cell>
          <cell r="AL433">
            <v>5</v>
          </cell>
          <cell r="AM433">
            <v>3</v>
          </cell>
          <cell r="AN433">
            <v>4</v>
          </cell>
          <cell r="AO433">
            <v>4</v>
          </cell>
          <cell r="AP433">
            <v>4</v>
          </cell>
          <cell r="AQ433">
            <v>3</v>
          </cell>
          <cell r="AR433">
            <v>4</v>
          </cell>
          <cell r="AS433">
            <v>3</v>
          </cell>
          <cell r="AT433">
            <v>3</v>
          </cell>
          <cell r="AU433">
            <v>3</v>
          </cell>
          <cell r="AV433">
            <v>3</v>
          </cell>
          <cell r="AW433">
            <v>3</v>
          </cell>
          <cell r="AX433">
            <v>0</v>
          </cell>
        </row>
        <row r="434">
          <cell r="J434" t="str">
            <v>1-GroupTS-3.5-Real YTD</v>
          </cell>
          <cell r="K434">
            <v>3.5</v>
          </cell>
          <cell r="L434">
            <v>3</v>
          </cell>
          <cell r="M434">
            <v>8</v>
          </cell>
          <cell r="N434">
            <v>13</v>
          </cell>
          <cell r="O434">
            <v>16</v>
          </cell>
          <cell r="P434">
            <v>19</v>
          </cell>
          <cell r="Q434">
            <v>26</v>
          </cell>
          <cell r="R434">
            <v>29</v>
          </cell>
          <cell r="S434">
            <v>37</v>
          </cell>
          <cell r="T434">
            <v>45</v>
          </cell>
          <cell r="U434">
            <v>52</v>
          </cell>
          <cell r="V434">
            <v>56</v>
          </cell>
          <cell r="W434">
            <v>61</v>
          </cell>
          <cell r="X434">
            <v>6</v>
          </cell>
          <cell r="Y434">
            <v>12</v>
          </cell>
          <cell r="Z434">
            <v>18</v>
          </cell>
          <cell r="AA434">
            <v>21</v>
          </cell>
          <cell r="AB434">
            <v>24</v>
          </cell>
          <cell r="AC434">
            <v>31</v>
          </cell>
          <cell r="AD434">
            <v>42</v>
          </cell>
          <cell r="AE434">
            <v>44</v>
          </cell>
          <cell r="AF434">
            <v>50</v>
          </cell>
          <cell r="AG434">
            <v>56</v>
          </cell>
          <cell r="AH434">
            <v>62</v>
          </cell>
          <cell r="AI434">
            <v>64</v>
          </cell>
          <cell r="AJ434">
            <v>2</v>
          </cell>
          <cell r="AK434">
            <v>4</v>
          </cell>
          <cell r="AL434">
            <v>8</v>
          </cell>
          <cell r="AM434">
            <v>12</v>
          </cell>
          <cell r="AN434">
            <v>17</v>
          </cell>
          <cell r="AO434">
            <v>20</v>
          </cell>
          <cell r="AP434">
            <v>26</v>
          </cell>
          <cell r="AQ434">
            <v>32</v>
          </cell>
          <cell r="AR434">
            <v>38</v>
          </cell>
          <cell r="AS434">
            <v>40</v>
          </cell>
          <cell r="AT434">
            <v>42</v>
          </cell>
          <cell r="AU434">
            <v>43</v>
          </cell>
          <cell r="AV434">
            <v>51</v>
          </cell>
          <cell r="AW434">
            <v>55</v>
          </cell>
          <cell r="AX434">
            <v>0</v>
          </cell>
        </row>
        <row r="435">
          <cell r="J435" t="str">
            <v>1-GroupTS-3.5-Goal YTD</v>
          </cell>
          <cell r="K435">
            <v>3.5</v>
          </cell>
          <cell r="L435">
            <v>4.6100000000000003</v>
          </cell>
          <cell r="M435">
            <v>10.220000000000001</v>
          </cell>
          <cell r="N435">
            <v>14.83</v>
          </cell>
          <cell r="O435">
            <v>20.439999999999998</v>
          </cell>
          <cell r="P435">
            <v>25.049999999999997</v>
          </cell>
          <cell r="Q435">
            <v>30.659999999999997</v>
          </cell>
          <cell r="R435">
            <v>35.269999999999996</v>
          </cell>
          <cell r="S435">
            <v>40.879999999999995</v>
          </cell>
          <cell r="T435">
            <v>45.489999999999995</v>
          </cell>
          <cell r="U435">
            <v>51.099999999999994</v>
          </cell>
          <cell r="V435">
            <v>56.709999999999994</v>
          </cell>
          <cell r="W435">
            <v>62.319999999999993</v>
          </cell>
          <cell r="X435">
            <v>3</v>
          </cell>
          <cell r="Y435">
            <v>6</v>
          </cell>
          <cell r="Z435">
            <v>10</v>
          </cell>
          <cell r="AA435">
            <v>12</v>
          </cell>
          <cell r="AB435">
            <v>15</v>
          </cell>
          <cell r="AC435">
            <v>19</v>
          </cell>
          <cell r="AD435">
            <v>24</v>
          </cell>
          <cell r="AE435">
            <v>29</v>
          </cell>
          <cell r="AF435">
            <v>34</v>
          </cell>
          <cell r="AG435">
            <v>38</v>
          </cell>
          <cell r="AH435">
            <v>42</v>
          </cell>
          <cell r="AI435">
            <v>45</v>
          </cell>
          <cell r="AJ435">
            <v>4</v>
          </cell>
          <cell r="AK435">
            <v>7</v>
          </cell>
          <cell r="AL435">
            <v>12</v>
          </cell>
          <cell r="AM435">
            <v>15</v>
          </cell>
          <cell r="AN435">
            <v>19</v>
          </cell>
          <cell r="AO435">
            <v>23</v>
          </cell>
          <cell r="AP435">
            <v>27</v>
          </cell>
          <cell r="AQ435">
            <v>30</v>
          </cell>
          <cell r="AR435">
            <v>34</v>
          </cell>
          <cell r="AS435">
            <v>37</v>
          </cell>
          <cell r="AT435">
            <v>40</v>
          </cell>
          <cell r="AU435">
            <v>43</v>
          </cell>
          <cell r="AV435">
            <v>46</v>
          </cell>
          <cell r="AW435">
            <v>49</v>
          </cell>
          <cell r="AX435">
            <v>0</v>
          </cell>
        </row>
        <row r="436">
          <cell r="J436" t="str">
            <v>2-AR&amp;UC-3.5-Real</v>
          </cell>
          <cell r="K436">
            <v>3.5</v>
          </cell>
          <cell r="L436">
            <v>1</v>
          </cell>
          <cell r="M436">
            <v>2</v>
          </cell>
          <cell r="N436">
            <v>2</v>
          </cell>
          <cell r="O436">
            <v>1</v>
          </cell>
          <cell r="P436">
            <v>3</v>
          </cell>
          <cell r="Q436">
            <v>2</v>
          </cell>
          <cell r="R436">
            <v>2</v>
          </cell>
          <cell r="S436">
            <v>3</v>
          </cell>
          <cell r="T436">
            <v>3</v>
          </cell>
          <cell r="U436">
            <v>3</v>
          </cell>
          <cell r="V436">
            <v>2</v>
          </cell>
          <cell r="W436">
            <v>1</v>
          </cell>
          <cell r="X436">
            <v>0</v>
          </cell>
          <cell r="Y436">
            <v>0</v>
          </cell>
          <cell r="Z436">
            <v>2</v>
          </cell>
          <cell r="AA436">
            <v>1</v>
          </cell>
          <cell r="AB436">
            <v>2</v>
          </cell>
          <cell r="AC436">
            <v>2</v>
          </cell>
          <cell r="AD436">
            <v>6</v>
          </cell>
          <cell r="AE436">
            <v>2</v>
          </cell>
          <cell r="AF436">
            <v>0</v>
          </cell>
          <cell r="AG436">
            <v>2</v>
          </cell>
          <cell r="AH436">
            <v>2</v>
          </cell>
          <cell r="AI436">
            <v>1</v>
          </cell>
          <cell r="AJ436">
            <v>1</v>
          </cell>
          <cell r="AK436">
            <v>1</v>
          </cell>
          <cell r="AL436">
            <v>2</v>
          </cell>
          <cell r="AM436">
            <v>2</v>
          </cell>
          <cell r="AN436">
            <v>1</v>
          </cell>
          <cell r="AO436">
            <v>1</v>
          </cell>
          <cell r="AP436">
            <v>2</v>
          </cell>
          <cell r="AQ436">
            <v>3</v>
          </cell>
          <cell r="AR436">
            <v>2</v>
          </cell>
          <cell r="AS436">
            <v>1</v>
          </cell>
          <cell r="AT436">
            <v>1</v>
          </cell>
          <cell r="AU436">
            <v>0</v>
          </cell>
          <cell r="AV436">
            <v>2</v>
          </cell>
          <cell r="AW436">
            <v>1</v>
          </cell>
          <cell r="AX436">
            <v>0</v>
          </cell>
        </row>
        <row r="437">
          <cell r="J437" t="str">
            <v>2-AR&amp;UC-3.5-Goal</v>
          </cell>
          <cell r="K437">
            <v>3.5</v>
          </cell>
          <cell r="L437">
            <v>2</v>
          </cell>
          <cell r="M437">
            <v>2</v>
          </cell>
          <cell r="N437">
            <v>2</v>
          </cell>
          <cell r="O437">
            <v>2</v>
          </cell>
          <cell r="P437">
            <v>2</v>
          </cell>
          <cell r="Q437">
            <v>2</v>
          </cell>
          <cell r="R437">
            <v>2</v>
          </cell>
          <cell r="S437">
            <v>2</v>
          </cell>
          <cell r="T437">
            <v>2</v>
          </cell>
          <cell r="U437">
            <v>2</v>
          </cell>
          <cell r="V437">
            <v>2</v>
          </cell>
          <cell r="W437">
            <v>2</v>
          </cell>
          <cell r="X437">
            <v>2</v>
          </cell>
          <cell r="Y437">
            <v>1</v>
          </cell>
          <cell r="Z437">
            <v>2</v>
          </cell>
          <cell r="AA437">
            <v>1</v>
          </cell>
          <cell r="AB437">
            <v>2</v>
          </cell>
          <cell r="AC437">
            <v>1</v>
          </cell>
          <cell r="AD437">
            <v>2</v>
          </cell>
          <cell r="AE437">
            <v>1</v>
          </cell>
          <cell r="AF437">
            <v>2</v>
          </cell>
          <cell r="AG437">
            <v>1</v>
          </cell>
          <cell r="AH437">
            <v>2</v>
          </cell>
          <cell r="AI437">
            <v>1</v>
          </cell>
          <cell r="AJ437">
            <v>2</v>
          </cell>
          <cell r="AK437">
            <v>1</v>
          </cell>
          <cell r="AL437">
            <v>2</v>
          </cell>
          <cell r="AM437">
            <v>1</v>
          </cell>
          <cell r="AN437">
            <v>2</v>
          </cell>
          <cell r="AO437">
            <v>1</v>
          </cell>
          <cell r="AP437">
            <v>2</v>
          </cell>
          <cell r="AQ437">
            <v>1</v>
          </cell>
          <cell r="AR437">
            <v>2</v>
          </cell>
          <cell r="AS437">
            <v>1</v>
          </cell>
          <cell r="AT437">
            <v>1</v>
          </cell>
          <cell r="AU437">
            <v>1</v>
          </cell>
          <cell r="AV437">
            <v>1</v>
          </cell>
          <cell r="AW437">
            <v>1</v>
          </cell>
          <cell r="AX437">
            <v>0</v>
          </cell>
        </row>
        <row r="438">
          <cell r="J438" t="str">
            <v>2-AR&amp;UC-3.5-Real YTD</v>
          </cell>
          <cell r="K438">
            <v>3.5</v>
          </cell>
          <cell r="L438">
            <v>1</v>
          </cell>
          <cell r="M438">
            <v>3</v>
          </cell>
          <cell r="N438">
            <v>5</v>
          </cell>
          <cell r="O438">
            <v>6</v>
          </cell>
          <cell r="P438">
            <v>9</v>
          </cell>
          <cell r="Q438">
            <v>11</v>
          </cell>
          <cell r="R438">
            <v>13</v>
          </cell>
          <cell r="S438">
            <v>16</v>
          </cell>
          <cell r="T438">
            <v>19</v>
          </cell>
          <cell r="U438">
            <v>22</v>
          </cell>
          <cell r="V438">
            <v>24</v>
          </cell>
          <cell r="W438">
            <v>25</v>
          </cell>
          <cell r="X438">
            <v>0</v>
          </cell>
          <cell r="Y438">
            <v>0</v>
          </cell>
          <cell r="Z438">
            <v>2</v>
          </cell>
          <cell r="AA438">
            <v>3</v>
          </cell>
          <cell r="AB438">
            <v>5</v>
          </cell>
          <cell r="AC438">
            <v>7</v>
          </cell>
          <cell r="AD438">
            <v>13</v>
          </cell>
          <cell r="AE438">
            <v>15</v>
          </cell>
          <cell r="AF438">
            <v>15</v>
          </cell>
          <cell r="AG438">
            <v>17</v>
          </cell>
          <cell r="AH438">
            <v>19</v>
          </cell>
          <cell r="AI438">
            <v>20</v>
          </cell>
          <cell r="AJ438">
            <v>1</v>
          </cell>
          <cell r="AK438">
            <v>2</v>
          </cell>
          <cell r="AL438">
            <v>4</v>
          </cell>
          <cell r="AM438">
            <v>6</v>
          </cell>
          <cell r="AN438">
            <v>7</v>
          </cell>
          <cell r="AO438">
            <v>8</v>
          </cell>
          <cell r="AP438">
            <v>10</v>
          </cell>
          <cell r="AQ438">
            <v>13</v>
          </cell>
          <cell r="AR438">
            <v>15</v>
          </cell>
          <cell r="AS438">
            <v>16</v>
          </cell>
          <cell r="AT438">
            <v>17</v>
          </cell>
          <cell r="AU438">
            <v>17</v>
          </cell>
          <cell r="AV438">
            <v>19</v>
          </cell>
          <cell r="AW438">
            <v>20</v>
          </cell>
          <cell r="AX438">
            <v>0</v>
          </cell>
        </row>
        <row r="439">
          <cell r="J439" t="str">
            <v>2-AR&amp;UC-3.5-Goal YTD</v>
          </cell>
          <cell r="K439">
            <v>3.5</v>
          </cell>
          <cell r="L439">
            <v>2</v>
          </cell>
          <cell r="M439">
            <v>4</v>
          </cell>
          <cell r="N439">
            <v>6</v>
          </cell>
          <cell r="O439">
            <v>8</v>
          </cell>
          <cell r="P439">
            <v>10</v>
          </cell>
          <cell r="Q439">
            <v>12</v>
          </cell>
          <cell r="R439">
            <v>14</v>
          </cell>
          <cell r="S439">
            <v>16</v>
          </cell>
          <cell r="T439">
            <v>18</v>
          </cell>
          <cell r="U439">
            <v>20</v>
          </cell>
          <cell r="V439">
            <v>22</v>
          </cell>
          <cell r="W439">
            <v>24</v>
          </cell>
          <cell r="X439">
            <v>2</v>
          </cell>
          <cell r="Y439">
            <v>3</v>
          </cell>
          <cell r="Z439">
            <v>5</v>
          </cell>
          <cell r="AA439">
            <v>6</v>
          </cell>
          <cell r="AB439">
            <v>8</v>
          </cell>
          <cell r="AC439">
            <v>9</v>
          </cell>
          <cell r="AD439">
            <v>11</v>
          </cell>
          <cell r="AE439">
            <v>12</v>
          </cell>
          <cell r="AF439">
            <v>14</v>
          </cell>
          <cell r="AG439">
            <v>15</v>
          </cell>
          <cell r="AH439">
            <v>17</v>
          </cell>
          <cell r="AI439">
            <v>18</v>
          </cell>
          <cell r="AJ439">
            <v>2</v>
          </cell>
          <cell r="AK439">
            <v>3</v>
          </cell>
          <cell r="AL439">
            <v>5</v>
          </cell>
          <cell r="AM439">
            <v>6</v>
          </cell>
          <cell r="AN439">
            <v>8</v>
          </cell>
          <cell r="AO439">
            <v>9</v>
          </cell>
          <cell r="AP439">
            <v>11</v>
          </cell>
          <cell r="AQ439">
            <v>12</v>
          </cell>
          <cell r="AR439">
            <v>14</v>
          </cell>
          <cell r="AS439">
            <v>15</v>
          </cell>
          <cell r="AT439">
            <v>16</v>
          </cell>
          <cell r="AU439">
            <v>17</v>
          </cell>
          <cell r="AV439">
            <v>18</v>
          </cell>
          <cell r="AW439">
            <v>19</v>
          </cell>
          <cell r="AX439">
            <v>0</v>
          </cell>
        </row>
        <row r="440">
          <cell r="J440" t="str">
            <v>2-PWR-3.5-Real</v>
          </cell>
          <cell r="K440">
            <v>3.5</v>
          </cell>
          <cell r="L440">
            <v>2</v>
          </cell>
          <cell r="M440">
            <v>3</v>
          </cell>
          <cell r="N440">
            <v>3</v>
          </cell>
          <cell r="O440">
            <v>2</v>
          </cell>
          <cell r="P440">
            <v>0</v>
          </cell>
          <cell r="Q440">
            <v>5</v>
          </cell>
          <cell r="R440">
            <v>1</v>
          </cell>
          <cell r="S440">
            <v>5</v>
          </cell>
          <cell r="T440">
            <v>5</v>
          </cell>
          <cell r="U440">
            <v>4</v>
          </cell>
          <cell r="V440">
            <v>2</v>
          </cell>
          <cell r="W440">
            <v>4</v>
          </cell>
          <cell r="X440">
            <v>6</v>
          </cell>
          <cell r="Y440">
            <v>6</v>
          </cell>
          <cell r="Z440">
            <v>4</v>
          </cell>
          <cell r="AA440">
            <v>2</v>
          </cell>
          <cell r="AB440">
            <v>1</v>
          </cell>
          <cell r="AC440">
            <v>5</v>
          </cell>
          <cell r="AD440">
            <v>5</v>
          </cell>
          <cell r="AE440">
            <v>0</v>
          </cell>
          <cell r="AF440">
            <v>6</v>
          </cell>
          <cell r="AG440">
            <v>4</v>
          </cell>
          <cell r="AH440">
            <v>4</v>
          </cell>
          <cell r="AI440">
            <v>1</v>
          </cell>
          <cell r="AJ440">
            <v>1</v>
          </cell>
          <cell r="AK440">
            <v>1</v>
          </cell>
          <cell r="AL440">
            <v>2</v>
          </cell>
          <cell r="AM440">
            <v>2</v>
          </cell>
          <cell r="AN440">
            <v>4</v>
          </cell>
          <cell r="AO440">
            <v>2</v>
          </cell>
          <cell r="AP440">
            <v>4</v>
          </cell>
          <cell r="AQ440">
            <v>3</v>
          </cell>
          <cell r="AR440">
            <v>4</v>
          </cell>
          <cell r="AS440">
            <v>1</v>
          </cell>
          <cell r="AT440">
            <v>1</v>
          </cell>
          <cell r="AU440">
            <v>1</v>
          </cell>
          <cell r="AV440">
            <v>6</v>
          </cell>
          <cell r="AW440">
            <v>3</v>
          </cell>
          <cell r="AX440">
            <v>0</v>
          </cell>
        </row>
        <row r="441">
          <cell r="J441" t="str">
            <v>2-PWR-3.5-Goal</v>
          </cell>
          <cell r="K441">
            <v>3.5</v>
          </cell>
          <cell r="L441">
            <v>2.6100000000000003</v>
          </cell>
          <cell r="M441">
            <v>3.6100000000000003</v>
          </cell>
          <cell r="N441">
            <v>2.6100000000000003</v>
          </cell>
          <cell r="O441">
            <v>3.6100000000000003</v>
          </cell>
          <cell r="P441">
            <v>2.6100000000000003</v>
          </cell>
          <cell r="Q441">
            <v>3.6100000000000003</v>
          </cell>
          <cell r="R441">
            <v>2.6100000000000003</v>
          </cell>
          <cell r="S441">
            <v>3.6100000000000003</v>
          </cell>
          <cell r="T441">
            <v>2.6100000000000003</v>
          </cell>
          <cell r="U441">
            <v>3.6100000000000003</v>
          </cell>
          <cell r="V441">
            <v>3.6100000000000003</v>
          </cell>
          <cell r="W441">
            <v>3.6100000000000003</v>
          </cell>
          <cell r="X441">
            <v>1</v>
          </cell>
          <cell r="Y441">
            <v>2</v>
          </cell>
          <cell r="Z441">
            <v>2</v>
          </cell>
          <cell r="AA441">
            <v>1</v>
          </cell>
          <cell r="AB441">
            <v>1</v>
          </cell>
          <cell r="AC441">
            <v>3</v>
          </cell>
          <cell r="AD441">
            <v>3</v>
          </cell>
          <cell r="AE441">
            <v>4</v>
          </cell>
          <cell r="AF441">
            <v>3</v>
          </cell>
          <cell r="AG441">
            <v>3</v>
          </cell>
          <cell r="AH441">
            <v>2</v>
          </cell>
          <cell r="AI441">
            <v>2</v>
          </cell>
          <cell r="AJ441">
            <v>2</v>
          </cell>
          <cell r="AK441">
            <v>2</v>
          </cell>
          <cell r="AL441">
            <v>3</v>
          </cell>
          <cell r="AM441">
            <v>2</v>
          </cell>
          <cell r="AN441">
            <v>2</v>
          </cell>
          <cell r="AO441">
            <v>3</v>
          </cell>
          <cell r="AP441">
            <v>2</v>
          </cell>
          <cell r="AQ441">
            <v>2</v>
          </cell>
          <cell r="AR441">
            <v>2</v>
          </cell>
          <cell r="AS441">
            <v>2</v>
          </cell>
          <cell r="AT441">
            <v>2</v>
          </cell>
          <cell r="AU441">
            <v>2</v>
          </cell>
          <cell r="AV441">
            <v>2</v>
          </cell>
          <cell r="AW441">
            <v>2</v>
          </cell>
          <cell r="AX441">
            <v>0</v>
          </cell>
        </row>
        <row r="442">
          <cell r="J442" t="str">
            <v>2-PWR-3.5-Real YTD</v>
          </cell>
          <cell r="K442">
            <v>3.5</v>
          </cell>
          <cell r="L442">
            <v>2</v>
          </cell>
          <cell r="M442">
            <v>5</v>
          </cell>
          <cell r="N442">
            <v>8</v>
          </cell>
          <cell r="O442">
            <v>10</v>
          </cell>
          <cell r="P442">
            <v>10</v>
          </cell>
          <cell r="Q442">
            <v>15</v>
          </cell>
          <cell r="R442">
            <v>16</v>
          </cell>
          <cell r="S442">
            <v>21</v>
          </cell>
          <cell r="T442">
            <v>26</v>
          </cell>
          <cell r="U442">
            <v>30</v>
          </cell>
          <cell r="V442">
            <v>32</v>
          </cell>
          <cell r="W442">
            <v>36</v>
          </cell>
          <cell r="X442">
            <v>6</v>
          </cell>
          <cell r="Y442">
            <v>12</v>
          </cell>
          <cell r="Z442">
            <v>16</v>
          </cell>
          <cell r="AA442">
            <v>18</v>
          </cell>
          <cell r="AB442">
            <v>19</v>
          </cell>
          <cell r="AC442">
            <v>24</v>
          </cell>
          <cell r="AD442">
            <v>29</v>
          </cell>
          <cell r="AE442">
            <v>29</v>
          </cell>
          <cell r="AF442">
            <v>35</v>
          </cell>
          <cell r="AG442">
            <v>39</v>
          </cell>
          <cell r="AH442">
            <v>43</v>
          </cell>
          <cell r="AI442">
            <v>44</v>
          </cell>
          <cell r="AJ442">
            <v>1</v>
          </cell>
          <cell r="AK442">
            <v>2</v>
          </cell>
          <cell r="AL442">
            <v>4</v>
          </cell>
          <cell r="AM442">
            <v>6</v>
          </cell>
          <cell r="AN442">
            <v>10</v>
          </cell>
          <cell r="AO442">
            <v>12</v>
          </cell>
          <cell r="AP442">
            <v>16</v>
          </cell>
          <cell r="AQ442">
            <v>19</v>
          </cell>
          <cell r="AR442">
            <v>23</v>
          </cell>
          <cell r="AS442">
            <v>24</v>
          </cell>
          <cell r="AT442">
            <v>25</v>
          </cell>
          <cell r="AU442">
            <v>26</v>
          </cell>
          <cell r="AV442">
            <v>32</v>
          </cell>
          <cell r="AW442">
            <v>35</v>
          </cell>
          <cell r="AX442">
            <v>0</v>
          </cell>
        </row>
        <row r="443">
          <cell r="J443" t="str">
            <v>2-PWR-3.5-Goal YTD</v>
          </cell>
          <cell r="K443">
            <v>3.5</v>
          </cell>
          <cell r="L443">
            <v>2.6100000000000003</v>
          </cell>
          <cell r="M443">
            <v>6.2200000000000006</v>
          </cell>
          <cell r="N443">
            <v>8.83</v>
          </cell>
          <cell r="O443">
            <v>12.440000000000001</v>
          </cell>
          <cell r="P443">
            <v>15.05</v>
          </cell>
          <cell r="Q443">
            <v>18.66</v>
          </cell>
          <cell r="R443">
            <v>21.27</v>
          </cell>
          <cell r="S443">
            <v>24.88</v>
          </cell>
          <cell r="T443">
            <v>27.49</v>
          </cell>
          <cell r="U443">
            <v>31.099999999999998</v>
          </cell>
          <cell r="V443">
            <v>34.709999999999994</v>
          </cell>
          <cell r="W443">
            <v>38.319999999999993</v>
          </cell>
          <cell r="X443">
            <v>1</v>
          </cell>
          <cell r="Y443">
            <v>3</v>
          </cell>
          <cell r="Z443">
            <v>5</v>
          </cell>
          <cell r="AA443">
            <v>6</v>
          </cell>
          <cell r="AB443">
            <v>7</v>
          </cell>
          <cell r="AC443">
            <v>10</v>
          </cell>
          <cell r="AD443">
            <v>13</v>
          </cell>
          <cell r="AE443">
            <v>17</v>
          </cell>
          <cell r="AF443">
            <v>20</v>
          </cell>
          <cell r="AG443">
            <v>23</v>
          </cell>
          <cell r="AH443">
            <v>25</v>
          </cell>
          <cell r="AI443">
            <v>27</v>
          </cell>
          <cell r="AJ443">
            <v>2</v>
          </cell>
          <cell r="AK443">
            <v>4</v>
          </cell>
          <cell r="AL443">
            <v>7</v>
          </cell>
          <cell r="AM443">
            <v>9</v>
          </cell>
          <cell r="AN443">
            <v>11</v>
          </cell>
          <cell r="AO443">
            <v>14</v>
          </cell>
          <cell r="AP443">
            <v>16</v>
          </cell>
          <cell r="AQ443">
            <v>18</v>
          </cell>
          <cell r="AR443">
            <v>20</v>
          </cell>
          <cell r="AS443">
            <v>22</v>
          </cell>
          <cell r="AT443">
            <v>24</v>
          </cell>
          <cell r="AU443">
            <v>26</v>
          </cell>
          <cell r="AV443">
            <v>28</v>
          </cell>
          <cell r="AW443">
            <v>30</v>
          </cell>
          <cell r="AX443">
            <v>0</v>
          </cell>
        </row>
        <row r="444">
          <cell r="J444" t="str">
            <v>2-MCS-3.5-Real</v>
          </cell>
          <cell r="K444">
            <v>3.5</v>
          </cell>
          <cell r="L444">
            <v>0</v>
          </cell>
          <cell r="M444">
            <v>0</v>
          </cell>
          <cell r="N444">
            <v>0</v>
          </cell>
          <cell r="O444">
            <v>0</v>
          </cell>
          <cell r="P444">
            <v>0</v>
          </cell>
          <cell r="Q444">
            <v>0</v>
          </cell>
          <cell r="R444">
            <v>0</v>
          </cell>
          <cell r="S444">
            <v>0</v>
          </cell>
          <cell r="T444">
            <v>0</v>
          </cell>
          <cell r="U444">
            <v>0</v>
          </cell>
          <cell r="V444">
            <v>0</v>
          </cell>
          <cell r="W444">
            <v>0</v>
          </cell>
          <cell r="X444">
            <v>0</v>
          </cell>
          <cell r="Y444">
            <v>0</v>
          </cell>
          <cell r="Z444">
            <v>0</v>
          </cell>
          <cell r="AA444">
            <v>0</v>
          </cell>
          <cell r="AB444">
            <v>0</v>
          </cell>
          <cell r="AC444">
            <v>0</v>
          </cell>
          <cell r="AD444">
            <v>0</v>
          </cell>
          <cell r="AE444">
            <v>0</v>
          </cell>
          <cell r="AF444">
            <v>0</v>
          </cell>
          <cell r="AG444">
            <v>0</v>
          </cell>
          <cell r="AH444">
            <v>0</v>
          </cell>
          <cell r="AI444">
            <v>0</v>
          </cell>
          <cell r="AJ444">
            <v>0</v>
          </cell>
          <cell r="AK444">
            <v>0</v>
          </cell>
          <cell r="AL444">
            <v>0</v>
          </cell>
          <cell r="AM444">
            <v>0</v>
          </cell>
          <cell r="AN444">
            <v>0</v>
          </cell>
          <cell r="AO444">
            <v>0</v>
          </cell>
          <cell r="AP444">
            <v>0</v>
          </cell>
          <cell r="AQ444">
            <v>0</v>
          </cell>
          <cell r="AR444">
            <v>0</v>
          </cell>
          <cell r="AS444">
            <v>0</v>
          </cell>
          <cell r="AT444">
            <v>0</v>
          </cell>
          <cell r="AU444">
            <v>0</v>
          </cell>
          <cell r="AV444">
            <v>0</v>
          </cell>
          <cell r="AW444">
            <v>0</v>
          </cell>
          <cell r="AX444">
            <v>0</v>
          </cell>
        </row>
        <row r="445">
          <cell r="J445" t="str">
            <v>2-MCS-3.5-Goal</v>
          </cell>
          <cell r="K445">
            <v>3.5</v>
          </cell>
          <cell r="L445">
            <v>0</v>
          </cell>
          <cell r="M445">
            <v>0</v>
          </cell>
          <cell r="N445">
            <v>0</v>
          </cell>
          <cell r="O445">
            <v>0</v>
          </cell>
          <cell r="P445">
            <v>0</v>
          </cell>
          <cell r="Q445">
            <v>0</v>
          </cell>
          <cell r="R445">
            <v>0</v>
          </cell>
          <cell r="S445">
            <v>0</v>
          </cell>
          <cell r="T445">
            <v>0</v>
          </cell>
          <cell r="U445">
            <v>0</v>
          </cell>
          <cell r="V445">
            <v>0</v>
          </cell>
          <cell r="W445">
            <v>0</v>
          </cell>
          <cell r="X445">
            <v>0</v>
          </cell>
          <cell r="Y445">
            <v>0</v>
          </cell>
          <cell r="Z445">
            <v>0</v>
          </cell>
          <cell r="AA445">
            <v>0</v>
          </cell>
          <cell r="AB445">
            <v>0</v>
          </cell>
          <cell r="AC445">
            <v>0</v>
          </cell>
          <cell r="AD445">
            <v>0</v>
          </cell>
          <cell r="AE445">
            <v>0</v>
          </cell>
          <cell r="AF445">
            <v>0</v>
          </cell>
          <cell r="AG445">
            <v>0</v>
          </cell>
          <cell r="AH445">
            <v>0</v>
          </cell>
          <cell r="AI445">
            <v>0</v>
          </cell>
          <cell r="AJ445">
            <v>0</v>
          </cell>
          <cell r="AK445">
            <v>0</v>
          </cell>
          <cell r="AL445">
            <v>0</v>
          </cell>
          <cell r="AM445">
            <v>0</v>
          </cell>
          <cell r="AN445">
            <v>0</v>
          </cell>
          <cell r="AO445">
            <v>0</v>
          </cell>
          <cell r="AP445">
            <v>0</v>
          </cell>
          <cell r="AQ445">
            <v>0</v>
          </cell>
          <cell r="AR445">
            <v>0</v>
          </cell>
          <cell r="AS445">
            <v>0</v>
          </cell>
          <cell r="AT445">
            <v>0</v>
          </cell>
          <cell r="AU445">
            <v>0</v>
          </cell>
          <cell r="AV445">
            <v>0</v>
          </cell>
          <cell r="AW445">
            <v>0</v>
          </cell>
          <cell r="AX445">
            <v>0</v>
          </cell>
        </row>
        <row r="446">
          <cell r="J446" t="str">
            <v>2-MCS-3.5-Real YTD</v>
          </cell>
          <cell r="K446">
            <v>3.5</v>
          </cell>
          <cell r="L446">
            <v>0</v>
          </cell>
          <cell r="M446">
            <v>0</v>
          </cell>
          <cell r="N446">
            <v>0</v>
          </cell>
          <cell r="O446">
            <v>0</v>
          </cell>
          <cell r="P446">
            <v>0</v>
          </cell>
          <cell r="Q446">
            <v>0</v>
          </cell>
          <cell r="R446">
            <v>0</v>
          </cell>
          <cell r="S446">
            <v>0</v>
          </cell>
          <cell r="T446">
            <v>0</v>
          </cell>
          <cell r="U446">
            <v>0</v>
          </cell>
          <cell r="V446">
            <v>0</v>
          </cell>
          <cell r="W446">
            <v>0</v>
          </cell>
          <cell r="X446">
            <v>0</v>
          </cell>
          <cell r="Y446">
            <v>0</v>
          </cell>
          <cell r="Z446">
            <v>0</v>
          </cell>
          <cell r="AA446">
            <v>0</v>
          </cell>
          <cell r="AB446">
            <v>0</v>
          </cell>
          <cell r="AC446">
            <v>0</v>
          </cell>
          <cell r="AD446">
            <v>0</v>
          </cell>
          <cell r="AE446">
            <v>0</v>
          </cell>
          <cell r="AF446">
            <v>0</v>
          </cell>
          <cell r="AG446">
            <v>0</v>
          </cell>
          <cell r="AH446">
            <v>0</v>
          </cell>
          <cell r="AI446">
            <v>0</v>
          </cell>
          <cell r="AJ446">
            <v>0</v>
          </cell>
          <cell r="AK446">
            <v>0</v>
          </cell>
          <cell r="AL446">
            <v>0</v>
          </cell>
          <cell r="AM446">
            <v>0</v>
          </cell>
          <cell r="AN446">
            <v>0</v>
          </cell>
          <cell r="AO446">
            <v>0</v>
          </cell>
          <cell r="AP446">
            <v>0</v>
          </cell>
          <cell r="AQ446">
            <v>0</v>
          </cell>
          <cell r="AR446">
            <v>0</v>
          </cell>
          <cell r="AS446">
            <v>0</v>
          </cell>
          <cell r="AT446">
            <v>0</v>
          </cell>
          <cell r="AU446">
            <v>0</v>
          </cell>
          <cell r="AV446">
            <v>0</v>
          </cell>
          <cell r="AW446">
            <v>0</v>
          </cell>
          <cell r="AX446">
            <v>0</v>
          </cell>
        </row>
        <row r="447">
          <cell r="J447" t="str">
            <v>2-MCS-3.5-Goal YTD</v>
          </cell>
          <cell r="K447">
            <v>3.5</v>
          </cell>
          <cell r="L447">
            <v>0</v>
          </cell>
          <cell r="M447">
            <v>0</v>
          </cell>
          <cell r="N447">
            <v>0</v>
          </cell>
          <cell r="O447">
            <v>0</v>
          </cell>
          <cell r="P447">
            <v>0</v>
          </cell>
          <cell r="Q447">
            <v>0</v>
          </cell>
          <cell r="R447">
            <v>0</v>
          </cell>
          <cell r="S447">
            <v>0</v>
          </cell>
          <cell r="T447">
            <v>0</v>
          </cell>
          <cell r="U447">
            <v>0</v>
          </cell>
          <cell r="V447">
            <v>0</v>
          </cell>
          <cell r="W447">
            <v>0</v>
          </cell>
          <cell r="X447">
            <v>0</v>
          </cell>
          <cell r="Y447">
            <v>0</v>
          </cell>
          <cell r="Z447">
            <v>0</v>
          </cell>
          <cell r="AA447">
            <v>0</v>
          </cell>
          <cell r="AB447">
            <v>0</v>
          </cell>
          <cell r="AC447">
            <v>0</v>
          </cell>
          <cell r="AD447">
            <v>0</v>
          </cell>
          <cell r="AE447">
            <v>0</v>
          </cell>
          <cell r="AF447">
            <v>0</v>
          </cell>
          <cell r="AG447">
            <v>0</v>
          </cell>
          <cell r="AH447">
            <v>0</v>
          </cell>
          <cell r="AI447">
            <v>0</v>
          </cell>
          <cell r="AJ447">
            <v>0</v>
          </cell>
          <cell r="AK447">
            <v>0</v>
          </cell>
          <cell r="AL447">
            <v>0</v>
          </cell>
          <cell r="AM447">
            <v>0</v>
          </cell>
          <cell r="AN447">
            <v>0</v>
          </cell>
          <cell r="AO447">
            <v>0</v>
          </cell>
          <cell r="AP447">
            <v>0</v>
          </cell>
          <cell r="AQ447">
            <v>0</v>
          </cell>
          <cell r="AR447">
            <v>0</v>
          </cell>
          <cell r="AS447">
            <v>0</v>
          </cell>
          <cell r="AT447">
            <v>0</v>
          </cell>
          <cell r="AU447">
            <v>0</v>
          </cell>
          <cell r="AV447">
            <v>0</v>
          </cell>
          <cell r="AW447">
            <v>0</v>
          </cell>
          <cell r="AX447">
            <v>0</v>
          </cell>
        </row>
        <row r="448">
          <cell r="J448" t="str">
            <v>3-DB-3.5-Real</v>
          </cell>
          <cell r="K448">
            <v>3.5</v>
          </cell>
          <cell r="L448">
            <v>1</v>
          </cell>
          <cell r="M448">
            <v>1</v>
          </cell>
          <cell r="N448">
            <v>1</v>
          </cell>
          <cell r="O448">
            <v>0</v>
          </cell>
          <cell r="P448">
            <v>0</v>
          </cell>
          <cell r="Q448">
            <v>0</v>
          </cell>
          <cell r="R448">
            <v>0</v>
          </cell>
          <cell r="S448">
            <v>0</v>
          </cell>
          <cell r="T448">
            <v>0</v>
          </cell>
          <cell r="U448">
            <v>1</v>
          </cell>
          <cell r="V448">
            <v>0</v>
          </cell>
          <cell r="W448">
            <v>1</v>
          </cell>
          <cell r="X448">
            <v>0</v>
          </cell>
          <cell r="Y448">
            <v>0</v>
          </cell>
          <cell r="Z448">
            <v>0</v>
          </cell>
          <cell r="AA448">
            <v>0</v>
          </cell>
          <cell r="AB448">
            <v>0</v>
          </cell>
          <cell r="AC448">
            <v>0</v>
          </cell>
          <cell r="AD448">
            <v>2</v>
          </cell>
          <cell r="AE448">
            <v>0</v>
          </cell>
          <cell r="AF448">
            <v>0</v>
          </cell>
          <cell r="AG448">
            <v>1</v>
          </cell>
          <cell r="AH448">
            <v>1</v>
          </cell>
          <cell r="AI448">
            <v>0</v>
          </cell>
          <cell r="AJ448">
            <v>0</v>
          </cell>
          <cell r="AK448">
            <v>0</v>
          </cell>
          <cell r="AL448">
            <v>0</v>
          </cell>
          <cell r="AM448">
            <v>0</v>
          </cell>
          <cell r="AN448">
            <v>1</v>
          </cell>
          <cell r="AO448">
            <v>0</v>
          </cell>
          <cell r="AP448">
            <v>0</v>
          </cell>
          <cell r="AQ448">
            <v>1</v>
          </cell>
          <cell r="AR448">
            <v>1</v>
          </cell>
          <cell r="AS448">
            <v>0</v>
          </cell>
          <cell r="AT448">
            <v>0</v>
          </cell>
          <cell r="AU448">
            <v>0</v>
          </cell>
          <cell r="AV448">
            <v>1</v>
          </cell>
          <cell r="AW448">
            <v>0</v>
          </cell>
          <cell r="AX448">
            <v>0</v>
          </cell>
        </row>
        <row r="449">
          <cell r="J449" t="str">
            <v>3-DB-3.5-Goal</v>
          </cell>
          <cell r="K449">
            <v>3.5</v>
          </cell>
          <cell r="L449">
            <v>1</v>
          </cell>
          <cell r="M449">
            <v>1</v>
          </cell>
          <cell r="N449">
            <v>1</v>
          </cell>
          <cell r="O449">
            <v>1</v>
          </cell>
          <cell r="P449">
            <v>1</v>
          </cell>
          <cell r="Q449">
            <v>1</v>
          </cell>
          <cell r="R449">
            <v>1</v>
          </cell>
          <cell r="S449">
            <v>1</v>
          </cell>
          <cell r="T449">
            <v>1</v>
          </cell>
          <cell r="U449">
            <v>1</v>
          </cell>
          <cell r="V449">
            <v>1</v>
          </cell>
          <cell r="W449">
            <v>1</v>
          </cell>
          <cell r="X449">
            <v>1</v>
          </cell>
          <cell r="Y449">
            <v>0</v>
          </cell>
          <cell r="Z449">
            <v>1</v>
          </cell>
          <cell r="AA449">
            <v>0</v>
          </cell>
          <cell r="AB449">
            <v>1</v>
          </cell>
          <cell r="AC449">
            <v>0</v>
          </cell>
          <cell r="AD449">
            <v>1</v>
          </cell>
          <cell r="AE449">
            <v>0</v>
          </cell>
          <cell r="AF449">
            <v>1</v>
          </cell>
          <cell r="AG449">
            <v>0</v>
          </cell>
          <cell r="AH449">
            <v>1</v>
          </cell>
          <cell r="AI449">
            <v>0</v>
          </cell>
          <cell r="AJ449">
            <v>1</v>
          </cell>
          <cell r="AK449">
            <v>0</v>
          </cell>
          <cell r="AL449">
            <v>1</v>
          </cell>
          <cell r="AM449">
            <v>0</v>
          </cell>
          <cell r="AN449">
            <v>1</v>
          </cell>
          <cell r="AO449">
            <v>0</v>
          </cell>
          <cell r="AP449">
            <v>1</v>
          </cell>
          <cell r="AQ449">
            <v>0</v>
          </cell>
          <cell r="AR449">
            <v>1</v>
          </cell>
          <cell r="AS449">
            <v>0</v>
          </cell>
          <cell r="AT449">
            <v>0</v>
          </cell>
          <cell r="AU449">
            <v>0</v>
          </cell>
          <cell r="AV449">
            <v>0</v>
          </cell>
          <cell r="AW449">
            <v>0</v>
          </cell>
          <cell r="AX449">
            <v>0</v>
          </cell>
        </row>
        <row r="450">
          <cell r="J450" t="str">
            <v>3-DB-3.5-Real YTD</v>
          </cell>
          <cell r="K450">
            <v>3.5</v>
          </cell>
          <cell r="L450">
            <v>1</v>
          </cell>
          <cell r="M450">
            <v>2</v>
          </cell>
          <cell r="N450">
            <v>3</v>
          </cell>
          <cell r="O450">
            <v>3</v>
          </cell>
          <cell r="P450">
            <v>3</v>
          </cell>
          <cell r="Q450">
            <v>3</v>
          </cell>
          <cell r="R450">
            <v>3</v>
          </cell>
          <cell r="S450">
            <v>3</v>
          </cell>
          <cell r="T450">
            <v>3</v>
          </cell>
          <cell r="U450">
            <v>4</v>
          </cell>
          <cell r="V450">
            <v>4</v>
          </cell>
          <cell r="W450">
            <v>5</v>
          </cell>
          <cell r="X450">
            <v>0</v>
          </cell>
          <cell r="Y450">
            <v>0</v>
          </cell>
          <cell r="Z450">
            <v>0</v>
          </cell>
          <cell r="AA450">
            <v>0</v>
          </cell>
          <cell r="AB450">
            <v>0</v>
          </cell>
          <cell r="AC450">
            <v>0</v>
          </cell>
          <cell r="AD450">
            <v>2</v>
          </cell>
          <cell r="AE450">
            <v>2</v>
          </cell>
          <cell r="AF450">
            <v>2</v>
          </cell>
          <cell r="AG450">
            <v>3</v>
          </cell>
          <cell r="AH450">
            <v>4</v>
          </cell>
          <cell r="AI450">
            <v>4</v>
          </cell>
          <cell r="AJ450">
            <v>0</v>
          </cell>
          <cell r="AK450">
            <v>0</v>
          </cell>
          <cell r="AL450">
            <v>0</v>
          </cell>
          <cell r="AM450">
            <v>0</v>
          </cell>
          <cell r="AN450">
            <v>1</v>
          </cell>
          <cell r="AO450">
            <v>1</v>
          </cell>
          <cell r="AP450">
            <v>1</v>
          </cell>
          <cell r="AQ450">
            <v>2</v>
          </cell>
          <cell r="AR450">
            <v>3</v>
          </cell>
          <cell r="AS450">
            <v>3</v>
          </cell>
          <cell r="AT450">
            <v>3</v>
          </cell>
          <cell r="AU450">
            <v>3</v>
          </cell>
          <cell r="AV450">
            <v>4</v>
          </cell>
          <cell r="AW450">
            <v>4</v>
          </cell>
          <cell r="AX450">
            <v>0</v>
          </cell>
        </row>
        <row r="451">
          <cell r="J451" t="str">
            <v>3-DB-3.5-Goal YTD</v>
          </cell>
          <cell r="K451">
            <v>3.5</v>
          </cell>
          <cell r="L451">
            <v>1</v>
          </cell>
          <cell r="M451">
            <v>2</v>
          </cell>
          <cell r="N451">
            <v>3</v>
          </cell>
          <cell r="O451">
            <v>4</v>
          </cell>
          <cell r="P451">
            <v>5</v>
          </cell>
          <cell r="Q451">
            <v>6</v>
          </cell>
          <cell r="R451">
            <v>7</v>
          </cell>
          <cell r="S451">
            <v>8</v>
          </cell>
          <cell r="T451">
            <v>9</v>
          </cell>
          <cell r="U451">
            <v>10</v>
          </cell>
          <cell r="V451">
            <v>11</v>
          </cell>
          <cell r="W451">
            <v>12</v>
          </cell>
          <cell r="X451">
            <v>1</v>
          </cell>
          <cell r="Y451">
            <v>1</v>
          </cell>
          <cell r="Z451">
            <v>2</v>
          </cell>
          <cell r="AA451">
            <v>2</v>
          </cell>
          <cell r="AB451">
            <v>3</v>
          </cell>
          <cell r="AC451">
            <v>3</v>
          </cell>
          <cell r="AD451">
            <v>4</v>
          </cell>
          <cell r="AE451">
            <v>4</v>
          </cell>
          <cell r="AF451">
            <v>5</v>
          </cell>
          <cell r="AG451">
            <v>5</v>
          </cell>
          <cell r="AH451">
            <v>6</v>
          </cell>
          <cell r="AI451">
            <v>6</v>
          </cell>
          <cell r="AJ451">
            <v>1</v>
          </cell>
          <cell r="AK451">
            <v>1</v>
          </cell>
          <cell r="AL451">
            <v>2</v>
          </cell>
          <cell r="AM451">
            <v>2</v>
          </cell>
          <cell r="AN451">
            <v>3</v>
          </cell>
          <cell r="AO451">
            <v>3</v>
          </cell>
          <cell r="AP451">
            <v>4</v>
          </cell>
          <cell r="AQ451">
            <v>4</v>
          </cell>
          <cell r="AR451">
            <v>5</v>
          </cell>
          <cell r="AS451">
            <v>5</v>
          </cell>
          <cell r="AT451">
            <v>5</v>
          </cell>
          <cell r="AU451">
            <v>5</v>
          </cell>
          <cell r="AV451">
            <v>5</v>
          </cell>
          <cell r="AW451">
            <v>5</v>
          </cell>
          <cell r="AX451">
            <v>0</v>
          </cell>
        </row>
        <row r="452">
          <cell r="J452" t="str">
            <v>3-EM-3.5-Real</v>
          </cell>
          <cell r="K452">
            <v>3.5</v>
          </cell>
          <cell r="L452">
            <v>0</v>
          </cell>
          <cell r="M452">
            <v>1</v>
          </cell>
          <cell r="N452">
            <v>1</v>
          </cell>
          <cell r="O452">
            <v>1</v>
          </cell>
          <cell r="P452">
            <v>3</v>
          </cell>
          <cell r="Q452">
            <v>2</v>
          </cell>
          <cell r="R452">
            <v>2</v>
          </cell>
          <cell r="S452">
            <v>3</v>
          </cell>
          <cell r="T452">
            <v>3</v>
          </cell>
          <cell r="U452">
            <v>2</v>
          </cell>
          <cell r="V452">
            <v>2</v>
          </cell>
          <cell r="W452">
            <v>0</v>
          </cell>
          <cell r="X452">
            <v>0</v>
          </cell>
          <cell r="Y452">
            <v>0</v>
          </cell>
          <cell r="Z452">
            <v>2</v>
          </cell>
          <cell r="AA452">
            <v>1</v>
          </cell>
          <cell r="AB452">
            <v>2</v>
          </cell>
          <cell r="AC452">
            <v>2</v>
          </cell>
          <cell r="AD452">
            <v>4</v>
          </cell>
          <cell r="AE452">
            <v>2</v>
          </cell>
          <cell r="AF452">
            <v>0</v>
          </cell>
          <cell r="AG452">
            <v>1</v>
          </cell>
          <cell r="AH452">
            <v>1</v>
          </cell>
          <cell r="AI452">
            <v>1</v>
          </cell>
          <cell r="AJ452">
            <v>1</v>
          </cell>
          <cell r="AK452">
            <v>1</v>
          </cell>
          <cell r="AL452">
            <v>2</v>
          </cell>
          <cell r="AM452">
            <v>2</v>
          </cell>
          <cell r="AN452">
            <v>0</v>
          </cell>
          <cell r="AO452">
            <v>1</v>
          </cell>
          <cell r="AP452">
            <v>2</v>
          </cell>
          <cell r="AQ452">
            <v>2</v>
          </cell>
          <cell r="AR452">
            <v>1</v>
          </cell>
          <cell r="AS452">
            <v>1</v>
          </cell>
          <cell r="AT452">
            <v>1</v>
          </cell>
          <cell r="AU452">
            <v>0</v>
          </cell>
          <cell r="AV452">
            <v>1</v>
          </cell>
          <cell r="AW452">
            <v>1</v>
          </cell>
          <cell r="AX452">
            <v>0</v>
          </cell>
        </row>
        <row r="453">
          <cell r="J453" t="str">
            <v>3-EM-3.5-Goal</v>
          </cell>
          <cell r="K453">
            <v>3.5</v>
          </cell>
          <cell r="L453">
            <v>1</v>
          </cell>
          <cell r="M453">
            <v>1</v>
          </cell>
          <cell r="N453">
            <v>1</v>
          </cell>
          <cell r="O453">
            <v>1</v>
          </cell>
          <cell r="P453">
            <v>1</v>
          </cell>
          <cell r="Q453">
            <v>1</v>
          </cell>
          <cell r="R453">
            <v>1</v>
          </cell>
          <cell r="S453">
            <v>1</v>
          </cell>
          <cell r="T453">
            <v>1</v>
          </cell>
          <cell r="U453">
            <v>1</v>
          </cell>
          <cell r="V453">
            <v>1</v>
          </cell>
          <cell r="W453">
            <v>1</v>
          </cell>
          <cell r="X453">
            <v>1</v>
          </cell>
          <cell r="Y453">
            <v>1</v>
          </cell>
          <cell r="Z453">
            <v>1</v>
          </cell>
          <cell r="AA453">
            <v>1</v>
          </cell>
          <cell r="AB453">
            <v>1</v>
          </cell>
          <cell r="AC453">
            <v>1</v>
          </cell>
          <cell r="AD453">
            <v>1</v>
          </cell>
          <cell r="AE453">
            <v>1</v>
          </cell>
          <cell r="AF453">
            <v>1</v>
          </cell>
          <cell r="AG453">
            <v>1</v>
          </cell>
          <cell r="AH453">
            <v>1</v>
          </cell>
          <cell r="AI453">
            <v>1</v>
          </cell>
          <cell r="AJ453">
            <v>1</v>
          </cell>
          <cell r="AK453">
            <v>1</v>
          </cell>
          <cell r="AL453">
            <v>1</v>
          </cell>
          <cell r="AM453">
            <v>1</v>
          </cell>
          <cell r="AN453">
            <v>1</v>
          </cell>
          <cell r="AO453">
            <v>1</v>
          </cell>
          <cell r="AP453">
            <v>1</v>
          </cell>
          <cell r="AQ453">
            <v>1</v>
          </cell>
          <cell r="AR453">
            <v>1</v>
          </cell>
          <cell r="AS453">
            <v>1</v>
          </cell>
          <cell r="AT453">
            <v>1</v>
          </cell>
          <cell r="AU453">
            <v>1</v>
          </cell>
          <cell r="AV453">
            <v>1</v>
          </cell>
          <cell r="AW453">
            <v>1</v>
          </cell>
          <cell r="AX453">
            <v>0</v>
          </cell>
        </row>
        <row r="454">
          <cell r="J454" t="str">
            <v>3-EM-3.5-Real YTD</v>
          </cell>
          <cell r="K454">
            <v>3.5</v>
          </cell>
          <cell r="L454">
            <v>0</v>
          </cell>
          <cell r="M454">
            <v>1</v>
          </cell>
          <cell r="N454">
            <v>2</v>
          </cell>
          <cell r="O454">
            <v>3</v>
          </cell>
          <cell r="P454">
            <v>6</v>
          </cell>
          <cell r="Q454">
            <v>8</v>
          </cell>
          <cell r="R454">
            <v>10</v>
          </cell>
          <cell r="S454">
            <v>13</v>
          </cell>
          <cell r="T454">
            <v>16</v>
          </cell>
          <cell r="U454">
            <v>18</v>
          </cell>
          <cell r="V454">
            <v>20</v>
          </cell>
          <cell r="W454">
            <v>20</v>
          </cell>
          <cell r="X454">
            <v>0</v>
          </cell>
          <cell r="Y454">
            <v>0</v>
          </cell>
          <cell r="Z454">
            <v>2</v>
          </cell>
          <cell r="AA454">
            <v>3</v>
          </cell>
          <cell r="AB454">
            <v>5</v>
          </cell>
          <cell r="AC454">
            <v>7</v>
          </cell>
          <cell r="AD454">
            <v>11</v>
          </cell>
          <cell r="AE454">
            <v>13</v>
          </cell>
          <cell r="AF454">
            <v>13</v>
          </cell>
          <cell r="AG454">
            <v>14</v>
          </cell>
          <cell r="AH454">
            <v>15</v>
          </cell>
          <cell r="AI454">
            <v>16</v>
          </cell>
          <cell r="AJ454">
            <v>1</v>
          </cell>
          <cell r="AK454">
            <v>2</v>
          </cell>
          <cell r="AL454">
            <v>4</v>
          </cell>
          <cell r="AM454">
            <v>6</v>
          </cell>
          <cell r="AN454">
            <v>6</v>
          </cell>
          <cell r="AO454">
            <v>7</v>
          </cell>
          <cell r="AP454">
            <v>9</v>
          </cell>
          <cell r="AQ454">
            <v>11</v>
          </cell>
          <cell r="AR454">
            <v>12</v>
          </cell>
          <cell r="AS454">
            <v>13</v>
          </cell>
          <cell r="AT454">
            <v>14</v>
          </cell>
          <cell r="AU454">
            <v>14</v>
          </cell>
          <cell r="AV454">
            <v>15</v>
          </cell>
          <cell r="AW454">
            <v>16</v>
          </cell>
          <cell r="AX454">
            <v>0</v>
          </cell>
        </row>
        <row r="455">
          <cell r="J455" t="str">
            <v>3-EM-3.5-Goal YTD</v>
          </cell>
          <cell r="K455">
            <v>3.5</v>
          </cell>
          <cell r="L455">
            <v>1</v>
          </cell>
          <cell r="M455">
            <v>2</v>
          </cell>
          <cell r="N455">
            <v>3</v>
          </cell>
          <cell r="O455">
            <v>4</v>
          </cell>
          <cell r="P455">
            <v>5</v>
          </cell>
          <cell r="Q455">
            <v>6</v>
          </cell>
          <cell r="R455">
            <v>7</v>
          </cell>
          <cell r="S455">
            <v>8</v>
          </cell>
          <cell r="T455">
            <v>9</v>
          </cell>
          <cell r="U455">
            <v>10</v>
          </cell>
          <cell r="V455">
            <v>11</v>
          </cell>
          <cell r="W455">
            <v>12</v>
          </cell>
          <cell r="X455">
            <v>1</v>
          </cell>
          <cell r="Y455">
            <v>2</v>
          </cell>
          <cell r="Z455">
            <v>3</v>
          </cell>
          <cell r="AA455">
            <v>4</v>
          </cell>
          <cell r="AB455">
            <v>5</v>
          </cell>
          <cell r="AC455">
            <v>6</v>
          </cell>
          <cell r="AD455">
            <v>7</v>
          </cell>
          <cell r="AE455">
            <v>8</v>
          </cell>
          <cell r="AF455">
            <v>9</v>
          </cell>
          <cell r="AG455">
            <v>10</v>
          </cell>
          <cell r="AH455">
            <v>11</v>
          </cell>
          <cell r="AI455">
            <v>12</v>
          </cell>
          <cell r="AJ455">
            <v>1</v>
          </cell>
          <cell r="AK455">
            <v>2</v>
          </cell>
          <cell r="AL455">
            <v>3</v>
          </cell>
          <cell r="AM455">
            <v>4</v>
          </cell>
          <cell r="AN455">
            <v>5</v>
          </cell>
          <cell r="AO455">
            <v>6</v>
          </cell>
          <cell r="AP455">
            <v>7</v>
          </cell>
          <cell r="AQ455">
            <v>8</v>
          </cell>
          <cell r="AR455">
            <v>9</v>
          </cell>
          <cell r="AS455">
            <v>10</v>
          </cell>
          <cell r="AT455">
            <v>11</v>
          </cell>
          <cell r="AU455">
            <v>12</v>
          </cell>
          <cell r="AV455">
            <v>13</v>
          </cell>
          <cell r="AW455">
            <v>14</v>
          </cell>
          <cell r="AX455">
            <v>0</v>
          </cell>
        </row>
        <row r="456">
          <cell r="J456" t="str">
            <v>3-GM-3.5-Real</v>
          </cell>
          <cell r="K456">
            <v>3.5</v>
          </cell>
          <cell r="L456">
            <v>0</v>
          </cell>
          <cell r="M456">
            <v>0</v>
          </cell>
          <cell r="N456">
            <v>0</v>
          </cell>
          <cell r="O456">
            <v>0</v>
          </cell>
          <cell r="P456">
            <v>0</v>
          </cell>
          <cell r="Q456">
            <v>0</v>
          </cell>
          <cell r="R456">
            <v>0</v>
          </cell>
          <cell r="S456">
            <v>0</v>
          </cell>
          <cell r="T456">
            <v>0</v>
          </cell>
          <cell r="U456">
            <v>0</v>
          </cell>
          <cell r="V456">
            <v>0</v>
          </cell>
          <cell r="W456">
            <v>0</v>
          </cell>
          <cell r="X456">
            <v>99</v>
          </cell>
          <cell r="Y456">
            <v>88</v>
          </cell>
          <cell r="Z456">
            <v>56</v>
          </cell>
          <cell r="AA456">
            <v>21</v>
          </cell>
          <cell r="AB456">
            <v>12</v>
          </cell>
          <cell r="AC456">
            <v>13</v>
          </cell>
          <cell r="AD456">
            <v>12</v>
          </cell>
          <cell r="AE456">
            <v>21</v>
          </cell>
          <cell r="AF456">
            <v>61</v>
          </cell>
          <cell r="AG456">
            <v>108</v>
          </cell>
          <cell r="AH456">
            <v>149</v>
          </cell>
          <cell r="AI456">
            <v>263</v>
          </cell>
          <cell r="AJ456">
            <v>166</v>
          </cell>
          <cell r="AK456">
            <v>138</v>
          </cell>
          <cell r="AL456">
            <v>87</v>
          </cell>
          <cell r="AM456">
            <v>27</v>
          </cell>
          <cell r="AN456">
            <v>27</v>
          </cell>
          <cell r="AO456">
            <v>23</v>
          </cell>
          <cell r="AP456">
            <v>40</v>
          </cell>
          <cell r="AQ456">
            <v>46</v>
          </cell>
          <cell r="AR456">
            <v>88</v>
          </cell>
          <cell r="AS456">
            <v>121</v>
          </cell>
          <cell r="AT456">
            <v>218</v>
          </cell>
          <cell r="AU456">
            <v>255</v>
          </cell>
          <cell r="AV456">
            <v>237</v>
          </cell>
          <cell r="AW456">
            <v>214</v>
          </cell>
          <cell r="AX456">
            <v>0</v>
          </cell>
        </row>
        <row r="457">
          <cell r="J457" t="str">
            <v>3-GM-3.5-Goal</v>
          </cell>
          <cell r="K457">
            <v>3.5</v>
          </cell>
          <cell r="L457">
            <v>0</v>
          </cell>
          <cell r="M457">
            <v>0</v>
          </cell>
          <cell r="N457">
            <v>0</v>
          </cell>
          <cell r="O457">
            <v>0</v>
          </cell>
          <cell r="P457">
            <v>0</v>
          </cell>
          <cell r="Q457">
            <v>0</v>
          </cell>
          <cell r="R457">
            <v>0</v>
          </cell>
          <cell r="S457">
            <v>0</v>
          </cell>
          <cell r="T457">
            <v>0</v>
          </cell>
          <cell r="U457">
            <v>0</v>
          </cell>
          <cell r="V457">
            <v>0</v>
          </cell>
          <cell r="W457">
            <v>0</v>
          </cell>
          <cell r="X457">
            <v>80</v>
          </cell>
          <cell r="Y457">
            <v>70</v>
          </cell>
          <cell r="Z457">
            <v>60</v>
          </cell>
          <cell r="AA457">
            <v>50</v>
          </cell>
          <cell r="AB457">
            <v>25</v>
          </cell>
          <cell r="AC457">
            <v>15</v>
          </cell>
          <cell r="AD457">
            <v>25</v>
          </cell>
          <cell r="AE457">
            <v>30</v>
          </cell>
          <cell r="AF457">
            <v>30</v>
          </cell>
          <cell r="AG457">
            <v>30</v>
          </cell>
          <cell r="AH457">
            <v>30</v>
          </cell>
          <cell r="AI457">
            <v>30</v>
          </cell>
          <cell r="AJ457">
            <v>100</v>
          </cell>
          <cell r="AK457">
            <v>100</v>
          </cell>
          <cell r="AL457">
            <v>60</v>
          </cell>
          <cell r="AM457">
            <v>30</v>
          </cell>
          <cell r="AN457">
            <v>20</v>
          </cell>
          <cell r="AO457">
            <v>10</v>
          </cell>
          <cell r="AP457">
            <v>30</v>
          </cell>
          <cell r="AQ457">
            <v>50</v>
          </cell>
          <cell r="AR457">
            <v>50</v>
          </cell>
          <cell r="AS457">
            <v>50</v>
          </cell>
          <cell r="AT457">
            <v>50</v>
          </cell>
          <cell r="AU457">
            <v>50</v>
          </cell>
          <cell r="AV457">
            <v>100</v>
          </cell>
          <cell r="AW457">
            <v>100</v>
          </cell>
          <cell r="AX457">
            <v>50</v>
          </cell>
        </row>
        <row r="458">
          <cell r="J458" t="str">
            <v>3-GM-3.5-Real YTD</v>
          </cell>
          <cell r="K458">
            <v>3.5</v>
          </cell>
          <cell r="L458">
            <v>0</v>
          </cell>
          <cell r="M458">
            <v>0</v>
          </cell>
          <cell r="N458">
            <v>0</v>
          </cell>
          <cell r="O458">
            <v>0</v>
          </cell>
          <cell r="P458">
            <v>0</v>
          </cell>
          <cell r="Q458">
            <v>0</v>
          </cell>
          <cell r="R458">
            <v>0</v>
          </cell>
          <cell r="S458">
            <v>0</v>
          </cell>
          <cell r="T458">
            <v>0</v>
          </cell>
          <cell r="U458">
            <v>0</v>
          </cell>
          <cell r="V458">
            <v>0</v>
          </cell>
          <cell r="W458">
            <v>0</v>
          </cell>
          <cell r="X458">
            <v>99</v>
          </cell>
          <cell r="Y458">
            <v>187</v>
          </cell>
          <cell r="Z458">
            <v>243</v>
          </cell>
          <cell r="AA458">
            <v>264</v>
          </cell>
          <cell r="AB458">
            <v>276</v>
          </cell>
          <cell r="AC458">
            <v>289</v>
          </cell>
          <cell r="AD458">
            <v>301</v>
          </cell>
          <cell r="AE458">
            <v>322</v>
          </cell>
          <cell r="AF458">
            <v>383</v>
          </cell>
          <cell r="AG458">
            <v>491</v>
          </cell>
          <cell r="AH458">
            <v>640</v>
          </cell>
          <cell r="AI458">
            <v>903</v>
          </cell>
          <cell r="AJ458">
            <v>166</v>
          </cell>
          <cell r="AK458">
            <v>304</v>
          </cell>
          <cell r="AL458">
            <v>391</v>
          </cell>
          <cell r="AM458">
            <v>418</v>
          </cell>
          <cell r="AN458">
            <v>445</v>
          </cell>
          <cell r="AO458">
            <v>468</v>
          </cell>
          <cell r="AP458">
            <v>508</v>
          </cell>
          <cell r="AQ458">
            <v>554</v>
          </cell>
          <cell r="AR458">
            <v>642</v>
          </cell>
          <cell r="AS458">
            <v>763</v>
          </cell>
          <cell r="AT458">
            <v>981</v>
          </cell>
          <cell r="AU458">
            <v>1236</v>
          </cell>
          <cell r="AV458">
            <v>1473</v>
          </cell>
          <cell r="AW458">
            <v>1687</v>
          </cell>
          <cell r="AX458">
            <v>0</v>
          </cell>
        </row>
        <row r="459">
          <cell r="J459" t="str">
            <v>3-GM-3.5-Goal YTD</v>
          </cell>
          <cell r="K459">
            <v>3.5</v>
          </cell>
          <cell r="L459">
            <v>0</v>
          </cell>
          <cell r="M459">
            <v>0</v>
          </cell>
          <cell r="N459">
            <v>0</v>
          </cell>
          <cell r="O459">
            <v>0</v>
          </cell>
          <cell r="P459">
            <v>0</v>
          </cell>
          <cell r="Q459">
            <v>0</v>
          </cell>
          <cell r="R459">
            <v>0</v>
          </cell>
          <cell r="S459">
            <v>0</v>
          </cell>
          <cell r="T459">
            <v>0</v>
          </cell>
          <cell r="U459">
            <v>0</v>
          </cell>
          <cell r="V459">
            <v>0</v>
          </cell>
          <cell r="W459">
            <v>0</v>
          </cell>
          <cell r="X459">
            <v>80</v>
          </cell>
          <cell r="Y459">
            <v>150</v>
          </cell>
          <cell r="Z459">
            <v>210</v>
          </cell>
          <cell r="AA459">
            <v>260</v>
          </cell>
          <cell r="AB459">
            <v>285</v>
          </cell>
          <cell r="AC459">
            <v>300</v>
          </cell>
          <cell r="AD459">
            <v>325</v>
          </cell>
          <cell r="AE459">
            <v>355</v>
          </cell>
          <cell r="AF459">
            <v>385</v>
          </cell>
          <cell r="AG459">
            <v>415</v>
          </cell>
          <cell r="AH459">
            <v>445</v>
          </cell>
          <cell r="AI459">
            <v>475</v>
          </cell>
          <cell r="AJ459">
            <v>100</v>
          </cell>
          <cell r="AK459">
            <v>200</v>
          </cell>
          <cell r="AL459">
            <v>260</v>
          </cell>
          <cell r="AM459">
            <v>290</v>
          </cell>
          <cell r="AN459">
            <v>310</v>
          </cell>
          <cell r="AO459">
            <v>320</v>
          </cell>
          <cell r="AP459">
            <v>350</v>
          </cell>
          <cell r="AQ459">
            <v>400</v>
          </cell>
          <cell r="AR459">
            <v>450</v>
          </cell>
          <cell r="AS459">
            <v>500</v>
          </cell>
          <cell r="AT459">
            <v>550</v>
          </cell>
          <cell r="AU459">
            <v>600</v>
          </cell>
          <cell r="AV459">
            <v>700</v>
          </cell>
          <cell r="AW459">
            <v>800</v>
          </cell>
          <cell r="AX459">
            <v>50</v>
          </cell>
        </row>
        <row r="460">
          <cell r="J460" t="str">
            <v>3-FT-3.5-Real</v>
          </cell>
          <cell r="K460">
            <v>3.5</v>
          </cell>
          <cell r="L460">
            <v>0</v>
          </cell>
          <cell r="M460">
            <v>2</v>
          </cell>
          <cell r="N460">
            <v>1</v>
          </cell>
          <cell r="O460">
            <v>0</v>
          </cell>
          <cell r="P460">
            <v>0</v>
          </cell>
          <cell r="Q460">
            <v>1</v>
          </cell>
          <cell r="R460">
            <v>0</v>
          </cell>
          <cell r="S460">
            <v>1</v>
          </cell>
          <cell r="T460">
            <v>0</v>
          </cell>
          <cell r="U460">
            <v>1</v>
          </cell>
          <cell r="V460">
            <v>0</v>
          </cell>
          <cell r="W460">
            <v>0</v>
          </cell>
          <cell r="X460">
            <v>0</v>
          </cell>
          <cell r="Y460">
            <v>3</v>
          </cell>
          <cell r="Z460">
            <v>2</v>
          </cell>
          <cell r="AA460">
            <v>1</v>
          </cell>
          <cell r="AB460">
            <v>1</v>
          </cell>
          <cell r="AC460">
            <v>1</v>
          </cell>
          <cell r="AD460">
            <v>0</v>
          </cell>
          <cell r="AE460">
            <v>0</v>
          </cell>
          <cell r="AF460">
            <v>0</v>
          </cell>
          <cell r="AG460">
            <v>0</v>
          </cell>
          <cell r="AH460">
            <v>0</v>
          </cell>
          <cell r="AI460">
            <v>0</v>
          </cell>
          <cell r="AJ460">
            <v>0</v>
          </cell>
          <cell r="AK460">
            <v>0</v>
          </cell>
          <cell r="AL460">
            <v>0</v>
          </cell>
          <cell r="AM460">
            <v>1</v>
          </cell>
          <cell r="AN460">
            <v>0</v>
          </cell>
          <cell r="AO460">
            <v>0</v>
          </cell>
          <cell r="AP460">
            <v>0</v>
          </cell>
          <cell r="AQ460">
            <v>0</v>
          </cell>
          <cell r="AR460">
            <v>0</v>
          </cell>
          <cell r="AS460">
            <v>0</v>
          </cell>
          <cell r="AT460">
            <v>0</v>
          </cell>
          <cell r="AU460">
            <v>0</v>
          </cell>
          <cell r="AV460">
            <v>0</v>
          </cell>
          <cell r="AW460">
            <v>0</v>
          </cell>
          <cell r="AX460">
            <v>0</v>
          </cell>
        </row>
        <row r="461">
          <cell r="J461" t="str">
            <v>3-FT-3.5-Goal</v>
          </cell>
          <cell r="K461">
            <v>3.5</v>
          </cell>
          <cell r="L461">
            <v>1.61</v>
          </cell>
          <cell r="M461">
            <v>1.61</v>
          </cell>
          <cell r="N461">
            <v>1.61</v>
          </cell>
          <cell r="O461">
            <v>1.61</v>
          </cell>
          <cell r="P461">
            <v>1.61</v>
          </cell>
          <cell r="Q461">
            <v>1.61</v>
          </cell>
          <cell r="R461">
            <v>1.61</v>
          </cell>
          <cell r="S461">
            <v>1.61</v>
          </cell>
          <cell r="T461">
            <v>1.61</v>
          </cell>
          <cell r="U461">
            <v>1.61</v>
          </cell>
          <cell r="V461">
            <v>1.61</v>
          </cell>
          <cell r="W461">
            <v>1.61</v>
          </cell>
          <cell r="X461">
            <v>0</v>
          </cell>
          <cell r="Y461">
            <v>1</v>
          </cell>
          <cell r="Z461">
            <v>1</v>
          </cell>
          <cell r="AA461">
            <v>0</v>
          </cell>
          <cell r="AB461">
            <v>0</v>
          </cell>
          <cell r="AC461">
            <v>1</v>
          </cell>
          <cell r="AD461">
            <v>0</v>
          </cell>
          <cell r="AE461">
            <v>1</v>
          </cell>
          <cell r="AF461">
            <v>0</v>
          </cell>
          <cell r="AG461">
            <v>0</v>
          </cell>
          <cell r="AH461">
            <v>0</v>
          </cell>
          <cell r="AI461">
            <v>0</v>
          </cell>
          <cell r="AJ461">
            <v>0</v>
          </cell>
          <cell r="AK461">
            <v>0</v>
          </cell>
          <cell r="AL461">
            <v>1</v>
          </cell>
          <cell r="AM461">
            <v>0</v>
          </cell>
          <cell r="AN461">
            <v>0</v>
          </cell>
          <cell r="AO461">
            <v>1</v>
          </cell>
          <cell r="AP461">
            <v>0</v>
          </cell>
          <cell r="AQ461">
            <v>0</v>
          </cell>
          <cell r="AR461">
            <v>0</v>
          </cell>
          <cell r="AS461">
            <v>0</v>
          </cell>
          <cell r="AT461">
            <v>0</v>
          </cell>
          <cell r="AU461">
            <v>0</v>
          </cell>
          <cell r="AV461">
            <v>0</v>
          </cell>
          <cell r="AW461">
            <v>0</v>
          </cell>
          <cell r="AX461">
            <v>0</v>
          </cell>
        </row>
        <row r="462">
          <cell r="J462" t="str">
            <v>3-FT-3.5-Real YTD</v>
          </cell>
          <cell r="K462">
            <v>3.5</v>
          </cell>
          <cell r="L462">
            <v>0</v>
          </cell>
          <cell r="M462">
            <v>2</v>
          </cell>
          <cell r="N462">
            <v>3</v>
          </cell>
          <cell r="O462">
            <v>3</v>
          </cell>
          <cell r="P462">
            <v>3</v>
          </cell>
          <cell r="Q462">
            <v>4</v>
          </cell>
          <cell r="R462">
            <v>4</v>
          </cell>
          <cell r="S462">
            <v>5</v>
          </cell>
          <cell r="T462">
            <v>5</v>
          </cell>
          <cell r="U462">
            <v>6</v>
          </cell>
          <cell r="V462">
            <v>6</v>
          </cell>
          <cell r="W462">
            <v>6</v>
          </cell>
          <cell r="X462">
            <v>0</v>
          </cell>
          <cell r="Y462">
            <v>3</v>
          </cell>
          <cell r="Z462">
            <v>5</v>
          </cell>
          <cell r="AA462">
            <v>6</v>
          </cell>
          <cell r="AB462">
            <v>7</v>
          </cell>
          <cell r="AC462">
            <v>8</v>
          </cell>
          <cell r="AD462">
            <v>8</v>
          </cell>
          <cell r="AE462">
            <v>8</v>
          </cell>
          <cell r="AF462">
            <v>8</v>
          </cell>
          <cell r="AG462">
            <v>8</v>
          </cell>
          <cell r="AH462">
            <v>8</v>
          </cell>
          <cell r="AI462">
            <v>8</v>
          </cell>
          <cell r="AJ462">
            <v>0</v>
          </cell>
          <cell r="AK462">
            <v>0</v>
          </cell>
          <cell r="AL462">
            <v>0</v>
          </cell>
          <cell r="AM462">
            <v>1</v>
          </cell>
          <cell r="AN462">
            <v>1</v>
          </cell>
          <cell r="AO462">
            <v>1</v>
          </cell>
          <cell r="AP462">
            <v>1</v>
          </cell>
          <cell r="AQ462">
            <v>1</v>
          </cell>
          <cell r="AR462">
            <v>1</v>
          </cell>
          <cell r="AS462">
            <v>1</v>
          </cell>
          <cell r="AT462">
            <v>1</v>
          </cell>
          <cell r="AU462">
            <v>1</v>
          </cell>
          <cell r="AV462">
            <v>1</v>
          </cell>
          <cell r="AW462">
            <v>1</v>
          </cell>
          <cell r="AX462">
            <v>0</v>
          </cell>
        </row>
        <row r="463">
          <cell r="J463" t="str">
            <v>3-FT-3.5-Goal YTD</v>
          </cell>
          <cell r="K463">
            <v>3.5</v>
          </cell>
          <cell r="L463">
            <v>1.61</v>
          </cell>
          <cell r="M463">
            <v>3.22</v>
          </cell>
          <cell r="N463">
            <v>4.83</v>
          </cell>
          <cell r="O463">
            <v>6.44</v>
          </cell>
          <cell r="P463">
            <v>8.0500000000000007</v>
          </cell>
          <cell r="Q463">
            <v>9.66</v>
          </cell>
          <cell r="R463">
            <v>11.27</v>
          </cell>
          <cell r="S463">
            <v>12.88</v>
          </cell>
          <cell r="T463">
            <v>14.49</v>
          </cell>
          <cell r="U463">
            <v>16.100000000000001</v>
          </cell>
          <cell r="V463">
            <v>17.71</v>
          </cell>
          <cell r="W463">
            <v>19.32</v>
          </cell>
          <cell r="X463">
            <v>0</v>
          </cell>
          <cell r="Y463">
            <v>1</v>
          </cell>
          <cell r="Z463">
            <v>2</v>
          </cell>
          <cell r="AA463">
            <v>2</v>
          </cell>
          <cell r="AB463">
            <v>2</v>
          </cell>
          <cell r="AC463">
            <v>3</v>
          </cell>
          <cell r="AD463">
            <v>3</v>
          </cell>
          <cell r="AE463">
            <v>4</v>
          </cell>
          <cell r="AF463">
            <v>4</v>
          </cell>
          <cell r="AG463">
            <v>4</v>
          </cell>
          <cell r="AH463">
            <v>4</v>
          </cell>
          <cell r="AI463">
            <v>4</v>
          </cell>
          <cell r="AJ463">
            <v>0</v>
          </cell>
          <cell r="AK463">
            <v>0</v>
          </cell>
          <cell r="AL463">
            <v>1</v>
          </cell>
          <cell r="AM463">
            <v>1</v>
          </cell>
          <cell r="AN463">
            <v>1</v>
          </cell>
          <cell r="AO463">
            <v>2</v>
          </cell>
          <cell r="AP463">
            <v>2</v>
          </cell>
          <cell r="AQ463">
            <v>2</v>
          </cell>
          <cell r="AR463">
            <v>2</v>
          </cell>
          <cell r="AS463">
            <v>2</v>
          </cell>
          <cell r="AT463">
            <v>2</v>
          </cell>
          <cell r="AU463">
            <v>2</v>
          </cell>
          <cell r="AV463">
            <v>2</v>
          </cell>
          <cell r="AW463">
            <v>2</v>
          </cell>
          <cell r="AX463">
            <v>0</v>
          </cell>
        </row>
        <row r="464">
          <cell r="J464" t="str">
            <v>3-RK-3.5-Real</v>
          </cell>
          <cell r="K464">
            <v>3.5</v>
          </cell>
          <cell r="L464">
            <v>2</v>
          </cell>
          <cell r="M464">
            <v>1</v>
          </cell>
          <cell r="N464">
            <v>2</v>
          </cell>
          <cell r="O464">
            <v>2</v>
          </cell>
          <cell r="P464">
            <v>0</v>
          </cell>
          <cell r="Q464">
            <v>4</v>
          </cell>
          <cell r="R464">
            <v>1</v>
          </cell>
          <cell r="S464">
            <v>4</v>
          </cell>
          <cell r="T464">
            <v>5</v>
          </cell>
          <cell r="U464">
            <v>3</v>
          </cell>
          <cell r="V464">
            <v>2</v>
          </cell>
          <cell r="W464">
            <v>4</v>
          </cell>
          <cell r="X464">
            <v>6</v>
          </cell>
          <cell r="Y464">
            <v>3</v>
          </cell>
          <cell r="Z464">
            <v>2</v>
          </cell>
          <cell r="AA464">
            <v>1</v>
          </cell>
          <cell r="AB464">
            <v>0</v>
          </cell>
          <cell r="AC464">
            <v>4</v>
          </cell>
          <cell r="AD464">
            <v>5</v>
          </cell>
          <cell r="AE464">
            <v>0</v>
          </cell>
          <cell r="AF464">
            <v>6</v>
          </cell>
          <cell r="AG464">
            <v>4</v>
          </cell>
          <cell r="AH464">
            <v>4</v>
          </cell>
          <cell r="AI464">
            <v>1</v>
          </cell>
          <cell r="AJ464">
            <v>1</v>
          </cell>
          <cell r="AK464">
            <v>1</v>
          </cell>
          <cell r="AL464">
            <v>2</v>
          </cell>
          <cell r="AM464">
            <v>1</v>
          </cell>
          <cell r="AN464">
            <v>4</v>
          </cell>
          <cell r="AO464">
            <v>2</v>
          </cell>
          <cell r="AP464">
            <v>4</v>
          </cell>
          <cell r="AQ464">
            <v>3</v>
          </cell>
          <cell r="AR464">
            <v>4</v>
          </cell>
          <cell r="AS464">
            <v>1</v>
          </cell>
          <cell r="AT464">
            <v>1</v>
          </cell>
          <cell r="AU464">
            <v>1</v>
          </cell>
          <cell r="AV464">
            <v>6</v>
          </cell>
          <cell r="AW464">
            <v>3</v>
          </cell>
          <cell r="AX464">
            <v>0</v>
          </cell>
        </row>
        <row r="465">
          <cell r="J465" t="str">
            <v>3-RK-3.5-Goal</v>
          </cell>
          <cell r="K465">
            <v>3.5</v>
          </cell>
          <cell r="L465">
            <v>1</v>
          </cell>
          <cell r="M465">
            <v>2</v>
          </cell>
          <cell r="N465">
            <v>1</v>
          </cell>
          <cell r="O465">
            <v>2</v>
          </cell>
          <cell r="P465">
            <v>1</v>
          </cell>
          <cell r="Q465">
            <v>2</v>
          </cell>
          <cell r="R465">
            <v>1</v>
          </cell>
          <cell r="S465">
            <v>2</v>
          </cell>
          <cell r="T465">
            <v>1</v>
          </cell>
          <cell r="U465">
            <v>2</v>
          </cell>
          <cell r="V465">
            <v>2</v>
          </cell>
          <cell r="W465">
            <v>2</v>
          </cell>
          <cell r="X465">
            <v>1</v>
          </cell>
          <cell r="Y465">
            <v>1</v>
          </cell>
          <cell r="Z465">
            <v>1</v>
          </cell>
          <cell r="AA465">
            <v>1</v>
          </cell>
          <cell r="AB465">
            <v>1</v>
          </cell>
          <cell r="AC465">
            <v>2</v>
          </cell>
          <cell r="AD465">
            <v>3</v>
          </cell>
          <cell r="AE465">
            <v>3</v>
          </cell>
          <cell r="AF465">
            <v>3</v>
          </cell>
          <cell r="AG465">
            <v>3</v>
          </cell>
          <cell r="AH465">
            <v>2</v>
          </cell>
          <cell r="AI465">
            <v>2</v>
          </cell>
          <cell r="AJ465">
            <v>2</v>
          </cell>
          <cell r="AK465">
            <v>2</v>
          </cell>
          <cell r="AL465">
            <v>2</v>
          </cell>
          <cell r="AM465">
            <v>2</v>
          </cell>
          <cell r="AN465">
            <v>2</v>
          </cell>
          <cell r="AO465">
            <v>2</v>
          </cell>
          <cell r="AP465">
            <v>2</v>
          </cell>
          <cell r="AQ465">
            <v>2</v>
          </cell>
          <cell r="AR465">
            <v>2</v>
          </cell>
          <cell r="AS465">
            <v>2</v>
          </cell>
          <cell r="AT465">
            <v>2</v>
          </cell>
          <cell r="AU465">
            <v>2</v>
          </cell>
          <cell r="AV465">
            <v>2</v>
          </cell>
          <cell r="AW465">
            <v>2</v>
          </cell>
          <cell r="AX465">
            <v>0</v>
          </cell>
        </row>
        <row r="466">
          <cell r="J466" t="str">
            <v>3-RK-3.5-Real YTD</v>
          </cell>
          <cell r="K466">
            <v>3.5</v>
          </cell>
          <cell r="L466">
            <v>2</v>
          </cell>
          <cell r="M466">
            <v>3</v>
          </cell>
          <cell r="N466">
            <v>5</v>
          </cell>
          <cell r="O466">
            <v>7</v>
          </cell>
          <cell r="P466">
            <v>7</v>
          </cell>
          <cell r="Q466">
            <v>11</v>
          </cell>
          <cell r="R466">
            <v>12</v>
          </cell>
          <cell r="S466">
            <v>16</v>
          </cell>
          <cell r="T466">
            <v>21</v>
          </cell>
          <cell r="U466">
            <v>24</v>
          </cell>
          <cell r="V466">
            <v>26</v>
          </cell>
          <cell r="W466">
            <v>30</v>
          </cell>
          <cell r="X466">
            <v>6</v>
          </cell>
          <cell r="Y466">
            <v>9</v>
          </cell>
          <cell r="Z466">
            <v>11</v>
          </cell>
          <cell r="AA466">
            <v>12</v>
          </cell>
          <cell r="AB466">
            <v>12</v>
          </cell>
          <cell r="AC466">
            <v>16</v>
          </cell>
          <cell r="AD466">
            <v>21</v>
          </cell>
          <cell r="AE466">
            <v>21</v>
          </cell>
          <cell r="AF466">
            <v>27</v>
          </cell>
          <cell r="AG466">
            <v>31</v>
          </cell>
          <cell r="AH466">
            <v>35</v>
          </cell>
          <cell r="AI466">
            <v>36</v>
          </cell>
          <cell r="AJ466">
            <v>1</v>
          </cell>
          <cell r="AK466">
            <v>2</v>
          </cell>
          <cell r="AL466">
            <v>4</v>
          </cell>
          <cell r="AM466">
            <v>5</v>
          </cell>
          <cell r="AN466">
            <v>9</v>
          </cell>
          <cell r="AO466">
            <v>11</v>
          </cell>
          <cell r="AP466">
            <v>15</v>
          </cell>
          <cell r="AQ466">
            <v>18</v>
          </cell>
          <cell r="AR466">
            <v>22</v>
          </cell>
          <cell r="AS466">
            <v>23</v>
          </cell>
          <cell r="AT466">
            <v>24</v>
          </cell>
          <cell r="AU466">
            <v>25</v>
          </cell>
          <cell r="AV466">
            <v>31</v>
          </cell>
          <cell r="AW466">
            <v>34</v>
          </cell>
          <cell r="AX466">
            <v>0</v>
          </cell>
        </row>
        <row r="467">
          <cell r="J467" t="str">
            <v>3-RK-3.5-Goal YTD</v>
          </cell>
          <cell r="K467">
            <v>3.5</v>
          </cell>
          <cell r="L467">
            <v>1</v>
          </cell>
          <cell r="M467">
            <v>3</v>
          </cell>
          <cell r="N467">
            <v>4</v>
          </cell>
          <cell r="O467">
            <v>6</v>
          </cell>
          <cell r="P467">
            <v>7</v>
          </cell>
          <cell r="Q467">
            <v>9</v>
          </cell>
          <cell r="R467">
            <v>10</v>
          </cell>
          <cell r="S467">
            <v>12</v>
          </cell>
          <cell r="T467">
            <v>13</v>
          </cell>
          <cell r="U467">
            <v>15</v>
          </cell>
          <cell r="V467">
            <v>17</v>
          </cell>
          <cell r="W467">
            <v>19</v>
          </cell>
          <cell r="X467">
            <v>1</v>
          </cell>
          <cell r="Y467">
            <v>2</v>
          </cell>
          <cell r="Z467">
            <v>3</v>
          </cell>
          <cell r="AA467">
            <v>4</v>
          </cell>
          <cell r="AB467">
            <v>5</v>
          </cell>
          <cell r="AC467">
            <v>7</v>
          </cell>
          <cell r="AD467">
            <v>10</v>
          </cell>
          <cell r="AE467">
            <v>13</v>
          </cell>
          <cell r="AF467">
            <v>16</v>
          </cell>
          <cell r="AG467">
            <v>19</v>
          </cell>
          <cell r="AH467">
            <v>21</v>
          </cell>
          <cell r="AI467">
            <v>23</v>
          </cell>
          <cell r="AJ467">
            <v>2</v>
          </cell>
          <cell r="AK467">
            <v>4</v>
          </cell>
          <cell r="AL467">
            <v>6</v>
          </cell>
          <cell r="AM467">
            <v>8</v>
          </cell>
          <cell r="AN467">
            <v>10</v>
          </cell>
          <cell r="AO467">
            <v>12</v>
          </cell>
          <cell r="AP467">
            <v>14</v>
          </cell>
          <cell r="AQ467">
            <v>16</v>
          </cell>
          <cell r="AR467">
            <v>18</v>
          </cell>
          <cell r="AS467">
            <v>20</v>
          </cell>
          <cell r="AT467">
            <v>22</v>
          </cell>
          <cell r="AU467">
            <v>24</v>
          </cell>
          <cell r="AV467">
            <v>26</v>
          </cell>
          <cell r="AW467">
            <v>28</v>
          </cell>
          <cell r="AX467">
            <v>0</v>
          </cell>
        </row>
        <row r="468">
          <cell r="J468" t="str">
            <v>3-DJ-3.5-Real</v>
          </cell>
          <cell r="K468">
            <v>3.5</v>
          </cell>
          <cell r="L468">
            <v>0</v>
          </cell>
          <cell r="M468">
            <v>0</v>
          </cell>
          <cell r="N468">
            <v>0</v>
          </cell>
          <cell r="O468">
            <v>0</v>
          </cell>
          <cell r="P468">
            <v>0</v>
          </cell>
          <cell r="Q468">
            <v>0</v>
          </cell>
          <cell r="R468">
            <v>0</v>
          </cell>
          <cell r="S468">
            <v>0</v>
          </cell>
          <cell r="T468">
            <v>0</v>
          </cell>
          <cell r="U468">
            <v>0</v>
          </cell>
          <cell r="V468">
            <v>0</v>
          </cell>
          <cell r="W468">
            <v>0</v>
          </cell>
          <cell r="X468">
            <v>0</v>
          </cell>
          <cell r="Y468">
            <v>0</v>
          </cell>
          <cell r="Z468">
            <v>0</v>
          </cell>
          <cell r="AA468">
            <v>0</v>
          </cell>
          <cell r="AB468">
            <v>0</v>
          </cell>
          <cell r="AC468">
            <v>0</v>
          </cell>
          <cell r="AD468">
            <v>0</v>
          </cell>
          <cell r="AE468">
            <v>0</v>
          </cell>
          <cell r="AF468">
            <v>0</v>
          </cell>
          <cell r="AG468">
            <v>0</v>
          </cell>
          <cell r="AH468">
            <v>0</v>
          </cell>
          <cell r="AI468">
            <v>0</v>
          </cell>
          <cell r="AJ468">
            <v>0</v>
          </cell>
          <cell r="AK468">
            <v>0</v>
          </cell>
          <cell r="AL468">
            <v>0</v>
          </cell>
          <cell r="AM468">
            <v>0</v>
          </cell>
          <cell r="AN468">
            <v>0</v>
          </cell>
          <cell r="AO468">
            <v>0</v>
          </cell>
          <cell r="AP468">
            <v>0</v>
          </cell>
          <cell r="AQ468">
            <v>0</v>
          </cell>
          <cell r="AR468">
            <v>0</v>
          </cell>
          <cell r="AS468">
            <v>0</v>
          </cell>
          <cell r="AT468">
            <v>0</v>
          </cell>
          <cell r="AU468">
            <v>0</v>
          </cell>
          <cell r="AV468">
            <v>0</v>
          </cell>
          <cell r="AW468">
            <v>0</v>
          </cell>
          <cell r="AX468">
            <v>0</v>
          </cell>
        </row>
        <row r="469">
          <cell r="J469" t="str">
            <v>3-DJ-3.5-Goal</v>
          </cell>
          <cell r="K469">
            <v>3.5</v>
          </cell>
          <cell r="L469">
            <v>0</v>
          </cell>
          <cell r="M469">
            <v>0</v>
          </cell>
          <cell r="N469">
            <v>0</v>
          </cell>
          <cell r="O469">
            <v>0</v>
          </cell>
          <cell r="P469">
            <v>0</v>
          </cell>
          <cell r="Q469">
            <v>0</v>
          </cell>
          <cell r="R469">
            <v>0</v>
          </cell>
          <cell r="S469">
            <v>0</v>
          </cell>
          <cell r="T469">
            <v>0</v>
          </cell>
          <cell r="U469">
            <v>0</v>
          </cell>
          <cell r="V469">
            <v>0</v>
          </cell>
          <cell r="W469">
            <v>0</v>
          </cell>
          <cell r="X469">
            <v>0</v>
          </cell>
          <cell r="Y469">
            <v>0</v>
          </cell>
          <cell r="Z469">
            <v>0</v>
          </cell>
          <cell r="AA469">
            <v>0</v>
          </cell>
          <cell r="AB469">
            <v>0</v>
          </cell>
          <cell r="AC469">
            <v>0</v>
          </cell>
          <cell r="AD469">
            <v>0</v>
          </cell>
          <cell r="AE469">
            <v>0</v>
          </cell>
          <cell r="AF469">
            <v>0</v>
          </cell>
          <cell r="AG469">
            <v>0</v>
          </cell>
          <cell r="AH469">
            <v>0</v>
          </cell>
          <cell r="AI469">
            <v>0</v>
          </cell>
          <cell r="AJ469">
            <v>0</v>
          </cell>
          <cell r="AK469">
            <v>0</v>
          </cell>
          <cell r="AL469">
            <v>0</v>
          </cell>
          <cell r="AM469">
            <v>0</v>
          </cell>
          <cell r="AN469">
            <v>0</v>
          </cell>
          <cell r="AO469">
            <v>0</v>
          </cell>
          <cell r="AP469">
            <v>0</v>
          </cell>
          <cell r="AQ469">
            <v>0</v>
          </cell>
          <cell r="AR469">
            <v>0</v>
          </cell>
          <cell r="AS469">
            <v>0</v>
          </cell>
          <cell r="AT469">
            <v>0</v>
          </cell>
          <cell r="AU469">
            <v>0</v>
          </cell>
          <cell r="AV469">
            <v>0</v>
          </cell>
          <cell r="AW469">
            <v>0</v>
          </cell>
          <cell r="AX469">
            <v>0</v>
          </cell>
        </row>
        <row r="470">
          <cell r="J470" t="str">
            <v>3-DJ-3.5-Real YTD</v>
          </cell>
          <cell r="K470">
            <v>3.5</v>
          </cell>
          <cell r="L470">
            <v>0</v>
          </cell>
          <cell r="M470">
            <v>0</v>
          </cell>
          <cell r="N470">
            <v>0</v>
          </cell>
          <cell r="O470">
            <v>0</v>
          </cell>
          <cell r="P470">
            <v>0</v>
          </cell>
          <cell r="Q470">
            <v>0</v>
          </cell>
          <cell r="R470">
            <v>0</v>
          </cell>
          <cell r="S470">
            <v>0</v>
          </cell>
          <cell r="T470">
            <v>0</v>
          </cell>
          <cell r="U470">
            <v>0</v>
          </cell>
          <cell r="V470">
            <v>0</v>
          </cell>
          <cell r="W470">
            <v>0</v>
          </cell>
          <cell r="X470">
            <v>0</v>
          </cell>
          <cell r="Y470">
            <v>0</v>
          </cell>
          <cell r="Z470">
            <v>0</v>
          </cell>
          <cell r="AA470">
            <v>0</v>
          </cell>
          <cell r="AB470">
            <v>0</v>
          </cell>
          <cell r="AC470">
            <v>0</v>
          </cell>
          <cell r="AD470">
            <v>0</v>
          </cell>
          <cell r="AE470">
            <v>0</v>
          </cell>
          <cell r="AF470">
            <v>0</v>
          </cell>
          <cell r="AG470">
            <v>0</v>
          </cell>
          <cell r="AH470">
            <v>0</v>
          </cell>
          <cell r="AI470">
            <v>0</v>
          </cell>
          <cell r="AJ470">
            <v>0</v>
          </cell>
          <cell r="AK470">
            <v>0</v>
          </cell>
          <cell r="AL470">
            <v>0</v>
          </cell>
          <cell r="AM470">
            <v>0</v>
          </cell>
          <cell r="AN470">
            <v>0</v>
          </cell>
          <cell r="AO470">
            <v>0</v>
          </cell>
          <cell r="AP470">
            <v>0</v>
          </cell>
          <cell r="AQ470">
            <v>0</v>
          </cell>
          <cell r="AR470">
            <v>0</v>
          </cell>
          <cell r="AS470">
            <v>0</v>
          </cell>
          <cell r="AT470">
            <v>0</v>
          </cell>
          <cell r="AU470">
            <v>0</v>
          </cell>
          <cell r="AV470">
            <v>0</v>
          </cell>
          <cell r="AW470">
            <v>0</v>
          </cell>
          <cell r="AX470">
            <v>0</v>
          </cell>
        </row>
        <row r="471">
          <cell r="J471" t="str">
            <v>3-DJ-3.5-Goal YTD</v>
          </cell>
          <cell r="K471">
            <v>3.5</v>
          </cell>
          <cell r="L471">
            <v>0</v>
          </cell>
          <cell r="M471">
            <v>0</v>
          </cell>
          <cell r="N471">
            <v>0</v>
          </cell>
          <cell r="O471">
            <v>0</v>
          </cell>
          <cell r="P471">
            <v>0</v>
          </cell>
          <cell r="Q471">
            <v>0</v>
          </cell>
          <cell r="R471">
            <v>0</v>
          </cell>
          <cell r="S471">
            <v>0</v>
          </cell>
          <cell r="T471">
            <v>0</v>
          </cell>
          <cell r="U471">
            <v>0</v>
          </cell>
          <cell r="V471">
            <v>0</v>
          </cell>
          <cell r="W471">
            <v>0</v>
          </cell>
          <cell r="X471">
            <v>90</v>
          </cell>
          <cell r="Y471">
            <v>90</v>
          </cell>
          <cell r="Z471">
            <v>90</v>
          </cell>
          <cell r="AA471">
            <v>90</v>
          </cell>
          <cell r="AB471">
            <v>90</v>
          </cell>
          <cell r="AC471">
            <v>90</v>
          </cell>
          <cell r="AD471">
            <v>90</v>
          </cell>
          <cell r="AE471">
            <v>90</v>
          </cell>
          <cell r="AF471">
            <v>90</v>
          </cell>
          <cell r="AG471">
            <v>90</v>
          </cell>
          <cell r="AH471">
            <v>90</v>
          </cell>
          <cell r="AI471">
            <v>90</v>
          </cell>
          <cell r="AJ471">
            <v>0</v>
          </cell>
          <cell r="AK471">
            <v>0</v>
          </cell>
          <cell r="AL471">
            <v>0</v>
          </cell>
          <cell r="AM471">
            <v>0</v>
          </cell>
          <cell r="AN471">
            <v>0</v>
          </cell>
          <cell r="AO471">
            <v>0</v>
          </cell>
          <cell r="AP471">
            <v>0</v>
          </cell>
          <cell r="AQ471">
            <v>0</v>
          </cell>
          <cell r="AR471">
            <v>0</v>
          </cell>
          <cell r="AS471">
            <v>0</v>
          </cell>
          <cell r="AT471">
            <v>0</v>
          </cell>
          <cell r="AU471">
            <v>0</v>
          </cell>
          <cell r="AV471">
            <v>0</v>
          </cell>
          <cell r="AW471">
            <v>0</v>
          </cell>
          <cell r="AX471">
            <v>0</v>
          </cell>
        </row>
        <row r="472">
          <cell r="J472" t="str">
            <v>3-GS-3.5-Real</v>
          </cell>
          <cell r="K472">
            <v>3.5</v>
          </cell>
          <cell r="L472">
            <v>0</v>
          </cell>
          <cell r="M472">
            <v>0</v>
          </cell>
          <cell r="N472">
            <v>0</v>
          </cell>
          <cell r="O472">
            <v>0</v>
          </cell>
          <cell r="P472">
            <v>0</v>
          </cell>
          <cell r="Q472">
            <v>0</v>
          </cell>
          <cell r="R472">
            <v>0</v>
          </cell>
          <cell r="S472">
            <v>0</v>
          </cell>
          <cell r="T472">
            <v>0</v>
          </cell>
          <cell r="U472">
            <v>0</v>
          </cell>
          <cell r="V472">
            <v>0</v>
          </cell>
          <cell r="W472">
            <v>0</v>
          </cell>
          <cell r="X472">
            <v>0</v>
          </cell>
          <cell r="Y472">
            <v>0</v>
          </cell>
          <cell r="Z472">
            <v>0</v>
          </cell>
          <cell r="AA472">
            <v>0</v>
          </cell>
          <cell r="AB472">
            <v>0</v>
          </cell>
          <cell r="AC472">
            <v>0</v>
          </cell>
          <cell r="AD472">
            <v>0</v>
          </cell>
          <cell r="AE472">
            <v>0</v>
          </cell>
          <cell r="AF472">
            <v>0</v>
          </cell>
          <cell r="AG472">
            <v>0</v>
          </cell>
          <cell r="AH472">
            <v>0</v>
          </cell>
          <cell r="AI472">
            <v>0</v>
          </cell>
          <cell r="AJ472">
            <v>0</v>
          </cell>
          <cell r="AK472">
            <v>0</v>
          </cell>
          <cell r="AL472">
            <v>0</v>
          </cell>
          <cell r="AM472">
            <v>0</v>
          </cell>
          <cell r="AN472">
            <v>0</v>
          </cell>
          <cell r="AO472">
            <v>0</v>
          </cell>
          <cell r="AP472">
            <v>0</v>
          </cell>
          <cell r="AQ472">
            <v>0</v>
          </cell>
          <cell r="AR472">
            <v>0</v>
          </cell>
          <cell r="AS472">
            <v>0</v>
          </cell>
          <cell r="AT472">
            <v>0</v>
          </cell>
          <cell r="AU472">
            <v>0</v>
          </cell>
          <cell r="AV472">
            <v>0</v>
          </cell>
          <cell r="AW472">
            <v>0</v>
          </cell>
          <cell r="AX472">
            <v>0</v>
          </cell>
        </row>
        <row r="473">
          <cell r="J473" t="str">
            <v>3-GS-3.5-Goal</v>
          </cell>
          <cell r="K473">
            <v>3.5</v>
          </cell>
          <cell r="L473">
            <v>0</v>
          </cell>
          <cell r="M473">
            <v>0</v>
          </cell>
          <cell r="N473">
            <v>0</v>
          </cell>
          <cell r="O473">
            <v>0</v>
          </cell>
          <cell r="P473">
            <v>0</v>
          </cell>
          <cell r="Q473">
            <v>0</v>
          </cell>
          <cell r="R473">
            <v>0</v>
          </cell>
          <cell r="S473">
            <v>0</v>
          </cell>
          <cell r="T473">
            <v>0</v>
          </cell>
          <cell r="U473">
            <v>0</v>
          </cell>
          <cell r="V473">
            <v>0</v>
          </cell>
          <cell r="W473">
            <v>0</v>
          </cell>
          <cell r="X473">
            <v>90</v>
          </cell>
          <cell r="Y473">
            <v>90</v>
          </cell>
          <cell r="Z473">
            <v>90</v>
          </cell>
          <cell r="AA473">
            <v>90</v>
          </cell>
          <cell r="AB473">
            <v>90</v>
          </cell>
          <cell r="AC473">
            <v>90</v>
          </cell>
          <cell r="AD473">
            <v>90</v>
          </cell>
          <cell r="AE473">
            <v>90</v>
          </cell>
          <cell r="AF473">
            <v>90</v>
          </cell>
          <cell r="AG473">
            <v>90</v>
          </cell>
          <cell r="AH473">
            <v>90</v>
          </cell>
          <cell r="AI473">
            <v>90</v>
          </cell>
          <cell r="AJ473">
            <v>0</v>
          </cell>
          <cell r="AK473">
            <v>0</v>
          </cell>
          <cell r="AL473">
            <v>0</v>
          </cell>
          <cell r="AM473">
            <v>0</v>
          </cell>
          <cell r="AN473">
            <v>0</v>
          </cell>
          <cell r="AO473">
            <v>0</v>
          </cell>
          <cell r="AP473">
            <v>0</v>
          </cell>
          <cell r="AQ473">
            <v>0</v>
          </cell>
          <cell r="AR473">
            <v>0</v>
          </cell>
          <cell r="AS473">
            <v>0</v>
          </cell>
          <cell r="AT473">
            <v>0</v>
          </cell>
          <cell r="AU473">
            <v>0</v>
          </cell>
          <cell r="AV473">
            <v>0</v>
          </cell>
          <cell r="AW473">
            <v>0</v>
          </cell>
          <cell r="AX473">
            <v>0</v>
          </cell>
        </row>
        <row r="474">
          <cell r="J474" t="str">
            <v>3-GS-3.5-Real YTD</v>
          </cell>
          <cell r="K474">
            <v>3.5</v>
          </cell>
          <cell r="L474">
            <v>3</v>
          </cell>
          <cell r="M474">
            <v>5</v>
          </cell>
          <cell r="N474">
            <v>5</v>
          </cell>
          <cell r="O474">
            <v>3</v>
          </cell>
          <cell r="P474">
            <v>3</v>
          </cell>
          <cell r="Q474">
            <v>7</v>
          </cell>
          <cell r="R474">
            <v>3</v>
          </cell>
          <cell r="S474">
            <v>8</v>
          </cell>
          <cell r="T474">
            <v>8</v>
          </cell>
          <cell r="U474">
            <v>7</v>
          </cell>
          <cell r="V474">
            <v>4</v>
          </cell>
          <cell r="W474">
            <v>5</v>
          </cell>
          <cell r="X474">
            <v>105</v>
          </cell>
          <cell r="Y474">
            <v>94</v>
          </cell>
          <cell r="Z474">
            <v>62</v>
          </cell>
          <cell r="AA474">
            <v>24</v>
          </cell>
          <cell r="AB474">
            <v>15</v>
          </cell>
          <cell r="AC474">
            <v>20</v>
          </cell>
          <cell r="AD474">
            <v>23</v>
          </cell>
          <cell r="AE474">
            <v>23</v>
          </cell>
          <cell r="AF474">
            <v>67</v>
          </cell>
          <cell r="AG474">
            <v>114</v>
          </cell>
          <cell r="AH474">
            <v>155</v>
          </cell>
          <cell r="AI474">
            <v>265</v>
          </cell>
          <cell r="AJ474">
            <v>0</v>
          </cell>
          <cell r="AK474">
            <v>0</v>
          </cell>
          <cell r="AL474">
            <v>0</v>
          </cell>
          <cell r="AM474">
            <v>0</v>
          </cell>
          <cell r="AN474">
            <v>0</v>
          </cell>
          <cell r="AO474">
            <v>0</v>
          </cell>
          <cell r="AP474">
            <v>0</v>
          </cell>
          <cell r="AQ474">
            <v>0</v>
          </cell>
          <cell r="AR474">
            <v>0</v>
          </cell>
          <cell r="AS474">
            <v>0</v>
          </cell>
          <cell r="AT474">
            <v>0</v>
          </cell>
          <cell r="AU474">
            <v>0</v>
          </cell>
          <cell r="AV474">
            <v>0</v>
          </cell>
          <cell r="AW474">
            <v>0</v>
          </cell>
          <cell r="AX474">
            <v>0</v>
          </cell>
        </row>
        <row r="475">
          <cell r="J475" t="str">
            <v>3-GS-3.5-Goal YTD</v>
          </cell>
          <cell r="K475">
            <v>3.5</v>
          </cell>
          <cell r="L475">
            <v>4.6100000000000003</v>
          </cell>
          <cell r="M475">
            <v>5.61</v>
          </cell>
          <cell r="N475">
            <v>4.6100000000000003</v>
          </cell>
          <cell r="O475">
            <v>5.61</v>
          </cell>
          <cell r="P475">
            <v>4.6100000000000003</v>
          </cell>
          <cell r="Q475">
            <v>5.61</v>
          </cell>
          <cell r="R475">
            <v>4.6100000000000003</v>
          </cell>
          <cell r="S475">
            <v>5.61</v>
          </cell>
          <cell r="T475">
            <v>4.6100000000000003</v>
          </cell>
          <cell r="U475">
            <v>5.61</v>
          </cell>
          <cell r="V475">
            <v>5.61</v>
          </cell>
          <cell r="W475">
            <v>5.61</v>
          </cell>
          <cell r="X475">
            <v>83</v>
          </cell>
          <cell r="Y475">
            <v>73</v>
          </cell>
          <cell r="Z475">
            <v>64</v>
          </cell>
          <cell r="AA475">
            <v>52</v>
          </cell>
          <cell r="AB475">
            <v>28</v>
          </cell>
          <cell r="AC475">
            <v>19</v>
          </cell>
          <cell r="AD475">
            <v>30</v>
          </cell>
          <cell r="AE475">
            <v>35</v>
          </cell>
          <cell r="AF475">
            <v>35</v>
          </cell>
          <cell r="AG475">
            <v>34</v>
          </cell>
          <cell r="AH475">
            <v>34</v>
          </cell>
          <cell r="AI475">
            <v>33</v>
          </cell>
          <cell r="AJ475">
            <v>0</v>
          </cell>
          <cell r="AK475">
            <v>0</v>
          </cell>
          <cell r="AL475">
            <v>0</v>
          </cell>
          <cell r="AM475">
            <v>0</v>
          </cell>
          <cell r="AN475">
            <v>0</v>
          </cell>
          <cell r="AO475">
            <v>0</v>
          </cell>
          <cell r="AP475">
            <v>0</v>
          </cell>
          <cell r="AQ475">
            <v>0</v>
          </cell>
          <cell r="AR475">
            <v>0</v>
          </cell>
          <cell r="AS475">
            <v>0</v>
          </cell>
          <cell r="AT475">
            <v>0</v>
          </cell>
          <cell r="AU475">
            <v>0</v>
          </cell>
          <cell r="AV475">
            <v>0</v>
          </cell>
          <cell r="AW475">
            <v>0</v>
          </cell>
          <cell r="AX475">
            <v>0</v>
          </cell>
        </row>
        <row r="476">
          <cell r="J476" t="str">
            <v>3-Snow-3.5.1-Real</v>
          </cell>
          <cell r="K476" t="str">
            <v>3.5.1</v>
          </cell>
          <cell r="L476">
            <v>2</v>
          </cell>
          <cell r="M476">
            <v>3</v>
          </cell>
          <cell r="N476">
            <v>3</v>
          </cell>
          <cell r="O476">
            <v>2</v>
          </cell>
          <cell r="P476">
            <v>0</v>
          </cell>
          <cell r="Q476">
            <v>5</v>
          </cell>
          <cell r="R476">
            <v>1</v>
          </cell>
          <cell r="S476">
            <v>5</v>
          </cell>
          <cell r="T476">
            <v>5</v>
          </cell>
          <cell r="U476">
            <v>4</v>
          </cell>
          <cell r="V476">
            <v>2</v>
          </cell>
          <cell r="W476">
            <v>4</v>
          </cell>
          <cell r="X476">
            <v>6</v>
          </cell>
          <cell r="Y476">
            <v>6</v>
          </cell>
          <cell r="Z476">
            <v>4</v>
          </cell>
          <cell r="AA476">
            <v>2</v>
          </cell>
          <cell r="AB476">
            <v>1</v>
          </cell>
          <cell r="AC476">
            <v>5</v>
          </cell>
          <cell r="AD476">
            <v>5</v>
          </cell>
          <cell r="AE476">
            <v>0</v>
          </cell>
          <cell r="AF476">
            <v>6</v>
          </cell>
          <cell r="AG476">
            <v>4</v>
          </cell>
          <cell r="AH476">
            <v>4</v>
          </cell>
          <cell r="AI476">
            <v>1</v>
          </cell>
          <cell r="AJ476">
            <v>1</v>
          </cell>
          <cell r="AK476">
            <v>1</v>
          </cell>
          <cell r="AL476">
            <v>2</v>
          </cell>
          <cell r="AM476">
            <v>2</v>
          </cell>
          <cell r="AN476">
            <v>4</v>
          </cell>
          <cell r="AO476">
            <v>2</v>
          </cell>
          <cell r="AP476">
            <v>4</v>
          </cell>
          <cell r="AQ476">
            <v>3</v>
          </cell>
          <cell r="AR476">
            <v>4</v>
          </cell>
          <cell r="AS476">
            <v>1</v>
          </cell>
          <cell r="AT476">
            <v>1</v>
          </cell>
          <cell r="AU476">
            <v>1</v>
          </cell>
          <cell r="AV476">
            <v>6</v>
          </cell>
          <cell r="AW476">
            <v>3</v>
          </cell>
          <cell r="AX476">
            <v>0</v>
          </cell>
        </row>
        <row r="477">
          <cell r="J477" t="str">
            <v>3-Snow-3.5.1-Goal</v>
          </cell>
          <cell r="K477" t="str">
            <v>3.5.1</v>
          </cell>
          <cell r="L477">
            <v>2.61</v>
          </cell>
          <cell r="M477">
            <v>3.61</v>
          </cell>
          <cell r="N477">
            <v>2.61</v>
          </cell>
          <cell r="O477">
            <v>3.61</v>
          </cell>
          <cell r="P477">
            <v>2.61</v>
          </cell>
          <cell r="Q477">
            <v>3.61</v>
          </cell>
          <cell r="R477">
            <v>2.61</v>
          </cell>
          <cell r="S477">
            <v>3.61</v>
          </cell>
          <cell r="T477">
            <v>2.61</v>
          </cell>
          <cell r="U477">
            <v>3.61</v>
          </cell>
          <cell r="V477">
            <v>3.61</v>
          </cell>
          <cell r="W477">
            <v>3.61</v>
          </cell>
          <cell r="X477">
            <v>1</v>
          </cell>
          <cell r="Y477">
            <v>2</v>
          </cell>
          <cell r="Z477">
            <v>2</v>
          </cell>
          <cell r="AA477">
            <v>1</v>
          </cell>
          <cell r="AB477">
            <v>1</v>
          </cell>
          <cell r="AC477">
            <v>3</v>
          </cell>
          <cell r="AD477">
            <v>3</v>
          </cell>
          <cell r="AE477">
            <v>4</v>
          </cell>
          <cell r="AF477">
            <v>3</v>
          </cell>
          <cell r="AG477">
            <v>3</v>
          </cell>
          <cell r="AH477">
            <v>2</v>
          </cell>
          <cell r="AI477">
            <v>2</v>
          </cell>
          <cell r="AJ477">
            <v>2</v>
          </cell>
          <cell r="AK477">
            <v>2</v>
          </cell>
          <cell r="AL477">
            <v>3</v>
          </cell>
          <cell r="AM477">
            <v>2</v>
          </cell>
          <cell r="AN477">
            <v>2</v>
          </cell>
          <cell r="AO477">
            <v>3</v>
          </cell>
          <cell r="AP477">
            <v>2</v>
          </cell>
          <cell r="AQ477">
            <v>2</v>
          </cell>
          <cell r="AR477">
            <v>2</v>
          </cell>
          <cell r="AS477">
            <v>2</v>
          </cell>
          <cell r="AT477">
            <v>2</v>
          </cell>
          <cell r="AU477">
            <v>2</v>
          </cell>
          <cell r="AV477">
            <v>2</v>
          </cell>
          <cell r="AW477">
            <v>2</v>
          </cell>
          <cell r="AX477">
            <v>0</v>
          </cell>
        </row>
        <row r="478">
          <cell r="J478" t="str">
            <v>3-Snow-3.5.1-Real YTD</v>
          </cell>
          <cell r="K478" t="str">
            <v>3.5.1</v>
          </cell>
          <cell r="L478">
            <v>2</v>
          </cell>
          <cell r="M478">
            <v>5</v>
          </cell>
          <cell r="N478">
            <v>8</v>
          </cell>
          <cell r="O478">
            <v>10</v>
          </cell>
          <cell r="P478">
            <v>10</v>
          </cell>
          <cell r="Q478">
            <v>15</v>
          </cell>
          <cell r="R478">
            <v>16</v>
          </cell>
          <cell r="S478">
            <v>21</v>
          </cell>
          <cell r="T478">
            <v>26</v>
          </cell>
          <cell r="U478">
            <v>30</v>
          </cell>
          <cell r="V478">
            <v>32</v>
          </cell>
          <cell r="W478">
            <v>36</v>
          </cell>
          <cell r="X478">
            <v>6</v>
          </cell>
          <cell r="Y478">
            <v>12</v>
          </cell>
          <cell r="Z478">
            <v>16</v>
          </cell>
          <cell r="AA478">
            <v>18</v>
          </cell>
          <cell r="AB478">
            <v>19</v>
          </cell>
          <cell r="AC478">
            <v>24</v>
          </cell>
          <cell r="AD478">
            <v>29</v>
          </cell>
          <cell r="AE478">
            <v>29</v>
          </cell>
          <cell r="AF478">
            <v>35</v>
          </cell>
          <cell r="AG478">
            <v>39</v>
          </cell>
          <cell r="AH478">
            <v>43</v>
          </cell>
          <cell r="AI478">
            <v>44</v>
          </cell>
          <cell r="AJ478">
            <v>1</v>
          </cell>
          <cell r="AK478">
            <v>2</v>
          </cell>
          <cell r="AL478">
            <v>4</v>
          </cell>
          <cell r="AM478">
            <v>6</v>
          </cell>
          <cell r="AN478">
            <v>10</v>
          </cell>
          <cell r="AO478">
            <v>12</v>
          </cell>
          <cell r="AP478">
            <v>16</v>
          </cell>
          <cell r="AQ478">
            <v>19</v>
          </cell>
          <cell r="AR478">
            <v>23</v>
          </cell>
          <cell r="AS478">
            <v>24</v>
          </cell>
          <cell r="AT478">
            <v>25</v>
          </cell>
          <cell r="AU478">
            <v>26</v>
          </cell>
          <cell r="AV478">
            <v>32</v>
          </cell>
          <cell r="AW478">
            <v>35</v>
          </cell>
          <cell r="AX478">
            <v>0</v>
          </cell>
        </row>
        <row r="479">
          <cell r="J479" t="str">
            <v>3-Snow-3.5.1-Goal YTD</v>
          </cell>
          <cell r="K479" t="str">
            <v>3.5.1</v>
          </cell>
          <cell r="L479">
            <v>2.61</v>
          </cell>
          <cell r="M479">
            <v>6.22</v>
          </cell>
          <cell r="N479">
            <v>8.83</v>
          </cell>
          <cell r="O479">
            <v>12.44</v>
          </cell>
          <cell r="P479">
            <v>15.05</v>
          </cell>
          <cell r="Q479">
            <v>18.66</v>
          </cell>
          <cell r="R479">
            <v>21.27</v>
          </cell>
          <cell r="S479">
            <v>24.88</v>
          </cell>
          <cell r="T479">
            <v>27.49</v>
          </cell>
          <cell r="U479">
            <v>31.1</v>
          </cell>
          <cell r="V479">
            <v>34.71</v>
          </cell>
          <cell r="W479">
            <v>38.32</v>
          </cell>
          <cell r="X479">
            <v>1</v>
          </cell>
          <cell r="Y479">
            <v>3</v>
          </cell>
          <cell r="Z479">
            <v>5</v>
          </cell>
          <cell r="AA479">
            <v>6</v>
          </cell>
          <cell r="AB479">
            <v>7</v>
          </cell>
          <cell r="AC479">
            <v>10</v>
          </cell>
          <cell r="AD479">
            <v>13</v>
          </cell>
          <cell r="AE479">
            <v>17</v>
          </cell>
          <cell r="AF479">
            <v>20</v>
          </cell>
          <cell r="AG479">
            <v>23</v>
          </cell>
          <cell r="AH479">
            <v>25</v>
          </cell>
          <cell r="AI479">
            <v>27</v>
          </cell>
          <cell r="AJ479">
            <v>2</v>
          </cell>
          <cell r="AK479">
            <v>4</v>
          </cell>
          <cell r="AL479">
            <v>7</v>
          </cell>
          <cell r="AM479">
            <v>9</v>
          </cell>
          <cell r="AN479">
            <v>11</v>
          </cell>
          <cell r="AO479">
            <v>14</v>
          </cell>
          <cell r="AP479">
            <v>16</v>
          </cell>
          <cell r="AQ479">
            <v>18</v>
          </cell>
          <cell r="AR479">
            <v>20</v>
          </cell>
          <cell r="AS479">
            <v>22</v>
          </cell>
          <cell r="AT479">
            <v>24</v>
          </cell>
          <cell r="AU479">
            <v>26</v>
          </cell>
          <cell r="AV479">
            <v>28</v>
          </cell>
          <cell r="AW479">
            <v>30</v>
          </cell>
          <cell r="AX479">
            <v>0</v>
          </cell>
        </row>
        <row r="480">
          <cell r="J480" t="str">
            <v>3-ATV-3.5.2-Real</v>
          </cell>
          <cell r="K480" t="str">
            <v>3.5.2</v>
          </cell>
          <cell r="L480">
            <v>0</v>
          </cell>
          <cell r="M480">
            <v>0</v>
          </cell>
          <cell r="N480">
            <v>0</v>
          </cell>
          <cell r="O480">
            <v>0</v>
          </cell>
          <cell r="P480">
            <v>0</v>
          </cell>
          <cell r="Q480">
            <v>0</v>
          </cell>
          <cell r="R480">
            <v>0</v>
          </cell>
          <cell r="S480">
            <v>0</v>
          </cell>
          <cell r="T480">
            <v>0</v>
          </cell>
          <cell r="U480">
            <v>0</v>
          </cell>
          <cell r="V480">
            <v>0</v>
          </cell>
          <cell r="W480">
            <v>0</v>
          </cell>
          <cell r="X480">
            <v>99</v>
          </cell>
          <cell r="Y480">
            <v>88</v>
          </cell>
          <cell r="Z480">
            <v>56</v>
          </cell>
          <cell r="AA480">
            <v>21</v>
          </cell>
          <cell r="AB480">
            <v>12</v>
          </cell>
          <cell r="AC480">
            <v>13</v>
          </cell>
          <cell r="AD480">
            <v>12</v>
          </cell>
          <cell r="AE480">
            <v>21</v>
          </cell>
          <cell r="AF480">
            <v>61</v>
          </cell>
          <cell r="AG480">
            <v>108</v>
          </cell>
          <cell r="AH480">
            <v>149</v>
          </cell>
          <cell r="AI480">
            <v>263</v>
          </cell>
          <cell r="AJ480">
            <v>166</v>
          </cell>
          <cell r="AK480">
            <v>138</v>
          </cell>
          <cell r="AL480">
            <v>87</v>
          </cell>
          <cell r="AM480">
            <v>27</v>
          </cell>
          <cell r="AN480">
            <v>27</v>
          </cell>
          <cell r="AO480">
            <v>23</v>
          </cell>
          <cell r="AP480">
            <v>40</v>
          </cell>
          <cell r="AQ480">
            <v>46</v>
          </cell>
          <cell r="AR480">
            <v>88</v>
          </cell>
          <cell r="AS480">
            <v>121</v>
          </cell>
          <cell r="AT480">
            <v>218</v>
          </cell>
          <cell r="AU480">
            <v>255</v>
          </cell>
          <cell r="AV480">
            <v>237</v>
          </cell>
          <cell r="AW480">
            <v>214</v>
          </cell>
          <cell r="AX480">
            <v>0</v>
          </cell>
        </row>
        <row r="481">
          <cell r="J481" t="str">
            <v>3-ATV-3.5.2-Goal</v>
          </cell>
          <cell r="K481" t="str">
            <v>3.5.2</v>
          </cell>
          <cell r="L481">
            <v>0</v>
          </cell>
          <cell r="M481">
            <v>0</v>
          </cell>
          <cell r="N481">
            <v>0</v>
          </cell>
          <cell r="O481">
            <v>0</v>
          </cell>
          <cell r="P481">
            <v>0</v>
          </cell>
          <cell r="Q481">
            <v>0</v>
          </cell>
          <cell r="R481">
            <v>0</v>
          </cell>
          <cell r="S481">
            <v>0</v>
          </cell>
          <cell r="T481">
            <v>0</v>
          </cell>
          <cell r="U481">
            <v>0</v>
          </cell>
          <cell r="V481">
            <v>0</v>
          </cell>
          <cell r="W481">
            <v>0</v>
          </cell>
          <cell r="X481">
            <v>80</v>
          </cell>
          <cell r="Y481">
            <v>70</v>
          </cell>
          <cell r="Z481">
            <v>60</v>
          </cell>
          <cell r="AA481">
            <v>50</v>
          </cell>
          <cell r="AB481">
            <v>25</v>
          </cell>
          <cell r="AC481">
            <v>15</v>
          </cell>
          <cell r="AD481">
            <v>25</v>
          </cell>
          <cell r="AE481">
            <v>30</v>
          </cell>
          <cell r="AF481">
            <v>30</v>
          </cell>
          <cell r="AG481">
            <v>30</v>
          </cell>
          <cell r="AH481">
            <v>30</v>
          </cell>
          <cell r="AI481">
            <v>30</v>
          </cell>
          <cell r="AJ481">
            <v>100</v>
          </cell>
          <cell r="AK481">
            <v>100</v>
          </cell>
          <cell r="AL481">
            <v>60</v>
          </cell>
          <cell r="AM481">
            <v>30</v>
          </cell>
          <cell r="AN481">
            <v>20</v>
          </cell>
          <cell r="AO481">
            <v>10</v>
          </cell>
          <cell r="AP481">
            <v>30</v>
          </cell>
          <cell r="AQ481">
            <v>50</v>
          </cell>
          <cell r="AR481">
            <v>50</v>
          </cell>
          <cell r="AS481">
            <v>50</v>
          </cell>
          <cell r="AT481">
            <v>50</v>
          </cell>
          <cell r="AU481">
            <v>50</v>
          </cell>
          <cell r="AV481">
            <v>100</v>
          </cell>
          <cell r="AW481">
            <v>100</v>
          </cell>
          <cell r="AX481">
            <v>50</v>
          </cell>
        </row>
        <row r="482">
          <cell r="J482" t="str">
            <v>3-ATV-3.5.2-Real YTD</v>
          </cell>
          <cell r="K482" t="str">
            <v>3.5.2</v>
          </cell>
          <cell r="L482">
            <v>0</v>
          </cell>
          <cell r="M482">
            <v>0</v>
          </cell>
          <cell r="N482">
            <v>0</v>
          </cell>
          <cell r="O482">
            <v>0</v>
          </cell>
          <cell r="P482">
            <v>0</v>
          </cell>
          <cell r="Q482">
            <v>0</v>
          </cell>
          <cell r="R482">
            <v>0</v>
          </cell>
          <cell r="S482">
            <v>0</v>
          </cell>
          <cell r="T482">
            <v>0</v>
          </cell>
          <cell r="U482">
            <v>0</v>
          </cell>
          <cell r="V482">
            <v>0</v>
          </cell>
          <cell r="W482">
            <v>0</v>
          </cell>
          <cell r="X482">
            <v>99</v>
          </cell>
          <cell r="Y482">
            <v>187</v>
          </cell>
          <cell r="Z482">
            <v>243</v>
          </cell>
          <cell r="AA482">
            <v>264</v>
          </cell>
          <cell r="AB482">
            <v>276</v>
          </cell>
          <cell r="AC482">
            <v>289</v>
          </cell>
          <cell r="AD482">
            <v>301</v>
          </cell>
          <cell r="AE482">
            <v>322</v>
          </cell>
          <cell r="AF482">
            <v>383</v>
          </cell>
          <cell r="AG482">
            <v>491</v>
          </cell>
          <cell r="AH482">
            <v>640</v>
          </cell>
          <cell r="AI482">
            <v>903</v>
          </cell>
          <cell r="AJ482">
            <v>166</v>
          </cell>
          <cell r="AK482">
            <v>304</v>
          </cell>
          <cell r="AL482">
            <v>391</v>
          </cell>
          <cell r="AM482">
            <v>418</v>
          </cell>
          <cell r="AN482">
            <v>445</v>
          </cell>
          <cell r="AO482">
            <v>468</v>
          </cell>
          <cell r="AP482">
            <v>508</v>
          </cell>
          <cell r="AQ482">
            <v>554</v>
          </cell>
          <cell r="AR482">
            <v>642</v>
          </cell>
          <cell r="AS482">
            <v>763</v>
          </cell>
          <cell r="AT482">
            <v>981</v>
          </cell>
          <cell r="AU482">
            <v>1236</v>
          </cell>
          <cell r="AV482">
            <v>1473</v>
          </cell>
          <cell r="AW482">
            <v>1687</v>
          </cell>
          <cell r="AX482">
            <v>0</v>
          </cell>
        </row>
        <row r="483">
          <cell r="J483" t="str">
            <v>3-ATV-3.5.2-Goal YTD</v>
          </cell>
          <cell r="K483" t="str">
            <v>3.5.2</v>
          </cell>
          <cell r="L483">
            <v>0</v>
          </cell>
          <cell r="M483">
            <v>0</v>
          </cell>
          <cell r="N483">
            <v>0</v>
          </cell>
          <cell r="O483">
            <v>0</v>
          </cell>
          <cell r="P483">
            <v>0</v>
          </cell>
          <cell r="Q483">
            <v>0</v>
          </cell>
          <cell r="R483">
            <v>0</v>
          </cell>
          <cell r="S483">
            <v>0</v>
          </cell>
          <cell r="T483">
            <v>0</v>
          </cell>
          <cell r="U483">
            <v>0</v>
          </cell>
          <cell r="V483">
            <v>0</v>
          </cell>
          <cell r="W483">
            <v>0</v>
          </cell>
          <cell r="X483">
            <v>80</v>
          </cell>
          <cell r="Y483">
            <v>150</v>
          </cell>
          <cell r="Z483">
            <v>210</v>
          </cell>
          <cell r="AA483">
            <v>260</v>
          </cell>
          <cell r="AB483">
            <v>285</v>
          </cell>
          <cell r="AC483">
            <v>300</v>
          </cell>
          <cell r="AD483">
            <v>325</v>
          </cell>
          <cell r="AE483">
            <v>355</v>
          </cell>
          <cell r="AF483">
            <v>385</v>
          </cell>
          <cell r="AG483">
            <v>415</v>
          </cell>
          <cell r="AH483">
            <v>445</v>
          </cell>
          <cell r="AI483">
            <v>475</v>
          </cell>
          <cell r="AJ483">
            <v>100</v>
          </cell>
          <cell r="AK483">
            <v>200</v>
          </cell>
          <cell r="AL483">
            <v>260</v>
          </cell>
          <cell r="AM483">
            <v>290</v>
          </cell>
          <cell r="AN483">
            <v>310</v>
          </cell>
          <cell r="AO483">
            <v>320</v>
          </cell>
          <cell r="AP483">
            <v>350</v>
          </cell>
          <cell r="AQ483">
            <v>400</v>
          </cell>
          <cell r="AR483">
            <v>450</v>
          </cell>
          <cell r="AS483">
            <v>500</v>
          </cell>
          <cell r="AT483">
            <v>550</v>
          </cell>
          <cell r="AU483">
            <v>600</v>
          </cell>
          <cell r="AV483">
            <v>700</v>
          </cell>
          <cell r="AW483">
            <v>800</v>
          </cell>
          <cell r="AX483">
            <v>50</v>
          </cell>
        </row>
        <row r="484">
          <cell r="J484" t="str">
            <v>1-GroupTS-3.7.A-Real</v>
          </cell>
          <cell r="K484" t="str">
            <v>3.7.A</v>
          </cell>
          <cell r="L484">
            <v>18360</v>
          </cell>
          <cell r="M484">
            <v>15283</v>
          </cell>
          <cell r="N484">
            <v>24887</v>
          </cell>
          <cell r="O484">
            <v>15551</v>
          </cell>
          <cell r="P484">
            <v>21484</v>
          </cell>
          <cell r="Q484">
            <v>25615</v>
          </cell>
          <cell r="R484">
            <v>31540</v>
          </cell>
          <cell r="S484">
            <v>30868</v>
          </cell>
          <cell r="T484">
            <v>44719</v>
          </cell>
          <cell r="U484">
            <v>35448</v>
          </cell>
          <cell r="V484">
            <v>31497</v>
          </cell>
          <cell r="W484">
            <v>17846</v>
          </cell>
          <cell r="X484">
            <v>20972</v>
          </cell>
          <cell r="Y484">
            <v>18484</v>
          </cell>
          <cell r="Z484">
            <v>15446</v>
          </cell>
          <cell r="AA484">
            <v>9811</v>
          </cell>
          <cell r="AB484">
            <v>11069</v>
          </cell>
          <cell r="AC484">
            <v>29092</v>
          </cell>
          <cell r="AD484">
            <v>24681</v>
          </cell>
          <cell r="AE484">
            <v>31771</v>
          </cell>
          <cell r="AF484">
            <v>41022</v>
          </cell>
          <cell r="AG484">
            <v>26853</v>
          </cell>
          <cell r="AH484">
            <v>19195</v>
          </cell>
          <cell r="AI484">
            <v>23512</v>
          </cell>
          <cell r="AJ484">
            <v>13318</v>
          </cell>
          <cell r="AK484">
            <v>13618</v>
          </cell>
          <cell r="AL484">
            <v>26500</v>
          </cell>
          <cell r="AM484">
            <v>20374</v>
          </cell>
          <cell r="AN484">
            <v>18987</v>
          </cell>
          <cell r="AO484">
            <v>24659</v>
          </cell>
          <cell r="AP484">
            <v>28611</v>
          </cell>
          <cell r="AQ484">
            <v>31469</v>
          </cell>
          <cell r="AR484">
            <v>40207</v>
          </cell>
          <cell r="AS484">
            <v>26297</v>
          </cell>
          <cell r="AT484">
            <v>23079</v>
          </cell>
          <cell r="AU484">
            <v>20156</v>
          </cell>
          <cell r="AV484">
            <v>17336</v>
          </cell>
          <cell r="AW484">
            <v>25904</v>
          </cell>
          <cell r="AX484">
            <v>0</v>
          </cell>
        </row>
        <row r="485">
          <cell r="J485" t="str">
            <v>1-GroupTS-3.7.A-Real YTD</v>
          </cell>
          <cell r="K485" t="str">
            <v>3.7.A</v>
          </cell>
          <cell r="L485">
            <v>18360</v>
          </cell>
          <cell r="M485">
            <v>33643</v>
          </cell>
          <cell r="N485">
            <v>58530</v>
          </cell>
          <cell r="O485">
            <v>74081</v>
          </cell>
          <cell r="P485">
            <v>95565</v>
          </cell>
          <cell r="Q485">
            <v>121180</v>
          </cell>
          <cell r="R485">
            <v>152720</v>
          </cell>
          <cell r="S485">
            <v>183588</v>
          </cell>
          <cell r="T485">
            <v>228307</v>
          </cell>
          <cell r="U485">
            <v>263755</v>
          </cell>
          <cell r="V485">
            <v>295252</v>
          </cell>
          <cell r="W485">
            <v>313098</v>
          </cell>
          <cell r="X485">
            <v>20972</v>
          </cell>
          <cell r="Y485">
            <v>39456</v>
          </cell>
          <cell r="Z485">
            <v>54902</v>
          </cell>
          <cell r="AA485">
            <v>64713</v>
          </cell>
          <cell r="AB485">
            <v>75782</v>
          </cell>
          <cell r="AC485">
            <v>104874</v>
          </cell>
          <cell r="AD485">
            <v>129555</v>
          </cell>
          <cell r="AE485">
            <v>161326</v>
          </cell>
          <cell r="AF485">
            <v>202348</v>
          </cell>
          <cell r="AG485">
            <v>229201</v>
          </cell>
          <cell r="AH485">
            <v>248396</v>
          </cell>
          <cell r="AI485">
            <v>271908</v>
          </cell>
          <cell r="AJ485">
            <v>13318</v>
          </cell>
          <cell r="AK485">
            <v>26936</v>
          </cell>
          <cell r="AL485">
            <v>53436</v>
          </cell>
          <cell r="AM485">
            <v>73810</v>
          </cell>
          <cell r="AN485">
            <v>92797</v>
          </cell>
          <cell r="AO485">
            <v>117456</v>
          </cell>
          <cell r="AP485">
            <v>146067</v>
          </cell>
          <cell r="AQ485">
            <v>177536</v>
          </cell>
          <cell r="AR485">
            <v>217743</v>
          </cell>
          <cell r="AS485">
            <v>244040</v>
          </cell>
          <cell r="AT485">
            <v>267119</v>
          </cell>
          <cell r="AU485">
            <v>287275</v>
          </cell>
          <cell r="AV485">
            <v>304611</v>
          </cell>
          <cell r="AW485">
            <v>330515</v>
          </cell>
          <cell r="AX485">
            <v>0</v>
          </cell>
        </row>
        <row r="486">
          <cell r="J486" t="str">
            <v>1-GroupTS-3.7.B-Real</v>
          </cell>
          <cell r="K486" t="str">
            <v>3.7.B</v>
          </cell>
          <cell r="L486">
            <v>10</v>
          </cell>
          <cell r="M486">
            <v>2</v>
          </cell>
          <cell r="N486">
            <v>10</v>
          </cell>
          <cell r="O486">
            <v>5</v>
          </cell>
          <cell r="P486">
            <v>16</v>
          </cell>
          <cell r="Q486">
            <v>13</v>
          </cell>
          <cell r="R486">
            <v>2</v>
          </cell>
          <cell r="S486">
            <v>7</v>
          </cell>
          <cell r="T486">
            <v>6</v>
          </cell>
          <cell r="U486">
            <v>5</v>
          </cell>
          <cell r="V486">
            <v>3</v>
          </cell>
          <cell r="W486">
            <v>23</v>
          </cell>
          <cell r="X486">
            <v>8</v>
          </cell>
          <cell r="Y486">
            <v>5</v>
          </cell>
          <cell r="Z486">
            <v>10</v>
          </cell>
          <cell r="AA486">
            <v>1</v>
          </cell>
          <cell r="AB486">
            <v>1</v>
          </cell>
          <cell r="AC486">
            <v>5</v>
          </cell>
          <cell r="AD486">
            <v>5</v>
          </cell>
          <cell r="AE486">
            <v>7</v>
          </cell>
          <cell r="AF486">
            <v>5</v>
          </cell>
          <cell r="AG486">
            <v>13</v>
          </cell>
          <cell r="AH486">
            <v>4</v>
          </cell>
          <cell r="AI486">
            <v>1</v>
          </cell>
          <cell r="AJ486">
            <v>2</v>
          </cell>
          <cell r="AK486">
            <v>6</v>
          </cell>
          <cell r="AL486">
            <v>2</v>
          </cell>
          <cell r="AM486">
            <v>11</v>
          </cell>
          <cell r="AN486">
            <v>0</v>
          </cell>
          <cell r="AO486">
            <v>7</v>
          </cell>
          <cell r="AP486">
            <v>5</v>
          </cell>
          <cell r="AQ486">
            <v>5</v>
          </cell>
          <cell r="AR486">
            <v>9</v>
          </cell>
          <cell r="AS486">
            <v>2</v>
          </cell>
          <cell r="AT486">
            <v>2</v>
          </cell>
          <cell r="AU486">
            <v>1</v>
          </cell>
          <cell r="AV486">
            <v>8</v>
          </cell>
          <cell r="AW486">
            <v>24</v>
          </cell>
          <cell r="AX486">
            <v>0</v>
          </cell>
        </row>
        <row r="487">
          <cell r="J487" t="str">
            <v>1-GroupTS-3.7.B-Real YTD</v>
          </cell>
          <cell r="K487" t="str">
            <v>3.7.B</v>
          </cell>
          <cell r="L487">
            <v>10</v>
          </cell>
          <cell r="M487">
            <v>12</v>
          </cell>
          <cell r="N487">
            <v>22</v>
          </cell>
          <cell r="O487">
            <v>27</v>
          </cell>
          <cell r="P487">
            <v>43</v>
          </cell>
          <cell r="Q487">
            <v>56</v>
          </cell>
          <cell r="R487">
            <v>58</v>
          </cell>
          <cell r="S487">
            <v>65</v>
          </cell>
          <cell r="T487">
            <v>71</v>
          </cell>
          <cell r="U487">
            <v>76</v>
          </cell>
          <cell r="V487">
            <v>79</v>
          </cell>
          <cell r="W487">
            <v>102</v>
          </cell>
          <cell r="X487">
            <v>8</v>
          </cell>
          <cell r="Y487">
            <v>13</v>
          </cell>
          <cell r="Z487">
            <v>21</v>
          </cell>
          <cell r="AA487">
            <v>22</v>
          </cell>
          <cell r="AB487">
            <v>23</v>
          </cell>
          <cell r="AC487">
            <v>28</v>
          </cell>
          <cell r="AD487">
            <v>33</v>
          </cell>
          <cell r="AE487">
            <v>40</v>
          </cell>
          <cell r="AF487">
            <v>45</v>
          </cell>
          <cell r="AG487">
            <v>58</v>
          </cell>
          <cell r="AH487">
            <v>62</v>
          </cell>
          <cell r="AI487">
            <v>63</v>
          </cell>
          <cell r="AJ487">
            <v>2</v>
          </cell>
          <cell r="AK487">
            <v>8</v>
          </cell>
          <cell r="AL487">
            <v>10</v>
          </cell>
          <cell r="AM487">
            <v>21</v>
          </cell>
          <cell r="AN487">
            <v>21</v>
          </cell>
          <cell r="AO487">
            <v>28</v>
          </cell>
          <cell r="AP487">
            <v>33</v>
          </cell>
          <cell r="AQ487">
            <v>38</v>
          </cell>
          <cell r="AR487">
            <v>47</v>
          </cell>
          <cell r="AS487">
            <v>49</v>
          </cell>
          <cell r="AT487">
            <v>51</v>
          </cell>
          <cell r="AU487">
            <v>52</v>
          </cell>
          <cell r="AV487">
            <v>60</v>
          </cell>
          <cell r="AW487">
            <v>84</v>
          </cell>
          <cell r="AX487">
            <v>0</v>
          </cell>
        </row>
        <row r="488">
          <cell r="J488" t="str">
            <v>1-GroupTS-3.7-Real</v>
          </cell>
          <cell r="K488">
            <v>3.7</v>
          </cell>
          <cell r="L488">
            <v>544.6623093681917</v>
          </cell>
          <cell r="M488">
            <v>130.86435909180133</v>
          </cell>
          <cell r="N488">
            <v>401.81620926588181</v>
          </cell>
          <cell r="O488">
            <v>321.52273165712813</v>
          </cell>
          <cell r="P488">
            <v>744.74027183019916</v>
          </cell>
          <cell r="Q488">
            <v>507.51512785477257</v>
          </cell>
          <cell r="R488">
            <v>63.411540900443882</v>
          </cell>
          <cell r="S488">
            <v>226.77206168200078</v>
          </cell>
          <cell r="T488">
            <v>134.17115767347215</v>
          </cell>
          <cell r="U488">
            <v>141.05168133604153</v>
          </cell>
          <cell r="V488">
            <v>95.247166396799699</v>
          </cell>
          <cell r="W488">
            <v>1288.8042138294295</v>
          </cell>
          <cell r="X488">
            <v>381.46099561319852</v>
          </cell>
          <cell r="Y488">
            <v>270.5042198658299</v>
          </cell>
          <cell r="Z488">
            <v>647.41680694030811</v>
          </cell>
          <cell r="AA488">
            <v>101.92640913260624</v>
          </cell>
          <cell r="AB488">
            <v>90.342397687234623</v>
          </cell>
          <cell r="AC488">
            <v>171.86855492919017</v>
          </cell>
          <cell r="AD488">
            <v>202.58498440095622</v>
          </cell>
          <cell r="AE488">
            <v>220.32671304019391</v>
          </cell>
          <cell r="AF488">
            <v>121.88581736629126</v>
          </cell>
          <cell r="AG488">
            <v>484.11723084943958</v>
          </cell>
          <cell r="AH488">
            <v>208.3876009377442</v>
          </cell>
          <cell r="AI488">
            <v>42.531473290234771</v>
          </cell>
          <cell r="AJ488">
            <v>150.17269860339391</v>
          </cell>
          <cell r="AK488">
            <v>440.59333235423708</v>
          </cell>
          <cell r="AL488">
            <v>75.471698113207552</v>
          </cell>
          <cell r="AM488">
            <v>539.90379895945819</v>
          </cell>
          <cell r="AN488">
            <v>0</v>
          </cell>
          <cell r="AO488">
            <v>283.872014274707</v>
          </cell>
          <cell r="AP488">
            <v>174.75796022508825</v>
          </cell>
          <cell r="AQ488">
            <v>158.88652324509835</v>
          </cell>
          <cell r="AR488">
            <v>223.84161961847443</v>
          </cell>
          <cell r="AS488">
            <v>76.054302772179327</v>
          </cell>
          <cell r="AT488">
            <v>86.658867368603495</v>
          </cell>
          <cell r="AU488">
            <v>49.613018456042866</v>
          </cell>
          <cell r="AV488">
            <v>461.46746654360868</v>
          </cell>
          <cell r="AW488">
            <v>926.4978381717109</v>
          </cell>
          <cell r="AX488">
            <v>0</v>
          </cell>
        </row>
        <row r="489">
          <cell r="J489" t="str">
            <v>1-GroupTS-3.7-Goal</v>
          </cell>
          <cell r="K489">
            <v>3.7</v>
          </cell>
          <cell r="L489">
            <v>0</v>
          </cell>
          <cell r="M489">
            <v>0</v>
          </cell>
          <cell r="N489">
            <v>0</v>
          </cell>
          <cell r="O489">
            <v>0</v>
          </cell>
          <cell r="P489">
            <v>0</v>
          </cell>
          <cell r="Q489">
            <v>0</v>
          </cell>
          <cell r="R489">
            <v>0</v>
          </cell>
          <cell r="S489">
            <v>0</v>
          </cell>
          <cell r="T489">
            <v>0</v>
          </cell>
          <cell r="U489">
            <v>0</v>
          </cell>
          <cell r="V489">
            <v>0</v>
          </cell>
          <cell r="W489">
            <v>0</v>
          </cell>
          <cell r="X489">
            <v>500</v>
          </cell>
          <cell r="Y489">
            <v>500</v>
          </cell>
          <cell r="Z489">
            <v>500</v>
          </cell>
          <cell r="AA489">
            <v>500</v>
          </cell>
          <cell r="AB489">
            <v>500</v>
          </cell>
          <cell r="AC489">
            <v>500</v>
          </cell>
          <cell r="AD489">
            <v>500</v>
          </cell>
          <cell r="AE489">
            <v>500</v>
          </cell>
          <cell r="AF489">
            <v>500</v>
          </cell>
          <cell r="AG489">
            <v>500</v>
          </cell>
          <cell r="AH489">
            <v>500</v>
          </cell>
          <cell r="AI489">
            <v>500</v>
          </cell>
          <cell r="AJ489">
            <v>266</v>
          </cell>
          <cell r="AK489">
            <v>245</v>
          </cell>
          <cell r="AL489">
            <v>241</v>
          </cell>
          <cell r="AM489">
            <v>251</v>
          </cell>
          <cell r="AN489">
            <v>232</v>
          </cell>
          <cell r="AO489">
            <v>241</v>
          </cell>
          <cell r="AP489">
            <v>243</v>
          </cell>
          <cell r="AQ489">
            <v>243</v>
          </cell>
          <cell r="AR489">
            <v>247</v>
          </cell>
          <cell r="AS489">
            <v>249</v>
          </cell>
          <cell r="AT489">
            <v>255</v>
          </cell>
          <cell r="AU489">
            <v>247</v>
          </cell>
          <cell r="AV489">
            <v>203</v>
          </cell>
          <cell r="AW489">
            <v>212</v>
          </cell>
          <cell r="AX489" t="e">
            <v>#DIV/0!</v>
          </cell>
        </row>
        <row r="490">
          <cell r="J490" t="str">
            <v>1-GroupTS-3.7-Real YTD</v>
          </cell>
          <cell r="K490">
            <v>3.7</v>
          </cell>
          <cell r="L490">
            <v>544.6623093681917</v>
          </cell>
          <cell r="M490">
            <v>356.68638349730998</v>
          </cell>
          <cell r="N490">
            <v>375.8756193405091</v>
          </cell>
          <cell r="O490">
            <v>364.46592243625224</v>
          </cell>
          <cell r="P490">
            <v>449.95552765133681</v>
          </cell>
          <cell r="Q490">
            <v>462.12246245254994</v>
          </cell>
          <cell r="R490">
            <v>379.77998952331058</v>
          </cell>
          <cell r="S490">
            <v>354.05364185022984</v>
          </cell>
          <cell r="T490">
            <v>310.98477050637956</v>
          </cell>
          <cell r="U490">
            <v>288.14619628063923</v>
          </cell>
          <cell r="V490">
            <v>267.56804356956093</v>
          </cell>
          <cell r="W490">
            <v>325.77659390989402</v>
          </cell>
          <cell r="X490">
            <v>381.5</v>
          </cell>
          <cell r="Y490">
            <v>329.48094079480938</v>
          </cell>
          <cell r="Z490">
            <v>418.9</v>
          </cell>
          <cell r="AA490">
            <v>370.9</v>
          </cell>
          <cell r="AB490">
            <v>329.9</v>
          </cell>
          <cell r="AC490">
            <v>286.10000000000002</v>
          </cell>
          <cell r="AD490">
            <v>270.2</v>
          </cell>
          <cell r="AE490">
            <v>260.3</v>
          </cell>
          <cell r="AF490">
            <v>232.3</v>
          </cell>
          <cell r="AG490">
            <v>261.8</v>
          </cell>
          <cell r="AH490">
            <v>257.7</v>
          </cell>
          <cell r="AI490">
            <v>240.3</v>
          </cell>
          <cell r="AJ490">
            <v>150.17269860339391</v>
          </cell>
          <cell r="AK490">
            <v>297.00029700029694</v>
          </cell>
          <cell r="AL490">
            <v>187.1397559697582</v>
          </cell>
          <cell r="AM490">
            <v>284.51429345617123</v>
          </cell>
          <cell r="AN490">
            <v>226.30041919458603</v>
          </cell>
          <cell r="AO490">
            <v>238.38714071652365</v>
          </cell>
          <cell r="AP490">
            <v>225.92371993674135</v>
          </cell>
          <cell r="AQ490">
            <v>214.04109589041096</v>
          </cell>
          <cell r="AR490">
            <v>215.85079658129078</v>
          </cell>
          <cell r="AS490">
            <v>200.78675626946401</v>
          </cell>
          <cell r="AT490">
            <v>190.92614153242562</v>
          </cell>
          <cell r="AU490">
            <v>181.01122617700813</v>
          </cell>
          <cell r="AV490">
            <v>196.97253218038745</v>
          </cell>
          <cell r="AW490">
            <v>254.14882834364553</v>
          </cell>
          <cell r="AX490">
            <v>0</v>
          </cell>
        </row>
        <row r="491">
          <cell r="J491" t="str">
            <v>1-GroupTS-3.7-Goal YTD</v>
          </cell>
          <cell r="K491">
            <v>3.7</v>
          </cell>
          <cell r="L491">
            <v>0</v>
          </cell>
          <cell r="M491">
            <v>0</v>
          </cell>
          <cell r="N491">
            <v>0</v>
          </cell>
          <cell r="O491">
            <v>0</v>
          </cell>
          <cell r="P491">
            <v>0</v>
          </cell>
          <cell r="Q491">
            <v>0</v>
          </cell>
          <cell r="R491">
            <v>0</v>
          </cell>
          <cell r="S491">
            <v>0</v>
          </cell>
          <cell r="T491">
            <v>0</v>
          </cell>
          <cell r="U491">
            <v>0</v>
          </cell>
          <cell r="V491">
            <v>0</v>
          </cell>
          <cell r="W491">
            <v>0</v>
          </cell>
          <cell r="X491">
            <v>500</v>
          </cell>
          <cell r="Y491">
            <v>500</v>
          </cell>
          <cell r="Z491">
            <v>500</v>
          </cell>
          <cell r="AA491">
            <v>500</v>
          </cell>
          <cell r="AB491">
            <v>500</v>
          </cell>
          <cell r="AC491">
            <v>500</v>
          </cell>
          <cell r="AD491">
            <v>500</v>
          </cell>
          <cell r="AE491">
            <v>500</v>
          </cell>
          <cell r="AF491">
            <v>500</v>
          </cell>
          <cell r="AG491">
            <v>500</v>
          </cell>
          <cell r="AH491">
            <v>500</v>
          </cell>
          <cell r="AI491">
            <v>500</v>
          </cell>
          <cell r="AJ491">
            <v>266</v>
          </cell>
          <cell r="AK491">
            <v>245</v>
          </cell>
          <cell r="AL491">
            <v>241</v>
          </cell>
          <cell r="AM491">
            <v>251</v>
          </cell>
          <cell r="AN491">
            <v>232</v>
          </cell>
          <cell r="AO491">
            <v>241</v>
          </cell>
          <cell r="AP491">
            <v>243</v>
          </cell>
          <cell r="AQ491">
            <v>243</v>
          </cell>
          <cell r="AR491">
            <v>247</v>
          </cell>
          <cell r="AS491">
            <v>249</v>
          </cell>
          <cell r="AT491">
            <v>255</v>
          </cell>
          <cell r="AU491">
            <v>247</v>
          </cell>
          <cell r="AV491">
            <v>203</v>
          </cell>
          <cell r="AW491">
            <v>212</v>
          </cell>
          <cell r="AX491" t="e">
            <v>#DIV/0!</v>
          </cell>
        </row>
        <row r="492">
          <cell r="J492" t="str">
            <v>2-AR&amp;UC-3.7.A-Real</v>
          </cell>
          <cell r="K492" t="str">
            <v>3.7.A</v>
          </cell>
          <cell r="L492">
            <v>5996</v>
          </cell>
          <cell r="M492">
            <v>6808</v>
          </cell>
          <cell r="N492">
            <v>8034</v>
          </cell>
          <cell r="O492">
            <v>5798</v>
          </cell>
          <cell r="P492">
            <v>5217</v>
          </cell>
          <cell r="Q492">
            <v>5078</v>
          </cell>
          <cell r="R492">
            <v>5021</v>
          </cell>
          <cell r="S492">
            <v>5432</v>
          </cell>
          <cell r="T492">
            <v>9697</v>
          </cell>
          <cell r="U492">
            <v>7231</v>
          </cell>
          <cell r="V492">
            <v>5801</v>
          </cell>
          <cell r="W492">
            <v>5891</v>
          </cell>
          <cell r="X492">
            <v>7935</v>
          </cell>
          <cell r="Y492">
            <v>5883</v>
          </cell>
          <cell r="Z492">
            <v>5960</v>
          </cell>
          <cell r="AA492">
            <v>4090</v>
          </cell>
          <cell r="AB492">
            <v>4653</v>
          </cell>
          <cell r="AC492">
            <v>4625</v>
          </cell>
          <cell r="AD492">
            <v>6093</v>
          </cell>
          <cell r="AE492">
            <v>7045</v>
          </cell>
          <cell r="AF492">
            <v>9319</v>
          </cell>
          <cell r="AG492">
            <v>7386</v>
          </cell>
          <cell r="AH492">
            <v>4923</v>
          </cell>
          <cell r="AI492">
            <v>8172</v>
          </cell>
          <cell r="AJ492">
            <v>8003</v>
          </cell>
          <cell r="AK492">
            <v>6964</v>
          </cell>
          <cell r="AL492">
            <v>11750</v>
          </cell>
          <cell r="AM492">
            <v>6996</v>
          </cell>
          <cell r="AN492">
            <v>6727</v>
          </cell>
          <cell r="AO492">
            <v>6616</v>
          </cell>
          <cell r="AP492">
            <v>7320</v>
          </cell>
          <cell r="AQ492">
            <v>7352</v>
          </cell>
          <cell r="AR492">
            <v>8382</v>
          </cell>
          <cell r="AS492">
            <v>6240</v>
          </cell>
          <cell r="AT492">
            <v>7135</v>
          </cell>
          <cell r="AU492">
            <v>9544</v>
          </cell>
          <cell r="AV492">
            <v>7986</v>
          </cell>
          <cell r="AW492">
            <v>12660</v>
          </cell>
          <cell r="AX492">
            <v>0</v>
          </cell>
        </row>
        <row r="493">
          <cell r="J493" t="str">
            <v>2-AR&amp;UC-3.7.A-Real YTD</v>
          </cell>
          <cell r="K493" t="str">
            <v>3.7.A</v>
          </cell>
          <cell r="L493">
            <v>5996</v>
          </cell>
          <cell r="M493">
            <v>12804</v>
          </cell>
          <cell r="N493">
            <v>20838</v>
          </cell>
          <cell r="O493">
            <v>26636</v>
          </cell>
          <cell r="P493">
            <v>31853</v>
          </cell>
          <cell r="Q493">
            <v>36931</v>
          </cell>
          <cell r="R493">
            <v>41952</v>
          </cell>
          <cell r="S493">
            <v>47384</v>
          </cell>
          <cell r="T493">
            <v>57081</v>
          </cell>
          <cell r="U493">
            <v>64312</v>
          </cell>
          <cell r="V493">
            <v>70113</v>
          </cell>
          <cell r="W493">
            <v>76004</v>
          </cell>
          <cell r="X493">
            <v>7935</v>
          </cell>
          <cell r="Y493">
            <v>13818</v>
          </cell>
          <cell r="Z493">
            <v>19778</v>
          </cell>
          <cell r="AA493">
            <v>23868</v>
          </cell>
          <cell r="AB493">
            <v>28521</v>
          </cell>
          <cell r="AC493">
            <v>33146</v>
          </cell>
          <cell r="AD493">
            <v>39239</v>
          </cell>
          <cell r="AE493">
            <v>46284</v>
          </cell>
          <cell r="AF493">
            <v>55603</v>
          </cell>
          <cell r="AG493">
            <v>62989</v>
          </cell>
          <cell r="AH493">
            <v>67912</v>
          </cell>
          <cell r="AI493">
            <v>76084</v>
          </cell>
          <cell r="AJ493">
            <v>8003</v>
          </cell>
          <cell r="AK493">
            <v>14967</v>
          </cell>
          <cell r="AL493">
            <v>26717</v>
          </cell>
          <cell r="AM493">
            <v>33713</v>
          </cell>
          <cell r="AN493">
            <v>40440</v>
          </cell>
          <cell r="AO493">
            <v>47056</v>
          </cell>
          <cell r="AP493">
            <v>54376</v>
          </cell>
          <cell r="AQ493">
            <v>61728</v>
          </cell>
          <cell r="AR493">
            <v>70110</v>
          </cell>
          <cell r="AS493">
            <v>76350</v>
          </cell>
          <cell r="AT493">
            <v>83485</v>
          </cell>
          <cell r="AU493">
            <v>93029</v>
          </cell>
          <cell r="AV493">
            <v>101015</v>
          </cell>
          <cell r="AW493">
            <v>113675</v>
          </cell>
          <cell r="AX493">
            <v>0</v>
          </cell>
        </row>
        <row r="494">
          <cell r="J494" t="str">
            <v>2-AR&amp;UC-3.7.B-Real</v>
          </cell>
          <cell r="K494" t="str">
            <v>3.7.B</v>
          </cell>
          <cell r="L494">
            <v>0</v>
          </cell>
          <cell r="M494">
            <v>1</v>
          </cell>
          <cell r="N494">
            <v>1</v>
          </cell>
          <cell r="O494">
            <v>3</v>
          </cell>
          <cell r="P494">
            <v>3</v>
          </cell>
          <cell r="Q494">
            <v>1</v>
          </cell>
          <cell r="R494">
            <v>0</v>
          </cell>
          <cell r="S494">
            <v>1</v>
          </cell>
          <cell r="T494">
            <v>1</v>
          </cell>
          <cell r="U494">
            <v>2</v>
          </cell>
          <cell r="V494">
            <v>2</v>
          </cell>
          <cell r="W494">
            <v>21</v>
          </cell>
          <cell r="X494">
            <v>0</v>
          </cell>
          <cell r="Y494">
            <v>0</v>
          </cell>
          <cell r="Z494">
            <v>2</v>
          </cell>
          <cell r="AA494">
            <v>0</v>
          </cell>
          <cell r="AB494">
            <v>1</v>
          </cell>
          <cell r="AC494">
            <v>2</v>
          </cell>
          <cell r="AD494">
            <v>3</v>
          </cell>
          <cell r="AE494">
            <v>6</v>
          </cell>
          <cell r="AF494">
            <v>0</v>
          </cell>
          <cell r="AG494">
            <v>1</v>
          </cell>
          <cell r="AH494">
            <v>1</v>
          </cell>
          <cell r="AI494">
            <v>1</v>
          </cell>
          <cell r="AJ494">
            <v>2</v>
          </cell>
          <cell r="AK494">
            <v>5</v>
          </cell>
          <cell r="AL494">
            <v>2</v>
          </cell>
          <cell r="AM494">
            <v>10</v>
          </cell>
          <cell r="AN494">
            <v>0</v>
          </cell>
          <cell r="AO494">
            <v>1</v>
          </cell>
          <cell r="AP494">
            <v>0</v>
          </cell>
          <cell r="AQ494">
            <v>2</v>
          </cell>
          <cell r="AR494">
            <v>1</v>
          </cell>
          <cell r="AS494">
            <v>1</v>
          </cell>
          <cell r="AT494">
            <v>1</v>
          </cell>
          <cell r="AU494">
            <v>0</v>
          </cell>
          <cell r="AV494">
            <v>1</v>
          </cell>
          <cell r="AW494">
            <v>1</v>
          </cell>
          <cell r="AX494">
            <v>0</v>
          </cell>
        </row>
        <row r="495">
          <cell r="J495" t="str">
            <v>2-AR&amp;UC-3.7.B-Real YTD</v>
          </cell>
          <cell r="K495" t="str">
            <v>3.7.B</v>
          </cell>
          <cell r="L495">
            <v>0</v>
          </cell>
          <cell r="M495">
            <v>1</v>
          </cell>
          <cell r="N495">
            <v>2</v>
          </cell>
          <cell r="O495">
            <v>5</v>
          </cell>
          <cell r="P495">
            <v>8</v>
          </cell>
          <cell r="Q495">
            <v>9</v>
          </cell>
          <cell r="R495">
            <v>9</v>
          </cell>
          <cell r="S495">
            <v>10</v>
          </cell>
          <cell r="T495">
            <v>11</v>
          </cell>
          <cell r="U495">
            <v>13</v>
          </cell>
          <cell r="V495">
            <v>15</v>
          </cell>
          <cell r="W495">
            <v>36</v>
          </cell>
          <cell r="X495">
            <v>0</v>
          </cell>
          <cell r="Y495">
            <v>0</v>
          </cell>
          <cell r="Z495">
            <v>2</v>
          </cell>
          <cell r="AA495">
            <v>2</v>
          </cell>
          <cell r="AB495">
            <v>3</v>
          </cell>
          <cell r="AC495">
            <v>5</v>
          </cell>
          <cell r="AD495">
            <v>8</v>
          </cell>
          <cell r="AE495">
            <v>14</v>
          </cell>
          <cell r="AF495">
            <v>14</v>
          </cell>
          <cell r="AG495">
            <v>15</v>
          </cell>
          <cell r="AH495">
            <v>16</v>
          </cell>
          <cell r="AI495">
            <v>17</v>
          </cell>
          <cell r="AJ495">
            <v>2</v>
          </cell>
          <cell r="AK495">
            <v>7</v>
          </cell>
          <cell r="AL495">
            <v>9</v>
          </cell>
          <cell r="AM495">
            <v>19</v>
          </cell>
          <cell r="AN495">
            <v>19</v>
          </cell>
          <cell r="AO495">
            <v>20</v>
          </cell>
          <cell r="AP495">
            <v>20</v>
          </cell>
          <cell r="AQ495">
            <v>22</v>
          </cell>
          <cell r="AR495">
            <v>23</v>
          </cell>
          <cell r="AS495">
            <v>24</v>
          </cell>
          <cell r="AT495">
            <v>25</v>
          </cell>
          <cell r="AU495">
            <v>25</v>
          </cell>
          <cell r="AV495">
            <v>26</v>
          </cell>
          <cell r="AW495">
            <v>27</v>
          </cell>
          <cell r="AX495">
            <v>0</v>
          </cell>
        </row>
        <row r="496">
          <cell r="J496" t="str">
            <v>2-AR&amp;UC-3.7-Real</v>
          </cell>
          <cell r="K496">
            <v>3.7</v>
          </cell>
          <cell r="L496">
            <v>0</v>
          </cell>
          <cell r="M496">
            <v>146.88601645123384</v>
          </cell>
          <cell r="N496">
            <v>124.47099825740602</v>
          </cell>
          <cell r="O496">
            <v>517.41979993101074</v>
          </cell>
          <cell r="P496">
            <v>575.0431282346176</v>
          </cell>
          <cell r="Q496">
            <v>196.92792437967705</v>
          </cell>
          <cell r="R496">
            <v>0</v>
          </cell>
          <cell r="S496">
            <v>184.09425625920471</v>
          </cell>
          <cell r="T496">
            <v>103.12467773538208</v>
          </cell>
          <cell r="U496">
            <v>276.58691743880513</v>
          </cell>
          <cell r="V496">
            <v>344.76814342354771</v>
          </cell>
          <cell r="W496">
            <v>3564.7598030894583</v>
          </cell>
          <cell r="X496">
            <v>0</v>
          </cell>
          <cell r="Y496">
            <v>0</v>
          </cell>
          <cell r="Z496">
            <v>335.57046979865771</v>
          </cell>
          <cell r="AA496">
            <v>0</v>
          </cell>
          <cell r="AB496">
            <v>214.91510853212981</v>
          </cell>
          <cell r="AC496">
            <v>432.43243243243245</v>
          </cell>
          <cell r="AD496">
            <v>492.36829148202861</v>
          </cell>
          <cell r="AE496">
            <v>851.66784953867989</v>
          </cell>
          <cell r="AF496">
            <v>0</v>
          </cell>
          <cell r="AG496">
            <v>135.39128080151639</v>
          </cell>
          <cell r="AH496">
            <v>203.12817387771682</v>
          </cell>
          <cell r="AI496">
            <v>122.36906510034264</v>
          </cell>
          <cell r="AJ496">
            <v>249.90628514307136</v>
          </cell>
          <cell r="AK496">
            <v>717.97817346352667</v>
          </cell>
          <cell r="AL496">
            <v>170.21276595744681</v>
          </cell>
          <cell r="AM496">
            <v>1429.388221841052</v>
          </cell>
          <cell r="AN496">
            <v>0</v>
          </cell>
          <cell r="AO496">
            <v>151.14873035066503</v>
          </cell>
          <cell r="AP496">
            <v>0</v>
          </cell>
          <cell r="AQ496">
            <v>272.0348204570185</v>
          </cell>
          <cell r="AR496">
            <v>119.30326890956812</v>
          </cell>
          <cell r="AS496">
            <v>160.25641025641025</v>
          </cell>
          <cell r="AT496">
            <v>140.15416958654521</v>
          </cell>
          <cell r="AU496">
            <v>0</v>
          </cell>
          <cell r="AV496">
            <v>125.21913348359628</v>
          </cell>
          <cell r="AW496">
            <v>78.988941548183249</v>
          </cell>
          <cell r="AX496">
            <v>0</v>
          </cell>
        </row>
        <row r="497">
          <cell r="J497" t="str">
            <v>2-AR&amp;UC-3.7-Goal</v>
          </cell>
          <cell r="K497">
            <v>3.7</v>
          </cell>
          <cell r="L497">
            <v>0</v>
          </cell>
          <cell r="M497">
            <v>0</v>
          </cell>
          <cell r="N497">
            <v>0</v>
          </cell>
          <cell r="O497">
            <v>0</v>
          </cell>
          <cell r="P497">
            <v>0</v>
          </cell>
          <cell r="Q497">
            <v>0</v>
          </cell>
          <cell r="R497">
            <v>0</v>
          </cell>
          <cell r="S497">
            <v>0</v>
          </cell>
          <cell r="T497">
            <v>0</v>
          </cell>
          <cell r="U497">
            <v>0</v>
          </cell>
          <cell r="V497">
            <v>0</v>
          </cell>
          <cell r="W497">
            <v>0</v>
          </cell>
          <cell r="X497">
            <v>500</v>
          </cell>
          <cell r="Y497">
            <v>500</v>
          </cell>
          <cell r="Z497">
            <v>500</v>
          </cell>
          <cell r="AA497">
            <v>500</v>
          </cell>
          <cell r="AB497">
            <v>500</v>
          </cell>
          <cell r="AC497">
            <v>500</v>
          </cell>
          <cell r="AD497">
            <v>500</v>
          </cell>
          <cell r="AE497">
            <v>500</v>
          </cell>
          <cell r="AF497">
            <v>500</v>
          </cell>
          <cell r="AG497">
            <v>500</v>
          </cell>
          <cell r="AH497">
            <v>500</v>
          </cell>
          <cell r="AI497">
            <v>500</v>
          </cell>
          <cell r="AJ497">
            <v>0</v>
          </cell>
          <cell r="AK497">
            <v>200</v>
          </cell>
          <cell r="AL497">
            <v>200</v>
          </cell>
          <cell r="AM497">
            <v>200</v>
          </cell>
          <cell r="AN497" t="e">
            <v>#DIV/0!</v>
          </cell>
          <cell r="AO497">
            <v>200</v>
          </cell>
          <cell r="AP497" t="e">
            <v>#DIV/0!</v>
          </cell>
          <cell r="AQ497">
            <v>200</v>
          </cell>
          <cell r="AR497">
            <v>200</v>
          </cell>
          <cell r="AS497">
            <v>200</v>
          </cell>
          <cell r="AT497">
            <v>200</v>
          </cell>
          <cell r="AU497" t="e">
            <v>#DIV/0!</v>
          </cell>
          <cell r="AV497">
            <v>200</v>
          </cell>
          <cell r="AW497">
            <v>200</v>
          </cell>
          <cell r="AX497" t="e">
            <v>#DIV/0!</v>
          </cell>
        </row>
        <row r="498">
          <cell r="J498" t="str">
            <v>2-AR&amp;UC-3.7-Real YTD</v>
          </cell>
          <cell r="K498">
            <v>3.7</v>
          </cell>
          <cell r="L498">
            <v>0</v>
          </cell>
          <cell r="M498">
            <v>78.100593564511087</v>
          </cell>
          <cell r="N498">
            <v>95.978500815817256</v>
          </cell>
          <cell r="O498">
            <v>187.71587325424238</v>
          </cell>
          <cell r="P498">
            <v>251.15373748155591</v>
          </cell>
          <cell r="Q498">
            <v>243.6977065338063</v>
          </cell>
          <cell r="R498">
            <v>214.53089244851259</v>
          </cell>
          <cell r="S498">
            <v>211.04170184028365</v>
          </cell>
          <cell r="T498">
            <v>192.70860706715021</v>
          </cell>
          <cell r="U498">
            <v>202.13956959820874</v>
          </cell>
          <cell r="V498">
            <v>213.94035342946384</v>
          </cell>
          <cell r="W498">
            <v>473.65928109046894</v>
          </cell>
          <cell r="X498">
            <v>0</v>
          </cell>
          <cell r="Y498">
            <v>0</v>
          </cell>
          <cell r="Z498">
            <v>101.12245929821013</v>
          </cell>
          <cell r="AA498">
            <v>83.79420144126027</v>
          </cell>
          <cell r="AB498">
            <v>105.18565267697487</v>
          </cell>
          <cell r="AC498">
            <v>150.84776443613106</v>
          </cell>
          <cell r="AD498">
            <v>203.87879405693317</v>
          </cell>
          <cell r="AE498">
            <v>302.48033877797945</v>
          </cell>
          <cell r="AF498">
            <v>251.78497563081129</v>
          </cell>
          <cell r="AG498">
            <v>238.13681753957039</v>
          </cell>
          <cell r="AH498">
            <v>235.59901048415597</v>
          </cell>
          <cell r="AI498">
            <v>223.43725356185271</v>
          </cell>
          <cell r="AJ498">
            <v>249.90628514307136</v>
          </cell>
          <cell r="AK498">
            <v>467.69559698002269</v>
          </cell>
          <cell r="AL498">
            <v>336.86416888123671</v>
          </cell>
          <cell r="AM498">
            <v>563.58081452258773</v>
          </cell>
          <cell r="AN498">
            <v>469.83184965380815</v>
          </cell>
          <cell r="AO498">
            <v>425.02550153009184</v>
          </cell>
          <cell r="AP498">
            <v>367.80932764454906</v>
          </cell>
          <cell r="AQ498">
            <v>356.40228097459828</v>
          </cell>
          <cell r="AR498">
            <v>328.05591213806878</v>
          </cell>
          <cell r="AS498">
            <v>314.34184675834967</v>
          </cell>
          <cell r="AT498">
            <v>299.45499191471521</v>
          </cell>
          <cell r="AU498">
            <v>268.73340571219728</v>
          </cell>
          <cell r="AV498">
            <v>257.38751670543979</v>
          </cell>
          <cell r="AW498">
            <v>237.51924345722455</v>
          </cell>
          <cell r="AX498">
            <v>0</v>
          </cell>
        </row>
        <row r="499">
          <cell r="J499" t="str">
            <v>2-AR&amp;UC-3.7-Goal YTD</v>
          </cell>
          <cell r="K499">
            <v>3.7</v>
          </cell>
          <cell r="L499">
            <v>0</v>
          </cell>
          <cell r="M499">
            <v>0</v>
          </cell>
          <cell r="N499">
            <v>0</v>
          </cell>
          <cell r="O499">
            <v>0</v>
          </cell>
          <cell r="P499">
            <v>0</v>
          </cell>
          <cell r="Q499">
            <v>0</v>
          </cell>
          <cell r="R499">
            <v>0</v>
          </cell>
          <cell r="S499">
            <v>0</v>
          </cell>
          <cell r="T499">
            <v>0</v>
          </cell>
          <cell r="U499">
            <v>0</v>
          </cell>
          <cell r="V499">
            <v>0</v>
          </cell>
          <cell r="W499">
            <v>0</v>
          </cell>
          <cell r="X499">
            <v>500</v>
          </cell>
          <cell r="Y499">
            <v>500</v>
          </cell>
          <cell r="Z499">
            <v>500</v>
          </cell>
          <cell r="AA499">
            <v>500</v>
          </cell>
          <cell r="AB499">
            <v>500</v>
          </cell>
          <cell r="AC499">
            <v>500</v>
          </cell>
          <cell r="AD499">
            <v>500</v>
          </cell>
          <cell r="AE499">
            <v>500</v>
          </cell>
          <cell r="AF499">
            <v>500</v>
          </cell>
          <cell r="AG499">
            <v>500</v>
          </cell>
          <cell r="AH499">
            <v>500</v>
          </cell>
          <cell r="AI499">
            <v>500</v>
          </cell>
          <cell r="AJ499">
            <v>0</v>
          </cell>
          <cell r="AK499">
            <v>200</v>
          </cell>
          <cell r="AL499">
            <v>200</v>
          </cell>
          <cell r="AM499">
            <v>200</v>
          </cell>
          <cell r="AN499" t="e">
            <v>#DIV/0!</v>
          </cell>
          <cell r="AO499">
            <v>200</v>
          </cell>
          <cell r="AP499" t="e">
            <v>#DIV/0!</v>
          </cell>
          <cell r="AQ499">
            <v>200</v>
          </cell>
          <cell r="AR499">
            <v>200</v>
          </cell>
          <cell r="AS499">
            <v>200</v>
          </cell>
          <cell r="AT499">
            <v>200</v>
          </cell>
          <cell r="AU499" t="e">
            <v>#DIV/0!</v>
          </cell>
          <cell r="AV499">
            <v>200</v>
          </cell>
          <cell r="AW499">
            <v>200</v>
          </cell>
          <cell r="AX499" t="e">
            <v>#DIV/0!</v>
          </cell>
        </row>
        <row r="500">
          <cell r="J500" t="str">
            <v>2-PWR-3.7.A-Real</v>
          </cell>
          <cell r="K500" t="str">
            <v>3.7.A</v>
          </cell>
          <cell r="L500">
            <v>12364</v>
          </cell>
          <cell r="M500">
            <v>8475</v>
          </cell>
          <cell r="N500">
            <v>16853</v>
          </cell>
          <cell r="O500">
            <v>9753</v>
          </cell>
          <cell r="P500">
            <v>16267</v>
          </cell>
          <cell r="Q500">
            <v>20537</v>
          </cell>
          <cell r="R500">
            <v>26519</v>
          </cell>
          <cell r="S500">
            <v>25436</v>
          </cell>
          <cell r="T500">
            <v>35022</v>
          </cell>
          <cell r="U500">
            <v>28217</v>
          </cell>
          <cell r="V500">
            <v>25696</v>
          </cell>
          <cell r="W500">
            <v>11955</v>
          </cell>
          <cell r="X500">
            <v>10454</v>
          </cell>
          <cell r="Y500">
            <v>10361</v>
          </cell>
          <cell r="Z500">
            <v>8028</v>
          </cell>
          <cell r="AA500">
            <v>5425</v>
          </cell>
          <cell r="AB500">
            <v>6211</v>
          </cell>
          <cell r="AC500">
            <v>21761</v>
          </cell>
          <cell r="AD500">
            <v>16730</v>
          </cell>
          <cell r="AE500">
            <v>24726</v>
          </cell>
          <cell r="AF500">
            <v>31703</v>
          </cell>
          <cell r="AG500">
            <v>19467</v>
          </cell>
          <cell r="AH500">
            <v>14272</v>
          </cell>
          <cell r="AI500">
            <v>15340</v>
          </cell>
          <cell r="AJ500">
            <v>5315</v>
          </cell>
          <cell r="AK500">
            <v>6334</v>
          </cell>
          <cell r="AL500">
            <v>14490</v>
          </cell>
          <cell r="AM500">
            <v>13218</v>
          </cell>
          <cell r="AN500">
            <v>12100</v>
          </cell>
          <cell r="AO500">
            <v>17893</v>
          </cell>
          <cell r="AP500">
            <v>21212</v>
          </cell>
          <cell r="AQ500">
            <v>23777</v>
          </cell>
          <cell r="AR500">
            <v>31625</v>
          </cell>
          <cell r="AS500">
            <v>19965</v>
          </cell>
          <cell r="AT500">
            <v>15774</v>
          </cell>
          <cell r="AU500">
            <v>10532</v>
          </cell>
          <cell r="AV500">
            <v>9195</v>
          </cell>
          <cell r="AW500">
            <v>13045</v>
          </cell>
          <cell r="AX500">
            <v>0</v>
          </cell>
        </row>
        <row r="501">
          <cell r="J501" t="str">
            <v>2-PWR-3.7.A-Real YTD</v>
          </cell>
          <cell r="K501" t="str">
            <v>3.7.A</v>
          </cell>
          <cell r="L501">
            <v>12364</v>
          </cell>
          <cell r="M501">
            <v>20839</v>
          </cell>
          <cell r="N501">
            <v>37692</v>
          </cell>
          <cell r="O501">
            <v>47445</v>
          </cell>
          <cell r="P501">
            <v>63712</v>
          </cell>
          <cell r="Q501">
            <v>84249</v>
          </cell>
          <cell r="R501">
            <v>110768</v>
          </cell>
          <cell r="S501">
            <v>136204</v>
          </cell>
          <cell r="T501">
            <v>171226</v>
          </cell>
          <cell r="U501">
            <v>199443</v>
          </cell>
          <cell r="V501">
            <v>225139</v>
          </cell>
          <cell r="W501">
            <v>237094</v>
          </cell>
          <cell r="X501">
            <v>10454</v>
          </cell>
          <cell r="Y501">
            <v>20815</v>
          </cell>
          <cell r="Z501">
            <v>28843</v>
          </cell>
          <cell r="AA501">
            <v>34268</v>
          </cell>
          <cell r="AB501">
            <v>40479</v>
          </cell>
          <cell r="AC501">
            <v>62240</v>
          </cell>
          <cell r="AD501">
            <v>78970</v>
          </cell>
          <cell r="AE501">
            <v>103696</v>
          </cell>
          <cell r="AF501">
            <v>135399</v>
          </cell>
          <cell r="AG501">
            <v>154866</v>
          </cell>
          <cell r="AH501">
            <v>169138</v>
          </cell>
          <cell r="AI501">
            <v>184478</v>
          </cell>
          <cell r="AJ501">
            <v>5315</v>
          </cell>
          <cell r="AK501">
            <v>11649</v>
          </cell>
          <cell r="AL501">
            <v>26139</v>
          </cell>
          <cell r="AM501">
            <v>39357</v>
          </cell>
          <cell r="AN501">
            <v>51457</v>
          </cell>
          <cell r="AO501">
            <v>69350</v>
          </cell>
          <cell r="AP501">
            <v>90562</v>
          </cell>
          <cell r="AQ501">
            <v>114339</v>
          </cell>
          <cell r="AR501">
            <v>145964</v>
          </cell>
          <cell r="AS501">
            <v>165929</v>
          </cell>
          <cell r="AT501">
            <v>181703</v>
          </cell>
          <cell r="AU501">
            <v>192235</v>
          </cell>
          <cell r="AV501">
            <v>201430</v>
          </cell>
          <cell r="AW501">
            <v>214475</v>
          </cell>
          <cell r="AX501">
            <v>0</v>
          </cell>
        </row>
        <row r="502">
          <cell r="J502" t="str">
            <v>2-PWR-3.7.B-Real</v>
          </cell>
          <cell r="K502" t="str">
            <v>3.7.B</v>
          </cell>
          <cell r="L502">
            <v>10</v>
          </cell>
          <cell r="M502">
            <v>1</v>
          </cell>
          <cell r="N502">
            <v>9</v>
          </cell>
          <cell r="O502">
            <v>2</v>
          </cell>
          <cell r="P502">
            <v>13</v>
          </cell>
          <cell r="Q502">
            <v>12</v>
          </cell>
          <cell r="R502">
            <v>2</v>
          </cell>
          <cell r="S502">
            <v>6</v>
          </cell>
          <cell r="T502">
            <v>5</v>
          </cell>
          <cell r="U502">
            <v>3</v>
          </cell>
          <cell r="V502">
            <v>1</v>
          </cell>
          <cell r="W502">
            <v>2</v>
          </cell>
          <cell r="X502">
            <v>8</v>
          </cell>
          <cell r="Y502">
            <v>5</v>
          </cell>
          <cell r="Z502">
            <v>6</v>
          </cell>
          <cell r="AA502">
            <v>1</v>
          </cell>
          <cell r="AB502">
            <v>0</v>
          </cell>
          <cell r="AC502">
            <v>3</v>
          </cell>
          <cell r="AD502">
            <v>2</v>
          </cell>
          <cell r="AE502">
            <v>1</v>
          </cell>
          <cell r="AF502">
            <v>5</v>
          </cell>
          <cell r="AG502">
            <v>12</v>
          </cell>
          <cell r="AH502">
            <v>3</v>
          </cell>
          <cell r="AI502">
            <v>0</v>
          </cell>
          <cell r="AJ502">
            <v>0</v>
          </cell>
          <cell r="AK502">
            <v>1</v>
          </cell>
          <cell r="AL502">
            <v>0</v>
          </cell>
          <cell r="AM502">
            <v>1</v>
          </cell>
          <cell r="AN502">
            <v>0</v>
          </cell>
          <cell r="AO502">
            <v>6</v>
          </cell>
          <cell r="AP502">
            <v>5</v>
          </cell>
          <cell r="AQ502">
            <v>3</v>
          </cell>
          <cell r="AR502">
            <v>8</v>
          </cell>
          <cell r="AS502">
            <v>1</v>
          </cell>
          <cell r="AT502">
            <v>1</v>
          </cell>
          <cell r="AU502">
            <v>1</v>
          </cell>
          <cell r="AV502">
            <v>7</v>
          </cell>
          <cell r="AW502">
            <v>23</v>
          </cell>
          <cell r="AX502">
            <v>0</v>
          </cell>
        </row>
        <row r="503">
          <cell r="J503" t="str">
            <v>2-PWR-3.7.B-Real YTD</v>
          </cell>
          <cell r="K503" t="str">
            <v>3.7.B</v>
          </cell>
          <cell r="L503">
            <v>10</v>
          </cell>
          <cell r="M503">
            <v>11</v>
          </cell>
          <cell r="N503">
            <v>20</v>
          </cell>
          <cell r="O503">
            <v>22</v>
          </cell>
          <cell r="P503">
            <v>35</v>
          </cell>
          <cell r="Q503">
            <v>47</v>
          </cell>
          <cell r="R503">
            <v>49</v>
          </cell>
          <cell r="S503">
            <v>55</v>
          </cell>
          <cell r="T503">
            <v>60</v>
          </cell>
          <cell r="U503">
            <v>63</v>
          </cell>
          <cell r="V503">
            <v>64</v>
          </cell>
          <cell r="W503">
            <v>66</v>
          </cell>
          <cell r="X503">
            <v>8</v>
          </cell>
          <cell r="Y503">
            <v>13</v>
          </cell>
          <cell r="Z503">
            <v>19</v>
          </cell>
          <cell r="AA503">
            <v>20</v>
          </cell>
          <cell r="AB503">
            <v>20</v>
          </cell>
          <cell r="AC503">
            <v>23</v>
          </cell>
          <cell r="AD503">
            <v>25</v>
          </cell>
          <cell r="AE503">
            <v>26</v>
          </cell>
          <cell r="AF503">
            <v>31</v>
          </cell>
          <cell r="AG503">
            <v>43</v>
          </cell>
          <cell r="AH503">
            <v>46</v>
          </cell>
          <cell r="AI503">
            <v>46</v>
          </cell>
          <cell r="AJ503">
            <v>0</v>
          </cell>
          <cell r="AK503">
            <v>1</v>
          </cell>
          <cell r="AL503">
            <v>1</v>
          </cell>
          <cell r="AM503">
            <v>2</v>
          </cell>
          <cell r="AN503">
            <v>2</v>
          </cell>
          <cell r="AO503">
            <v>8</v>
          </cell>
          <cell r="AP503">
            <v>13</v>
          </cell>
          <cell r="AQ503">
            <v>16</v>
          </cell>
          <cell r="AR503">
            <v>24</v>
          </cell>
          <cell r="AS503">
            <v>25</v>
          </cell>
          <cell r="AT503">
            <v>26</v>
          </cell>
          <cell r="AU503">
            <v>27</v>
          </cell>
          <cell r="AV503">
            <v>34</v>
          </cell>
          <cell r="AW503">
            <v>57</v>
          </cell>
          <cell r="AX503">
            <v>0</v>
          </cell>
        </row>
        <row r="504">
          <cell r="J504" t="str">
            <v>2-PWR-3.7-Real</v>
          </cell>
          <cell r="K504">
            <v>3.7</v>
          </cell>
          <cell r="L504">
            <v>808.79974118408279</v>
          </cell>
          <cell r="M504">
            <v>117.99410029498524</v>
          </cell>
          <cell r="N504">
            <v>534.02954963507989</v>
          </cell>
          <cell r="O504">
            <v>205.06510817184457</v>
          </cell>
          <cell r="P504">
            <v>799.16395155836972</v>
          </cell>
          <cell r="Q504">
            <v>584.3112431221698</v>
          </cell>
          <cell r="R504">
            <v>75.417625098985624</v>
          </cell>
          <cell r="S504">
            <v>235.88614562038055</v>
          </cell>
          <cell r="T504">
            <v>142.76740334646792</v>
          </cell>
          <cell r="U504">
            <v>106.31888577807705</v>
          </cell>
          <cell r="V504">
            <v>38.916562889165625</v>
          </cell>
          <cell r="W504">
            <v>167.29401923881224</v>
          </cell>
          <cell r="X504">
            <v>765.25731777310114</v>
          </cell>
          <cell r="Y504">
            <v>482.57890165041982</v>
          </cell>
          <cell r="Z504">
            <v>747.38415545590442</v>
          </cell>
          <cell r="AA504">
            <v>184.33179723502303</v>
          </cell>
          <cell r="AB504">
            <v>0</v>
          </cell>
          <cell r="AC504">
            <v>137.86131152061026</v>
          </cell>
          <cell r="AD504">
            <v>119.54572624028691</v>
          </cell>
          <cell r="AE504">
            <v>40.443258108873245</v>
          </cell>
          <cell r="AF504">
            <v>157.71378103018642</v>
          </cell>
          <cell r="AG504">
            <v>616.4278008938204</v>
          </cell>
          <cell r="AH504">
            <v>210.2017937219731</v>
          </cell>
          <cell r="AI504">
            <v>0</v>
          </cell>
          <cell r="AJ504">
            <v>0</v>
          </cell>
          <cell r="AK504">
            <v>157.87811809283232</v>
          </cell>
          <cell r="AL504">
            <v>0</v>
          </cell>
          <cell r="AM504">
            <v>75.654410652141024</v>
          </cell>
          <cell r="AN504">
            <v>0</v>
          </cell>
          <cell r="AO504">
            <v>335.32666405857037</v>
          </cell>
          <cell r="AP504">
            <v>235.71563266075808</v>
          </cell>
          <cell r="AQ504">
            <v>126.1723514320562</v>
          </cell>
          <cell r="AR504">
            <v>252.96442687747032</v>
          </cell>
          <cell r="AS504">
            <v>50.087653393438515</v>
          </cell>
          <cell r="AT504">
            <v>63.395460885000638</v>
          </cell>
          <cell r="AU504">
            <v>94.948727687049001</v>
          </cell>
          <cell r="AV504">
            <v>761.2833061446438</v>
          </cell>
          <cell r="AW504">
            <v>1763.1276351092374</v>
          </cell>
          <cell r="AX504">
            <v>0</v>
          </cell>
        </row>
        <row r="505">
          <cell r="J505" t="str">
            <v>2-PWR-3.7-Goal</v>
          </cell>
          <cell r="K505">
            <v>3.7</v>
          </cell>
          <cell r="L505">
            <v>0</v>
          </cell>
          <cell r="M505">
            <v>0</v>
          </cell>
          <cell r="N505">
            <v>0</v>
          </cell>
          <cell r="O505">
            <v>0</v>
          </cell>
          <cell r="P505">
            <v>0</v>
          </cell>
          <cell r="Q505">
            <v>0</v>
          </cell>
          <cell r="R505">
            <v>0</v>
          </cell>
          <cell r="S505">
            <v>0</v>
          </cell>
          <cell r="T505">
            <v>0</v>
          </cell>
          <cell r="U505">
            <v>0</v>
          </cell>
          <cell r="V505">
            <v>0</v>
          </cell>
          <cell r="W505">
            <v>0</v>
          </cell>
          <cell r="X505">
            <v>500</v>
          </cell>
          <cell r="Y505">
            <v>500</v>
          </cell>
          <cell r="Z505">
            <v>500</v>
          </cell>
          <cell r="AA505">
            <v>500</v>
          </cell>
          <cell r="AB505">
            <v>500</v>
          </cell>
          <cell r="AC505">
            <v>500</v>
          </cell>
          <cell r="AD505">
            <v>500</v>
          </cell>
          <cell r="AE505">
            <v>500</v>
          </cell>
          <cell r="AF505">
            <v>500</v>
          </cell>
          <cell r="AG505">
            <v>500</v>
          </cell>
          <cell r="AH505">
            <v>500</v>
          </cell>
          <cell r="AI505">
            <v>500</v>
          </cell>
          <cell r="AJ505">
            <v>0</v>
          </cell>
          <cell r="AK505">
            <v>250</v>
          </cell>
          <cell r="AL505" t="e">
            <v>#DIV/0!</v>
          </cell>
          <cell r="AM505">
            <v>250</v>
          </cell>
          <cell r="AN505" t="e">
            <v>#DIV/0!</v>
          </cell>
          <cell r="AO505">
            <v>250</v>
          </cell>
          <cell r="AP505">
            <v>250</v>
          </cell>
          <cell r="AQ505">
            <v>250</v>
          </cell>
          <cell r="AR505">
            <v>250</v>
          </cell>
          <cell r="AS505">
            <v>250</v>
          </cell>
          <cell r="AT505">
            <v>250</v>
          </cell>
          <cell r="AU505">
            <v>250</v>
          </cell>
          <cell r="AV505">
            <v>250</v>
          </cell>
          <cell r="AW505">
            <v>250</v>
          </cell>
          <cell r="AX505" t="e">
            <v>#DIV/0!</v>
          </cell>
        </row>
        <row r="506">
          <cell r="J506" t="str">
            <v>2-PWR-3.7-Real YTD</v>
          </cell>
          <cell r="K506">
            <v>3.7</v>
          </cell>
          <cell r="L506">
            <v>808.79974118408279</v>
          </cell>
          <cell r="M506">
            <v>527.8564230529297</v>
          </cell>
          <cell r="N506">
            <v>530.61657646184869</v>
          </cell>
          <cell r="O506">
            <v>463.69480451048577</v>
          </cell>
          <cell r="P506">
            <v>549.34706177800092</v>
          </cell>
          <cell r="Q506">
            <v>557.87012308751434</v>
          </cell>
          <cell r="R506">
            <v>442.36602628918098</v>
          </cell>
          <cell r="S506">
            <v>403.8060556224487</v>
          </cell>
          <cell r="T506">
            <v>350.41407262915681</v>
          </cell>
          <cell r="U506">
            <v>315.87972503422031</v>
          </cell>
          <cell r="V506">
            <v>284.26882947867762</v>
          </cell>
          <cell r="W506">
            <v>278.3706040642108</v>
          </cell>
          <cell r="X506">
            <v>765.25731777310114</v>
          </cell>
          <cell r="Y506">
            <v>624.54960365121303</v>
          </cell>
          <cell r="Z506">
            <v>658.73868876330482</v>
          </cell>
          <cell r="AA506">
            <v>583.63487802031057</v>
          </cell>
          <cell r="AB506">
            <v>494.08335186145899</v>
          </cell>
          <cell r="AC506">
            <v>369.53727506426731</v>
          </cell>
          <cell r="AD506">
            <v>316.5759149043941</v>
          </cell>
          <cell r="AE506">
            <v>250.73291158771795</v>
          </cell>
          <cell r="AF506">
            <v>228.9529464767096</v>
          </cell>
          <cell r="AG506">
            <v>277.65939586481215</v>
          </cell>
          <cell r="AH506">
            <v>271.96726933036928</v>
          </cell>
          <cell r="AI506">
            <v>249.35222628172463</v>
          </cell>
          <cell r="AJ506">
            <v>0</v>
          </cell>
          <cell r="AK506">
            <v>85.844278478839385</v>
          </cell>
          <cell r="AL506">
            <v>38.257010597191936</v>
          </cell>
          <cell r="AM506">
            <v>50.816881367990455</v>
          </cell>
          <cell r="AN506">
            <v>38.867403851759725</v>
          </cell>
          <cell r="AO506">
            <v>115.35688536409518</v>
          </cell>
          <cell r="AP506">
            <v>143.54806651796559</v>
          </cell>
          <cell r="AQ506">
            <v>139.93475542028528</v>
          </cell>
          <cell r="AR506">
            <v>164.42410457373049</v>
          </cell>
          <cell r="AS506">
            <v>150.66685148467116</v>
          </cell>
          <cell r="AT506">
            <v>143.09064792546079</v>
          </cell>
          <cell r="AU506">
            <v>140.45309126849949</v>
          </cell>
          <cell r="AV506">
            <v>168.79312912674376</v>
          </cell>
          <cell r="AW506">
            <v>265.76524070404474</v>
          </cell>
          <cell r="AX506">
            <v>0</v>
          </cell>
        </row>
        <row r="507">
          <cell r="J507" t="str">
            <v>2-PWR-3.7-Goal YTD</v>
          </cell>
          <cell r="K507">
            <v>3.7</v>
          </cell>
          <cell r="L507">
            <v>0</v>
          </cell>
          <cell r="M507">
            <v>0</v>
          </cell>
          <cell r="N507">
            <v>0</v>
          </cell>
          <cell r="O507">
            <v>0</v>
          </cell>
          <cell r="P507">
            <v>0</v>
          </cell>
          <cell r="Q507">
            <v>0</v>
          </cell>
          <cell r="R507">
            <v>0</v>
          </cell>
          <cell r="S507">
            <v>0</v>
          </cell>
          <cell r="T507">
            <v>0</v>
          </cell>
          <cell r="U507">
            <v>0</v>
          </cell>
          <cell r="V507">
            <v>0</v>
          </cell>
          <cell r="W507">
            <v>0</v>
          </cell>
          <cell r="X507">
            <v>500</v>
          </cell>
          <cell r="Y507">
            <v>500</v>
          </cell>
          <cell r="Z507">
            <v>500</v>
          </cell>
          <cell r="AA507">
            <v>500</v>
          </cell>
          <cell r="AB507">
            <v>500</v>
          </cell>
          <cell r="AC507">
            <v>500</v>
          </cell>
          <cell r="AD507">
            <v>500</v>
          </cell>
          <cell r="AE507">
            <v>500</v>
          </cell>
          <cell r="AF507">
            <v>500</v>
          </cell>
          <cell r="AG507">
            <v>500</v>
          </cell>
          <cell r="AH507">
            <v>500</v>
          </cell>
          <cell r="AI507">
            <v>500</v>
          </cell>
          <cell r="AJ507">
            <v>0</v>
          </cell>
          <cell r="AK507">
            <v>250</v>
          </cell>
          <cell r="AL507" t="e">
            <v>#DIV/0!</v>
          </cell>
          <cell r="AM507">
            <v>250</v>
          </cell>
          <cell r="AN507" t="e">
            <v>#DIV/0!</v>
          </cell>
          <cell r="AO507">
            <v>250</v>
          </cell>
          <cell r="AP507">
            <v>250</v>
          </cell>
          <cell r="AQ507">
            <v>250</v>
          </cell>
          <cell r="AR507">
            <v>250</v>
          </cell>
          <cell r="AS507">
            <v>250</v>
          </cell>
          <cell r="AT507">
            <v>250</v>
          </cell>
          <cell r="AU507">
            <v>250</v>
          </cell>
          <cell r="AV507">
            <v>250</v>
          </cell>
          <cell r="AW507">
            <v>250</v>
          </cell>
          <cell r="AX507" t="e">
            <v>#DIV/0!</v>
          </cell>
        </row>
        <row r="508">
          <cell r="J508" t="str">
            <v>2-MCS-3.7.A-Real</v>
          </cell>
          <cell r="K508" t="str">
            <v>3.7.A</v>
          </cell>
          <cell r="L508">
            <v>0</v>
          </cell>
          <cell r="M508">
            <v>0</v>
          </cell>
          <cell r="N508">
            <v>0</v>
          </cell>
          <cell r="O508">
            <v>0</v>
          </cell>
          <cell r="P508">
            <v>0</v>
          </cell>
          <cell r="Q508">
            <v>0</v>
          </cell>
          <cell r="R508">
            <v>0</v>
          </cell>
          <cell r="S508">
            <v>0</v>
          </cell>
          <cell r="T508">
            <v>0</v>
          </cell>
          <cell r="U508">
            <v>0</v>
          </cell>
          <cell r="V508">
            <v>0</v>
          </cell>
          <cell r="W508">
            <v>0</v>
          </cell>
          <cell r="X508">
            <v>0</v>
          </cell>
          <cell r="Y508">
            <v>0</v>
          </cell>
          <cell r="Z508">
            <v>0</v>
          </cell>
          <cell r="AA508">
            <v>0</v>
          </cell>
          <cell r="AB508">
            <v>0</v>
          </cell>
          <cell r="AC508">
            <v>0</v>
          </cell>
          <cell r="AD508">
            <v>0</v>
          </cell>
          <cell r="AE508">
            <v>0</v>
          </cell>
          <cell r="AF508">
            <v>0</v>
          </cell>
          <cell r="AG508">
            <v>0</v>
          </cell>
          <cell r="AH508">
            <v>0</v>
          </cell>
          <cell r="AI508">
            <v>0</v>
          </cell>
          <cell r="AJ508">
            <v>0</v>
          </cell>
          <cell r="AK508">
            <v>320</v>
          </cell>
          <cell r="AL508">
            <v>260</v>
          </cell>
          <cell r="AM508">
            <v>160</v>
          </cell>
          <cell r="AN508">
            <v>160</v>
          </cell>
          <cell r="AO508">
            <v>150</v>
          </cell>
          <cell r="AP508">
            <v>79</v>
          </cell>
          <cell r="AQ508">
            <v>340</v>
          </cell>
          <cell r="AR508">
            <v>200</v>
          </cell>
          <cell r="AS508">
            <v>92</v>
          </cell>
          <cell r="AT508">
            <v>170</v>
          </cell>
          <cell r="AU508">
            <v>80</v>
          </cell>
          <cell r="AV508">
            <v>155</v>
          </cell>
          <cell r="AW508">
            <v>199</v>
          </cell>
          <cell r="AX508">
            <v>0</v>
          </cell>
        </row>
        <row r="509">
          <cell r="J509" t="str">
            <v>2-MCS-3.7.A-Real YTD</v>
          </cell>
          <cell r="K509" t="str">
            <v>3.7.A</v>
          </cell>
          <cell r="L509">
            <v>0</v>
          </cell>
          <cell r="M509">
            <v>0</v>
          </cell>
          <cell r="N509">
            <v>0</v>
          </cell>
          <cell r="O509">
            <v>0</v>
          </cell>
          <cell r="P509">
            <v>0</v>
          </cell>
          <cell r="Q509">
            <v>0</v>
          </cell>
          <cell r="R509">
            <v>0</v>
          </cell>
          <cell r="S509">
            <v>0</v>
          </cell>
          <cell r="T509">
            <v>0</v>
          </cell>
          <cell r="U509">
            <v>0</v>
          </cell>
          <cell r="V509">
            <v>0</v>
          </cell>
          <cell r="W509">
            <v>0</v>
          </cell>
          <cell r="X509">
            <v>0</v>
          </cell>
          <cell r="Y509">
            <v>0</v>
          </cell>
          <cell r="Z509">
            <v>0</v>
          </cell>
          <cell r="AA509">
            <v>0</v>
          </cell>
          <cell r="AB509">
            <v>0</v>
          </cell>
          <cell r="AC509">
            <v>0</v>
          </cell>
          <cell r="AD509">
            <v>0</v>
          </cell>
          <cell r="AE509">
            <v>0</v>
          </cell>
          <cell r="AF509">
            <v>0</v>
          </cell>
          <cell r="AG509">
            <v>0</v>
          </cell>
          <cell r="AH509">
            <v>0</v>
          </cell>
          <cell r="AI509">
            <v>0</v>
          </cell>
          <cell r="AJ509">
            <v>0</v>
          </cell>
          <cell r="AK509">
            <v>320</v>
          </cell>
          <cell r="AL509">
            <v>580</v>
          </cell>
          <cell r="AM509">
            <v>740</v>
          </cell>
          <cell r="AN509">
            <v>900</v>
          </cell>
          <cell r="AO509">
            <v>1050</v>
          </cell>
          <cell r="AP509">
            <v>1129</v>
          </cell>
          <cell r="AQ509">
            <v>1469</v>
          </cell>
          <cell r="AR509">
            <v>1669</v>
          </cell>
          <cell r="AS509">
            <v>1761</v>
          </cell>
          <cell r="AT509">
            <v>1931</v>
          </cell>
          <cell r="AU509">
            <v>2011</v>
          </cell>
          <cell r="AV509">
            <v>2166</v>
          </cell>
          <cell r="AW509">
            <v>2365</v>
          </cell>
          <cell r="AX509">
            <v>0</v>
          </cell>
        </row>
        <row r="510">
          <cell r="J510" t="str">
            <v>2-MCS-3.7.B-Real</v>
          </cell>
          <cell r="K510" t="str">
            <v>3.7.B</v>
          </cell>
          <cell r="L510">
            <v>0</v>
          </cell>
          <cell r="M510">
            <v>0</v>
          </cell>
          <cell r="N510">
            <v>0</v>
          </cell>
          <cell r="O510">
            <v>0</v>
          </cell>
          <cell r="P510">
            <v>0</v>
          </cell>
          <cell r="Q510">
            <v>0</v>
          </cell>
          <cell r="R510">
            <v>0</v>
          </cell>
          <cell r="S510">
            <v>0</v>
          </cell>
          <cell r="T510">
            <v>0</v>
          </cell>
          <cell r="U510">
            <v>0</v>
          </cell>
          <cell r="V510">
            <v>0</v>
          </cell>
          <cell r="W510">
            <v>0</v>
          </cell>
          <cell r="X510">
            <v>0</v>
          </cell>
          <cell r="Y510">
            <v>0</v>
          </cell>
          <cell r="Z510">
            <v>0</v>
          </cell>
          <cell r="AA510">
            <v>0</v>
          </cell>
          <cell r="AB510">
            <v>0</v>
          </cell>
          <cell r="AC510">
            <v>0</v>
          </cell>
          <cell r="AD510">
            <v>0</v>
          </cell>
          <cell r="AE510">
            <v>0</v>
          </cell>
          <cell r="AF510">
            <v>0</v>
          </cell>
          <cell r="AG510">
            <v>0</v>
          </cell>
          <cell r="AH510">
            <v>0</v>
          </cell>
          <cell r="AI510">
            <v>0</v>
          </cell>
          <cell r="AJ510">
            <v>0</v>
          </cell>
          <cell r="AK510">
            <v>0</v>
          </cell>
          <cell r="AL510">
            <v>0</v>
          </cell>
          <cell r="AM510">
            <v>0</v>
          </cell>
          <cell r="AN510">
            <v>0</v>
          </cell>
          <cell r="AO510">
            <v>0</v>
          </cell>
          <cell r="AP510">
            <v>0</v>
          </cell>
          <cell r="AQ510">
            <v>0</v>
          </cell>
          <cell r="AR510">
            <v>0</v>
          </cell>
          <cell r="AS510">
            <v>0</v>
          </cell>
          <cell r="AT510">
            <v>0</v>
          </cell>
          <cell r="AU510">
            <v>0</v>
          </cell>
          <cell r="AV510">
            <v>0</v>
          </cell>
          <cell r="AW510">
            <v>0</v>
          </cell>
          <cell r="AX510">
            <v>0</v>
          </cell>
        </row>
        <row r="511">
          <cell r="J511" t="str">
            <v>2-MCS-3.7.B-Real YTD</v>
          </cell>
          <cell r="K511" t="str">
            <v>3.7.B</v>
          </cell>
          <cell r="L511">
            <v>0</v>
          </cell>
          <cell r="M511">
            <v>0</v>
          </cell>
          <cell r="N511">
            <v>0</v>
          </cell>
          <cell r="O511">
            <v>0</v>
          </cell>
          <cell r="P511">
            <v>0</v>
          </cell>
          <cell r="Q511">
            <v>0</v>
          </cell>
          <cell r="R511">
            <v>0</v>
          </cell>
          <cell r="S511">
            <v>0</v>
          </cell>
          <cell r="T511">
            <v>0</v>
          </cell>
          <cell r="U511">
            <v>0</v>
          </cell>
          <cell r="V511">
            <v>0</v>
          </cell>
          <cell r="W511">
            <v>0</v>
          </cell>
          <cell r="X511">
            <v>0</v>
          </cell>
          <cell r="Y511">
            <v>0</v>
          </cell>
          <cell r="Z511">
            <v>0</v>
          </cell>
          <cell r="AA511">
            <v>0</v>
          </cell>
          <cell r="AB511">
            <v>0</v>
          </cell>
          <cell r="AC511">
            <v>0</v>
          </cell>
          <cell r="AD511">
            <v>0</v>
          </cell>
          <cell r="AE511">
            <v>0</v>
          </cell>
          <cell r="AF511">
            <v>0</v>
          </cell>
          <cell r="AG511">
            <v>0</v>
          </cell>
          <cell r="AH511">
            <v>0</v>
          </cell>
          <cell r="AI511">
            <v>0</v>
          </cell>
          <cell r="AJ511">
            <v>0</v>
          </cell>
          <cell r="AK511">
            <v>0</v>
          </cell>
          <cell r="AL511">
            <v>0</v>
          </cell>
          <cell r="AM511">
            <v>0</v>
          </cell>
          <cell r="AN511">
            <v>0</v>
          </cell>
          <cell r="AO511">
            <v>0</v>
          </cell>
          <cell r="AP511">
            <v>0</v>
          </cell>
          <cell r="AQ511">
            <v>0</v>
          </cell>
          <cell r="AR511">
            <v>0</v>
          </cell>
          <cell r="AS511">
            <v>0</v>
          </cell>
          <cell r="AT511">
            <v>0</v>
          </cell>
          <cell r="AU511">
            <v>0</v>
          </cell>
          <cell r="AV511">
            <v>0</v>
          </cell>
          <cell r="AW511">
            <v>0</v>
          </cell>
          <cell r="AX511">
            <v>0</v>
          </cell>
        </row>
        <row r="512">
          <cell r="J512" t="str">
            <v>2-MCS-3.7-Real</v>
          </cell>
          <cell r="K512">
            <v>3.7</v>
          </cell>
          <cell r="L512">
            <v>0</v>
          </cell>
          <cell r="M512">
            <v>0</v>
          </cell>
          <cell r="N512">
            <v>0</v>
          </cell>
          <cell r="O512">
            <v>0</v>
          </cell>
          <cell r="P512">
            <v>0</v>
          </cell>
          <cell r="Q512">
            <v>0</v>
          </cell>
          <cell r="R512">
            <v>0</v>
          </cell>
          <cell r="S512">
            <v>0</v>
          </cell>
          <cell r="T512">
            <v>0</v>
          </cell>
          <cell r="U512">
            <v>0</v>
          </cell>
          <cell r="V512">
            <v>0</v>
          </cell>
          <cell r="W512">
            <v>0</v>
          </cell>
          <cell r="X512">
            <v>0</v>
          </cell>
          <cell r="Y512">
            <v>0</v>
          </cell>
          <cell r="Z512">
            <v>0</v>
          </cell>
          <cell r="AA512">
            <v>0</v>
          </cell>
          <cell r="AB512">
            <v>0</v>
          </cell>
          <cell r="AC512">
            <v>0</v>
          </cell>
          <cell r="AD512">
            <v>0</v>
          </cell>
          <cell r="AE512">
            <v>0</v>
          </cell>
          <cell r="AF512">
            <v>0</v>
          </cell>
          <cell r="AG512">
            <v>0</v>
          </cell>
          <cell r="AH512">
            <v>0</v>
          </cell>
          <cell r="AI512">
            <v>0</v>
          </cell>
          <cell r="AJ512">
            <v>0</v>
          </cell>
          <cell r="AK512">
            <v>0</v>
          </cell>
          <cell r="AL512">
            <v>0</v>
          </cell>
          <cell r="AM512">
            <v>0</v>
          </cell>
          <cell r="AN512">
            <v>0</v>
          </cell>
          <cell r="AO512">
            <v>0</v>
          </cell>
          <cell r="AP512">
            <v>0</v>
          </cell>
          <cell r="AQ512">
            <v>0</v>
          </cell>
          <cell r="AR512">
            <v>0</v>
          </cell>
          <cell r="AS512">
            <v>0</v>
          </cell>
          <cell r="AT512">
            <v>0</v>
          </cell>
          <cell r="AU512">
            <v>0</v>
          </cell>
          <cell r="AV512">
            <v>0</v>
          </cell>
          <cell r="AW512">
            <v>0</v>
          </cell>
          <cell r="AX512">
            <v>0</v>
          </cell>
        </row>
        <row r="513">
          <cell r="J513" t="str">
            <v>2-MCS-3.7-Goal</v>
          </cell>
          <cell r="K513">
            <v>3.7</v>
          </cell>
          <cell r="L513">
            <v>0</v>
          </cell>
          <cell r="M513">
            <v>0</v>
          </cell>
          <cell r="N513">
            <v>0</v>
          </cell>
          <cell r="O513">
            <v>0</v>
          </cell>
          <cell r="P513">
            <v>0</v>
          </cell>
          <cell r="Q513">
            <v>0</v>
          </cell>
          <cell r="R513">
            <v>0</v>
          </cell>
          <cell r="S513">
            <v>0</v>
          </cell>
          <cell r="T513">
            <v>0</v>
          </cell>
          <cell r="U513">
            <v>0</v>
          </cell>
          <cell r="V513">
            <v>0</v>
          </cell>
          <cell r="W513">
            <v>0</v>
          </cell>
          <cell r="X513">
            <v>500</v>
          </cell>
          <cell r="Y513">
            <v>500</v>
          </cell>
          <cell r="Z513">
            <v>500</v>
          </cell>
          <cell r="AA513">
            <v>500</v>
          </cell>
          <cell r="AB513">
            <v>500</v>
          </cell>
          <cell r="AC513">
            <v>500</v>
          </cell>
          <cell r="AD513">
            <v>500</v>
          </cell>
          <cell r="AE513">
            <v>500</v>
          </cell>
          <cell r="AF513">
            <v>500</v>
          </cell>
          <cell r="AG513">
            <v>500</v>
          </cell>
          <cell r="AH513">
            <v>500</v>
          </cell>
          <cell r="AI513">
            <v>500</v>
          </cell>
          <cell r="AJ513">
            <v>0</v>
          </cell>
          <cell r="AK513" t="e">
            <v>#DIV/0!</v>
          </cell>
          <cell r="AL513" t="e">
            <v>#DIV/0!</v>
          </cell>
          <cell r="AM513" t="e">
            <v>#DIV/0!</v>
          </cell>
          <cell r="AN513" t="e">
            <v>#DIV/0!</v>
          </cell>
          <cell r="AO513" t="e">
            <v>#DIV/0!</v>
          </cell>
          <cell r="AP513" t="e">
            <v>#DIV/0!</v>
          </cell>
          <cell r="AQ513" t="e">
            <v>#DIV/0!</v>
          </cell>
          <cell r="AR513" t="e">
            <v>#DIV/0!</v>
          </cell>
          <cell r="AS513" t="e">
            <v>#DIV/0!</v>
          </cell>
          <cell r="AT513" t="e">
            <v>#DIV/0!</v>
          </cell>
          <cell r="AU513" t="e">
            <v>#DIV/0!</v>
          </cell>
          <cell r="AV513" t="e">
            <v>#DIV/0!</v>
          </cell>
          <cell r="AW513" t="e">
            <v>#DIV/0!</v>
          </cell>
          <cell r="AX513" t="e">
            <v>#DIV/0!</v>
          </cell>
        </row>
        <row r="514">
          <cell r="J514" t="str">
            <v>2-MCS-3.7-Real YTD</v>
          </cell>
          <cell r="K514">
            <v>3.7</v>
          </cell>
          <cell r="L514">
            <v>0</v>
          </cell>
          <cell r="M514">
            <v>0</v>
          </cell>
          <cell r="N514">
            <v>0</v>
          </cell>
          <cell r="O514">
            <v>0</v>
          </cell>
          <cell r="P514">
            <v>0</v>
          </cell>
          <cell r="Q514">
            <v>0</v>
          </cell>
          <cell r="R514">
            <v>0</v>
          </cell>
          <cell r="S514">
            <v>0</v>
          </cell>
          <cell r="T514">
            <v>0</v>
          </cell>
          <cell r="U514">
            <v>0</v>
          </cell>
          <cell r="V514">
            <v>0</v>
          </cell>
          <cell r="W514">
            <v>0</v>
          </cell>
          <cell r="X514">
            <v>0</v>
          </cell>
          <cell r="Y514">
            <v>0</v>
          </cell>
          <cell r="Z514">
            <v>0</v>
          </cell>
          <cell r="AA514">
            <v>0</v>
          </cell>
          <cell r="AB514">
            <v>0</v>
          </cell>
          <cell r="AC514">
            <v>0</v>
          </cell>
          <cell r="AD514">
            <v>0</v>
          </cell>
          <cell r="AE514">
            <v>0</v>
          </cell>
          <cell r="AF514">
            <v>0</v>
          </cell>
          <cell r="AG514">
            <v>0</v>
          </cell>
          <cell r="AH514">
            <v>0</v>
          </cell>
          <cell r="AI514">
            <v>0</v>
          </cell>
          <cell r="AJ514">
            <v>0</v>
          </cell>
          <cell r="AK514">
            <v>0</v>
          </cell>
          <cell r="AL514">
            <v>0</v>
          </cell>
          <cell r="AM514">
            <v>0</v>
          </cell>
          <cell r="AN514">
            <v>0</v>
          </cell>
          <cell r="AO514">
            <v>0</v>
          </cell>
          <cell r="AP514">
            <v>0</v>
          </cell>
          <cell r="AQ514">
            <v>0</v>
          </cell>
          <cell r="AR514">
            <v>0</v>
          </cell>
          <cell r="AS514">
            <v>0</v>
          </cell>
          <cell r="AT514">
            <v>0</v>
          </cell>
          <cell r="AU514">
            <v>0</v>
          </cell>
          <cell r="AV514">
            <v>0</v>
          </cell>
          <cell r="AW514">
            <v>0</v>
          </cell>
          <cell r="AX514">
            <v>0</v>
          </cell>
        </row>
        <row r="515">
          <cell r="J515" t="str">
            <v>2-MCS-3.7-Goal YTD</v>
          </cell>
          <cell r="K515">
            <v>3.7</v>
          </cell>
          <cell r="L515">
            <v>0</v>
          </cell>
          <cell r="M515">
            <v>0</v>
          </cell>
          <cell r="N515">
            <v>0</v>
          </cell>
          <cell r="O515">
            <v>0</v>
          </cell>
          <cell r="P515">
            <v>0</v>
          </cell>
          <cell r="Q515">
            <v>0</v>
          </cell>
          <cell r="R515">
            <v>0</v>
          </cell>
          <cell r="S515">
            <v>0</v>
          </cell>
          <cell r="T515">
            <v>0</v>
          </cell>
          <cell r="U515">
            <v>0</v>
          </cell>
          <cell r="V515">
            <v>0</v>
          </cell>
          <cell r="W515">
            <v>0</v>
          </cell>
          <cell r="X515">
            <v>500</v>
          </cell>
          <cell r="Y515">
            <v>500</v>
          </cell>
          <cell r="Z515">
            <v>500</v>
          </cell>
          <cell r="AA515">
            <v>500</v>
          </cell>
          <cell r="AB515">
            <v>500</v>
          </cell>
          <cell r="AC515">
            <v>500</v>
          </cell>
          <cell r="AD515">
            <v>500</v>
          </cell>
          <cell r="AE515">
            <v>500</v>
          </cell>
          <cell r="AF515">
            <v>500</v>
          </cell>
          <cell r="AG515">
            <v>500</v>
          </cell>
          <cell r="AH515">
            <v>500</v>
          </cell>
          <cell r="AI515">
            <v>500</v>
          </cell>
          <cell r="AJ515">
            <v>0</v>
          </cell>
          <cell r="AK515" t="e">
            <v>#DIV/0!</v>
          </cell>
          <cell r="AL515" t="e">
            <v>#DIV/0!</v>
          </cell>
          <cell r="AM515" t="e">
            <v>#DIV/0!</v>
          </cell>
          <cell r="AN515" t="e">
            <v>#DIV/0!</v>
          </cell>
          <cell r="AO515" t="e">
            <v>#DIV/0!</v>
          </cell>
          <cell r="AP515" t="e">
            <v>#DIV/0!</v>
          </cell>
          <cell r="AQ515" t="e">
            <v>#DIV/0!</v>
          </cell>
          <cell r="AR515" t="e">
            <v>#DIV/0!</v>
          </cell>
          <cell r="AS515" t="e">
            <v>#DIV/0!</v>
          </cell>
          <cell r="AT515" t="e">
            <v>#DIV/0!</v>
          </cell>
          <cell r="AU515" t="e">
            <v>#DIV/0!</v>
          </cell>
          <cell r="AV515" t="e">
            <v>#DIV/0!</v>
          </cell>
          <cell r="AW515" t="e">
            <v>#DIV/0!</v>
          </cell>
          <cell r="AX515" t="e">
            <v>#DIV/0!</v>
          </cell>
        </row>
        <row r="516">
          <cell r="J516" t="str">
            <v>3-DB-3.7.1.A-Real</v>
          </cell>
          <cell r="K516" t="str">
            <v>3.7.1.A</v>
          </cell>
          <cell r="L516">
            <v>80</v>
          </cell>
          <cell r="M516">
            <v>66</v>
          </cell>
          <cell r="N516">
            <v>94</v>
          </cell>
          <cell r="O516">
            <v>82</v>
          </cell>
          <cell r="P516">
            <v>36</v>
          </cell>
          <cell r="Q516">
            <v>100</v>
          </cell>
          <cell r="R516">
            <v>112</v>
          </cell>
          <cell r="S516">
            <v>36</v>
          </cell>
          <cell r="T516">
            <v>100</v>
          </cell>
          <cell r="U516">
            <v>80</v>
          </cell>
          <cell r="V516">
            <v>114</v>
          </cell>
          <cell r="W516">
            <v>94</v>
          </cell>
          <cell r="X516">
            <v>80</v>
          </cell>
          <cell r="Y516">
            <v>80</v>
          </cell>
          <cell r="Z516">
            <v>86</v>
          </cell>
          <cell r="AA516">
            <v>90</v>
          </cell>
          <cell r="AB516">
            <v>100</v>
          </cell>
          <cell r="AC516">
            <v>142</v>
          </cell>
          <cell r="AD516">
            <v>604</v>
          </cell>
          <cell r="AE516">
            <v>612</v>
          </cell>
          <cell r="AF516">
            <v>334</v>
          </cell>
          <cell r="AG516">
            <v>304</v>
          </cell>
          <cell r="AH516">
            <v>219</v>
          </cell>
          <cell r="AI516">
            <v>549</v>
          </cell>
          <cell r="AJ516">
            <v>1733</v>
          </cell>
          <cell r="AK516">
            <v>670</v>
          </cell>
          <cell r="AL516">
            <v>811</v>
          </cell>
          <cell r="AM516">
            <v>673</v>
          </cell>
          <cell r="AN516">
            <v>292</v>
          </cell>
          <cell r="AO516">
            <v>513</v>
          </cell>
          <cell r="AP516">
            <v>409</v>
          </cell>
          <cell r="AQ516">
            <v>406</v>
          </cell>
          <cell r="AR516">
            <v>465</v>
          </cell>
          <cell r="AS516">
            <v>445</v>
          </cell>
          <cell r="AT516">
            <v>797</v>
          </cell>
          <cell r="AU516">
            <v>403</v>
          </cell>
          <cell r="AV516">
            <v>602</v>
          </cell>
          <cell r="AW516">
            <v>867</v>
          </cell>
          <cell r="AX516">
            <v>0</v>
          </cell>
        </row>
        <row r="517">
          <cell r="J517" t="str">
            <v>3-DB-3.7.1.A-Real YTD</v>
          </cell>
          <cell r="K517" t="str">
            <v>3.7.1.A</v>
          </cell>
          <cell r="L517">
            <v>80</v>
          </cell>
          <cell r="M517">
            <v>146</v>
          </cell>
          <cell r="N517">
            <v>240</v>
          </cell>
          <cell r="O517">
            <v>322</v>
          </cell>
          <cell r="P517">
            <v>358</v>
          </cell>
          <cell r="Q517">
            <v>458</v>
          </cell>
          <cell r="R517">
            <v>570</v>
          </cell>
          <cell r="S517">
            <v>606</v>
          </cell>
          <cell r="T517">
            <v>706</v>
          </cell>
          <cell r="U517">
            <v>786</v>
          </cell>
          <cell r="V517">
            <v>900</v>
          </cell>
          <cell r="W517">
            <v>994</v>
          </cell>
          <cell r="X517">
            <v>80</v>
          </cell>
          <cell r="Y517">
            <v>160</v>
          </cell>
          <cell r="Z517">
            <v>246</v>
          </cell>
          <cell r="AA517">
            <v>336</v>
          </cell>
          <cell r="AB517">
            <v>436</v>
          </cell>
          <cell r="AC517">
            <v>578</v>
          </cell>
          <cell r="AD517">
            <v>1182</v>
          </cell>
          <cell r="AE517">
            <v>1794</v>
          </cell>
          <cell r="AF517">
            <v>2128</v>
          </cell>
          <cell r="AG517">
            <v>2432</v>
          </cell>
          <cell r="AH517">
            <v>2651</v>
          </cell>
          <cell r="AI517">
            <v>3200</v>
          </cell>
          <cell r="AJ517">
            <v>1733</v>
          </cell>
          <cell r="AK517">
            <v>2403</v>
          </cell>
          <cell r="AL517">
            <v>3214</v>
          </cell>
          <cell r="AM517">
            <v>3887</v>
          </cell>
          <cell r="AN517">
            <v>4179</v>
          </cell>
          <cell r="AO517">
            <v>4692</v>
          </cell>
          <cell r="AP517">
            <v>5101</v>
          </cell>
          <cell r="AQ517">
            <v>5507</v>
          </cell>
          <cell r="AR517">
            <v>5972</v>
          </cell>
          <cell r="AS517">
            <v>6417</v>
          </cell>
          <cell r="AT517">
            <v>7214</v>
          </cell>
          <cell r="AU517">
            <v>7617</v>
          </cell>
          <cell r="AV517">
            <v>8219</v>
          </cell>
          <cell r="AW517">
            <v>9086</v>
          </cell>
          <cell r="AX517">
            <v>0</v>
          </cell>
        </row>
        <row r="518">
          <cell r="J518" t="str">
            <v>3-DB-3.7.1.B-Real</v>
          </cell>
          <cell r="K518" t="str">
            <v>3.7.1.B</v>
          </cell>
          <cell r="L518">
            <v>0</v>
          </cell>
          <cell r="M518">
            <v>0</v>
          </cell>
          <cell r="N518">
            <v>1</v>
          </cell>
          <cell r="O518">
            <v>1</v>
          </cell>
          <cell r="P518">
            <v>0</v>
          </cell>
          <cell r="Q518">
            <v>0</v>
          </cell>
          <cell r="R518">
            <v>0</v>
          </cell>
          <cell r="S518">
            <v>0</v>
          </cell>
          <cell r="T518">
            <v>0</v>
          </cell>
          <cell r="U518">
            <v>0</v>
          </cell>
          <cell r="V518">
            <v>0</v>
          </cell>
          <cell r="W518">
            <v>0</v>
          </cell>
          <cell r="X518">
            <v>0</v>
          </cell>
          <cell r="Y518">
            <v>0</v>
          </cell>
          <cell r="Z518">
            <v>0</v>
          </cell>
          <cell r="AA518">
            <v>0</v>
          </cell>
          <cell r="AB518">
            <v>0</v>
          </cell>
          <cell r="AC518">
            <v>0</v>
          </cell>
          <cell r="AD518">
            <v>0</v>
          </cell>
          <cell r="AE518">
            <v>0</v>
          </cell>
          <cell r="AF518">
            <v>0</v>
          </cell>
          <cell r="AG518">
            <v>0</v>
          </cell>
          <cell r="AH518">
            <v>0</v>
          </cell>
          <cell r="AI518">
            <v>0</v>
          </cell>
          <cell r="AJ518">
            <v>0</v>
          </cell>
          <cell r="AK518">
            <v>0</v>
          </cell>
          <cell r="AL518">
            <v>0</v>
          </cell>
          <cell r="AM518">
            <v>0</v>
          </cell>
          <cell r="AN518">
            <v>0</v>
          </cell>
          <cell r="AO518">
            <v>0</v>
          </cell>
          <cell r="AP518">
            <v>0</v>
          </cell>
          <cell r="AQ518">
            <v>0</v>
          </cell>
          <cell r="AR518">
            <v>0</v>
          </cell>
          <cell r="AS518">
            <v>0</v>
          </cell>
          <cell r="AT518">
            <v>0</v>
          </cell>
          <cell r="AU518">
            <v>0</v>
          </cell>
          <cell r="AV518">
            <v>0</v>
          </cell>
          <cell r="AW518">
            <v>0</v>
          </cell>
          <cell r="AX518">
            <v>0</v>
          </cell>
        </row>
        <row r="519">
          <cell r="J519" t="str">
            <v>3-DB-3.7.1.B-Real YTD</v>
          </cell>
          <cell r="K519" t="str">
            <v>3.7.1.B</v>
          </cell>
          <cell r="L519">
            <v>0</v>
          </cell>
          <cell r="M519">
            <v>0</v>
          </cell>
          <cell r="N519">
            <v>1</v>
          </cell>
          <cell r="O519">
            <v>2</v>
          </cell>
          <cell r="P519">
            <v>2</v>
          </cell>
          <cell r="Q519">
            <v>2</v>
          </cell>
          <cell r="R519">
            <v>2</v>
          </cell>
          <cell r="S519">
            <v>2</v>
          </cell>
          <cell r="T519">
            <v>2</v>
          </cell>
          <cell r="U519">
            <v>2</v>
          </cell>
          <cell r="V519">
            <v>2</v>
          </cell>
          <cell r="W519">
            <v>2</v>
          </cell>
          <cell r="X519">
            <v>0</v>
          </cell>
          <cell r="Y519">
            <v>0</v>
          </cell>
          <cell r="Z519">
            <v>0</v>
          </cell>
          <cell r="AA519">
            <v>0</v>
          </cell>
          <cell r="AB519">
            <v>0</v>
          </cell>
          <cell r="AC519">
            <v>0</v>
          </cell>
          <cell r="AD519">
            <v>0</v>
          </cell>
          <cell r="AE519">
            <v>0</v>
          </cell>
          <cell r="AF519">
            <v>0</v>
          </cell>
          <cell r="AG519">
            <v>0</v>
          </cell>
          <cell r="AH519">
            <v>0</v>
          </cell>
          <cell r="AI519">
            <v>0</v>
          </cell>
          <cell r="AJ519">
            <v>0</v>
          </cell>
          <cell r="AK519">
            <v>0</v>
          </cell>
          <cell r="AL519">
            <v>0</v>
          </cell>
          <cell r="AM519">
            <v>0</v>
          </cell>
          <cell r="AN519">
            <v>0</v>
          </cell>
          <cell r="AO519">
            <v>0</v>
          </cell>
          <cell r="AP519">
            <v>0</v>
          </cell>
          <cell r="AQ519">
            <v>0</v>
          </cell>
          <cell r="AR519">
            <v>0</v>
          </cell>
          <cell r="AS519">
            <v>0</v>
          </cell>
          <cell r="AT519">
            <v>0</v>
          </cell>
          <cell r="AU519">
            <v>0</v>
          </cell>
          <cell r="AV519">
            <v>0</v>
          </cell>
          <cell r="AW519">
            <v>0</v>
          </cell>
          <cell r="AX519">
            <v>0</v>
          </cell>
        </row>
        <row r="520">
          <cell r="J520" t="str">
            <v>3-DB-3.7.1-Real</v>
          </cell>
          <cell r="K520" t="str">
            <v>3.7.1</v>
          </cell>
          <cell r="L520">
            <v>0</v>
          </cell>
          <cell r="M520">
            <v>0</v>
          </cell>
          <cell r="N520">
            <v>10638.297872340425</v>
          </cell>
          <cell r="O520">
            <v>12195.121951219511</v>
          </cell>
          <cell r="P520">
            <v>0</v>
          </cell>
          <cell r="Q520">
            <v>0</v>
          </cell>
          <cell r="R520">
            <v>0</v>
          </cell>
          <cell r="S520">
            <v>0</v>
          </cell>
          <cell r="T520">
            <v>0</v>
          </cell>
          <cell r="U520">
            <v>0</v>
          </cell>
          <cell r="V520">
            <v>0</v>
          </cell>
          <cell r="W520">
            <v>0</v>
          </cell>
          <cell r="X520">
            <v>0</v>
          </cell>
          <cell r="Y520">
            <v>0</v>
          </cell>
          <cell r="Z520">
            <v>0</v>
          </cell>
          <cell r="AA520">
            <v>0</v>
          </cell>
          <cell r="AB520">
            <v>0</v>
          </cell>
          <cell r="AC520">
            <v>0</v>
          </cell>
          <cell r="AD520">
            <v>0</v>
          </cell>
          <cell r="AE520">
            <v>0</v>
          </cell>
          <cell r="AF520">
            <v>0</v>
          </cell>
          <cell r="AG520">
            <v>0</v>
          </cell>
          <cell r="AH520">
            <v>0</v>
          </cell>
          <cell r="AI520">
            <v>0</v>
          </cell>
          <cell r="AJ520">
            <v>0</v>
          </cell>
          <cell r="AK520">
            <v>0</v>
          </cell>
          <cell r="AL520">
            <v>0</v>
          </cell>
          <cell r="AM520">
            <v>0</v>
          </cell>
          <cell r="AN520">
            <v>0</v>
          </cell>
          <cell r="AO520">
            <v>0</v>
          </cell>
          <cell r="AP520">
            <v>0</v>
          </cell>
          <cell r="AQ520">
            <v>0</v>
          </cell>
          <cell r="AR520">
            <v>0</v>
          </cell>
          <cell r="AS520">
            <v>0</v>
          </cell>
          <cell r="AT520">
            <v>0</v>
          </cell>
          <cell r="AU520">
            <v>0</v>
          </cell>
          <cell r="AV520">
            <v>0</v>
          </cell>
          <cell r="AW520">
            <v>0</v>
          </cell>
          <cell r="AX520">
            <v>0</v>
          </cell>
        </row>
        <row r="521">
          <cell r="J521" t="str">
            <v>3-DB-3.7.1-Goal</v>
          </cell>
          <cell r="K521" t="str">
            <v>3.7.1</v>
          </cell>
          <cell r="L521">
            <v>800</v>
          </cell>
          <cell r="M521">
            <v>800</v>
          </cell>
          <cell r="N521">
            <v>800</v>
          </cell>
          <cell r="O521">
            <v>800</v>
          </cell>
          <cell r="P521">
            <v>800</v>
          </cell>
          <cell r="Q521">
            <v>800</v>
          </cell>
          <cell r="R521">
            <v>800</v>
          </cell>
          <cell r="S521">
            <v>800</v>
          </cell>
          <cell r="T521">
            <v>800</v>
          </cell>
          <cell r="U521">
            <v>800</v>
          </cell>
          <cell r="V521">
            <v>800</v>
          </cell>
          <cell r="W521">
            <v>800</v>
          </cell>
          <cell r="X521">
            <v>800</v>
          </cell>
          <cell r="Y521">
            <v>800</v>
          </cell>
          <cell r="Z521">
            <v>800</v>
          </cell>
          <cell r="AA521">
            <v>800</v>
          </cell>
          <cell r="AB521">
            <v>800</v>
          </cell>
          <cell r="AC521">
            <v>800</v>
          </cell>
          <cell r="AD521">
            <v>800</v>
          </cell>
          <cell r="AE521">
            <v>800</v>
          </cell>
          <cell r="AF521">
            <v>800</v>
          </cell>
          <cell r="AG521">
            <v>800</v>
          </cell>
          <cell r="AH521">
            <v>800</v>
          </cell>
          <cell r="AI521">
            <v>800</v>
          </cell>
          <cell r="AJ521">
            <v>500</v>
          </cell>
          <cell r="AK521">
            <v>500</v>
          </cell>
          <cell r="AL521">
            <v>500</v>
          </cell>
          <cell r="AM521">
            <v>500</v>
          </cell>
          <cell r="AN521">
            <v>500</v>
          </cell>
          <cell r="AO521">
            <v>500</v>
          </cell>
          <cell r="AP521">
            <v>500</v>
          </cell>
          <cell r="AQ521">
            <v>500</v>
          </cell>
          <cell r="AR521">
            <v>500</v>
          </cell>
          <cell r="AS521">
            <v>500</v>
          </cell>
          <cell r="AT521">
            <v>500</v>
          </cell>
          <cell r="AU521">
            <v>500</v>
          </cell>
          <cell r="AV521">
            <v>0</v>
          </cell>
          <cell r="AW521">
            <v>0</v>
          </cell>
          <cell r="AX521">
            <v>0</v>
          </cell>
        </row>
        <row r="522">
          <cell r="J522" t="str">
            <v>3-DB-3.7.1-Real YTD</v>
          </cell>
          <cell r="K522" t="str">
            <v>3.7.1</v>
          </cell>
          <cell r="L522">
            <v>0</v>
          </cell>
          <cell r="M522">
            <v>0</v>
          </cell>
          <cell r="N522">
            <v>4166.666666666667</v>
          </cell>
          <cell r="O522">
            <v>6211.1801242236024</v>
          </cell>
          <cell r="P522">
            <v>5586.5921787709494</v>
          </cell>
          <cell r="Q522">
            <v>4366.8122270742351</v>
          </cell>
          <cell r="R522">
            <v>3508.7719298245611</v>
          </cell>
          <cell r="S522">
            <v>3300.3300330033003</v>
          </cell>
          <cell r="T522">
            <v>2832.8611898016998</v>
          </cell>
          <cell r="U522">
            <v>2544.5292620865139</v>
          </cell>
          <cell r="V522">
            <v>2222.2222222222222</v>
          </cell>
          <cell r="W522">
            <v>2012.0724346076461</v>
          </cell>
          <cell r="X522">
            <v>0</v>
          </cell>
          <cell r="Y522">
            <v>0</v>
          </cell>
          <cell r="Z522">
            <v>0</v>
          </cell>
          <cell r="AA522">
            <v>0</v>
          </cell>
          <cell r="AB522">
            <v>0</v>
          </cell>
          <cell r="AC522">
            <v>0</v>
          </cell>
          <cell r="AD522">
            <v>0</v>
          </cell>
          <cell r="AE522">
            <v>0</v>
          </cell>
          <cell r="AF522">
            <v>0</v>
          </cell>
          <cell r="AG522">
            <v>0</v>
          </cell>
          <cell r="AH522">
            <v>0</v>
          </cell>
          <cell r="AI522">
            <v>0</v>
          </cell>
          <cell r="AJ522">
            <v>0</v>
          </cell>
          <cell r="AK522">
            <v>0</v>
          </cell>
          <cell r="AL522">
            <v>0</v>
          </cell>
          <cell r="AM522">
            <v>0</v>
          </cell>
          <cell r="AN522">
            <v>0</v>
          </cell>
          <cell r="AO522">
            <v>0</v>
          </cell>
          <cell r="AP522">
            <v>0</v>
          </cell>
          <cell r="AQ522">
            <v>0</v>
          </cell>
          <cell r="AR522">
            <v>0</v>
          </cell>
          <cell r="AS522">
            <v>0</v>
          </cell>
          <cell r="AT522">
            <v>0</v>
          </cell>
          <cell r="AU522">
            <v>0</v>
          </cell>
          <cell r="AV522">
            <v>0</v>
          </cell>
          <cell r="AW522">
            <v>0</v>
          </cell>
          <cell r="AX522">
            <v>0</v>
          </cell>
        </row>
        <row r="523">
          <cell r="J523" t="str">
            <v>3-EM-3.7.2.A-Real</v>
          </cell>
          <cell r="K523" t="str">
            <v>3.7.2.A</v>
          </cell>
          <cell r="L523">
            <v>5916</v>
          </cell>
          <cell r="M523">
            <v>6742</v>
          </cell>
          <cell r="N523">
            <v>7940</v>
          </cell>
          <cell r="O523">
            <v>5716</v>
          </cell>
          <cell r="P523">
            <v>5181</v>
          </cell>
          <cell r="Q523">
            <v>4978</v>
          </cell>
          <cell r="R523">
            <v>4909</v>
          </cell>
          <cell r="S523">
            <v>5396</v>
          </cell>
          <cell r="T523">
            <v>9597</v>
          </cell>
          <cell r="U523">
            <v>7151</v>
          </cell>
          <cell r="V523">
            <v>5687</v>
          </cell>
          <cell r="W523">
            <v>5797</v>
          </cell>
          <cell r="X523">
            <v>7855</v>
          </cell>
          <cell r="Y523">
            <v>5803</v>
          </cell>
          <cell r="Z523">
            <v>5874</v>
          </cell>
          <cell r="AA523">
            <v>4000</v>
          </cell>
          <cell r="AB523">
            <v>4553</v>
          </cell>
          <cell r="AC523">
            <v>4483</v>
          </cell>
          <cell r="AD523">
            <v>5489</v>
          </cell>
          <cell r="AE523">
            <v>6433</v>
          </cell>
          <cell r="AF523">
            <v>8985</v>
          </cell>
          <cell r="AG523">
            <v>7082</v>
          </cell>
          <cell r="AH523">
            <v>4704</v>
          </cell>
          <cell r="AI523">
            <v>7623</v>
          </cell>
          <cell r="AJ523">
            <v>6270</v>
          </cell>
          <cell r="AK523">
            <v>6294</v>
          </cell>
          <cell r="AL523">
            <v>10939</v>
          </cell>
          <cell r="AM523">
            <v>6323</v>
          </cell>
          <cell r="AN523">
            <v>6435</v>
          </cell>
          <cell r="AO523">
            <v>6103</v>
          </cell>
          <cell r="AP523">
            <v>6911</v>
          </cell>
          <cell r="AQ523">
            <v>6946</v>
          </cell>
          <cell r="AR523">
            <v>7917</v>
          </cell>
          <cell r="AS523">
            <v>5795</v>
          </cell>
          <cell r="AT523">
            <v>6338</v>
          </cell>
          <cell r="AU523">
            <v>9141</v>
          </cell>
          <cell r="AV523">
            <v>7384</v>
          </cell>
          <cell r="AW523">
            <v>11793</v>
          </cell>
          <cell r="AX523">
            <v>0</v>
          </cell>
        </row>
        <row r="524">
          <cell r="J524" t="str">
            <v>3-EM-3.7.2.A-Real YTD</v>
          </cell>
          <cell r="K524" t="str">
            <v>3.7.2.A</v>
          </cell>
          <cell r="L524">
            <v>5916</v>
          </cell>
          <cell r="M524">
            <v>12658</v>
          </cell>
          <cell r="N524">
            <v>20598</v>
          </cell>
          <cell r="O524">
            <v>26314</v>
          </cell>
          <cell r="P524">
            <v>31495</v>
          </cell>
          <cell r="Q524">
            <v>36473</v>
          </cell>
          <cell r="R524">
            <v>41382</v>
          </cell>
          <cell r="S524">
            <v>46778</v>
          </cell>
          <cell r="T524">
            <v>56375</v>
          </cell>
          <cell r="U524">
            <v>63526</v>
          </cell>
          <cell r="V524">
            <v>69213</v>
          </cell>
          <cell r="W524">
            <v>75010</v>
          </cell>
          <cell r="X524">
            <v>7855</v>
          </cell>
          <cell r="Y524">
            <v>13658</v>
          </cell>
          <cell r="Z524">
            <v>19532</v>
          </cell>
          <cell r="AA524">
            <v>23532</v>
          </cell>
          <cell r="AB524">
            <v>28085</v>
          </cell>
          <cell r="AC524">
            <v>32568</v>
          </cell>
          <cell r="AD524">
            <v>38057</v>
          </cell>
          <cell r="AE524">
            <v>44490</v>
          </cell>
          <cell r="AF524">
            <v>53475</v>
          </cell>
          <cell r="AG524">
            <v>60557</v>
          </cell>
          <cell r="AH524">
            <v>65261</v>
          </cell>
          <cell r="AI524">
            <v>72884</v>
          </cell>
          <cell r="AJ524">
            <v>6270</v>
          </cell>
          <cell r="AK524">
            <v>12564</v>
          </cell>
          <cell r="AL524">
            <v>23503</v>
          </cell>
          <cell r="AM524">
            <v>29826</v>
          </cell>
          <cell r="AN524">
            <v>36261</v>
          </cell>
          <cell r="AO524">
            <v>42364</v>
          </cell>
          <cell r="AP524">
            <v>49275</v>
          </cell>
          <cell r="AQ524">
            <v>56221</v>
          </cell>
          <cell r="AR524">
            <v>64138</v>
          </cell>
          <cell r="AS524">
            <v>69933</v>
          </cell>
          <cell r="AT524">
            <v>76271</v>
          </cell>
          <cell r="AU524">
            <v>85412</v>
          </cell>
          <cell r="AV524">
            <v>92796</v>
          </cell>
          <cell r="AW524">
            <v>104589</v>
          </cell>
          <cell r="AX524">
            <v>0</v>
          </cell>
        </row>
        <row r="525">
          <cell r="J525" t="str">
            <v>3-EM-3.7.2.B-Real</v>
          </cell>
          <cell r="K525" t="str">
            <v>3.7.2.B</v>
          </cell>
          <cell r="L525">
            <v>0</v>
          </cell>
          <cell r="M525">
            <v>1</v>
          </cell>
          <cell r="N525">
            <v>0</v>
          </cell>
          <cell r="O525">
            <v>2</v>
          </cell>
          <cell r="P525">
            <v>3</v>
          </cell>
          <cell r="Q525">
            <v>1</v>
          </cell>
          <cell r="R525">
            <v>0</v>
          </cell>
          <cell r="S525">
            <v>1</v>
          </cell>
          <cell r="T525">
            <v>1</v>
          </cell>
          <cell r="U525">
            <v>2</v>
          </cell>
          <cell r="V525">
            <v>2</v>
          </cell>
          <cell r="W525">
            <v>21</v>
          </cell>
          <cell r="X525">
            <v>0</v>
          </cell>
          <cell r="Y525">
            <v>0</v>
          </cell>
          <cell r="Z525">
            <v>2</v>
          </cell>
          <cell r="AA525">
            <v>0</v>
          </cell>
          <cell r="AB525">
            <v>1</v>
          </cell>
          <cell r="AC525">
            <v>2</v>
          </cell>
          <cell r="AD525">
            <v>3</v>
          </cell>
          <cell r="AE525">
            <v>6</v>
          </cell>
          <cell r="AF525">
            <v>0</v>
          </cell>
          <cell r="AG525">
            <v>1</v>
          </cell>
          <cell r="AH525">
            <v>1</v>
          </cell>
          <cell r="AI525">
            <v>1</v>
          </cell>
          <cell r="AJ525">
            <v>2</v>
          </cell>
          <cell r="AK525">
            <v>5</v>
          </cell>
          <cell r="AL525">
            <v>2</v>
          </cell>
          <cell r="AM525">
            <v>10</v>
          </cell>
          <cell r="AN525">
            <v>0</v>
          </cell>
          <cell r="AO525">
            <v>1</v>
          </cell>
          <cell r="AP525">
            <v>0</v>
          </cell>
          <cell r="AQ525">
            <v>2</v>
          </cell>
          <cell r="AR525">
            <v>1</v>
          </cell>
          <cell r="AS525">
            <v>1</v>
          </cell>
          <cell r="AT525">
            <v>1</v>
          </cell>
          <cell r="AU525">
            <v>0</v>
          </cell>
          <cell r="AV525">
            <v>1</v>
          </cell>
          <cell r="AW525">
            <v>1</v>
          </cell>
          <cell r="AX525">
            <v>0</v>
          </cell>
        </row>
        <row r="526">
          <cell r="J526" t="str">
            <v>3-EM-3.7.2.B-Real YTD</v>
          </cell>
          <cell r="K526" t="str">
            <v>3.7.2.B</v>
          </cell>
          <cell r="L526">
            <v>0</v>
          </cell>
          <cell r="M526">
            <v>1</v>
          </cell>
          <cell r="N526">
            <v>1</v>
          </cell>
          <cell r="O526">
            <v>3</v>
          </cell>
          <cell r="P526">
            <v>6</v>
          </cell>
          <cell r="Q526">
            <v>7</v>
          </cell>
          <cell r="R526">
            <v>7</v>
          </cell>
          <cell r="S526">
            <v>8</v>
          </cell>
          <cell r="T526">
            <v>9</v>
          </cell>
          <cell r="U526">
            <v>11</v>
          </cell>
          <cell r="V526">
            <v>13</v>
          </cell>
          <cell r="W526">
            <v>34</v>
          </cell>
          <cell r="X526">
            <v>0</v>
          </cell>
          <cell r="Y526">
            <v>0</v>
          </cell>
          <cell r="Z526">
            <v>2</v>
          </cell>
          <cell r="AA526">
            <v>2</v>
          </cell>
          <cell r="AB526">
            <v>3</v>
          </cell>
          <cell r="AC526">
            <v>5</v>
          </cell>
          <cell r="AD526">
            <v>8</v>
          </cell>
          <cell r="AE526">
            <v>14</v>
          </cell>
          <cell r="AF526">
            <v>14</v>
          </cell>
          <cell r="AG526">
            <v>15</v>
          </cell>
          <cell r="AH526">
            <v>16</v>
          </cell>
          <cell r="AI526">
            <v>17</v>
          </cell>
          <cell r="AJ526">
            <v>2</v>
          </cell>
          <cell r="AK526">
            <v>7</v>
          </cell>
          <cell r="AL526">
            <v>9</v>
          </cell>
          <cell r="AM526">
            <v>19</v>
          </cell>
          <cell r="AN526">
            <v>19</v>
          </cell>
          <cell r="AO526">
            <v>20</v>
          </cell>
          <cell r="AP526">
            <v>20</v>
          </cell>
          <cell r="AQ526">
            <v>22</v>
          </cell>
          <cell r="AR526">
            <v>23</v>
          </cell>
          <cell r="AS526">
            <v>24</v>
          </cell>
          <cell r="AT526">
            <v>25</v>
          </cell>
          <cell r="AU526">
            <v>25</v>
          </cell>
          <cell r="AV526">
            <v>26</v>
          </cell>
          <cell r="AW526">
            <v>27</v>
          </cell>
          <cell r="AX526">
            <v>0</v>
          </cell>
        </row>
        <row r="527">
          <cell r="J527" t="str">
            <v>3-EM-3.7.2-Real</v>
          </cell>
          <cell r="K527" t="str">
            <v>3.7.2</v>
          </cell>
          <cell r="L527">
            <v>0</v>
          </cell>
          <cell r="M527">
            <v>148.3239394838327</v>
          </cell>
          <cell r="N527">
            <v>0</v>
          </cell>
          <cell r="O527">
            <v>349.89503149055281</v>
          </cell>
          <cell r="P527">
            <v>579.0387955993051</v>
          </cell>
          <cell r="Q527">
            <v>200.88388911209321</v>
          </cell>
          <cell r="R527">
            <v>0</v>
          </cell>
          <cell r="S527">
            <v>185.32246108228318</v>
          </cell>
          <cell r="T527">
            <v>104.19922892570594</v>
          </cell>
          <cell r="U527">
            <v>279.68116347364008</v>
          </cell>
          <cell r="V527">
            <v>351.67926850712149</v>
          </cell>
          <cell r="W527">
            <v>3622.56339485941</v>
          </cell>
          <cell r="X527">
            <v>0</v>
          </cell>
          <cell r="Y527">
            <v>0</v>
          </cell>
          <cell r="Z527">
            <v>340.48348655090223</v>
          </cell>
          <cell r="AA527">
            <v>0</v>
          </cell>
          <cell r="AB527">
            <v>219.63540522732265</v>
          </cell>
          <cell r="AC527">
            <v>446.12982377871964</v>
          </cell>
          <cell r="AD527">
            <v>546.54764073601746</v>
          </cell>
          <cell r="AE527">
            <v>932.69081299549191</v>
          </cell>
          <cell r="AF527">
            <v>0</v>
          </cell>
          <cell r="AG527">
            <v>141.20304998587969</v>
          </cell>
          <cell r="AH527">
            <v>212.58503401360542</v>
          </cell>
          <cell r="AI527">
            <v>131.18194936376756</v>
          </cell>
          <cell r="AJ527">
            <v>318.97926634768737</v>
          </cell>
          <cell r="AK527">
            <v>794.40737210041311</v>
          </cell>
          <cell r="AL527">
            <v>182.83206874485785</v>
          </cell>
          <cell r="AM527">
            <v>1581.5277558121147</v>
          </cell>
          <cell r="AN527">
            <v>0</v>
          </cell>
          <cell r="AO527">
            <v>163.85384237260362</v>
          </cell>
          <cell r="AP527">
            <v>0</v>
          </cell>
          <cell r="AQ527">
            <v>287.93550244745177</v>
          </cell>
          <cell r="AR527">
            <v>126.31047113805734</v>
          </cell>
          <cell r="AS527">
            <v>172.56255392579811</v>
          </cell>
          <cell r="AT527">
            <v>157.77847901546232</v>
          </cell>
          <cell r="AU527">
            <v>0</v>
          </cell>
          <cell r="AV527">
            <v>135.42795232936078</v>
          </cell>
          <cell r="AW527">
            <v>84.796065462562538</v>
          </cell>
          <cell r="AX527">
            <v>0</v>
          </cell>
        </row>
        <row r="528">
          <cell r="J528" t="str">
            <v>3-EM-3.7.2-Goal</v>
          </cell>
          <cell r="K528" t="str">
            <v>3.7.2</v>
          </cell>
          <cell r="L528">
            <v>350</v>
          </cell>
          <cell r="M528">
            <v>350</v>
          </cell>
          <cell r="N528">
            <v>350</v>
          </cell>
          <cell r="O528">
            <v>350</v>
          </cell>
          <cell r="P528">
            <v>350</v>
          </cell>
          <cell r="Q528">
            <v>350</v>
          </cell>
          <cell r="R528">
            <v>350</v>
          </cell>
          <cell r="S528">
            <v>350</v>
          </cell>
          <cell r="T528">
            <v>350</v>
          </cell>
          <cell r="U528">
            <v>350</v>
          </cell>
          <cell r="V528">
            <v>350</v>
          </cell>
          <cell r="W528">
            <v>350</v>
          </cell>
          <cell r="X528">
            <v>250</v>
          </cell>
          <cell r="Y528">
            <v>250</v>
          </cell>
          <cell r="Z528">
            <v>250</v>
          </cell>
          <cell r="AA528">
            <v>250</v>
          </cell>
          <cell r="AB528">
            <v>250</v>
          </cell>
          <cell r="AC528">
            <v>250</v>
          </cell>
          <cell r="AD528">
            <v>250</v>
          </cell>
          <cell r="AE528">
            <v>250</v>
          </cell>
          <cell r="AF528">
            <v>250</v>
          </cell>
          <cell r="AG528">
            <v>250</v>
          </cell>
          <cell r="AH528">
            <v>250</v>
          </cell>
          <cell r="AI528">
            <v>250</v>
          </cell>
          <cell r="AJ528">
            <v>200</v>
          </cell>
          <cell r="AK528">
            <v>200</v>
          </cell>
          <cell r="AL528">
            <v>200</v>
          </cell>
          <cell r="AM528">
            <v>200</v>
          </cell>
          <cell r="AN528">
            <v>200</v>
          </cell>
          <cell r="AO528">
            <v>200</v>
          </cell>
          <cell r="AP528">
            <v>200</v>
          </cell>
          <cell r="AQ528">
            <v>200</v>
          </cell>
          <cell r="AR528">
            <v>200</v>
          </cell>
          <cell r="AS528">
            <v>200</v>
          </cell>
          <cell r="AT528">
            <v>200</v>
          </cell>
          <cell r="AU528">
            <v>200</v>
          </cell>
          <cell r="AV528">
            <v>200</v>
          </cell>
          <cell r="AW528">
            <v>200</v>
          </cell>
          <cell r="AX528">
            <v>0</v>
          </cell>
        </row>
        <row r="529">
          <cell r="J529" t="str">
            <v>3-EM-3.7.2-Real YTD</v>
          </cell>
          <cell r="K529" t="str">
            <v>3.7.2</v>
          </cell>
          <cell r="L529">
            <v>0</v>
          </cell>
          <cell r="M529">
            <v>79.001422025596469</v>
          </cell>
          <cell r="N529">
            <v>48.548402757549276</v>
          </cell>
          <cell r="O529">
            <v>114.00775252717186</v>
          </cell>
          <cell r="P529">
            <v>190.50642959199871</v>
          </cell>
          <cell r="Q529">
            <v>191.92279220245112</v>
          </cell>
          <cell r="R529">
            <v>169.15567154801604</v>
          </cell>
          <cell r="S529">
            <v>171.02056522296809</v>
          </cell>
          <cell r="T529">
            <v>159.64523281596453</v>
          </cell>
          <cell r="U529">
            <v>173.1574473443944</v>
          </cell>
          <cell r="V529">
            <v>187.82598644763269</v>
          </cell>
          <cell r="W529">
            <v>453.27289694707378</v>
          </cell>
          <cell r="X529">
            <v>0</v>
          </cell>
          <cell r="Y529">
            <v>0</v>
          </cell>
          <cell r="Z529">
            <v>102.39606799098914</v>
          </cell>
          <cell r="AA529">
            <v>84.990651028386878</v>
          </cell>
          <cell r="AB529">
            <v>106.81858643403952</v>
          </cell>
          <cell r="AC529">
            <v>153.52493244902973</v>
          </cell>
          <cell r="AD529">
            <v>210.2109992905379</v>
          </cell>
          <cell r="AE529">
            <v>314.67745560800182</v>
          </cell>
          <cell r="AF529">
            <v>261.80458158017768</v>
          </cell>
          <cell r="AG529">
            <v>247.70051356573143</v>
          </cell>
          <cell r="AH529">
            <v>245.16939673005317</v>
          </cell>
          <cell r="AI529">
            <v>233.24735195653369</v>
          </cell>
          <cell r="AJ529">
            <v>318.97926634768737</v>
          </cell>
          <cell r="AK529">
            <v>557.1474052849411</v>
          </cell>
          <cell r="AL529">
            <v>382.92983874399016</v>
          </cell>
          <cell r="AM529">
            <v>637.02809629182593</v>
          </cell>
          <cell r="AN529">
            <v>523.97893053142491</v>
          </cell>
          <cell r="AO529">
            <v>472.09895194032669</v>
          </cell>
          <cell r="AP529">
            <v>405.88533739218667</v>
          </cell>
          <cell r="AQ529">
            <v>391.31285462727448</v>
          </cell>
          <cell r="AR529">
            <v>358.60176494433875</v>
          </cell>
          <cell r="AS529">
            <v>343.18562052250013</v>
          </cell>
          <cell r="AT529">
            <v>327.77857901430423</v>
          </cell>
          <cell r="AU529">
            <v>292.6989181847984</v>
          </cell>
          <cell r="AV529">
            <v>280.18449071080653</v>
          </cell>
          <cell r="AW529">
            <v>258.15334308579298</v>
          </cell>
          <cell r="AX529">
            <v>0</v>
          </cell>
        </row>
        <row r="530">
          <cell r="J530" t="str">
            <v>3-GM-3.7.3.A-Real</v>
          </cell>
          <cell r="K530" t="str">
            <v>3.7.3.A</v>
          </cell>
          <cell r="L530">
            <v>0</v>
          </cell>
          <cell r="M530">
            <v>0</v>
          </cell>
          <cell r="N530">
            <v>0</v>
          </cell>
          <cell r="O530">
            <v>0</v>
          </cell>
          <cell r="P530">
            <v>0</v>
          </cell>
          <cell r="Q530">
            <v>0</v>
          </cell>
          <cell r="R530">
            <v>0</v>
          </cell>
          <cell r="S530">
            <v>0</v>
          </cell>
          <cell r="T530">
            <v>0</v>
          </cell>
          <cell r="U530">
            <v>0</v>
          </cell>
          <cell r="V530">
            <v>0</v>
          </cell>
          <cell r="W530">
            <v>0</v>
          </cell>
          <cell r="X530">
            <v>506</v>
          </cell>
          <cell r="Y530">
            <v>742</v>
          </cell>
          <cell r="Z530">
            <v>852</v>
          </cell>
          <cell r="AA530">
            <v>901</v>
          </cell>
          <cell r="AB530">
            <v>957</v>
          </cell>
          <cell r="AC530">
            <v>1134</v>
          </cell>
          <cell r="AD530">
            <v>1315</v>
          </cell>
          <cell r="AE530">
            <v>1590</v>
          </cell>
          <cell r="AF530">
            <v>2552</v>
          </cell>
          <cell r="AG530">
            <v>3194</v>
          </cell>
          <cell r="AH530">
            <v>3910</v>
          </cell>
          <cell r="AI530">
            <v>4873</v>
          </cell>
          <cell r="AJ530">
            <v>570</v>
          </cell>
          <cell r="AK530">
            <v>889</v>
          </cell>
          <cell r="AL530">
            <v>1026</v>
          </cell>
          <cell r="AM530">
            <v>1069</v>
          </cell>
          <cell r="AN530">
            <v>54</v>
          </cell>
          <cell r="AO530">
            <v>90</v>
          </cell>
          <cell r="AP530">
            <v>472</v>
          </cell>
          <cell r="AQ530">
            <v>530</v>
          </cell>
          <cell r="AR530">
            <v>943</v>
          </cell>
          <cell r="AS530">
            <v>738</v>
          </cell>
          <cell r="AT530">
            <v>1139</v>
          </cell>
          <cell r="AU530">
            <v>1321</v>
          </cell>
          <cell r="AV530">
            <v>976</v>
          </cell>
          <cell r="AW530">
            <v>481</v>
          </cell>
          <cell r="AX530">
            <v>0</v>
          </cell>
        </row>
        <row r="531">
          <cell r="J531" t="str">
            <v>3-GM-3.7.3.A-Real YTD</v>
          </cell>
          <cell r="K531" t="str">
            <v>3.7.3.A</v>
          </cell>
          <cell r="L531">
            <v>0</v>
          </cell>
          <cell r="M531">
            <v>0</v>
          </cell>
          <cell r="N531">
            <v>0</v>
          </cell>
          <cell r="O531">
            <v>0</v>
          </cell>
          <cell r="P531">
            <v>0</v>
          </cell>
          <cell r="Q531">
            <v>0</v>
          </cell>
          <cell r="R531">
            <v>0</v>
          </cell>
          <cell r="S531">
            <v>0</v>
          </cell>
          <cell r="T531">
            <v>0</v>
          </cell>
          <cell r="U531">
            <v>0</v>
          </cell>
          <cell r="V531">
            <v>0</v>
          </cell>
          <cell r="W531">
            <v>0</v>
          </cell>
          <cell r="X531">
            <v>506</v>
          </cell>
          <cell r="Y531">
            <v>1248</v>
          </cell>
          <cell r="Z531">
            <v>2100</v>
          </cell>
          <cell r="AA531">
            <v>3001</v>
          </cell>
          <cell r="AB531">
            <v>3958</v>
          </cell>
          <cell r="AC531">
            <v>5092</v>
          </cell>
          <cell r="AD531">
            <v>6407</v>
          </cell>
          <cell r="AE531">
            <v>7997</v>
          </cell>
          <cell r="AF531">
            <v>10549</v>
          </cell>
          <cell r="AG531">
            <v>13743</v>
          </cell>
          <cell r="AH531">
            <v>17653</v>
          </cell>
          <cell r="AI531">
            <v>22526</v>
          </cell>
          <cell r="AJ531">
            <v>570</v>
          </cell>
          <cell r="AK531">
            <v>1459</v>
          </cell>
          <cell r="AL531">
            <v>2485</v>
          </cell>
          <cell r="AM531">
            <v>3554</v>
          </cell>
          <cell r="AN531">
            <v>3608</v>
          </cell>
          <cell r="AO531">
            <v>3698</v>
          </cell>
          <cell r="AP531">
            <v>4170</v>
          </cell>
          <cell r="AQ531">
            <v>4700</v>
          </cell>
          <cell r="AR531">
            <v>5643</v>
          </cell>
          <cell r="AS531">
            <v>6381</v>
          </cell>
          <cell r="AT531">
            <v>7520</v>
          </cell>
          <cell r="AU531">
            <v>8841</v>
          </cell>
          <cell r="AV531">
            <v>9817</v>
          </cell>
          <cell r="AW531">
            <v>10298</v>
          </cell>
          <cell r="AX531">
            <v>0</v>
          </cell>
        </row>
        <row r="532">
          <cell r="J532" t="str">
            <v>3-GM-3.7.3.B-Real</v>
          </cell>
          <cell r="K532" t="str">
            <v>3.7.3.B</v>
          </cell>
          <cell r="L532">
            <v>0</v>
          </cell>
          <cell r="M532">
            <v>0</v>
          </cell>
          <cell r="N532">
            <v>0</v>
          </cell>
          <cell r="O532">
            <v>0</v>
          </cell>
          <cell r="P532">
            <v>0</v>
          </cell>
          <cell r="Q532">
            <v>0</v>
          </cell>
          <cell r="R532">
            <v>0</v>
          </cell>
          <cell r="S532">
            <v>0</v>
          </cell>
          <cell r="T532">
            <v>0</v>
          </cell>
          <cell r="U532">
            <v>0</v>
          </cell>
          <cell r="V532">
            <v>0</v>
          </cell>
          <cell r="W532">
            <v>0</v>
          </cell>
          <cell r="X532">
            <v>1</v>
          </cell>
          <cell r="Y532">
            <v>0</v>
          </cell>
          <cell r="Z532">
            <v>0</v>
          </cell>
          <cell r="AA532">
            <v>0</v>
          </cell>
          <cell r="AB532">
            <v>0</v>
          </cell>
          <cell r="AC532">
            <v>1</v>
          </cell>
          <cell r="AD532">
            <v>0</v>
          </cell>
          <cell r="AE532">
            <v>0</v>
          </cell>
          <cell r="AF532">
            <v>0</v>
          </cell>
          <cell r="AG532">
            <v>0</v>
          </cell>
          <cell r="AH532">
            <v>0</v>
          </cell>
          <cell r="AI532">
            <v>0</v>
          </cell>
          <cell r="AJ532">
            <v>0</v>
          </cell>
          <cell r="AK532">
            <v>0</v>
          </cell>
          <cell r="AL532">
            <v>0</v>
          </cell>
          <cell r="AM532">
            <v>0</v>
          </cell>
          <cell r="AN532">
            <v>0</v>
          </cell>
          <cell r="AO532">
            <v>0</v>
          </cell>
          <cell r="AP532">
            <v>0</v>
          </cell>
          <cell r="AQ532">
            <v>0</v>
          </cell>
          <cell r="AR532">
            <v>0</v>
          </cell>
          <cell r="AS532">
            <v>0</v>
          </cell>
          <cell r="AT532">
            <v>0</v>
          </cell>
          <cell r="AU532">
            <v>0</v>
          </cell>
          <cell r="AV532">
            <v>0</v>
          </cell>
          <cell r="AW532">
            <v>0</v>
          </cell>
          <cell r="AX532">
            <v>0</v>
          </cell>
        </row>
        <row r="533">
          <cell r="J533" t="str">
            <v>3-GM-3.7.3.B-Real YTD</v>
          </cell>
          <cell r="K533" t="str">
            <v>3.7.3.B</v>
          </cell>
          <cell r="L533">
            <v>0</v>
          </cell>
          <cell r="M533">
            <v>0</v>
          </cell>
          <cell r="N533">
            <v>0</v>
          </cell>
          <cell r="O533">
            <v>0</v>
          </cell>
          <cell r="P533">
            <v>0</v>
          </cell>
          <cell r="Q533">
            <v>0</v>
          </cell>
          <cell r="R533">
            <v>0</v>
          </cell>
          <cell r="S533">
            <v>0</v>
          </cell>
          <cell r="T533">
            <v>0</v>
          </cell>
          <cell r="U533">
            <v>0</v>
          </cell>
          <cell r="V533">
            <v>0</v>
          </cell>
          <cell r="W533">
            <v>0</v>
          </cell>
          <cell r="X533">
            <v>1</v>
          </cell>
          <cell r="Y533">
            <v>1</v>
          </cell>
          <cell r="Z533">
            <v>1</v>
          </cell>
          <cell r="AA533">
            <v>1</v>
          </cell>
          <cell r="AB533">
            <v>1</v>
          </cell>
          <cell r="AC533">
            <v>2</v>
          </cell>
          <cell r="AD533">
            <v>2</v>
          </cell>
          <cell r="AE533">
            <v>2</v>
          </cell>
          <cell r="AF533">
            <v>2</v>
          </cell>
          <cell r="AG533">
            <v>2</v>
          </cell>
          <cell r="AH533">
            <v>2</v>
          </cell>
          <cell r="AI533">
            <v>2</v>
          </cell>
          <cell r="AJ533">
            <v>0</v>
          </cell>
          <cell r="AK533">
            <v>0</v>
          </cell>
          <cell r="AL533">
            <v>0</v>
          </cell>
          <cell r="AM533">
            <v>0</v>
          </cell>
          <cell r="AN533">
            <v>0</v>
          </cell>
          <cell r="AO533">
            <v>0</v>
          </cell>
          <cell r="AP533">
            <v>0</v>
          </cell>
          <cell r="AQ533">
            <v>0</v>
          </cell>
          <cell r="AR533">
            <v>0</v>
          </cell>
          <cell r="AS533">
            <v>0</v>
          </cell>
          <cell r="AT533">
            <v>0</v>
          </cell>
          <cell r="AU533">
            <v>0</v>
          </cell>
          <cell r="AV533">
            <v>0</v>
          </cell>
          <cell r="AW533">
            <v>0</v>
          </cell>
          <cell r="AX533">
            <v>0</v>
          </cell>
        </row>
        <row r="534">
          <cell r="J534" t="str">
            <v>3-GM-3.7.3-Real</v>
          </cell>
          <cell r="K534" t="str">
            <v>3.7.3</v>
          </cell>
          <cell r="L534">
            <v>0</v>
          </cell>
          <cell r="M534">
            <v>0</v>
          </cell>
          <cell r="N534">
            <v>0</v>
          </cell>
          <cell r="O534">
            <v>0</v>
          </cell>
          <cell r="P534">
            <v>0</v>
          </cell>
          <cell r="Q534">
            <v>0</v>
          </cell>
          <cell r="R534">
            <v>0</v>
          </cell>
          <cell r="S534">
            <v>0</v>
          </cell>
          <cell r="T534">
            <v>0</v>
          </cell>
          <cell r="U534">
            <v>0</v>
          </cell>
          <cell r="V534">
            <v>0</v>
          </cell>
          <cell r="W534">
            <v>0</v>
          </cell>
          <cell r="X534">
            <v>1976.284584980237</v>
          </cell>
          <cell r="Y534">
            <v>0</v>
          </cell>
          <cell r="Z534">
            <v>0</v>
          </cell>
          <cell r="AA534">
            <v>0</v>
          </cell>
          <cell r="AB534">
            <v>0</v>
          </cell>
          <cell r="AC534">
            <v>881.83421516754845</v>
          </cell>
          <cell r="AD534">
            <v>0</v>
          </cell>
          <cell r="AE534">
            <v>0</v>
          </cell>
          <cell r="AF534">
            <v>0</v>
          </cell>
          <cell r="AG534">
            <v>0</v>
          </cell>
          <cell r="AH534">
            <v>0</v>
          </cell>
          <cell r="AI534">
            <v>0</v>
          </cell>
          <cell r="AJ534">
            <v>0</v>
          </cell>
          <cell r="AK534">
            <v>0</v>
          </cell>
          <cell r="AL534">
            <v>0</v>
          </cell>
          <cell r="AM534">
            <v>0</v>
          </cell>
          <cell r="AN534">
            <v>0</v>
          </cell>
          <cell r="AO534">
            <v>0</v>
          </cell>
          <cell r="AP534">
            <v>0</v>
          </cell>
          <cell r="AQ534">
            <v>0</v>
          </cell>
          <cell r="AR534">
            <v>0</v>
          </cell>
          <cell r="AS534">
            <v>0</v>
          </cell>
          <cell r="AT534">
            <v>0</v>
          </cell>
          <cell r="AU534">
            <v>0</v>
          </cell>
          <cell r="AV534">
            <v>0</v>
          </cell>
          <cell r="AW534">
            <v>0</v>
          </cell>
          <cell r="AX534">
            <v>0</v>
          </cell>
        </row>
        <row r="535">
          <cell r="J535" t="str">
            <v>3-GM-3.7.3-Goal</v>
          </cell>
          <cell r="K535" t="str">
            <v>3.7.3</v>
          </cell>
          <cell r="L535">
            <v>0</v>
          </cell>
          <cell r="M535">
            <v>0</v>
          </cell>
          <cell r="N535">
            <v>0</v>
          </cell>
          <cell r="O535">
            <v>0</v>
          </cell>
          <cell r="P535">
            <v>0</v>
          </cell>
          <cell r="Q535">
            <v>0</v>
          </cell>
          <cell r="R535">
            <v>0</v>
          </cell>
          <cell r="S535">
            <v>0</v>
          </cell>
          <cell r="T535">
            <v>0</v>
          </cell>
          <cell r="U535">
            <v>0</v>
          </cell>
          <cell r="V535">
            <v>0</v>
          </cell>
          <cell r="W535">
            <v>0</v>
          </cell>
          <cell r="X535">
            <v>1315</v>
          </cell>
          <cell r="Y535">
            <v>1315</v>
          </cell>
          <cell r="Z535">
            <v>1315</v>
          </cell>
          <cell r="AA535">
            <v>1315</v>
          </cell>
          <cell r="AB535">
            <v>1315</v>
          </cell>
          <cell r="AC535">
            <v>1315</v>
          </cell>
          <cell r="AD535">
            <v>1315</v>
          </cell>
          <cell r="AE535">
            <v>1315</v>
          </cell>
          <cell r="AF535">
            <v>1315</v>
          </cell>
          <cell r="AG535">
            <v>1315</v>
          </cell>
          <cell r="AH535">
            <v>1315</v>
          </cell>
          <cell r="AI535">
            <v>1315</v>
          </cell>
          <cell r="AJ535">
            <v>500</v>
          </cell>
          <cell r="AK535">
            <v>500</v>
          </cell>
          <cell r="AL535">
            <v>500</v>
          </cell>
          <cell r="AM535">
            <v>500</v>
          </cell>
          <cell r="AN535">
            <v>500</v>
          </cell>
          <cell r="AO535">
            <v>500</v>
          </cell>
          <cell r="AP535">
            <v>500</v>
          </cell>
          <cell r="AQ535">
            <v>500</v>
          </cell>
          <cell r="AR535">
            <v>500</v>
          </cell>
          <cell r="AS535">
            <v>500</v>
          </cell>
          <cell r="AT535">
            <v>500</v>
          </cell>
          <cell r="AU535">
            <v>500</v>
          </cell>
          <cell r="AV535">
            <v>0</v>
          </cell>
          <cell r="AW535">
            <v>0</v>
          </cell>
          <cell r="AX535">
            <v>0</v>
          </cell>
        </row>
        <row r="536">
          <cell r="J536" t="str">
            <v>3-GM-3.7.3-Real YTD</v>
          </cell>
          <cell r="K536" t="str">
            <v>3.7.3</v>
          </cell>
          <cell r="L536">
            <v>0</v>
          </cell>
          <cell r="M536">
            <v>0</v>
          </cell>
          <cell r="N536">
            <v>0</v>
          </cell>
          <cell r="O536">
            <v>0</v>
          </cell>
          <cell r="P536">
            <v>0</v>
          </cell>
          <cell r="Q536">
            <v>0</v>
          </cell>
          <cell r="R536">
            <v>0</v>
          </cell>
          <cell r="S536">
            <v>0</v>
          </cell>
          <cell r="T536">
            <v>0</v>
          </cell>
          <cell r="U536">
            <v>0</v>
          </cell>
          <cell r="V536">
            <v>0</v>
          </cell>
          <cell r="W536">
            <v>0</v>
          </cell>
          <cell r="X536">
            <v>1976.284584980237</v>
          </cell>
          <cell r="Y536">
            <v>801.28205128205116</v>
          </cell>
          <cell r="Z536">
            <v>476.19047619047615</v>
          </cell>
          <cell r="AA536">
            <v>333.2222592469177</v>
          </cell>
          <cell r="AB536">
            <v>252.65285497726126</v>
          </cell>
          <cell r="AC536">
            <v>392.77297721916739</v>
          </cell>
          <cell r="AD536">
            <v>312.15857655689092</v>
          </cell>
          <cell r="AE536">
            <v>250.09378516943855</v>
          </cell>
          <cell r="AF536">
            <v>189.59143046734289</v>
          </cell>
          <cell r="AG536">
            <v>145.52863275849523</v>
          </cell>
          <cell r="AH536">
            <v>113.29519061915821</v>
          </cell>
          <cell r="AI536">
            <v>88.786291396608377</v>
          </cell>
          <cell r="AJ536">
            <v>0</v>
          </cell>
          <cell r="AK536">
            <v>0</v>
          </cell>
          <cell r="AL536">
            <v>0</v>
          </cell>
          <cell r="AM536">
            <v>0</v>
          </cell>
          <cell r="AN536">
            <v>0</v>
          </cell>
          <cell r="AO536">
            <v>0</v>
          </cell>
          <cell r="AP536">
            <v>0</v>
          </cell>
          <cell r="AQ536">
            <v>0</v>
          </cell>
          <cell r="AR536">
            <v>0</v>
          </cell>
          <cell r="AS536">
            <v>0</v>
          </cell>
          <cell r="AT536">
            <v>0</v>
          </cell>
          <cell r="AU536">
            <v>0</v>
          </cell>
          <cell r="AV536">
            <v>0</v>
          </cell>
          <cell r="AW536">
            <v>0</v>
          </cell>
          <cell r="AX536">
            <v>0</v>
          </cell>
        </row>
        <row r="537">
          <cell r="J537" t="str">
            <v>3-FT-3.7.4.A-Real</v>
          </cell>
          <cell r="K537" t="str">
            <v>3.7.4.A</v>
          </cell>
          <cell r="L537">
            <v>4459</v>
          </cell>
          <cell r="M537">
            <v>0</v>
          </cell>
          <cell r="N537">
            <v>3953</v>
          </cell>
          <cell r="O537">
            <v>2644</v>
          </cell>
          <cell r="P537">
            <v>2920</v>
          </cell>
          <cell r="Q537">
            <v>3968</v>
          </cell>
          <cell r="R537">
            <v>2788</v>
          </cell>
          <cell r="S537">
            <v>2825</v>
          </cell>
          <cell r="T537">
            <v>5435</v>
          </cell>
          <cell r="U537">
            <v>2102</v>
          </cell>
          <cell r="V537">
            <v>4859</v>
          </cell>
          <cell r="W537">
            <v>3185</v>
          </cell>
          <cell r="X537">
            <v>2583</v>
          </cell>
          <cell r="Y537">
            <v>2240</v>
          </cell>
          <cell r="Z537">
            <v>1458</v>
          </cell>
          <cell r="AA537">
            <v>296</v>
          </cell>
          <cell r="AB537">
            <v>205</v>
          </cell>
          <cell r="AC537">
            <v>2706</v>
          </cell>
          <cell r="AD537">
            <v>1858</v>
          </cell>
          <cell r="AE537">
            <v>0</v>
          </cell>
          <cell r="AF537">
            <v>2519</v>
          </cell>
          <cell r="AG537">
            <v>598</v>
          </cell>
          <cell r="AH537">
            <v>510</v>
          </cell>
          <cell r="AI537">
            <v>467</v>
          </cell>
          <cell r="AJ537">
            <v>459</v>
          </cell>
          <cell r="AK537">
            <v>531</v>
          </cell>
          <cell r="AL537">
            <v>734</v>
          </cell>
          <cell r="AM537">
            <v>471</v>
          </cell>
          <cell r="AN537">
            <v>534</v>
          </cell>
          <cell r="AO537">
            <v>146</v>
          </cell>
          <cell r="AP537">
            <v>494</v>
          </cell>
          <cell r="AQ537">
            <v>0</v>
          </cell>
          <cell r="AR537">
            <v>0</v>
          </cell>
          <cell r="AS537">
            <v>0</v>
          </cell>
          <cell r="AT537">
            <v>0</v>
          </cell>
          <cell r="AU537">
            <v>0</v>
          </cell>
          <cell r="AV537">
            <v>0</v>
          </cell>
          <cell r="AW537">
            <v>0</v>
          </cell>
          <cell r="AX537">
            <v>0</v>
          </cell>
        </row>
        <row r="538">
          <cell r="J538" t="str">
            <v>3-FT-3.7.4.A-Real YTD</v>
          </cell>
          <cell r="K538" t="str">
            <v>3.7.4.A</v>
          </cell>
          <cell r="L538">
            <v>4459</v>
          </cell>
          <cell r="M538">
            <v>4459</v>
          </cell>
          <cell r="N538">
            <v>8412</v>
          </cell>
          <cell r="O538">
            <v>11056</v>
          </cell>
          <cell r="P538">
            <v>13976</v>
          </cell>
          <cell r="Q538">
            <v>17944</v>
          </cell>
          <cell r="R538">
            <v>20732</v>
          </cell>
          <cell r="S538">
            <v>23557</v>
          </cell>
          <cell r="T538">
            <v>28992</v>
          </cell>
          <cell r="U538">
            <v>31094</v>
          </cell>
          <cell r="V538">
            <v>35953</v>
          </cell>
          <cell r="W538">
            <v>39138</v>
          </cell>
          <cell r="X538">
            <v>2583</v>
          </cell>
          <cell r="Y538">
            <v>4823</v>
          </cell>
          <cell r="Z538">
            <v>6281</v>
          </cell>
          <cell r="AA538">
            <v>6577</v>
          </cell>
          <cell r="AB538">
            <v>6782</v>
          </cell>
          <cell r="AC538">
            <v>9488</v>
          </cell>
          <cell r="AD538">
            <v>11346</v>
          </cell>
          <cell r="AE538">
            <v>11346</v>
          </cell>
          <cell r="AF538">
            <v>13865</v>
          </cell>
          <cell r="AG538">
            <v>14463</v>
          </cell>
          <cell r="AH538">
            <v>14973</v>
          </cell>
          <cell r="AI538">
            <v>15440</v>
          </cell>
          <cell r="AJ538">
            <v>459</v>
          </cell>
          <cell r="AK538">
            <v>990</v>
          </cell>
          <cell r="AL538">
            <v>1724</v>
          </cell>
          <cell r="AM538">
            <v>2195</v>
          </cell>
          <cell r="AN538">
            <v>2729</v>
          </cell>
          <cell r="AO538">
            <v>2875</v>
          </cell>
          <cell r="AP538">
            <v>3369</v>
          </cell>
          <cell r="AQ538">
            <v>3369</v>
          </cell>
          <cell r="AR538">
            <v>3369</v>
          </cell>
          <cell r="AS538">
            <v>3369</v>
          </cell>
          <cell r="AT538">
            <v>3369</v>
          </cell>
          <cell r="AU538">
            <v>3369</v>
          </cell>
          <cell r="AV538">
            <v>3369</v>
          </cell>
          <cell r="AW538">
            <v>3369</v>
          </cell>
          <cell r="AX538">
            <v>0</v>
          </cell>
        </row>
        <row r="539">
          <cell r="J539" t="str">
            <v>3-FT-3.7.4.B-Real</v>
          </cell>
          <cell r="K539" t="str">
            <v>3.7.4.B</v>
          </cell>
          <cell r="L539">
            <v>0</v>
          </cell>
          <cell r="M539">
            <v>0</v>
          </cell>
          <cell r="N539">
            <v>1</v>
          </cell>
          <cell r="O539">
            <v>0</v>
          </cell>
          <cell r="P539">
            <v>13</v>
          </cell>
          <cell r="Q539">
            <v>0</v>
          </cell>
          <cell r="R539">
            <v>0</v>
          </cell>
          <cell r="S539">
            <v>0</v>
          </cell>
          <cell r="T539">
            <v>0</v>
          </cell>
          <cell r="U539">
            <v>0</v>
          </cell>
          <cell r="V539">
            <v>0</v>
          </cell>
          <cell r="W539">
            <v>0</v>
          </cell>
          <cell r="X539">
            <v>0</v>
          </cell>
          <cell r="Y539">
            <v>0</v>
          </cell>
          <cell r="Z539">
            <v>2</v>
          </cell>
          <cell r="AA539">
            <v>0</v>
          </cell>
          <cell r="AB539">
            <v>0</v>
          </cell>
          <cell r="AC539">
            <v>0</v>
          </cell>
          <cell r="AD539">
            <v>0</v>
          </cell>
          <cell r="AE539">
            <v>0</v>
          </cell>
          <cell r="AF539">
            <v>0</v>
          </cell>
          <cell r="AG539">
            <v>0</v>
          </cell>
          <cell r="AH539">
            <v>0</v>
          </cell>
          <cell r="AI539">
            <v>0</v>
          </cell>
          <cell r="AJ539">
            <v>0</v>
          </cell>
          <cell r="AK539">
            <v>0</v>
          </cell>
          <cell r="AL539">
            <v>0</v>
          </cell>
          <cell r="AM539">
            <v>0</v>
          </cell>
          <cell r="AN539">
            <v>0</v>
          </cell>
          <cell r="AO539">
            <v>0</v>
          </cell>
          <cell r="AP539">
            <v>0</v>
          </cell>
          <cell r="AQ539">
            <v>0</v>
          </cell>
          <cell r="AR539">
            <v>0</v>
          </cell>
          <cell r="AS539">
            <v>0</v>
          </cell>
          <cell r="AT539">
            <v>0</v>
          </cell>
          <cell r="AU539">
            <v>0</v>
          </cell>
          <cell r="AV539">
            <v>0</v>
          </cell>
          <cell r="AW539">
            <v>0</v>
          </cell>
          <cell r="AX539">
            <v>0</v>
          </cell>
        </row>
        <row r="540">
          <cell r="J540" t="str">
            <v>3-FT-3.7.4.B-Real YTD</v>
          </cell>
          <cell r="K540" t="str">
            <v>3.7.4.B</v>
          </cell>
          <cell r="L540">
            <v>0</v>
          </cell>
          <cell r="M540">
            <v>0</v>
          </cell>
          <cell r="N540">
            <v>1</v>
          </cell>
          <cell r="O540">
            <v>1</v>
          </cell>
          <cell r="P540">
            <v>14</v>
          </cell>
          <cell r="Q540">
            <v>14</v>
          </cell>
          <cell r="R540">
            <v>14</v>
          </cell>
          <cell r="S540">
            <v>14</v>
          </cell>
          <cell r="T540">
            <v>14</v>
          </cell>
          <cell r="U540">
            <v>14</v>
          </cell>
          <cell r="V540">
            <v>14</v>
          </cell>
          <cell r="W540">
            <v>14</v>
          </cell>
          <cell r="X540">
            <v>0</v>
          </cell>
          <cell r="Y540">
            <v>0</v>
          </cell>
          <cell r="Z540">
            <v>2</v>
          </cell>
          <cell r="AA540">
            <v>2</v>
          </cell>
          <cell r="AB540">
            <v>2</v>
          </cell>
          <cell r="AC540">
            <v>2</v>
          </cell>
          <cell r="AD540">
            <v>2</v>
          </cell>
          <cell r="AE540">
            <v>2</v>
          </cell>
          <cell r="AF540">
            <v>2</v>
          </cell>
          <cell r="AG540">
            <v>2</v>
          </cell>
          <cell r="AH540">
            <v>2</v>
          </cell>
          <cell r="AI540">
            <v>2</v>
          </cell>
          <cell r="AJ540">
            <v>0</v>
          </cell>
          <cell r="AK540">
            <v>0</v>
          </cell>
          <cell r="AL540">
            <v>0</v>
          </cell>
          <cell r="AM540">
            <v>0</v>
          </cell>
          <cell r="AN540">
            <v>0</v>
          </cell>
          <cell r="AO540">
            <v>0</v>
          </cell>
          <cell r="AP540">
            <v>0</v>
          </cell>
          <cell r="AQ540">
            <v>0</v>
          </cell>
          <cell r="AR540">
            <v>0</v>
          </cell>
          <cell r="AS540">
            <v>0</v>
          </cell>
          <cell r="AT540">
            <v>0</v>
          </cell>
          <cell r="AU540">
            <v>0</v>
          </cell>
          <cell r="AV540">
            <v>0</v>
          </cell>
          <cell r="AW540">
            <v>0</v>
          </cell>
          <cell r="AX540">
            <v>0</v>
          </cell>
        </row>
        <row r="541">
          <cell r="J541" t="str">
            <v>3-FT-3.7.4-Real</v>
          </cell>
          <cell r="K541" t="str">
            <v>3.7.4</v>
          </cell>
          <cell r="L541">
            <v>0</v>
          </cell>
          <cell r="M541">
            <v>0</v>
          </cell>
          <cell r="N541">
            <v>252.97242600556535</v>
          </cell>
          <cell r="O541">
            <v>0</v>
          </cell>
          <cell r="P541">
            <v>4452.0547945205481</v>
          </cell>
          <cell r="Q541">
            <v>0</v>
          </cell>
          <cell r="R541">
            <v>0</v>
          </cell>
          <cell r="S541">
            <v>0</v>
          </cell>
          <cell r="T541">
            <v>0</v>
          </cell>
          <cell r="U541">
            <v>0</v>
          </cell>
          <cell r="V541">
            <v>0</v>
          </cell>
          <cell r="W541">
            <v>0</v>
          </cell>
          <cell r="X541">
            <v>0</v>
          </cell>
          <cell r="Y541">
            <v>0</v>
          </cell>
          <cell r="Z541">
            <v>1371.7421124828529</v>
          </cell>
          <cell r="AA541">
            <v>0</v>
          </cell>
          <cell r="AB541">
            <v>0</v>
          </cell>
          <cell r="AC541">
            <v>0</v>
          </cell>
          <cell r="AD541">
            <v>0</v>
          </cell>
          <cell r="AE541">
            <v>0</v>
          </cell>
          <cell r="AF541">
            <v>0</v>
          </cell>
          <cell r="AG541">
            <v>0</v>
          </cell>
          <cell r="AH541">
            <v>0</v>
          </cell>
          <cell r="AI541">
            <v>0</v>
          </cell>
          <cell r="AJ541">
            <v>0</v>
          </cell>
          <cell r="AK541">
            <v>0</v>
          </cell>
          <cell r="AL541">
            <v>0</v>
          </cell>
          <cell r="AM541">
            <v>0</v>
          </cell>
          <cell r="AN541">
            <v>0</v>
          </cell>
          <cell r="AO541">
            <v>0</v>
          </cell>
          <cell r="AP541">
            <v>0</v>
          </cell>
          <cell r="AQ541" t="e">
            <v>#N/A</v>
          </cell>
          <cell r="AR541" t="e">
            <v>#N/A</v>
          </cell>
          <cell r="AS541" t="e">
            <v>#N/A</v>
          </cell>
          <cell r="AT541" t="e">
            <v>#N/A</v>
          </cell>
          <cell r="AU541" t="e">
            <v>#N/A</v>
          </cell>
          <cell r="AV541" t="e">
            <v>#N/A</v>
          </cell>
          <cell r="AW541" t="e">
            <v>#N/A</v>
          </cell>
          <cell r="AX541" t="e">
            <v>#N/A</v>
          </cell>
          <cell r="AY541" t="e">
            <v>#N/A</v>
          </cell>
          <cell r="AZ541" t="e">
            <v>#N/A</v>
          </cell>
          <cell r="BA541" t="e">
            <v>#N/A</v>
          </cell>
          <cell r="BB541" t="e">
            <v>#N/A</v>
          </cell>
          <cell r="BC541" t="e">
            <v>#N/A</v>
          </cell>
          <cell r="BD541" t="e">
            <v>#N/A</v>
          </cell>
          <cell r="BE541" t="e">
            <v>#N/A</v>
          </cell>
          <cell r="BF541" t="e">
            <v>#N/A</v>
          </cell>
          <cell r="BG541" t="e">
            <v>#N/A</v>
          </cell>
        </row>
        <row r="542">
          <cell r="J542" t="str">
            <v>3-FT-3.7.4-Goal</v>
          </cell>
          <cell r="K542" t="str">
            <v>3.7.4</v>
          </cell>
          <cell r="L542">
            <v>100</v>
          </cell>
          <cell r="M542">
            <v>100</v>
          </cell>
          <cell r="N542">
            <v>100</v>
          </cell>
          <cell r="O542">
            <v>100</v>
          </cell>
          <cell r="P542">
            <v>100</v>
          </cell>
          <cell r="Q542">
            <v>100</v>
          </cell>
          <cell r="R542">
            <v>100</v>
          </cell>
          <cell r="S542">
            <v>100</v>
          </cell>
          <cell r="T542">
            <v>100</v>
          </cell>
          <cell r="U542">
            <v>100</v>
          </cell>
          <cell r="V542">
            <v>100</v>
          </cell>
          <cell r="W542">
            <v>100</v>
          </cell>
          <cell r="X542">
            <v>350</v>
          </cell>
          <cell r="Y542">
            <v>350</v>
          </cell>
          <cell r="Z542">
            <v>350</v>
          </cell>
          <cell r="AA542">
            <v>350</v>
          </cell>
          <cell r="AB542">
            <v>350</v>
          </cell>
          <cell r="AC542">
            <v>350</v>
          </cell>
          <cell r="AD542">
            <v>350</v>
          </cell>
          <cell r="AE542">
            <v>350</v>
          </cell>
          <cell r="AF542">
            <v>350</v>
          </cell>
          <cell r="AG542">
            <v>350</v>
          </cell>
          <cell r="AH542">
            <v>350</v>
          </cell>
          <cell r="AI542">
            <v>350</v>
          </cell>
          <cell r="AJ542">
            <v>150</v>
          </cell>
          <cell r="AK542">
            <v>150</v>
          </cell>
          <cell r="AL542">
            <v>150</v>
          </cell>
          <cell r="AM542">
            <v>150</v>
          </cell>
          <cell r="AN542">
            <v>150</v>
          </cell>
          <cell r="AO542">
            <v>150</v>
          </cell>
          <cell r="AP542">
            <v>150</v>
          </cell>
          <cell r="AQ542">
            <v>150</v>
          </cell>
          <cell r="AR542">
            <v>150</v>
          </cell>
          <cell r="AS542">
            <v>150</v>
          </cell>
          <cell r="AT542">
            <v>150</v>
          </cell>
          <cell r="AU542">
            <v>150</v>
          </cell>
          <cell r="AV542">
            <v>0</v>
          </cell>
          <cell r="AW542">
            <v>0</v>
          </cell>
          <cell r="AX542">
            <v>0</v>
          </cell>
        </row>
        <row r="543">
          <cell r="J543" t="str">
            <v>3-FT-3.7.4-Real YTD</v>
          </cell>
          <cell r="K543" t="str">
            <v>3.7.4</v>
          </cell>
          <cell r="L543">
            <v>0</v>
          </cell>
          <cell r="M543">
            <v>0</v>
          </cell>
          <cell r="N543">
            <v>118.87779362815026</v>
          </cell>
          <cell r="O543">
            <v>90.448625180897253</v>
          </cell>
          <cell r="P543">
            <v>1001.7172295363481</v>
          </cell>
          <cell r="Q543">
            <v>780.20508247882299</v>
          </cell>
          <cell r="R543">
            <v>675.28458421763457</v>
          </cell>
          <cell r="S543">
            <v>594.3031795220104</v>
          </cell>
          <cell r="T543">
            <v>482.89183222958059</v>
          </cell>
          <cell r="U543">
            <v>450.24763619990989</v>
          </cell>
          <cell r="V543">
            <v>389.39726865630132</v>
          </cell>
          <cell r="W543">
            <v>357.7086207777607</v>
          </cell>
          <cell r="X543">
            <v>0</v>
          </cell>
          <cell r="Y543">
            <v>0</v>
          </cell>
          <cell r="Z543">
            <v>318.42063365706099</v>
          </cell>
          <cell r="AA543">
            <v>304.09001064315044</v>
          </cell>
          <cell r="AB543">
            <v>294.89826010026542</v>
          </cell>
          <cell r="AC543">
            <v>210.79258010118042</v>
          </cell>
          <cell r="AD543">
            <v>176.27357659086903</v>
          </cell>
          <cell r="AE543">
            <v>176.27357659086903</v>
          </cell>
          <cell r="AF543">
            <v>144.24810674359898</v>
          </cell>
          <cell r="AG543">
            <v>138.28389684021298</v>
          </cell>
          <cell r="AH543">
            <v>133.57376611233553</v>
          </cell>
          <cell r="AI543">
            <v>129.53367875647669</v>
          </cell>
          <cell r="AJ543">
            <v>0</v>
          </cell>
          <cell r="AK543">
            <v>0</v>
          </cell>
          <cell r="AL543">
            <v>0</v>
          </cell>
          <cell r="AM543">
            <v>0</v>
          </cell>
          <cell r="AN543">
            <v>0</v>
          </cell>
          <cell r="AO543">
            <v>0</v>
          </cell>
          <cell r="AP543">
            <v>0</v>
          </cell>
          <cell r="AQ543">
            <v>0</v>
          </cell>
          <cell r="AR543">
            <v>0</v>
          </cell>
          <cell r="AS543">
            <v>0</v>
          </cell>
          <cell r="AT543">
            <v>0</v>
          </cell>
          <cell r="AU543">
            <v>0</v>
          </cell>
          <cell r="AV543">
            <v>0</v>
          </cell>
          <cell r="AW543">
            <v>0</v>
          </cell>
          <cell r="AX543">
            <v>0</v>
          </cell>
        </row>
        <row r="544">
          <cell r="J544" t="str">
            <v>3-RK-3.7.5.A-Real</v>
          </cell>
          <cell r="K544" t="str">
            <v>3.7.5.A</v>
          </cell>
          <cell r="L544">
            <v>7905</v>
          </cell>
          <cell r="M544">
            <v>8475</v>
          </cell>
          <cell r="N544">
            <v>12900</v>
          </cell>
          <cell r="O544">
            <v>7109</v>
          </cell>
          <cell r="P544">
            <v>13347</v>
          </cell>
          <cell r="Q544">
            <v>16569</v>
          </cell>
          <cell r="R544">
            <v>23731</v>
          </cell>
          <cell r="S544">
            <v>22611</v>
          </cell>
          <cell r="T544">
            <v>29587</v>
          </cell>
          <cell r="U544">
            <v>26115</v>
          </cell>
          <cell r="V544">
            <v>20837</v>
          </cell>
          <cell r="W544">
            <v>8770</v>
          </cell>
          <cell r="X544">
            <v>7365</v>
          </cell>
          <cell r="Y544">
            <v>7379</v>
          </cell>
          <cell r="Z544">
            <v>5718</v>
          </cell>
          <cell r="AA544">
            <v>4228</v>
          </cell>
          <cell r="AB544">
            <v>5049</v>
          </cell>
          <cell r="AC544">
            <v>17921</v>
          </cell>
          <cell r="AD544">
            <v>13557</v>
          </cell>
          <cell r="AE544">
            <v>23136</v>
          </cell>
          <cell r="AF544">
            <v>26632</v>
          </cell>
          <cell r="AG544">
            <v>15675</v>
          </cell>
          <cell r="AH544">
            <v>9852</v>
          </cell>
          <cell r="AI544">
            <v>10000</v>
          </cell>
          <cell r="AJ544">
            <v>4286</v>
          </cell>
          <cell r="AK544">
            <v>4914</v>
          </cell>
          <cell r="AL544">
            <v>12730</v>
          </cell>
          <cell r="AM544">
            <v>11678</v>
          </cell>
          <cell r="AN544">
            <v>11512</v>
          </cell>
          <cell r="AO544">
            <v>17657</v>
          </cell>
          <cell r="AP544">
            <v>20246</v>
          </cell>
          <cell r="AQ544">
            <v>23247</v>
          </cell>
          <cell r="AR544">
            <v>30682</v>
          </cell>
          <cell r="AS544">
            <v>19227</v>
          </cell>
          <cell r="AT544">
            <v>14635</v>
          </cell>
          <cell r="AU544">
            <v>9211</v>
          </cell>
          <cell r="AV544">
            <v>8219</v>
          </cell>
          <cell r="AW544">
            <v>12564</v>
          </cell>
          <cell r="AX544">
            <v>0</v>
          </cell>
        </row>
        <row r="545">
          <cell r="J545" t="str">
            <v>3-RK-3.7.5.A-Real YTD</v>
          </cell>
          <cell r="K545" t="str">
            <v>3.7.5.A</v>
          </cell>
          <cell r="L545">
            <v>7905</v>
          </cell>
          <cell r="M545">
            <v>16380</v>
          </cell>
          <cell r="N545">
            <v>29280</v>
          </cell>
          <cell r="O545">
            <v>36389</v>
          </cell>
          <cell r="P545">
            <v>49736</v>
          </cell>
          <cell r="Q545">
            <v>66305</v>
          </cell>
          <cell r="R545">
            <v>90036</v>
          </cell>
          <cell r="S545">
            <v>112647</v>
          </cell>
          <cell r="T545">
            <v>142234</v>
          </cell>
          <cell r="U545">
            <v>168349</v>
          </cell>
          <cell r="V545">
            <v>189186</v>
          </cell>
          <cell r="W545">
            <v>197956</v>
          </cell>
          <cell r="X545">
            <v>7365</v>
          </cell>
          <cell r="Y545">
            <v>14744</v>
          </cell>
          <cell r="Z545">
            <v>20462</v>
          </cell>
          <cell r="AA545">
            <v>24690</v>
          </cell>
          <cell r="AB545">
            <v>29739</v>
          </cell>
          <cell r="AC545">
            <v>47660</v>
          </cell>
          <cell r="AD545">
            <v>61217</v>
          </cell>
          <cell r="AE545">
            <v>84353</v>
          </cell>
          <cell r="AF545">
            <v>110985</v>
          </cell>
          <cell r="AG545">
            <v>126660</v>
          </cell>
          <cell r="AH545">
            <v>136512</v>
          </cell>
          <cell r="AI545">
            <v>146512</v>
          </cell>
          <cell r="AJ545">
            <v>4286</v>
          </cell>
          <cell r="AK545">
            <v>9200</v>
          </cell>
          <cell r="AL545">
            <v>21930</v>
          </cell>
          <cell r="AM545">
            <v>33608</v>
          </cell>
          <cell r="AN545">
            <v>45120</v>
          </cell>
          <cell r="AO545">
            <v>62777</v>
          </cell>
          <cell r="AP545">
            <v>83023</v>
          </cell>
          <cell r="AQ545">
            <v>106270</v>
          </cell>
          <cell r="AR545">
            <v>136952</v>
          </cell>
          <cell r="AS545">
            <v>156179</v>
          </cell>
          <cell r="AT545">
            <v>170814</v>
          </cell>
          <cell r="AU545">
            <v>180025</v>
          </cell>
          <cell r="AV545">
            <v>188244</v>
          </cell>
          <cell r="AW545">
            <v>200808</v>
          </cell>
          <cell r="AX545">
            <v>0</v>
          </cell>
        </row>
        <row r="546">
          <cell r="J546" t="str">
            <v>3-RK-3.7.5.B-Real</v>
          </cell>
          <cell r="K546" t="str">
            <v>3.7.5.B</v>
          </cell>
          <cell r="L546">
            <v>10</v>
          </cell>
          <cell r="M546">
            <v>1</v>
          </cell>
          <cell r="N546">
            <v>8</v>
          </cell>
          <cell r="O546">
            <v>2</v>
          </cell>
          <cell r="P546">
            <v>0</v>
          </cell>
          <cell r="Q546">
            <v>12</v>
          </cell>
          <cell r="R546">
            <v>2</v>
          </cell>
          <cell r="S546">
            <v>6</v>
          </cell>
          <cell r="T546">
            <v>5</v>
          </cell>
          <cell r="U546">
            <v>3</v>
          </cell>
          <cell r="V546">
            <v>1</v>
          </cell>
          <cell r="W546">
            <v>2</v>
          </cell>
          <cell r="X546">
            <v>7</v>
          </cell>
          <cell r="Y546">
            <v>5</v>
          </cell>
          <cell r="Z546">
            <v>4</v>
          </cell>
          <cell r="AA546">
            <v>1</v>
          </cell>
          <cell r="AB546">
            <v>0</v>
          </cell>
          <cell r="AC546">
            <v>2</v>
          </cell>
          <cell r="AD546">
            <v>2</v>
          </cell>
          <cell r="AE546">
            <v>1</v>
          </cell>
          <cell r="AF546">
            <v>5</v>
          </cell>
          <cell r="AG546">
            <v>12</v>
          </cell>
          <cell r="AH546">
            <v>3</v>
          </cell>
          <cell r="AI546">
            <v>0</v>
          </cell>
          <cell r="AJ546">
            <v>0</v>
          </cell>
          <cell r="AK546">
            <v>1</v>
          </cell>
          <cell r="AL546">
            <v>0</v>
          </cell>
          <cell r="AM546">
            <v>1</v>
          </cell>
          <cell r="AN546">
            <v>0</v>
          </cell>
          <cell r="AO546">
            <v>6</v>
          </cell>
          <cell r="AP546">
            <v>5</v>
          </cell>
          <cell r="AQ546">
            <v>3</v>
          </cell>
          <cell r="AR546">
            <v>8</v>
          </cell>
          <cell r="AS546">
            <v>1</v>
          </cell>
          <cell r="AT546">
            <v>1</v>
          </cell>
          <cell r="AU546">
            <v>1</v>
          </cell>
          <cell r="AV546">
            <v>7</v>
          </cell>
          <cell r="AW546">
            <v>23</v>
          </cell>
          <cell r="AX546">
            <v>0</v>
          </cell>
        </row>
        <row r="547">
          <cell r="J547" t="str">
            <v>3-RK-3.7.5.B-Real YTD</v>
          </cell>
          <cell r="K547" t="str">
            <v>3.7.5.B</v>
          </cell>
          <cell r="L547">
            <v>10</v>
          </cell>
          <cell r="M547">
            <v>11</v>
          </cell>
          <cell r="N547">
            <v>19</v>
          </cell>
          <cell r="O547">
            <v>21</v>
          </cell>
          <cell r="P547">
            <v>21</v>
          </cell>
          <cell r="Q547">
            <v>33</v>
          </cell>
          <cell r="R547">
            <v>35</v>
          </cell>
          <cell r="S547">
            <v>41</v>
          </cell>
          <cell r="T547">
            <v>46</v>
          </cell>
          <cell r="U547">
            <v>49</v>
          </cell>
          <cell r="V547">
            <v>50</v>
          </cell>
          <cell r="W547">
            <v>52</v>
          </cell>
          <cell r="X547">
            <v>7</v>
          </cell>
          <cell r="Y547">
            <v>12</v>
          </cell>
          <cell r="Z547">
            <v>16</v>
          </cell>
          <cell r="AA547">
            <v>17</v>
          </cell>
          <cell r="AB547">
            <v>17</v>
          </cell>
          <cell r="AC547">
            <v>19</v>
          </cell>
          <cell r="AD547">
            <v>21</v>
          </cell>
          <cell r="AE547">
            <v>22</v>
          </cell>
          <cell r="AF547">
            <v>27</v>
          </cell>
          <cell r="AG547">
            <v>39</v>
          </cell>
          <cell r="AH547">
            <v>42</v>
          </cell>
          <cell r="AI547">
            <v>42</v>
          </cell>
          <cell r="AJ547">
            <v>0</v>
          </cell>
          <cell r="AK547">
            <v>1</v>
          </cell>
          <cell r="AL547">
            <v>1</v>
          </cell>
          <cell r="AM547">
            <v>2</v>
          </cell>
          <cell r="AN547">
            <v>2</v>
          </cell>
          <cell r="AO547">
            <v>8</v>
          </cell>
          <cell r="AP547">
            <v>13</v>
          </cell>
          <cell r="AQ547">
            <v>16</v>
          </cell>
          <cell r="AR547">
            <v>24</v>
          </cell>
          <cell r="AS547">
            <v>25</v>
          </cell>
          <cell r="AT547">
            <v>26</v>
          </cell>
          <cell r="AU547">
            <v>27</v>
          </cell>
          <cell r="AV547">
            <v>34</v>
          </cell>
          <cell r="AW547">
            <v>57</v>
          </cell>
          <cell r="AX547">
            <v>0</v>
          </cell>
        </row>
        <row r="548">
          <cell r="J548" t="str">
            <v>3-RK-3.7.5-Real</v>
          </cell>
          <cell r="K548" t="str">
            <v>3.7.5</v>
          </cell>
          <cell r="L548">
            <v>1265.022137887413</v>
          </cell>
          <cell r="M548">
            <v>117.99410029498524</v>
          </cell>
          <cell r="N548">
            <v>620.15503875969</v>
          </cell>
          <cell r="O548">
            <v>281.33352088901393</v>
          </cell>
          <cell r="P548">
            <v>0</v>
          </cell>
          <cell r="Q548">
            <v>724.24407025167477</v>
          </cell>
          <cell r="R548">
            <v>84.277948674729259</v>
          </cell>
          <cell r="S548">
            <v>265.35756932466495</v>
          </cell>
          <cell r="T548">
            <v>168.99313887856152</v>
          </cell>
          <cell r="U548">
            <v>114.87650775416428</v>
          </cell>
          <cell r="V548">
            <v>47.991553486586362</v>
          </cell>
          <cell r="W548">
            <v>228.05017103762827</v>
          </cell>
          <cell r="X548">
            <v>950.44127630685671</v>
          </cell>
          <cell r="Y548">
            <v>677.59859059493147</v>
          </cell>
          <cell r="Z548">
            <v>699.54529555788736</v>
          </cell>
          <cell r="AA548">
            <v>236.51844843897825</v>
          </cell>
          <cell r="AB548">
            <v>0</v>
          </cell>
          <cell r="AC548">
            <v>111.60091512750405</v>
          </cell>
          <cell r="AD548">
            <v>147.52526370140887</v>
          </cell>
          <cell r="AE548">
            <v>43.222683264177043</v>
          </cell>
          <cell r="AF548">
            <v>187.74406728747371</v>
          </cell>
          <cell r="AG548">
            <v>765.55023923444969</v>
          </cell>
          <cell r="AH548">
            <v>304.5066991473812</v>
          </cell>
          <cell r="AI548">
            <v>0</v>
          </cell>
          <cell r="AJ548">
            <v>0</v>
          </cell>
          <cell r="AK548">
            <v>203.5002035002035</v>
          </cell>
          <cell r="AL548">
            <v>0</v>
          </cell>
          <cell r="AM548">
            <v>85.631101215961621</v>
          </cell>
          <cell r="AN548">
            <v>0</v>
          </cell>
          <cell r="AO548">
            <v>339.80857450303</v>
          </cell>
          <cell r="AP548">
            <v>246.96236293588859</v>
          </cell>
          <cell r="AQ548">
            <v>129.0489095367144</v>
          </cell>
          <cell r="AR548">
            <v>260.73919561958149</v>
          </cell>
          <cell r="AS548">
            <v>52.01019399802361</v>
          </cell>
          <cell r="AT548">
            <v>68.329347454731803</v>
          </cell>
          <cell r="AU548">
            <v>108.56584518510476</v>
          </cell>
          <cell r="AV548">
            <v>851.68511984426334</v>
          </cell>
          <cell r="AW548">
            <v>1830.6271887933779</v>
          </cell>
          <cell r="AX548">
            <v>0</v>
          </cell>
        </row>
        <row r="549">
          <cell r="J549" t="str">
            <v>3-RK-3.7.5-Goal</v>
          </cell>
          <cell r="K549" t="str">
            <v>3.7.5</v>
          </cell>
          <cell r="L549">
            <v>400</v>
          </cell>
          <cell r="M549">
            <v>400</v>
          </cell>
          <cell r="N549">
            <v>400</v>
          </cell>
          <cell r="O549">
            <v>400</v>
          </cell>
          <cell r="P549">
            <v>400</v>
          </cell>
          <cell r="Q549">
            <v>400</v>
          </cell>
          <cell r="R549">
            <v>400</v>
          </cell>
          <cell r="S549">
            <v>400</v>
          </cell>
          <cell r="T549">
            <v>400</v>
          </cell>
          <cell r="U549">
            <v>400</v>
          </cell>
          <cell r="V549">
            <v>400</v>
          </cell>
          <cell r="W549">
            <v>400</v>
          </cell>
          <cell r="X549">
            <v>350</v>
          </cell>
          <cell r="Y549">
            <v>350</v>
          </cell>
          <cell r="Z549">
            <v>350</v>
          </cell>
          <cell r="AA549">
            <v>350</v>
          </cell>
          <cell r="AB549">
            <v>350</v>
          </cell>
          <cell r="AC549">
            <v>350</v>
          </cell>
          <cell r="AD549">
            <v>350</v>
          </cell>
          <cell r="AE549">
            <v>350</v>
          </cell>
          <cell r="AF549">
            <v>350</v>
          </cell>
          <cell r="AG549">
            <v>350</v>
          </cell>
          <cell r="AH549">
            <v>350</v>
          </cell>
          <cell r="AI549">
            <v>350</v>
          </cell>
          <cell r="AJ549">
            <v>250</v>
          </cell>
          <cell r="AK549">
            <v>250</v>
          </cell>
          <cell r="AL549">
            <v>250</v>
          </cell>
          <cell r="AM549">
            <v>250</v>
          </cell>
          <cell r="AN549">
            <v>250</v>
          </cell>
          <cell r="AO549">
            <v>250</v>
          </cell>
          <cell r="AP549">
            <v>250</v>
          </cell>
          <cell r="AQ549">
            <v>250</v>
          </cell>
          <cell r="AR549">
            <v>250</v>
          </cell>
          <cell r="AS549">
            <v>250</v>
          </cell>
          <cell r="AT549">
            <v>250</v>
          </cell>
          <cell r="AU549">
            <v>250</v>
          </cell>
          <cell r="AV549">
            <v>250</v>
          </cell>
          <cell r="AW549">
            <v>250</v>
          </cell>
          <cell r="AX549">
            <v>0</v>
          </cell>
        </row>
        <row r="550">
          <cell r="J550" t="str">
            <v>3-RK-3.7.5-Real YTD</v>
          </cell>
          <cell r="K550" t="str">
            <v>3.7.5</v>
          </cell>
          <cell r="L550">
            <v>1265.022137887413</v>
          </cell>
          <cell r="M550">
            <v>671.5506715506715</v>
          </cell>
          <cell r="N550">
            <v>648.90710382513669</v>
          </cell>
          <cell r="O550">
            <v>577.09747451152828</v>
          </cell>
          <cell r="P550">
            <v>422.22937107929869</v>
          </cell>
          <cell r="Q550">
            <v>497.70002262272834</v>
          </cell>
          <cell r="R550">
            <v>388.7333955306766</v>
          </cell>
          <cell r="S550">
            <v>363.96885846937778</v>
          </cell>
          <cell r="T550">
            <v>323.41071754995289</v>
          </cell>
          <cell r="U550">
            <v>291.06201997041859</v>
          </cell>
          <cell r="V550">
            <v>264.29016946285662</v>
          </cell>
          <cell r="W550">
            <v>262.6846369900382</v>
          </cell>
          <cell r="X550">
            <v>950.44127630685671</v>
          </cell>
          <cell r="Y550">
            <v>813.8903960933261</v>
          </cell>
          <cell r="Z550">
            <v>781.93724953572473</v>
          </cell>
          <cell r="AA550">
            <v>688.53786958282706</v>
          </cell>
          <cell r="AB550">
            <v>571.63993409327816</v>
          </cell>
          <cell r="AC550">
            <v>398.6571548468317</v>
          </cell>
          <cell r="AD550">
            <v>343.04196546710881</v>
          </cell>
          <cell r="AE550">
            <v>260.80874420589663</v>
          </cell>
          <cell r="AF550">
            <v>243.27611839437762</v>
          </cell>
          <cell r="AG550">
            <v>307.91094268119372</v>
          </cell>
          <cell r="AH550">
            <v>307.66526019690576</v>
          </cell>
          <cell r="AI550">
            <v>286.6659386261876</v>
          </cell>
          <cell r="AJ550">
            <v>0</v>
          </cell>
          <cell r="AK550">
            <v>108.69565217391305</v>
          </cell>
          <cell r="AL550">
            <v>45.599635202918378</v>
          </cell>
          <cell r="AM550">
            <v>59.509640561771008</v>
          </cell>
          <cell r="AN550">
            <v>44.326241134751776</v>
          </cell>
          <cell r="AO550">
            <v>127.43520716185866</v>
          </cell>
          <cell r="AP550">
            <v>156.58311552220468</v>
          </cell>
          <cell r="AQ550">
            <v>150.55989460807376</v>
          </cell>
          <cell r="AR550">
            <v>175.24388106781936</v>
          </cell>
          <cell r="AS550">
            <v>160.07273705171627</v>
          </cell>
          <cell r="AT550">
            <v>152.2123479340101</v>
          </cell>
          <cell r="AU550">
            <v>149.97916955978334</v>
          </cell>
          <cell r="AV550">
            <v>180.61664648010029</v>
          </cell>
          <cell r="AW550">
            <v>283.85323293892674</v>
          </cell>
          <cell r="AX550">
            <v>0</v>
          </cell>
        </row>
        <row r="551">
          <cell r="J551" t="str">
            <v>3-DJ-3.7.6.A-Real</v>
          </cell>
          <cell r="K551" t="str">
            <v>3.7.6.A</v>
          </cell>
          <cell r="L551">
            <v>0</v>
          </cell>
          <cell r="M551">
            <v>0</v>
          </cell>
          <cell r="N551">
            <v>0</v>
          </cell>
          <cell r="O551">
            <v>0</v>
          </cell>
          <cell r="P551">
            <v>0</v>
          </cell>
          <cell r="Q551">
            <v>0</v>
          </cell>
          <cell r="R551">
            <v>0</v>
          </cell>
          <cell r="S551">
            <v>0</v>
          </cell>
          <cell r="T551">
            <v>0</v>
          </cell>
          <cell r="U551">
            <v>0</v>
          </cell>
          <cell r="V551">
            <v>0</v>
          </cell>
          <cell r="W551">
            <v>0</v>
          </cell>
          <cell r="X551">
            <v>0</v>
          </cell>
          <cell r="Y551">
            <v>0</v>
          </cell>
          <cell r="Z551">
            <v>0</v>
          </cell>
          <cell r="AA551">
            <v>0</v>
          </cell>
          <cell r="AB551">
            <v>0</v>
          </cell>
          <cell r="AC551">
            <v>0</v>
          </cell>
          <cell r="AD551">
            <v>0</v>
          </cell>
          <cell r="AE551">
            <v>0</v>
          </cell>
          <cell r="AF551">
            <v>0</v>
          </cell>
          <cell r="AG551">
            <v>0</v>
          </cell>
          <cell r="AH551">
            <v>0</v>
          </cell>
          <cell r="AI551">
            <v>0</v>
          </cell>
          <cell r="AJ551">
            <v>0</v>
          </cell>
          <cell r="AK551">
            <v>0</v>
          </cell>
          <cell r="AL551">
            <v>0</v>
          </cell>
          <cell r="AM551">
            <v>0</v>
          </cell>
          <cell r="AN551">
            <v>0</v>
          </cell>
          <cell r="AO551">
            <v>0</v>
          </cell>
          <cell r="AP551">
            <v>0</v>
          </cell>
          <cell r="AQ551">
            <v>0</v>
          </cell>
          <cell r="AR551">
            <v>0</v>
          </cell>
          <cell r="AS551">
            <v>0</v>
          </cell>
          <cell r="AT551">
            <v>0</v>
          </cell>
          <cell r="AU551">
            <v>0</v>
          </cell>
          <cell r="AV551">
            <v>0</v>
          </cell>
          <cell r="AW551">
            <v>0</v>
          </cell>
          <cell r="AX551">
            <v>0</v>
          </cell>
        </row>
        <row r="552">
          <cell r="J552" t="str">
            <v>3-DJ-3.7.6.A-Real YTD</v>
          </cell>
          <cell r="K552" t="str">
            <v>3.7.6.A</v>
          </cell>
          <cell r="L552">
            <v>0</v>
          </cell>
          <cell r="M552">
            <v>0</v>
          </cell>
          <cell r="N552">
            <v>0</v>
          </cell>
          <cell r="O552">
            <v>0</v>
          </cell>
          <cell r="P552">
            <v>0</v>
          </cell>
          <cell r="Q552">
            <v>0</v>
          </cell>
          <cell r="R552">
            <v>0</v>
          </cell>
          <cell r="S552">
            <v>0</v>
          </cell>
          <cell r="T552">
            <v>0</v>
          </cell>
          <cell r="U552">
            <v>0</v>
          </cell>
          <cell r="V552">
            <v>0</v>
          </cell>
          <cell r="W552">
            <v>0</v>
          </cell>
          <cell r="X552">
            <v>0</v>
          </cell>
          <cell r="Y552">
            <v>0</v>
          </cell>
          <cell r="Z552">
            <v>0</v>
          </cell>
          <cell r="AA552">
            <v>0</v>
          </cell>
          <cell r="AB552">
            <v>0</v>
          </cell>
          <cell r="AC552">
            <v>0</v>
          </cell>
          <cell r="AD552">
            <v>0</v>
          </cell>
          <cell r="AE552">
            <v>0</v>
          </cell>
          <cell r="AF552">
            <v>0</v>
          </cell>
          <cell r="AG552">
            <v>0</v>
          </cell>
          <cell r="AH552">
            <v>0</v>
          </cell>
          <cell r="AI552">
            <v>0</v>
          </cell>
          <cell r="AJ552">
            <v>0</v>
          </cell>
          <cell r="AK552">
            <v>0</v>
          </cell>
          <cell r="AL552">
            <v>0</v>
          </cell>
          <cell r="AM552">
            <v>0</v>
          </cell>
          <cell r="AN552">
            <v>0</v>
          </cell>
          <cell r="AO552">
            <v>0</v>
          </cell>
          <cell r="AP552">
            <v>0</v>
          </cell>
          <cell r="AQ552">
            <v>0</v>
          </cell>
          <cell r="AR552">
            <v>0</v>
          </cell>
          <cell r="AS552">
            <v>0</v>
          </cell>
          <cell r="AT552">
            <v>0</v>
          </cell>
          <cell r="AU552">
            <v>0</v>
          </cell>
          <cell r="AV552">
            <v>0</v>
          </cell>
          <cell r="AW552">
            <v>0</v>
          </cell>
          <cell r="AX552">
            <v>0</v>
          </cell>
        </row>
        <row r="553">
          <cell r="J553" t="str">
            <v>3-DJ-3.7.6.B-Real</v>
          </cell>
          <cell r="K553" t="str">
            <v>3.7.6.B</v>
          </cell>
          <cell r="L553">
            <v>0</v>
          </cell>
          <cell r="M553">
            <v>0</v>
          </cell>
          <cell r="N553">
            <v>0</v>
          </cell>
          <cell r="O553">
            <v>0</v>
          </cell>
          <cell r="P553">
            <v>0</v>
          </cell>
          <cell r="Q553">
            <v>0</v>
          </cell>
          <cell r="R553">
            <v>0</v>
          </cell>
          <cell r="S553">
            <v>0</v>
          </cell>
          <cell r="T553">
            <v>0</v>
          </cell>
          <cell r="U553">
            <v>0</v>
          </cell>
          <cell r="V553">
            <v>0</v>
          </cell>
          <cell r="W553">
            <v>0</v>
          </cell>
          <cell r="X553">
            <v>0</v>
          </cell>
          <cell r="Y553">
            <v>0</v>
          </cell>
          <cell r="Z553">
            <v>0</v>
          </cell>
          <cell r="AA553">
            <v>0</v>
          </cell>
          <cell r="AB553">
            <v>0</v>
          </cell>
          <cell r="AC553">
            <v>0</v>
          </cell>
          <cell r="AD553">
            <v>0</v>
          </cell>
          <cell r="AE553">
            <v>0</v>
          </cell>
          <cell r="AF553">
            <v>0</v>
          </cell>
          <cell r="AG553">
            <v>0</v>
          </cell>
          <cell r="AH553">
            <v>0</v>
          </cell>
          <cell r="AI553">
            <v>0</v>
          </cell>
          <cell r="AJ553">
            <v>0</v>
          </cell>
          <cell r="AK553">
            <v>0</v>
          </cell>
          <cell r="AL553">
            <v>0</v>
          </cell>
          <cell r="AM553">
            <v>0</v>
          </cell>
          <cell r="AN553">
            <v>0</v>
          </cell>
          <cell r="AO553">
            <v>0</v>
          </cell>
          <cell r="AP553">
            <v>0</v>
          </cell>
          <cell r="AQ553">
            <v>0</v>
          </cell>
          <cell r="AR553">
            <v>0</v>
          </cell>
          <cell r="AS553">
            <v>0</v>
          </cell>
          <cell r="AT553">
            <v>0</v>
          </cell>
          <cell r="AU553">
            <v>0</v>
          </cell>
          <cell r="AV553">
            <v>0</v>
          </cell>
          <cell r="AW553">
            <v>0</v>
          </cell>
          <cell r="AX553">
            <v>0</v>
          </cell>
        </row>
        <row r="554">
          <cell r="J554" t="str">
            <v>3-DJ-3.7.6.B-Real YTD</v>
          </cell>
          <cell r="K554" t="str">
            <v>3.7.6.B</v>
          </cell>
          <cell r="L554">
            <v>0</v>
          </cell>
          <cell r="M554">
            <v>0</v>
          </cell>
          <cell r="N554">
            <v>0</v>
          </cell>
          <cell r="O554">
            <v>0</v>
          </cell>
          <cell r="P554">
            <v>0</v>
          </cell>
          <cell r="Q554">
            <v>0</v>
          </cell>
          <cell r="R554">
            <v>0</v>
          </cell>
          <cell r="S554">
            <v>0</v>
          </cell>
          <cell r="T554">
            <v>0</v>
          </cell>
          <cell r="U554">
            <v>0</v>
          </cell>
          <cell r="V554">
            <v>0</v>
          </cell>
          <cell r="W554">
            <v>0</v>
          </cell>
          <cell r="X554">
            <v>0</v>
          </cell>
          <cell r="Y554">
            <v>0</v>
          </cell>
          <cell r="Z554">
            <v>0</v>
          </cell>
          <cell r="AA554">
            <v>0</v>
          </cell>
          <cell r="AB554">
            <v>0</v>
          </cell>
          <cell r="AC554">
            <v>0</v>
          </cell>
          <cell r="AD554">
            <v>0</v>
          </cell>
          <cell r="AE554">
            <v>0</v>
          </cell>
          <cell r="AF554">
            <v>0</v>
          </cell>
          <cell r="AG554">
            <v>0</v>
          </cell>
          <cell r="AH554">
            <v>0</v>
          </cell>
          <cell r="AI554">
            <v>0</v>
          </cell>
          <cell r="AJ554">
            <v>0</v>
          </cell>
          <cell r="AK554">
            <v>0</v>
          </cell>
          <cell r="AL554">
            <v>0</v>
          </cell>
          <cell r="AM554">
            <v>0</v>
          </cell>
          <cell r="AN554">
            <v>0</v>
          </cell>
          <cell r="AO554">
            <v>0</v>
          </cell>
          <cell r="AP554">
            <v>0</v>
          </cell>
          <cell r="AQ554">
            <v>0</v>
          </cell>
          <cell r="AR554">
            <v>0</v>
          </cell>
          <cell r="AS554">
            <v>0</v>
          </cell>
          <cell r="AT554">
            <v>0</v>
          </cell>
          <cell r="AU554">
            <v>0</v>
          </cell>
          <cell r="AV554">
            <v>0</v>
          </cell>
          <cell r="AW554">
            <v>0</v>
          </cell>
          <cell r="AX554">
            <v>0</v>
          </cell>
        </row>
        <row r="555">
          <cell r="J555" t="str">
            <v>3-DJ-3.7.6-Real</v>
          </cell>
          <cell r="K555" t="str">
            <v>3.7.6</v>
          </cell>
          <cell r="L555">
            <v>0</v>
          </cell>
          <cell r="M555">
            <v>0</v>
          </cell>
          <cell r="N555">
            <v>0</v>
          </cell>
          <cell r="O555">
            <v>0</v>
          </cell>
          <cell r="P555">
            <v>0</v>
          </cell>
          <cell r="Q555">
            <v>0</v>
          </cell>
          <cell r="R555">
            <v>0</v>
          </cell>
          <cell r="S555">
            <v>0</v>
          </cell>
          <cell r="T555">
            <v>0</v>
          </cell>
          <cell r="U555">
            <v>0</v>
          </cell>
          <cell r="V555">
            <v>0</v>
          </cell>
          <cell r="W555">
            <v>0</v>
          </cell>
          <cell r="X555">
            <v>500</v>
          </cell>
          <cell r="Y555">
            <v>500</v>
          </cell>
          <cell r="Z555">
            <v>500</v>
          </cell>
          <cell r="AA555">
            <v>500</v>
          </cell>
          <cell r="AB555">
            <v>500</v>
          </cell>
          <cell r="AC555">
            <v>500</v>
          </cell>
          <cell r="AD555">
            <v>500</v>
          </cell>
          <cell r="AE555">
            <v>500</v>
          </cell>
          <cell r="AF555">
            <v>500</v>
          </cell>
          <cell r="AG555">
            <v>500</v>
          </cell>
          <cell r="AH555">
            <v>500</v>
          </cell>
          <cell r="AI555">
            <v>500</v>
          </cell>
          <cell r="AJ555">
            <v>0</v>
          </cell>
          <cell r="AK555">
            <v>0</v>
          </cell>
          <cell r="AL555">
            <v>0</v>
          </cell>
          <cell r="AM555">
            <v>0</v>
          </cell>
          <cell r="AN555">
            <v>0</v>
          </cell>
          <cell r="AO555">
            <v>0</v>
          </cell>
          <cell r="AP555">
            <v>0</v>
          </cell>
          <cell r="AQ555">
            <v>0</v>
          </cell>
          <cell r="AR555">
            <v>0</v>
          </cell>
          <cell r="AS555">
            <v>0</v>
          </cell>
          <cell r="AT555">
            <v>0</v>
          </cell>
          <cell r="AU555">
            <v>0</v>
          </cell>
          <cell r="AV555">
            <v>0</v>
          </cell>
          <cell r="AW555">
            <v>0</v>
          </cell>
          <cell r="AX555">
            <v>0</v>
          </cell>
        </row>
        <row r="556">
          <cell r="J556" t="str">
            <v>3-DJ-3.7.6-Goal</v>
          </cell>
          <cell r="K556" t="str">
            <v>3.7.6</v>
          </cell>
          <cell r="L556">
            <v>0</v>
          </cell>
          <cell r="M556">
            <v>0</v>
          </cell>
          <cell r="N556">
            <v>0</v>
          </cell>
          <cell r="O556">
            <v>0</v>
          </cell>
          <cell r="P556">
            <v>0</v>
          </cell>
          <cell r="Q556">
            <v>0</v>
          </cell>
          <cell r="R556">
            <v>0</v>
          </cell>
          <cell r="S556">
            <v>0</v>
          </cell>
          <cell r="T556">
            <v>0</v>
          </cell>
          <cell r="U556">
            <v>0</v>
          </cell>
          <cell r="V556">
            <v>0</v>
          </cell>
          <cell r="W556">
            <v>0</v>
          </cell>
          <cell r="X556">
            <v>0</v>
          </cell>
          <cell r="Y556">
            <v>0</v>
          </cell>
          <cell r="Z556">
            <v>0</v>
          </cell>
          <cell r="AA556">
            <v>0</v>
          </cell>
          <cell r="AB556">
            <v>0</v>
          </cell>
          <cell r="AC556">
            <v>0</v>
          </cell>
          <cell r="AD556">
            <v>0</v>
          </cell>
          <cell r="AE556">
            <v>0</v>
          </cell>
          <cell r="AF556">
            <v>0</v>
          </cell>
          <cell r="AG556">
            <v>0</v>
          </cell>
          <cell r="AH556">
            <v>0</v>
          </cell>
          <cell r="AI556">
            <v>0</v>
          </cell>
          <cell r="AJ556">
            <v>0</v>
          </cell>
          <cell r="AK556">
            <v>0</v>
          </cell>
          <cell r="AL556">
            <v>0</v>
          </cell>
          <cell r="AM556">
            <v>0</v>
          </cell>
          <cell r="AN556">
            <v>0</v>
          </cell>
          <cell r="AO556">
            <v>0</v>
          </cell>
          <cell r="AP556">
            <v>0</v>
          </cell>
          <cell r="AQ556">
            <v>0</v>
          </cell>
          <cell r="AR556">
            <v>0</v>
          </cell>
          <cell r="AS556">
            <v>0</v>
          </cell>
          <cell r="AT556">
            <v>0</v>
          </cell>
          <cell r="AU556">
            <v>0</v>
          </cell>
          <cell r="AV556">
            <v>0</v>
          </cell>
          <cell r="AW556">
            <v>0</v>
          </cell>
          <cell r="AX556">
            <v>0</v>
          </cell>
        </row>
        <row r="557">
          <cell r="J557" t="str">
            <v>3-DJ-3.7.6-Real YTD</v>
          </cell>
          <cell r="K557" t="str">
            <v>3.7.6</v>
          </cell>
          <cell r="L557">
            <v>0</v>
          </cell>
          <cell r="M557">
            <v>0</v>
          </cell>
          <cell r="N557">
            <v>0</v>
          </cell>
          <cell r="O557">
            <v>0</v>
          </cell>
          <cell r="P557">
            <v>0</v>
          </cell>
          <cell r="Q557">
            <v>0</v>
          </cell>
          <cell r="R557">
            <v>0</v>
          </cell>
          <cell r="S557">
            <v>0</v>
          </cell>
          <cell r="T557">
            <v>0</v>
          </cell>
          <cell r="U557">
            <v>0</v>
          </cell>
          <cell r="V557">
            <v>0</v>
          </cell>
          <cell r="W557">
            <v>0</v>
          </cell>
          <cell r="X557">
            <v>500</v>
          </cell>
          <cell r="Y557">
            <v>500</v>
          </cell>
          <cell r="Z557">
            <v>500</v>
          </cell>
          <cell r="AA557">
            <v>500</v>
          </cell>
          <cell r="AB557">
            <v>500</v>
          </cell>
          <cell r="AC557">
            <v>500</v>
          </cell>
          <cell r="AD557">
            <v>500</v>
          </cell>
          <cell r="AE557">
            <v>500</v>
          </cell>
          <cell r="AF557">
            <v>500</v>
          </cell>
          <cell r="AG557">
            <v>500</v>
          </cell>
          <cell r="AH557">
            <v>500</v>
          </cell>
          <cell r="AI557">
            <v>500</v>
          </cell>
          <cell r="AJ557">
            <v>0</v>
          </cell>
          <cell r="AK557">
            <v>0</v>
          </cell>
          <cell r="AL557">
            <v>0</v>
          </cell>
          <cell r="AM557">
            <v>0</v>
          </cell>
          <cell r="AN557">
            <v>0</v>
          </cell>
          <cell r="AO557">
            <v>0</v>
          </cell>
          <cell r="AP557">
            <v>0</v>
          </cell>
          <cell r="AQ557">
            <v>0</v>
          </cell>
          <cell r="AR557">
            <v>0</v>
          </cell>
          <cell r="AS557">
            <v>0</v>
          </cell>
          <cell r="AT557">
            <v>0</v>
          </cell>
          <cell r="AU557">
            <v>0</v>
          </cell>
          <cell r="AV557">
            <v>0</v>
          </cell>
          <cell r="AW557">
            <v>0</v>
          </cell>
          <cell r="AX557">
            <v>0</v>
          </cell>
        </row>
        <row r="558">
          <cell r="J558" t="str">
            <v>3-GS-3.7.7.A-Real</v>
          </cell>
          <cell r="K558" t="str">
            <v>3.7.7.A</v>
          </cell>
          <cell r="L558">
            <v>80</v>
          </cell>
          <cell r="M558">
            <v>66</v>
          </cell>
          <cell r="N558">
            <v>94</v>
          </cell>
          <cell r="O558">
            <v>82</v>
          </cell>
          <cell r="P558">
            <v>36</v>
          </cell>
          <cell r="Q558">
            <v>100</v>
          </cell>
          <cell r="R558">
            <v>112</v>
          </cell>
          <cell r="S558">
            <v>36</v>
          </cell>
          <cell r="T558">
            <v>100</v>
          </cell>
          <cell r="U558">
            <v>80</v>
          </cell>
          <cell r="V558">
            <v>114</v>
          </cell>
          <cell r="W558">
            <v>94</v>
          </cell>
          <cell r="X558">
            <v>80</v>
          </cell>
          <cell r="Y558">
            <v>80</v>
          </cell>
          <cell r="Z558">
            <v>86</v>
          </cell>
          <cell r="AA558">
            <v>90</v>
          </cell>
          <cell r="AB558">
            <v>100</v>
          </cell>
          <cell r="AC558">
            <v>142</v>
          </cell>
          <cell r="AD558">
            <v>604</v>
          </cell>
          <cell r="AE558">
            <v>612</v>
          </cell>
          <cell r="AF558">
            <v>334</v>
          </cell>
          <cell r="AG558">
            <v>304</v>
          </cell>
          <cell r="AH558">
            <v>219</v>
          </cell>
          <cell r="AI558">
            <v>549</v>
          </cell>
          <cell r="AJ558">
            <v>0</v>
          </cell>
          <cell r="AK558">
            <v>320</v>
          </cell>
          <cell r="AL558">
            <v>260</v>
          </cell>
          <cell r="AM558">
            <v>160</v>
          </cell>
          <cell r="AN558">
            <v>160</v>
          </cell>
          <cell r="AO558">
            <v>150</v>
          </cell>
          <cell r="AP558">
            <v>79</v>
          </cell>
          <cell r="AQ558">
            <v>340</v>
          </cell>
          <cell r="AR558">
            <v>200</v>
          </cell>
          <cell r="AS558">
            <v>92</v>
          </cell>
          <cell r="AT558">
            <v>170</v>
          </cell>
          <cell r="AU558">
            <v>80</v>
          </cell>
          <cell r="AV558">
            <v>155</v>
          </cell>
          <cell r="AW558">
            <v>199</v>
          </cell>
          <cell r="AX558">
            <v>0</v>
          </cell>
        </row>
        <row r="559">
          <cell r="J559" t="str">
            <v>3-GS-3.7.7.A-Real YTD</v>
          </cell>
          <cell r="K559" t="str">
            <v>3.7.7.A</v>
          </cell>
          <cell r="L559">
            <v>80</v>
          </cell>
          <cell r="M559">
            <v>146</v>
          </cell>
          <cell r="N559">
            <v>240</v>
          </cell>
          <cell r="O559">
            <v>322</v>
          </cell>
          <cell r="P559">
            <v>358</v>
          </cell>
          <cell r="Q559">
            <v>458</v>
          </cell>
          <cell r="R559">
            <v>570</v>
          </cell>
          <cell r="S559">
            <v>606</v>
          </cell>
          <cell r="T559">
            <v>706</v>
          </cell>
          <cell r="U559">
            <v>786</v>
          </cell>
          <cell r="V559">
            <v>900</v>
          </cell>
          <cell r="W559">
            <v>994</v>
          </cell>
          <cell r="X559">
            <v>80</v>
          </cell>
          <cell r="Y559">
            <v>160</v>
          </cell>
          <cell r="Z559">
            <v>246</v>
          </cell>
          <cell r="AA559">
            <v>336</v>
          </cell>
          <cell r="AB559">
            <v>436</v>
          </cell>
          <cell r="AC559">
            <v>578</v>
          </cell>
          <cell r="AD559">
            <v>1182</v>
          </cell>
          <cell r="AE559">
            <v>1794</v>
          </cell>
          <cell r="AF559">
            <v>2128</v>
          </cell>
          <cell r="AG559">
            <v>2432</v>
          </cell>
          <cell r="AH559">
            <v>2651</v>
          </cell>
          <cell r="AI559">
            <v>3200</v>
          </cell>
          <cell r="AJ559">
            <v>0</v>
          </cell>
          <cell r="AK559">
            <v>320</v>
          </cell>
          <cell r="AL559">
            <v>580</v>
          </cell>
          <cell r="AM559">
            <v>740</v>
          </cell>
          <cell r="AN559">
            <v>900</v>
          </cell>
          <cell r="AO559">
            <v>1050</v>
          </cell>
          <cell r="AP559">
            <v>1129</v>
          </cell>
          <cell r="AQ559">
            <v>1469</v>
          </cell>
          <cell r="AR559">
            <v>1669</v>
          </cell>
          <cell r="AS559">
            <v>1761</v>
          </cell>
          <cell r="AT559">
            <v>1931</v>
          </cell>
          <cell r="AU559">
            <v>2011</v>
          </cell>
          <cell r="AV559">
            <v>2166</v>
          </cell>
          <cell r="AW559">
            <v>2365</v>
          </cell>
          <cell r="AX559">
            <v>0</v>
          </cell>
        </row>
        <row r="560">
          <cell r="J560" t="str">
            <v>3-GS-3.7.7.B-Real</v>
          </cell>
          <cell r="K560" t="str">
            <v>3.7.7.B</v>
          </cell>
          <cell r="L560">
            <v>0</v>
          </cell>
          <cell r="M560">
            <v>0</v>
          </cell>
          <cell r="N560">
            <v>1</v>
          </cell>
          <cell r="O560">
            <v>1</v>
          </cell>
          <cell r="P560">
            <v>0</v>
          </cell>
          <cell r="Q560">
            <v>0</v>
          </cell>
          <cell r="R560">
            <v>0</v>
          </cell>
          <cell r="S560">
            <v>0</v>
          </cell>
          <cell r="T560">
            <v>0</v>
          </cell>
          <cell r="U560">
            <v>0</v>
          </cell>
          <cell r="V560">
            <v>0</v>
          </cell>
          <cell r="W560">
            <v>0</v>
          </cell>
          <cell r="X560">
            <v>0</v>
          </cell>
          <cell r="Y560">
            <v>0</v>
          </cell>
          <cell r="Z560">
            <v>0</v>
          </cell>
          <cell r="AA560">
            <v>0</v>
          </cell>
          <cell r="AB560">
            <v>0</v>
          </cell>
          <cell r="AC560">
            <v>0</v>
          </cell>
          <cell r="AD560">
            <v>0</v>
          </cell>
          <cell r="AE560">
            <v>0</v>
          </cell>
          <cell r="AF560">
            <v>0</v>
          </cell>
          <cell r="AG560">
            <v>0</v>
          </cell>
          <cell r="AH560">
            <v>0</v>
          </cell>
          <cell r="AI560">
            <v>0</v>
          </cell>
          <cell r="AJ560">
            <v>0</v>
          </cell>
          <cell r="AK560">
            <v>0</v>
          </cell>
          <cell r="AL560">
            <v>0</v>
          </cell>
          <cell r="AM560">
            <v>0</v>
          </cell>
          <cell r="AN560">
            <v>0</v>
          </cell>
          <cell r="AO560">
            <v>0</v>
          </cell>
          <cell r="AP560">
            <v>0</v>
          </cell>
          <cell r="AQ560">
            <v>0</v>
          </cell>
          <cell r="AR560">
            <v>0</v>
          </cell>
          <cell r="AS560">
            <v>0</v>
          </cell>
          <cell r="AT560">
            <v>0</v>
          </cell>
          <cell r="AU560">
            <v>0</v>
          </cell>
          <cell r="AV560">
            <v>0</v>
          </cell>
          <cell r="AW560">
            <v>0</v>
          </cell>
          <cell r="AX560">
            <v>0</v>
          </cell>
        </row>
        <row r="561">
          <cell r="J561" t="str">
            <v>3-GS-3.7.7.B-Real YTD</v>
          </cell>
          <cell r="K561" t="str">
            <v>3.7.7.B</v>
          </cell>
          <cell r="L561">
            <v>0</v>
          </cell>
          <cell r="M561">
            <v>0</v>
          </cell>
          <cell r="N561">
            <v>1</v>
          </cell>
          <cell r="O561">
            <v>2</v>
          </cell>
          <cell r="P561">
            <v>2</v>
          </cell>
          <cell r="Q561">
            <v>2</v>
          </cell>
          <cell r="R561">
            <v>2</v>
          </cell>
          <cell r="S561">
            <v>2</v>
          </cell>
          <cell r="T561">
            <v>2</v>
          </cell>
          <cell r="U561">
            <v>2</v>
          </cell>
          <cell r="V561">
            <v>2</v>
          </cell>
          <cell r="W561">
            <v>2</v>
          </cell>
          <cell r="X561">
            <v>0</v>
          </cell>
          <cell r="Y561">
            <v>0</v>
          </cell>
          <cell r="Z561">
            <v>0</v>
          </cell>
          <cell r="AA561">
            <v>0</v>
          </cell>
          <cell r="AB561">
            <v>0</v>
          </cell>
          <cell r="AC561">
            <v>0</v>
          </cell>
          <cell r="AD561">
            <v>0</v>
          </cell>
          <cell r="AE561">
            <v>0</v>
          </cell>
          <cell r="AF561">
            <v>0</v>
          </cell>
          <cell r="AG561">
            <v>0</v>
          </cell>
          <cell r="AH561">
            <v>0</v>
          </cell>
          <cell r="AI561">
            <v>0</v>
          </cell>
          <cell r="AJ561">
            <v>0</v>
          </cell>
          <cell r="AK561">
            <v>0</v>
          </cell>
          <cell r="AL561">
            <v>0</v>
          </cell>
          <cell r="AM561">
            <v>0</v>
          </cell>
          <cell r="AN561">
            <v>0</v>
          </cell>
          <cell r="AO561">
            <v>0</v>
          </cell>
          <cell r="AP561">
            <v>0</v>
          </cell>
          <cell r="AQ561">
            <v>0</v>
          </cell>
          <cell r="AR561">
            <v>0</v>
          </cell>
          <cell r="AS561">
            <v>0</v>
          </cell>
          <cell r="AT561">
            <v>0</v>
          </cell>
          <cell r="AU561">
            <v>0</v>
          </cell>
          <cell r="AV561">
            <v>0</v>
          </cell>
          <cell r="AW561">
            <v>0</v>
          </cell>
          <cell r="AX561">
            <v>0</v>
          </cell>
        </row>
        <row r="562">
          <cell r="J562" t="str">
            <v>3-GS-3.7.7-Real</v>
          </cell>
          <cell r="K562" t="str">
            <v>3.7.7</v>
          </cell>
          <cell r="L562">
            <v>0</v>
          </cell>
          <cell r="M562">
            <v>0</v>
          </cell>
          <cell r="N562">
            <v>10638.297872340425</v>
          </cell>
          <cell r="O562">
            <v>12195.121951219511</v>
          </cell>
          <cell r="P562">
            <v>0</v>
          </cell>
          <cell r="Q562">
            <v>0</v>
          </cell>
          <cell r="R562">
            <v>0</v>
          </cell>
          <cell r="S562">
            <v>0</v>
          </cell>
          <cell r="T562">
            <v>0</v>
          </cell>
          <cell r="U562">
            <v>0</v>
          </cell>
          <cell r="V562">
            <v>0</v>
          </cell>
          <cell r="W562">
            <v>0</v>
          </cell>
          <cell r="X562">
            <v>0</v>
          </cell>
          <cell r="Y562">
            <v>0</v>
          </cell>
          <cell r="Z562">
            <v>0</v>
          </cell>
          <cell r="AA562">
            <v>0</v>
          </cell>
          <cell r="AB562">
            <v>0</v>
          </cell>
          <cell r="AC562">
            <v>0</v>
          </cell>
          <cell r="AD562">
            <v>0</v>
          </cell>
          <cell r="AE562">
            <v>0</v>
          </cell>
          <cell r="AF562">
            <v>0</v>
          </cell>
          <cell r="AG562">
            <v>0</v>
          </cell>
          <cell r="AH562">
            <v>0</v>
          </cell>
          <cell r="AI562">
            <v>0</v>
          </cell>
          <cell r="AJ562">
            <v>0</v>
          </cell>
          <cell r="AK562">
            <v>0</v>
          </cell>
          <cell r="AL562">
            <v>0</v>
          </cell>
          <cell r="AM562">
            <v>0</v>
          </cell>
          <cell r="AN562">
            <v>0</v>
          </cell>
          <cell r="AO562">
            <v>0</v>
          </cell>
          <cell r="AP562">
            <v>0</v>
          </cell>
          <cell r="AQ562">
            <v>0</v>
          </cell>
          <cell r="AR562">
            <v>0</v>
          </cell>
          <cell r="AS562">
            <v>0</v>
          </cell>
          <cell r="AT562">
            <v>0</v>
          </cell>
          <cell r="AU562">
            <v>0</v>
          </cell>
          <cell r="AV562">
            <v>0</v>
          </cell>
          <cell r="AW562">
            <v>0</v>
          </cell>
          <cell r="AX562">
            <v>0</v>
          </cell>
        </row>
        <row r="563">
          <cell r="J563" t="str">
            <v>3-GS-3.7.7-Goal</v>
          </cell>
          <cell r="K563" t="str">
            <v>3.7.7</v>
          </cell>
          <cell r="L563">
            <v>800</v>
          </cell>
          <cell r="M563">
            <v>800</v>
          </cell>
          <cell r="N563">
            <v>800</v>
          </cell>
          <cell r="O563">
            <v>800</v>
          </cell>
          <cell r="P563">
            <v>800</v>
          </cell>
          <cell r="Q563">
            <v>800</v>
          </cell>
          <cell r="R563">
            <v>800</v>
          </cell>
          <cell r="S563">
            <v>800</v>
          </cell>
          <cell r="T563">
            <v>800</v>
          </cell>
          <cell r="U563">
            <v>800</v>
          </cell>
          <cell r="V563">
            <v>800</v>
          </cell>
          <cell r="W563">
            <v>800</v>
          </cell>
          <cell r="X563">
            <v>800</v>
          </cell>
          <cell r="Y563">
            <v>800</v>
          </cell>
          <cell r="Z563">
            <v>800</v>
          </cell>
          <cell r="AA563">
            <v>800</v>
          </cell>
          <cell r="AB563">
            <v>800</v>
          </cell>
          <cell r="AC563">
            <v>800</v>
          </cell>
          <cell r="AD563">
            <v>800</v>
          </cell>
          <cell r="AE563">
            <v>800</v>
          </cell>
          <cell r="AF563">
            <v>800</v>
          </cell>
          <cell r="AG563">
            <v>800</v>
          </cell>
          <cell r="AH563">
            <v>800</v>
          </cell>
          <cell r="AI563">
            <v>800</v>
          </cell>
          <cell r="AJ563">
            <v>0</v>
          </cell>
          <cell r="AK563">
            <v>0</v>
          </cell>
          <cell r="AL563">
            <v>0</v>
          </cell>
          <cell r="AM563">
            <v>0</v>
          </cell>
          <cell r="AN563">
            <v>0</v>
          </cell>
          <cell r="AO563">
            <v>0</v>
          </cell>
          <cell r="AP563">
            <v>0</v>
          </cell>
          <cell r="AQ563">
            <v>0</v>
          </cell>
          <cell r="AR563">
            <v>0</v>
          </cell>
          <cell r="AS563">
            <v>0</v>
          </cell>
          <cell r="AT563">
            <v>0</v>
          </cell>
          <cell r="AU563">
            <v>0</v>
          </cell>
          <cell r="AV563">
            <v>0</v>
          </cell>
          <cell r="AW563">
            <v>0</v>
          </cell>
          <cell r="AX563">
            <v>0</v>
          </cell>
        </row>
        <row r="564">
          <cell r="J564" t="str">
            <v>3-GS-3.7.7-Real YTD</v>
          </cell>
          <cell r="K564" t="str">
            <v>3.7.7</v>
          </cell>
          <cell r="L564">
            <v>0</v>
          </cell>
          <cell r="M564">
            <v>0</v>
          </cell>
          <cell r="N564">
            <v>4166.666666666667</v>
          </cell>
          <cell r="O564">
            <v>6211.1801242236024</v>
          </cell>
          <cell r="P564">
            <v>5586.5921787709494</v>
          </cell>
          <cell r="Q564">
            <v>4366.8122270742351</v>
          </cell>
          <cell r="R564">
            <v>3508.7719298245611</v>
          </cell>
          <cell r="S564">
            <v>3300.3300330033003</v>
          </cell>
          <cell r="T564">
            <v>2832.8611898016998</v>
          </cell>
          <cell r="U564">
            <v>2544.5292620865139</v>
          </cell>
          <cell r="V564">
            <v>2222.2222222222222</v>
          </cell>
          <cell r="W564">
            <v>2012.0724346076461</v>
          </cell>
          <cell r="X564">
            <v>0</v>
          </cell>
          <cell r="Y564">
            <v>0</v>
          </cell>
          <cell r="Z564">
            <v>0</v>
          </cell>
          <cell r="AA564">
            <v>0</v>
          </cell>
          <cell r="AB564">
            <v>0</v>
          </cell>
          <cell r="AC564">
            <v>0</v>
          </cell>
          <cell r="AD564">
            <v>0</v>
          </cell>
          <cell r="AE564">
            <v>0</v>
          </cell>
          <cell r="AF564">
            <v>0</v>
          </cell>
          <cell r="AG564">
            <v>0</v>
          </cell>
          <cell r="AH564">
            <v>0</v>
          </cell>
          <cell r="AI564">
            <v>0</v>
          </cell>
          <cell r="AJ564">
            <v>0</v>
          </cell>
          <cell r="AK564">
            <v>0</v>
          </cell>
          <cell r="AL564">
            <v>0</v>
          </cell>
          <cell r="AM564">
            <v>0</v>
          </cell>
          <cell r="AN564">
            <v>0</v>
          </cell>
          <cell r="AO564">
            <v>0</v>
          </cell>
          <cell r="AP564">
            <v>0</v>
          </cell>
          <cell r="AQ564">
            <v>0</v>
          </cell>
          <cell r="AR564">
            <v>0</v>
          </cell>
          <cell r="AS564">
            <v>0</v>
          </cell>
          <cell r="AT564">
            <v>0</v>
          </cell>
          <cell r="AU564">
            <v>0</v>
          </cell>
          <cell r="AV564">
            <v>0</v>
          </cell>
          <cell r="AW564">
            <v>0</v>
          </cell>
          <cell r="AX564">
            <v>0</v>
          </cell>
        </row>
        <row r="565">
          <cell r="J565" t="str">
            <v>1-GroupTS-3.3.A-Real</v>
          </cell>
          <cell r="K565" t="str">
            <v>3.3.A</v>
          </cell>
          <cell r="L565">
            <v>13</v>
          </cell>
          <cell r="M565">
            <v>14</v>
          </cell>
          <cell r="N565">
            <v>150</v>
          </cell>
          <cell r="O565">
            <v>185</v>
          </cell>
          <cell r="P565">
            <v>235</v>
          </cell>
          <cell r="Q565">
            <v>283</v>
          </cell>
          <cell r="R565">
            <v>171</v>
          </cell>
          <cell r="S565">
            <v>239</v>
          </cell>
          <cell r="T565">
            <v>257</v>
          </cell>
          <cell r="U565">
            <v>177</v>
          </cell>
          <cell r="V565">
            <v>208</v>
          </cell>
          <cell r="W565">
            <v>211</v>
          </cell>
          <cell r="X565">
            <v>152</v>
          </cell>
          <cell r="Y565">
            <v>740</v>
          </cell>
          <cell r="Z565">
            <v>538</v>
          </cell>
          <cell r="AA565">
            <v>247</v>
          </cell>
          <cell r="AB565">
            <v>210</v>
          </cell>
          <cell r="AC565">
            <v>464</v>
          </cell>
          <cell r="AD565">
            <v>354</v>
          </cell>
          <cell r="AE565">
            <v>865</v>
          </cell>
          <cell r="AF565">
            <v>1773</v>
          </cell>
          <cell r="AG565">
            <v>1544</v>
          </cell>
          <cell r="AH565">
            <v>2069</v>
          </cell>
          <cell r="AI565">
            <v>2890</v>
          </cell>
          <cell r="AJ565">
            <v>4615</v>
          </cell>
          <cell r="AK565">
            <v>4150</v>
          </cell>
          <cell r="AL565">
            <v>4033</v>
          </cell>
          <cell r="AM565">
            <v>3835</v>
          </cell>
          <cell r="AN565">
            <v>6279</v>
          </cell>
          <cell r="AO565">
            <v>8807</v>
          </cell>
          <cell r="AP565">
            <v>7572</v>
          </cell>
          <cell r="AQ565">
            <v>6662</v>
          </cell>
          <cell r="AR565">
            <v>9817</v>
          </cell>
          <cell r="AS565">
            <v>6966</v>
          </cell>
          <cell r="AT565">
            <v>8973</v>
          </cell>
          <cell r="AU565">
            <v>7932</v>
          </cell>
          <cell r="AV565">
            <v>4987</v>
          </cell>
          <cell r="AW565">
            <v>6974</v>
          </cell>
          <cell r="AX565">
            <v>0</v>
          </cell>
        </row>
        <row r="566">
          <cell r="J566" t="str">
            <v>1-GroupTS-3.3.A-Real YTD</v>
          </cell>
          <cell r="K566" t="str">
            <v>3.3.A</v>
          </cell>
          <cell r="L566">
            <v>13</v>
          </cell>
          <cell r="M566">
            <v>27</v>
          </cell>
          <cell r="N566">
            <v>177</v>
          </cell>
          <cell r="O566">
            <v>362</v>
          </cell>
          <cell r="P566">
            <v>597</v>
          </cell>
          <cell r="Q566">
            <v>880</v>
          </cell>
          <cell r="R566">
            <v>1051</v>
          </cell>
          <cell r="S566">
            <v>1290</v>
          </cell>
          <cell r="T566">
            <v>1547</v>
          </cell>
          <cell r="U566">
            <v>1724</v>
          </cell>
          <cell r="V566">
            <v>1932</v>
          </cell>
          <cell r="W566">
            <v>2143</v>
          </cell>
          <cell r="X566">
            <v>152</v>
          </cell>
          <cell r="Y566">
            <v>892</v>
          </cell>
          <cell r="Z566">
            <v>1430</v>
          </cell>
          <cell r="AA566">
            <v>1677</v>
          </cell>
          <cell r="AB566">
            <v>1887</v>
          </cell>
          <cell r="AC566">
            <v>2351</v>
          </cell>
          <cell r="AD566">
            <v>2705</v>
          </cell>
          <cell r="AE566">
            <v>3570</v>
          </cell>
          <cell r="AF566">
            <v>5343</v>
          </cell>
          <cell r="AG566">
            <v>6887</v>
          </cell>
          <cell r="AH566">
            <v>8956</v>
          </cell>
          <cell r="AI566">
            <v>11846</v>
          </cell>
          <cell r="AJ566">
            <v>4615</v>
          </cell>
          <cell r="AK566">
            <v>8765</v>
          </cell>
          <cell r="AL566">
            <v>12798</v>
          </cell>
          <cell r="AM566">
            <v>16633</v>
          </cell>
          <cell r="AN566">
            <v>22912</v>
          </cell>
          <cell r="AO566">
            <v>31719</v>
          </cell>
          <cell r="AP566">
            <v>39291</v>
          </cell>
          <cell r="AQ566">
            <v>45953</v>
          </cell>
          <cell r="AR566">
            <v>55770</v>
          </cell>
          <cell r="AS566">
            <v>62736</v>
          </cell>
          <cell r="AT566">
            <v>71709</v>
          </cell>
          <cell r="AU566">
            <v>79641</v>
          </cell>
          <cell r="AV566">
            <v>84628</v>
          </cell>
          <cell r="AW566">
            <v>91602</v>
          </cell>
          <cell r="AX566">
            <v>0</v>
          </cell>
        </row>
        <row r="567">
          <cell r="J567" t="str">
            <v>1-GroupTS-3.3.B-Real</v>
          </cell>
          <cell r="K567" t="str">
            <v>3.3.B</v>
          </cell>
          <cell r="L567">
            <v>13</v>
          </cell>
          <cell r="M567">
            <v>14</v>
          </cell>
          <cell r="N567">
            <v>150</v>
          </cell>
          <cell r="O567">
            <v>132</v>
          </cell>
          <cell r="P567">
            <v>235</v>
          </cell>
          <cell r="Q567">
            <v>276</v>
          </cell>
          <cell r="R567">
            <v>171</v>
          </cell>
          <cell r="S567">
            <v>173</v>
          </cell>
          <cell r="T567">
            <v>211</v>
          </cell>
          <cell r="U567">
            <v>153</v>
          </cell>
          <cell r="V567">
            <v>192</v>
          </cell>
          <cell r="W567">
            <v>206</v>
          </cell>
          <cell r="X567">
            <v>150</v>
          </cell>
          <cell r="Y567">
            <v>736</v>
          </cell>
          <cell r="Z567">
            <v>538</v>
          </cell>
          <cell r="AA567">
            <v>247</v>
          </cell>
          <cell r="AB567">
            <v>210</v>
          </cell>
          <cell r="AC567">
            <v>463</v>
          </cell>
          <cell r="AD567">
            <v>354</v>
          </cell>
          <cell r="AE567">
            <v>865</v>
          </cell>
          <cell r="AF567">
            <v>1708</v>
          </cell>
          <cell r="AG567">
            <v>1380</v>
          </cell>
          <cell r="AH567">
            <v>1815</v>
          </cell>
          <cell r="AI567">
            <v>2593</v>
          </cell>
          <cell r="AJ567">
            <v>4374</v>
          </cell>
          <cell r="AK567">
            <v>3518</v>
          </cell>
          <cell r="AL567">
            <v>3115</v>
          </cell>
          <cell r="AM567">
            <v>3262</v>
          </cell>
          <cell r="AN567">
            <v>5801</v>
          </cell>
          <cell r="AO567">
            <v>8661</v>
          </cell>
          <cell r="AP567">
            <v>7362</v>
          </cell>
          <cell r="AQ567">
            <v>6565</v>
          </cell>
          <cell r="AR567">
            <v>9472</v>
          </cell>
          <cell r="AS567">
            <v>6748</v>
          </cell>
          <cell r="AT567">
            <v>6509</v>
          </cell>
          <cell r="AU567">
            <v>5664</v>
          </cell>
          <cell r="AV567">
            <v>4109</v>
          </cell>
          <cell r="AW567">
            <v>6462</v>
          </cell>
          <cell r="AX567">
            <v>0</v>
          </cell>
        </row>
        <row r="568">
          <cell r="J568" t="str">
            <v>1-GroupTS-3.3.B-Real YTD</v>
          </cell>
          <cell r="K568" t="str">
            <v>3.3.B</v>
          </cell>
          <cell r="L568">
            <v>13</v>
          </cell>
          <cell r="M568">
            <v>27</v>
          </cell>
          <cell r="N568">
            <v>177</v>
          </cell>
          <cell r="O568">
            <v>309</v>
          </cell>
          <cell r="P568">
            <v>544</v>
          </cell>
          <cell r="Q568">
            <v>820</v>
          </cell>
          <cell r="R568">
            <v>991</v>
          </cell>
          <cell r="S568">
            <v>1164</v>
          </cell>
          <cell r="T568">
            <v>1375</v>
          </cell>
          <cell r="U568">
            <v>1528</v>
          </cell>
          <cell r="V568">
            <v>1720</v>
          </cell>
          <cell r="W568">
            <v>1926</v>
          </cell>
          <cell r="X568">
            <v>150</v>
          </cell>
          <cell r="Y568">
            <v>886</v>
          </cell>
          <cell r="Z568">
            <v>1424</v>
          </cell>
          <cell r="AA568">
            <v>1671</v>
          </cell>
          <cell r="AB568">
            <v>1881</v>
          </cell>
          <cell r="AC568">
            <v>2344</v>
          </cell>
          <cell r="AD568">
            <v>2698</v>
          </cell>
          <cell r="AE568">
            <v>3563</v>
          </cell>
          <cell r="AF568">
            <v>5271</v>
          </cell>
          <cell r="AG568">
            <v>6651</v>
          </cell>
          <cell r="AH568">
            <v>8466</v>
          </cell>
          <cell r="AI568">
            <v>11059</v>
          </cell>
          <cell r="AJ568">
            <v>4374</v>
          </cell>
          <cell r="AK568">
            <v>7892</v>
          </cell>
          <cell r="AL568">
            <v>11007</v>
          </cell>
          <cell r="AM568">
            <v>14269</v>
          </cell>
          <cell r="AN568">
            <v>20070</v>
          </cell>
          <cell r="AO568">
            <v>28731</v>
          </cell>
          <cell r="AP568">
            <v>36093</v>
          </cell>
          <cell r="AQ568">
            <v>42658</v>
          </cell>
          <cell r="AR568">
            <v>52130</v>
          </cell>
          <cell r="AS568">
            <v>58878</v>
          </cell>
          <cell r="AT568">
            <v>65387</v>
          </cell>
          <cell r="AU568">
            <v>71051</v>
          </cell>
          <cell r="AV568">
            <v>75160</v>
          </cell>
          <cell r="AW568">
            <v>81622</v>
          </cell>
          <cell r="AX568">
            <v>0</v>
          </cell>
        </row>
        <row r="569">
          <cell r="J569" t="str">
            <v>1-GroupTS-3.3-Real</v>
          </cell>
          <cell r="K569">
            <v>3.3</v>
          </cell>
          <cell r="L569">
            <v>100</v>
          </cell>
          <cell r="M569">
            <v>100</v>
          </cell>
          <cell r="N569">
            <v>100</v>
          </cell>
          <cell r="O569">
            <v>71.351351351351354</v>
          </cell>
          <cell r="P569">
            <v>100</v>
          </cell>
          <cell r="Q569">
            <v>97.526501766784463</v>
          </cell>
          <cell r="R569">
            <v>100</v>
          </cell>
          <cell r="S569">
            <v>72.38493723849372</v>
          </cell>
          <cell r="T569">
            <v>82.10116731517509</v>
          </cell>
          <cell r="U569">
            <v>86.440677966101703</v>
          </cell>
          <cell r="V569">
            <v>92.307692307692307</v>
          </cell>
          <cell r="W569">
            <v>97.630331753554501</v>
          </cell>
          <cell r="X569">
            <v>98.68421052631578</v>
          </cell>
          <cell r="Y569">
            <v>99.459459459459467</v>
          </cell>
          <cell r="Z569">
            <v>100</v>
          </cell>
          <cell r="AA569">
            <v>100</v>
          </cell>
          <cell r="AB569">
            <v>100</v>
          </cell>
          <cell r="AC569">
            <v>99.784482758620683</v>
          </cell>
          <cell r="AD569">
            <v>100</v>
          </cell>
          <cell r="AE569">
            <v>100</v>
          </cell>
          <cell r="AF569">
            <v>96.333897349125778</v>
          </cell>
          <cell r="AG569">
            <v>89.37823834196891</v>
          </cell>
          <cell r="AH569">
            <v>87.723537941034309</v>
          </cell>
          <cell r="AI569">
            <v>89.72318339100346</v>
          </cell>
          <cell r="AJ569">
            <v>94.777898158179852</v>
          </cell>
          <cell r="AK569">
            <v>84.771084337349407</v>
          </cell>
          <cell r="AL569">
            <v>77.237788246962552</v>
          </cell>
          <cell r="AM569">
            <v>85.05867014341591</v>
          </cell>
          <cell r="AN569">
            <v>92.387322822105432</v>
          </cell>
          <cell r="AO569">
            <v>98.342227773362097</v>
          </cell>
          <cell r="AP569">
            <v>97.226624405705238</v>
          </cell>
          <cell r="AQ569">
            <v>98.543980786550591</v>
          </cell>
          <cell r="AR569">
            <v>96.485688092085155</v>
          </cell>
          <cell r="AS569">
            <v>96.870513924777484</v>
          </cell>
          <cell r="AT569">
            <v>72.539841747464621</v>
          </cell>
          <cell r="AU569">
            <v>71.406959152798791</v>
          </cell>
          <cell r="AV569">
            <v>82.3942249849609</v>
          </cell>
          <cell r="AW569">
            <v>92.658445655291075</v>
          </cell>
          <cell r="AX569">
            <v>0</v>
          </cell>
        </row>
        <row r="570">
          <cell r="J570" t="str">
            <v>1-GroupTS-3.3-Goal</v>
          </cell>
          <cell r="K570">
            <v>3.3</v>
          </cell>
          <cell r="L570">
            <v>0</v>
          </cell>
          <cell r="M570">
            <v>0</v>
          </cell>
          <cell r="N570">
            <v>0</v>
          </cell>
          <cell r="O570">
            <v>0</v>
          </cell>
          <cell r="P570">
            <v>0</v>
          </cell>
          <cell r="Q570">
            <v>0</v>
          </cell>
          <cell r="R570">
            <v>0</v>
          </cell>
          <cell r="S570">
            <v>0</v>
          </cell>
          <cell r="T570">
            <v>0</v>
          </cell>
          <cell r="U570">
            <v>0</v>
          </cell>
          <cell r="V570">
            <v>0</v>
          </cell>
          <cell r="W570">
            <v>0</v>
          </cell>
          <cell r="X570">
            <v>98</v>
          </cell>
          <cell r="Y570">
            <v>98</v>
          </cell>
          <cell r="Z570">
            <v>98</v>
          </cell>
          <cell r="AA570">
            <v>98</v>
          </cell>
          <cell r="AB570">
            <v>98</v>
          </cell>
          <cell r="AC570">
            <v>98</v>
          </cell>
          <cell r="AD570">
            <v>98</v>
          </cell>
          <cell r="AE570">
            <v>98</v>
          </cell>
          <cell r="AF570">
            <v>98</v>
          </cell>
          <cell r="AG570">
            <v>98</v>
          </cell>
          <cell r="AH570">
            <v>98</v>
          </cell>
          <cell r="AI570">
            <v>98</v>
          </cell>
          <cell r="AJ570">
            <v>98</v>
          </cell>
          <cell r="AK570">
            <v>89</v>
          </cell>
          <cell r="AL570">
            <v>78</v>
          </cell>
          <cell r="AM570">
            <v>53</v>
          </cell>
          <cell r="AN570">
            <v>68</v>
          </cell>
          <cell r="AO570">
            <v>78</v>
          </cell>
          <cell r="AP570">
            <v>87</v>
          </cell>
          <cell r="AQ570">
            <v>81</v>
          </cell>
          <cell r="AR570">
            <v>83</v>
          </cell>
          <cell r="AS570">
            <v>78</v>
          </cell>
          <cell r="AT570">
            <v>92</v>
          </cell>
          <cell r="AU570">
            <v>92</v>
          </cell>
          <cell r="AV570">
            <v>81</v>
          </cell>
          <cell r="AW570">
            <v>83</v>
          </cell>
          <cell r="AX570" t="e">
            <v>#DIV/0!</v>
          </cell>
        </row>
        <row r="571">
          <cell r="J571" t="str">
            <v>1-GroupTS-3.3-Real YTD</v>
          </cell>
          <cell r="K571">
            <v>3.3</v>
          </cell>
          <cell r="L571">
            <v>100</v>
          </cell>
          <cell r="M571">
            <v>100</v>
          </cell>
          <cell r="N571">
            <v>100</v>
          </cell>
          <cell r="O571">
            <v>85.359116022099442</v>
          </cell>
          <cell r="P571">
            <v>91.122278056951416</v>
          </cell>
          <cell r="Q571">
            <v>93.181818181818173</v>
          </cell>
          <cell r="R571">
            <v>94.291151284490965</v>
          </cell>
          <cell r="S571">
            <v>90.232558139534873</v>
          </cell>
          <cell r="T571">
            <v>88.881706528765349</v>
          </cell>
          <cell r="U571">
            <v>88.631090487238978</v>
          </cell>
          <cell r="V571">
            <v>89.026915113871638</v>
          </cell>
          <cell r="W571">
            <v>89.874008399440044</v>
          </cell>
          <cell r="X571">
            <v>98.68421052631578</v>
          </cell>
          <cell r="Y571">
            <v>99.327354260089677</v>
          </cell>
          <cell r="Z571">
            <v>99.580419580419573</v>
          </cell>
          <cell r="AA571">
            <v>99.642218246869405</v>
          </cell>
          <cell r="AB571">
            <v>99.682034976152622</v>
          </cell>
          <cell r="AC571">
            <v>99.702254359846876</v>
          </cell>
          <cell r="AD571">
            <v>99.741219963031426</v>
          </cell>
          <cell r="AE571">
            <v>99.803921568627459</v>
          </cell>
          <cell r="AF571">
            <v>98.652442448062885</v>
          </cell>
          <cell r="AG571">
            <v>96.573253956730071</v>
          </cell>
          <cell r="AH571">
            <v>94.528807503349711</v>
          </cell>
          <cell r="AI571">
            <v>93.356407226067873</v>
          </cell>
          <cell r="AJ571">
            <v>94.777898158179852</v>
          </cell>
          <cell r="AK571">
            <v>90.039931545921277</v>
          </cell>
          <cell r="AL571">
            <v>86.005625879043606</v>
          </cell>
          <cell r="AM571">
            <v>85.787290326459456</v>
          </cell>
          <cell r="AN571">
            <v>87.596019553072622</v>
          </cell>
          <cell r="AO571">
            <v>90.579778681547339</v>
          </cell>
          <cell r="AP571">
            <v>91.86073146522105</v>
          </cell>
          <cell r="AQ571">
            <v>92.829630274410817</v>
          </cell>
          <cell r="AR571">
            <v>93.473193473193476</v>
          </cell>
          <cell r="AS571">
            <v>93.850420811017599</v>
          </cell>
          <cell r="AT571">
            <v>91.183812352703285</v>
          </cell>
          <cell r="AU571">
            <v>89.214098265968531</v>
          </cell>
          <cell r="AV571">
            <v>88.812213451812639</v>
          </cell>
          <cell r="AW571">
            <v>89.105041374642482</v>
          </cell>
          <cell r="AX571">
            <v>0</v>
          </cell>
        </row>
        <row r="572">
          <cell r="J572" t="str">
            <v>1-GroupTS-3.3-Goal YTD</v>
          </cell>
          <cell r="K572">
            <v>3.3</v>
          </cell>
          <cell r="L572">
            <v>0</v>
          </cell>
          <cell r="M572">
            <v>0</v>
          </cell>
          <cell r="N572">
            <v>0</v>
          </cell>
          <cell r="O572">
            <v>0</v>
          </cell>
          <cell r="P572">
            <v>0</v>
          </cell>
          <cell r="Q572">
            <v>0</v>
          </cell>
          <cell r="R572">
            <v>0</v>
          </cell>
          <cell r="S572">
            <v>0</v>
          </cell>
          <cell r="T572">
            <v>0</v>
          </cell>
          <cell r="U572">
            <v>0</v>
          </cell>
          <cell r="V572">
            <v>0</v>
          </cell>
          <cell r="W572">
            <v>0</v>
          </cell>
          <cell r="X572">
            <v>98</v>
          </cell>
          <cell r="Y572">
            <v>98</v>
          </cell>
          <cell r="Z572">
            <v>98</v>
          </cell>
          <cell r="AA572">
            <v>98</v>
          </cell>
          <cell r="AB572">
            <v>98</v>
          </cell>
          <cell r="AC572">
            <v>98</v>
          </cell>
          <cell r="AD572">
            <v>98</v>
          </cell>
          <cell r="AE572">
            <v>98</v>
          </cell>
          <cell r="AF572">
            <v>98</v>
          </cell>
          <cell r="AG572">
            <v>98</v>
          </cell>
          <cell r="AH572">
            <v>98</v>
          </cell>
          <cell r="AI572">
            <v>98</v>
          </cell>
          <cell r="AJ572">
            <v>98</v>
          </cell>
          <cell r="AK572">
            <v>89</v>
          </cell>
          <cell r="AL572">
            <v>78</v>
          </cell>
          <cell r="AM572">
            <v>53</v>
          </cell>
          <cell r="AN572">
            <v>68</v>
          </cell>
          <cell r="AO572">
            <v>78</v>
          </cell>
          <cell r="AP572">
            <v>87</v>
          </cell>
          <cell r="AQ572">
            <v>81</v>
          </cell>
          <cell r="AR572">
            <v>83</v>
          </cell>
          <cell r="AS572">
            <v>78</v>
          </cell>
          <cell r="AT572">
            <v>92</v>
          </cell>
          <cell r="AU572">
            <v>92</v>
          </cell>
          <cell r="AV572">
            <v>81</v>
          </cell>
          <cell r="AW572">
            <v>83</v>
          </cell>
          <cell r="AX572" t="e">
            <v>#DIV/0!</v>
          </cell>
        </row>
        <row r="573">
          <cell r="J573" t="str">
            <v>2-AR&amp;UC-3.3.8.A-Real</v>
          </cell>
          <cell r="K573" t="str">
            <v>3.3.8.A</v>
          </cell>
          <cell r="L573">
            <v>98</v>
          </cell>
          <cell r="M573">
            <v>98</v>
          </cell>
          <cell r="N573">
            <v>98</v>
          </cell>
          <cell r="O573">
            <v>98</v>
          </cell>
          <cell r="P573">
            <v>98</v>
          </cell>
          <cell r="Q573">
            <v>98</v>
          </cell>
          <cell r="R573">
            <v>98</v>
          </cell>
          <cell r="S573">
            <v>98</v>
          </cell>
          <cell r="T573">
            <v>98</v>
          </cell>
          <cell r="U573">
            <v>98</v>
          </cell>
          <cell r="V573">
            <v>98</v>
          </cell>
          <cell r="W573">
            <v>98</v>
          </cell>
          <cell r="X573">
            <v>98</v>
          </cell>
          <cell r="Y573">
            <v>95</v>
          </cell>
          <cell r="Z573">
            <v>127</v>
          </cell>
          <cell r="AA573">
            <v>70</v>
          </cell>
          <cell r="AB573">
            <v>84</v>
          </cell>
          <cell r="AC573">
            <v>119</v>
          </cell>
          <cell r="AD573">
            <v>125</v>
          </cell>
          <cell r="AE573">
            <v>112</v>
          </cell>
          <cell r="AF573">
            <v>175</v>
          </cell>
          <cell r="AG573">
            <v>103</v>
          </cell>
          <cell r="AH573">
            <v>106</v>
          </cell>
          <cell r="AI573">
            <v>117</v>
          </cell>
          <cell r="AJ573">
            <v>1641</v>
          </cell>
          <cell r="AK573">
            <v>1672</v>
          </cell>
          <cell r="AL573">
            <v>2205</v>
          </cell>
          <cell r="AM573">
            <v>1636</v>
          </cell>
          <cell r="AN573">
            <v>3392</v>
          </cell>
          <cell r="AO573">
            <v>2368</v>
          </cell>
          <cell r="AP573">
            <v>1741</v>
          </cell>
          <cell r="AQ573">
            <v>896</v>
          </cell>
          <cell r="AR573">
            <v>1732</v>
          </cell>
          <cell r="AS573">
            <v>716</v>
          </cell>
          <cell r="AT573">
            <v>1187</v>
          </cell>
          <cell r="AU573">
            <v>2323</v>
          </cell>
          <cell r="AV573">
            <v>963</v>
          </cell>
          <cell r="AW573">
            <v>2802</v>
          </cell>
          <cell r="AX573">
            <v>0</v>
          </cell>
        </row>
        <row r="574">
          <cell r="J574" t="str">
            <v>2-AR&amp;UC-3.3.8.A-Real YTD</v>
          </cell>
          <cell r="K574" t="str">
            <v>3.3.8.A</v>
          </cell>
          <cell r="L574">
            <v>98</v>
          </cell>
          <cell r="M574">
            <v>196</v>
          </cell>
          <cell r="N574">
            <v>294</v>
          </cell>
          <cell r="O574">
            <v>392</v>
          </cell>
          <cell r="P574">
            <v>490</v>
          </cell>
          <cell r="Q574">
            <v>588</v>
          </cell>
          <cell r="R574">
            <v>686</v>
          </cell>
          <cell r="S574">
            <v>784</v>
          </cell>
          <cell r="T574">
            <v>882</v>
          </cell>
          <cell r="U574">
            <v>980</v>
          </cell>
          <cell r="V574">
            <v>1078</v>
          </cell>
          <cell r="W574">
            <v>1176</v>
          </cell>
          <cell r="X574">
            <v>98</v>
          </cell>
          <cell r="Y574">
            <v>193</v>
          </cell>
          <cell r="Z574">
            <v>320</v>
          </cell>
          <cell r="AA574">
            <v>390</v>
          </cell>
          <cell r="AB574">
            <v>474</v>
          </cell>
          <cell r="AC574">
            <v>593</v>
          </cell>
          <cell r="AD574">
            <v>718</v>
          </cell>
          <cell r="AE574">
            <v>830</v>
          </cell>
          <cell r="AF574">
            <v>1005</v>
          </cell>
          <cell r="AG574">
            <v>1108</v>
          </cell>
          <cell r="AH574">
            <v>1214</v>
          </cell>
          <cell r="AI574">
            <v>1331</v>
          </cell>
          <cell r="AJ574">
            <v>1641</v>
          </cell>
          <cell r="AK574">
            <v>3313</v>
          </cell>
          <cell r="AL574">
            <v>5518</v>
          </cell>
          <cell r="AM574">
            <v>7154</v>
          </cell>
          <cell r="AN574">
            <v>10546</v>
          </cell>
          <cell r="AO574">
            <v>12914</v>
          </cell>
          <cell r="AP574">
            <v>14655</v>
          </cell>
          <cell r="AQ574">
            <v>15551</v>
          </cell>
          <cell r="AR574">
            <v>17283</v>
          </cell>
          <cell r="AS574">
            <v>17999</v>
          </cell>
          <cell r="AT574">
            <v>19186</v>
          </cell>
          <cell r="AU574">
            <v>21509</v>
          </cell>
          <cell r="AV574">
            <v>22472</v>
          </cell>
          <cell r="AW574">
            <v>25274</v>
          </cell>
          <cell r="AX574">
            <v>0</v>
          </cell>
        </row>
        <row r="575">
          <cell r="J575" t="str">
            <v>2-AR&amp;UC-3.3.8.B-Real</v>
          </cell>
          <cell r="K575" t="str">
            <v>3.3.8.B</v>
          </cell>
          <cell r="L575">
            <v>98</v>
          </cell>
          <cell r="M575">
            <v>98</v>
          </cell>
          <cell r="N575">
            <v>98</v>
          </cell>
          <cell r="O575">
            <v>98</v>
          </cell>
          <cell r="P575">
            <v>98</v>
          </cell>
          <cell r="Q575">
            <v>98</v>
          </cell>
          <cell r="R575">
            <v>98</v>
          </cell>
          <cell r="S575">
            <v>98</v>
          </cell>
          <cell r="T575">
            <v>98</v>
          </cell>
          <cell r="U575">
            <v>98</v>
          </cell>
          <cell r="V575">
            <v>98</v>
          </cell>
          <cell r="W575">
            <v>98</v>
          </cell>
          <cell r="X575">
            <v>98</v>
          </cell>
          <cell r="Y575">
            <v>95</v>
          </cell>
          <cell r="Z575">
            <v>127</v>
          </cell>
          <cell r="AA575">
            <v>70</v>
          </cell>
          <cell r="AB575">
            <v>84</v>
          </cell>
          <cell r="AC575">
            <v>118</v>
          </cell>
          <cell r="AD575">
            <v>125</v>
          </cell>
          <cell r="AE575">
            <v>112</v>
          </cell>
          <cell r="AF575">
            <v>175</v>
          </cell>
          <cell r="AG575">
            <v>103</v>
          </cell>
          <cell r="AH575">
            <v>106</v>
          </cell>
          <cell r="AI575">
            <v>115</v>
          </cell>
          <cell r="AJ575">
            <v>1641</v>
          </cell>
          <cell r="AK575">
            <v>1672</v>
          </cell>
          <cell r="AL575">
            <v>2205</v>
          </cell>
          <cell r="AM575">
            <v>1636</v>
          </cell>
          <cell r="AN575">
            <v>3392</v>
          </cell>
          <cell r="AO575">
            <v>2368</v>
          </cell>
          <cell r="AP575">
            <v>1741</v>
          </cell>
          <cell r="AQ575">
            <v>896</v>
          </cell>
          <cell r="AR575">
            <v>1732</v>
          </cell>
          <cell r="AS575">
            <v>716</v>
          </cell>
          <cell r="AT575">
            <v>1187</v>
          </cell>
          <cell r="AU575">
            <v>2323</v>
          </cell>
          <cell r="AV575">
            <v>963</v>
          </cell>
          <cell r="AW575">
            <v>2802</v>
          </cell>
          <cell r="AX575">
            <v>0</v>
          </cell>
        </row>
        <row r="576">
          <cell r="J576" t="str">
            <v>2-AR&amp;UC-3.3.8.B-Real YTD</v>
          </cell>
          <cell r="K576" t="str">
            <v>3.3.8.B</v>
          </cell>
          <cell r="L576">
            <v>98</v>
          </cell>
          <cell r="M576">
            <v>196</v>
          </cell>
          <cell r="N576">
            <v>294</v>
          </cell>
          <cell r="O576">
            <v>392</v>
          </cell>
          <cell r="P576">
            <v>490</v>
          </cell>
          <cell r="Q576">
            <v>588</v>
          </cell>
          <cell r="R576">
            <v>686</v>
          </cell>
          <cell r="S576">
            <v>784</v>
          </cell>
          <cell r="T576">
            <v>882</v>
          </cell>
          <cell r="U576">
            <v>980</v>
          </cell>
          <cell r="V576">
            <v>1078</v>
          </cell>
          <cell r="W576">
            <v>1176</v>
          </cell>
          <cell r="X576">
            <v>98</v>
          </cell>
          <cell r="Y576">
            <v>193</v>
          </cell>
          <cell r="Z576">
            <v>320</v>
          </cell>
          <cell r="AA576">
            <v>390</v>
          </cell>
          <cell r="AB576">
            <v>474</v>
          </cell>
          <cell r="AC576">
            <v>592</v>
          </cell>
          <cell r="AD576">
            <v>717</v>
          </cell>
          <cell r="AE576">
            <v>829</v>
          </cell>
          <cell r="AF576">
            <v>1004</v>
          </cell>
          <cell r="AG576">
            <v>1107</v>
          </cell>
          <cell r="AH576">
            <v>1213</v>
          </cell>
          <cell r="AI576">
            <v>1328</v>
          </cell>
          <cell r="AJ576">
            <v>1641</v>
          </cell>
          <cell r="AK576">
            <v>3313</v>
          </cell>
          <cell r="AL576">
            <v>5518</v>
          </cell>
          <cell r="AM576">
            <v>7154</v>
          </cell>
          <cell r="AN576">
            <v>10546</v>
          </cell>
          <cell r="AO576">
            <v>12914</v>
          </cell>
          <cell r="AP576">
            <v>14655</v>
          </cell>
          <cell r="AQ576">
            <v>15551</v>
          </cell>
          <cell r="AR576">
            <v>17283</v>
          </cell>
          <cell r="AS576">
            <v>17999</v>
          </cell>
          <cell r="AT576">
            <v>19186</v>
          </cell>
          <cell r="AU576">
            <v>21509</v>
          </cell>
          <cell r="AV576">
            <v>22472</v>
          </cell>
          <cell r="AW576">
            <v>25274</v>
          </cell>
          <cell r="AX576">
            <v>0</v>
          </cell>
        </row>
        <row r="577">
          <cell r="J577" t="str">
            <v>2-AR&amp;UC-3.3.8-Real</v>
          </cell>
          <cell r="K577" t="str">
            <v>3.3.8</v>
          </cell>
          <cell r="L577">
            <v>100</v>
          </cell>
          <cell r="M577">
            <v>100</v>
          </cell>
          <cell r="N577">
            <v>100</v>
          </cell>
          <cell r="O577">
            <v>100</v>
          </cell>
          <cell r="P577">
            <v>100</v>
          </cell>
          <cell r="Q577">
            <v>100</v>
          </cell>
          <cell r="R577">
            <v>100</v>
          </cell>
          <cell r="S577">
            <v>100</v>
          </cell>
          <cell r="T577">
            <v>100</v>
          </cell>
          <cell r="U577">
            <v>100</v>
          </cell>
          <cell r="V577">
            <v>100</v>
          </cell>
          <cell r="W577">
            <v>100</v>
          </cell>
          <cell r="X577">
            <v>100</v>
          </cell>
          <cell r="Y577">
            <v>100</v>
          </cell>
          <cell r="Z577">
            <v>100</v>
          </cell>
          <cell r="AA577">
            <v>100</v>
          </cell>
          <cell r="AB577">
            <v>100</v>
          </cell>
          <cell r="AC577">
            <v>99.159663865546221</v>
          </cell>
          <cell r="AD577">
            <v>100</v>
          </cell>
          <cell r="AE577">
            <v>100</v>
          </cell>
          <cell r="AF577">
            <v>100</v>
          </cell>
          <cell r="AG577">
            <v>100</v>
          </cell>
          <cell r="AH577">
            <v>100</v>
          </cell>
          <cell r="AI577">
            <v>98.290598290598282</v>
          </cell>
          <cell r="AJ577">
            <v>100</v>
          </cell>
          <cell r="AK577">
            <v>100</v>
          </cell>
          <cell r="AL577">
            <v>100</v>
          </cell>
          <cell r="AM577">
            <v>100</v>
          </cell>
          <cell r="AN577">
            <v>100</v>
          </cell>
          <cell r="AO577">
            <v>100</v>
          </cell>
          <cell r="AP577">
            <v>100</v>
          </cell>
          <cell r="AQ577">
            <v>100</v>
          </cell>
          <cell r="AR577">
            <v>100</v>
          </cell>
          <cell r="AS577">
            <v>100</v>
          </cell>
          <cell r="AT577">
            <v>100</v>
          </cell>
          <cell r="AU577">
            <v>100</v>
          </cell>
          <cell r="AV577">
            <v>100</v>
          </cell>
          <cell r="AW577">
            <v>100</v>
          </cell>
          <cell r="AX577">
            <v>0</v>
          </cell>
        </row>
        <row r="578">
          <cell r="J578" t="str">
            <v>2-AR&amp;UC-3.3.8-Goal</v>
          </cell>
          <cell r="K578" t="str">
            <v>3.3.8</v>
          </cell>
          <cell r="L578">
            <v>0</v>
          </cell>
          <cell r="M578">
            <v>0</v>
          </cell>
          <cell r="N578">
            <v>0</v>
          </cell>
          <cell r="O578">
            <v>0</v>
          </cell>
          <cell r="P578">
            <v>0</v>
          </cell>
          <cell r="Q578">
            <v>0</v>
          </cell>
          <cell r="R578">
            <v>0</v>
          </cell>
          <cell r="S578">
            <v>0</v>
          </cell>
          <cell r="T578">
            <v>0</v>
          </cell>
          <cell r="U578">
            <v>0</v>
          </cell>
          <cell r="V578">
            <v>0</v>
          </cell>
          <cell r="W578">
            <v>0</v>
          </cell>
          <cell r="X578">
            <v>0</v>
          </cell>
          <cell r="Y578">
            <v>0</v>
          </cell>
          <cell r="Z578">
            <v>0</v>
          </cell>
          <cell r="AA578">
            <v>0</v>
          </cell>
          <cell r="AB578">
            <v>0</v>
          </cell>
          <cell r="AC578">
            <v>0</v>
          </cell>
          <cell r="AD578">
            <v>0</v>
          </cell>
          <cell r="AE578">
            <v>0</v>
          </cell>
          <cell r="AF578">
            <v>0</v>
          </cell>
          <cell r="AG578">
            <v>0</v>
          </cell>
          <cell r="AH578">
            <v>0</v>
          </cell>
          <cell r="AI578">
            <v>0</v>
          </cell>
          <cell r="AJ578">
            <v>99</v>
          </cell>
          <cell r="AK578">
            <v>99</v>
          </cell>
          <cell r="AL578">
            <v>99</v>
          </cell>
          <cell r="AM578">
            <v>99</v>
          </cell>
          <cell r="AN578">
            <v>99</v>
          </cell>
          <cell r="AO578">
            <v>99</v>
          </cell>
          <cell r="AP578">
            <v>99</v>
          </cell>
          <cell r="AQ578">
            <v>99</v>
          </cell>
          <cell r="AR578">
            <v>99</v>
          </cell>
          <cell r="AS578">
            <v>99</v>
          </cell>
          <cell r="AT578">
            <v>99</v>
          </cell>
          <cell r="AU578">
            <v>99</v>
          </cell>
          <cell r="AV578">
            <v>99</v>
          </cell>
          <cell r="AW578">
            <v>99</v>
          </cell>
          <cell r="AX578" t="e">
            <v>#DIV/0!</v>
          </cell>
        </row>
        <row r="579">
          <cell r="J579" t="str">
            <v>2-AR&amp;UC-3.3.8-Real YTD</v>
          </cell>
          <cell r="K579" t="str">
            <v>3.3.8</v>
          </cell>
          <cell r="L579">
            <v>100</v>
          </cell>
          <cell r="M579">
            <v>100</v>
          </cell>
          <cell r="N579">
            <v>100</v>
          </cell>
          <cell r="O579">
            <v>100</v>
          </cell>
          <cell r="P579">
            <v>100</v>
          </cell>
          <cell r="Q579">
            <v>100</v>
          </cell>
          <cell r="R579">
            <v>100</v>
          </cell>
          <cell r="S579">
            <v>100</v>
          </cell>
          <cell r="T579">
            <v>100</v>
          </cell>
          <cell r="U579">
            <v>100</v>
          </cell>
          <cell r="V579">
            <v>100</v>
          </cell>
          <cell r="W579">
            <v>100</v>
          </cell>
          <cell r="X579">
            <v>100</v>
          </cell>
          <cell r="Y579">
            <v>100</v>
          </cell>
          <cell r="Z579">
            <v>100</v>
          </cell>
          <cell r="AA579">
            <v>100</v>
          </cell>
          <cell r="AB579">
            <v>100</v>
          </cell>
          <cell r="AC579">
            <v>99.831365935919052</v>
          </cell>
          <cell r="AD579">
            <v>99.860724233983291</v>
          </cell>
          <cell r="AE579">
            <v>99.879518072289159</v>
          </cell>
          <cell r="AF579">
            <v>99.900497512437809</v>
          </cell>
          <cell r="AG579">
            <v>99.909747292418771</v>
          </cell>
          <cell r="AH579">
            <v>99.917627677100498</v>
          </cell>
          <cell r="AI579">
            <v>99.774605559729522</v>
          </cell>
          <cell r="AJ579">
            <v>100</v>
          </cell>
          <cell r="AK579">
            <v>100</v>
          </cell>
          <cell r="AL579">
            <v>100</v>
          </cell>
          <cell r="AM579">
            <v>100</v>
          </cell>
          <cell r="AN579">
            <v>100</v>
          </cell>
          <cell r="AO579">
            <v>100</v>
          </cell>
          <cell r="AP579">
            <v>100</v>
          </cell>
          <cell r="AQ579">
            <v>100</v>
          </cell>
          <cell r="AR579">
            <v>100</v>
          </cell>
          <cell r="AS579">
            <v>100</v>
          </cell>
          <cell r="AT579">
            <v>100</v>
          </cell>
          <cell r="AU579">
            <v>100</v>
          </cell>
          <cell r="AV579">
            <v>100</v>
          </cell>
          <cell r="AW579">
            <v>100</v>
          </cell>
          <cell r="AX579">
            <v>0</v>
          </cell>
        </row>
        <row r="580">
          <cell r="J580" t="str">
            <v>2-AR&amp;UC-3.3.8-Goal YTD</v>
          </cell>
          <cell r="K580" t="str">
            <v>3.3.8</v>
          </cell>
          <cell r="L580">
            <v>0</v>
          </cell>
          <cell r="M580">
            <v>0</v>
          </cell>
          <cell r="N580">
            <v>0</v>
          </cell>
          <cell r="O580">
            <v>0</v>
          </cell>
          <cell r="P580">
            <v>0</v>
          </cell>
          <cell r="Q580">
            <v>0</v>
          </cell>
          <cell r="R580">
            <v>0</v>
          </cell>
          <cell r="S580">
            <v>0</v>
          </cell>
          <cell r="T580">
            <v>0</v>
          </cell>
          <cell r="U580">
            <v>0</v>
          </cell>
          <cell r="V580">
            <v>0</v>
          </cell>
          <cell r="W580">
            <v>0</v>
          </cell>
          <cell r="X580">
            <v>0</v>
          </cell>
          <cell r="Y580">
            <v>0</v>
          </cell>
          <cell r="Z580">
            <v>0</v>
          </cell>
          <cell r="AA580">
            <v>0</v>
          </cell>
          <cell r="AB580">
            <v>0</v>
          </cell>
          <cell r="AC580">
            <v>0</v>
          </cell>
          <cell r="AD580">
            <v>0</v>
          </cell>
          <cell r="AE580">
            <v>0</v>
          </cell>
          <cell r="AF580">
            <v>0</v>
          </cell>
          <cell r="AG580">
            <v>0</v>
          </cell>
          <cell r="AH580">
            <v>0</v>
          </cell>
          <cell r="AI580">
            <v>0</v>
          </cell>
          <cell r="AJ580">
            <v>99</v>
          </cell>
          <cell r="AK580">
            <v>99</v>
          </cell>
          <cell r="AL580">
            <v>99</v>
          </cell>
          <cell r="AM580">
            <v>99</v>
          </cell>
          <cell r="AN580">
            <v>99</v>
          </cell>
          <cell r="AO580">
            <v>99</v>
          </cell>
          <cell r="AP580">
            <v>99</v>
          </cell>
          <cell r="AQ580">
            <v>99</v>
          </cell>
          <cell r="AR580">
            <v>99</v>
          </cell>
          <cell r="AS580">
            <v>99</v>
          </cell>
          <cell r="AT580">
            <v>99</v>
          </cell>
          <cell r="AU580">
            <v>99</v>
          </cell>
          <cell r="AV580">
            <v>99</v>
          </cell>
          <cell r="AW580">
            <v>99</v>
          </cell>
          <cell r="AX580" t="e">
            <v>#DIV/0!</v>
          </cell>
        </row>
        <row r="581">
          <cell r="J581" t="str">
            <v>2-PWR-3.3.9.A-Real</v>
          </cell>
          <cell r="K581" t="str">
            <v>3.3.9.A</v>
          </cell>
          <cell r="L581">
            <v>54</v>
          </cell>
          <cell r="M581">
            <v>54</v>
          </cell>
          <cell r="N581">
            <v>54</v>
          </cell>
          <cell r="O581">
            <v>54</v>
          </cell>
          <cell r="P581">
            <v>54</v>
          </cell>
          <cell r="Q581">
            <v>54</v>
          </cell>
          <cell r="R581">
            <v>54</v>
          </cell>
          <cell r="S581">
            <v>54</v>
          </cell>
          <cell r="T581">
            <v>54</v>
          </cell>
          <cell r="U581">
            <v>54</v>
          </cell>
          <cell r="V581">
            <v>54</v>
          </cell>
          <cell r="W581">
            <v>54</v>
          </cell>
          <cell r="X581">
            <v>54</v>
          </cell>
          <cell r="Y581">
            <v>645</v>
          </cell>
          <cell r="Z581">
            <v>411</v>
          </cell>
          <cell r="AA581">
            <v>177</v>
          </cell>
          <cell r="AB581">
            <v>126</v>
          </cell>
          <cell r="AC581">
            <v>345</v>
          </cell>
          <cell r="AD581">
            <v>229</v>
          </cell>
          <cell r="AE581">
            <v>753</v>
          </cell>
          <cell r="AF581">
            <v>1598</v>
          </cell>
          <cell r="AG581">
            <v>1441</v>
          </cell>
          <cell r="AH581">
            <v>1963</v>
          </cell>
          <cell r="AI581">
            <v>2773</v>
          </cell>
          <cell r="AJ581">
            <v>2974</v>
          </cell>
          <cell r="AK581">
            <v>2087</v>
          </cell>
          <cell r="AL581">
            <v>978</v>
          </cell>
          <cell r="AM581">
            <v>418</v>
          </cell>
          <cell r="AN581">
            <v>913</v>
          </cell>
          <cell r="AO581">
            <v>4565</v>
          </cell>
          <cell r="AP581">
            <v>4927</v>
          </cell>
          <cell r="AQ581">
            <v>4564</v>
          </cell>
          <cell r="AR581">
            <v>6589</v>
          </cell>
          <cell r="AS581">
            <v>4821</v>
          </cell>
          <cell r="AT581">
            <v>7213</v>
          </cell>
          <cell r="AU581">
            <v>5148</v>
          </cell>
          <cell r="AV581">
            <v>3219</v>
          </cell>
          <cell r="AW581">
            <v>3132</v>
          </cell>
          <cell r="AX581">
            <v>0</v>
          </cell>
        </row>
        <row r="582">
          <cell r="J582" t="str">
            <v>2-PWR-3.3.9.A-Real YTD</v>
          </cell>
          <cell r="K582" t="str">
            <v>3.3.9.A</v>
          </cell>
          <cell r="L582">
            <v>54</v>
          </cell>
          <cell r="M582">
            <v>108</v>
          </cell>
          <cell r="N582">
            <v>162</v>
          </cell>
          <cell r="O582">
            <v>216</v>
          </cell>
          <cell r="P582">
            <v>270</v>
          </cell>
          <cell r="Q582">
            <v>324</v>
          </cell>
          <cell r="R582">
            <v>378</v>
          </cell>
          <cell r="S582">
            <v>432</v>
          </cell>
          <cell r="T582">
            <v>486</v>
          </cell>
          <cell r="U582">
            <v>540</v>
          </cell>
          <cell r="V582">
            <v>594</v>
          </cell>
          <cell r="W582">
            <v>648</v>
          </cell>
          <cell r="X582">
            <v>54</v>
          </cell>
          <cell r="Y582">
            <v>699</v>
          </cell>
          <cell r="Z582">
            <v>1110</v>
          </cell>
          <cell r="AA582">
            <v>1287</v>
          </cell>
          <cell r="AB582">
            <v>1413</v>
          </cell>
          <cell r="AC582">
            <v>1758</v>
          </cell>
          <cell r="AD582">
            <v>1987</v>
          </cell>
          <cell r="AE582">
            <v>2740</v>
          </cell>
          <cell r="AF582">
            <v>4338</v>
          </cell>
          <cell r="AG582">
            <v>5779</v>
          </cell>
          <cell r="AH582">
            <v>7742</v>
          </cell>
          <cell r="AI582">
            <v>10515</v>
          </cell>
          <cell r="AJ582">
            <v>2974</v>
          </cell>
          <cell r="AK582">
            <v>5061</v>
          </cell>
          <cell r="AL582">
            <v>6039</v>
          </cell>
          <cell r="AM582">
            <v>6457</v>
          </cell>
          <cell r="AN582">
            <v>7370</v>
          </cell>
          <cell r="AO582">
            <v>11935</v>
          </cell>
          <cell r="AP582">
            <v>16862</v>
          </cell>
          <cell r="AQ582">
            <v>21426</v>
          </cell>
          <cell r="AR582">
            <v>28015</v>
          </cell>
          <cell r="AS582">
            <v>32836</v>
          </cell>
          <cell r="AT582">
            <v>40049</v>
          </cell>
          <cell r="AU582">
            <v>45197</v>
          </cell>
          <cell r="AV582">
            <v>48416</v>
          </cell>
          <cell r="AW582">
            <v>51548</v>
          </cell>
          <cell r="AX582">
            <v>0</v>
          </cell>
        </row>
        <row r="583">
          <cell r="J583" t="str">
            <v>2-PWR-3.3.9.B-Real</v>
          </cell>
          <cell r="K583" t="str">
            <v>3.3.9.B</v>
          </cell>
          <cell r="L583">
            <v>52</v>
          </cell>
          <cell r="M583">
            <v>52</v>
          </cell>
          <cell r="N583">
            <v>52</v>
          </cell>
          <cell r="O583">
            <v>52</v>
          </cell>
          <cell r="P583">
            <v>52</v>
          </cell>
          <cell r="Q583">
            <v>52</v>
          </cell>
          <cell r="R583">
            <v>52</v>
          </cell>
          <cell r="S583">
            <v>52</v>
          </cell>
          <cell r="T583">
            <v>52</v>
          </cell>
          <cell r="U583">
            <v>52</v>
          </cell>
          <cell r="V583">
            <v>52</v>
          </cell>
          <cell r="W583">
            <v>52</v>
          </cell>
          <cell r="X583">
            <v>52</v>
          </cell>
          <cell r="Y583">
            <v>641</v>
          </cell>
          <cell r="Z583">
            <v>411</v>
          </cell>
          <cell r="AA583">
            <v>177</v>
          </cell>
          <cell r="AB583">
            <v>126</v>
          </cell>
          <cell r="AC583">
            <v>345</v>
          </cell>
          <cell r="AD583">
            <v>229</v>
          </cell>
          <cell r="AE583">
            <v>753</v>
          </cell>
          <cell r="AF583">
            <v>1533</v>
          </cell>
          <cell r="AG583">
            <v>1277</v>
          </cell>
          <cell r="AH583">
            <v>1709</v>
          </cell>
          <cell r="AI583">
            <v>2478</v>
          </cell>
          <cell r="AJ583">
            <v>2733</v>
          </cell>
          <cell r="AK583">
            <v>1846</v>
          </cell>
          <cell r="AL583">
            <v>910</v>
          </cell>
          <cell r="AM583">
            <v>378</v>
          </cell>
          <cell r="AN583">
            <v>907</v>
          </cell>
          <cell r="AO583">
            <v>4541</v>
          </cell>
          <cell r="AP583">
            <v>4906</v>
          </cell>
          <cell r="AQ583">
            <v>4473</v>
          </cell>
          <cell r="AR583">
            <v>6446</v>
          </cell>
          <cell r="AS583">
            <v>4603</v>
          </cell>
          <cell r="AT583">
            <v>4749</v>
          </cell>
          <cell r="AU583">
            <v>2954</v>
          </cell>
          <cell r="AV583">
            <v>2441</v>
          </cell>
          <cell r="AW583">
            <v>2620</v>
          </cell>
          <cell r="AX583">
            <v>0</v>
          </cell>
        </row>
        <row r="584">
          <cell r="J584" t="str">
            <v>2-PWR-3.3.9.B-Real YTD</v>
          </cell>
          <cell r="K584" t="str">
            <v>3.3.9.B</v>
          </cell>
          <cell r="L584">
            <v>52</v>
          </cell>
          <cell r="M584">
            <v>104</v>
          </cell>
          <cell r="N584">
            <v>156</v>
          </cell>
          <cell r="O584">
            <v>208</v>
          </cell>
          <cell r="P584">
            <v>260</v>
          </cell>
          <cell r="Q584">
            <v>312</v>
          </cell>
          <cell r="R584">
            <v>364</v>
          </cell>
          <cell r="S584">
            <v>416</v>
          </cell>
          <cell r="T584">
            <v>468</v>
          </cell>
          <cell r="U584">
            <v>520</v>
          </cell>
          <cell r="V584">
            <v>572</v>
          </cell>
          <cell r="W584">
            <v>624</v>
          </cell>
          <cell r="X584">
            <v>52</v>
          </cell>
          <cell r="Y584">
            <v>693</v>
          </cell>
          <cell r="Z584">
            <v>1104</v>
          </cell>
          <cell r="AA584">
            <v>1281</v>
          </cell>
          <cell r="AB584">
            <v>1407</v>
          </cell>
          <cell r="AC584">
            <v>1752</v>
          </cell>
          <cell r="AD584">
            <v>1981</v>
          </cell>
          <cell r="AE584">
            <v>2734</v>
          </cell>
          <cell r="AF584">
            <v>4267</v>
          </cell>
          <cell r="AG584">
            <v>5544</v>
          </cell>
          <cell r="AH584">
            <v>7253</v>
          </cell>
          <cell r="AI584">
            <v>9731</v>
          </cell>
          <cell r="AJ584">
            <v>2733</v>
          </cell>
          <cell r="AK584">
            <v>4579</v>
          </cell>
          <cell r="AL584">
            <v>5489</v>
          </cell>
          <cell r="AM584">
            <v>5867</v>
          </cell>
          <cell r="AN584">
            <v>6774</v>
          </cell>
          <cell r="AO584">
            <v>11315</v>
          </cell>
          <cell r="AP584">
            <v>16221</v>
          </cell>
          <cell r="AQ584">
            <v>20694</v>
          </cell>
          <cell r="AR584">
            <v>27140</v>
          </cell>
          <cell r="AS584">
            <v>31743</v>
          </cell>
          <cell r="AT584">
            <v>36492</v>
          </cell>
          <cell r="AU584">
            <v>39446</v>
          </cell>
          <cell r="AV584">
            <v>41887</v>
          </cell>
          <cell r="AW584">
            <v>44507</v>
          </cell>
          <cell r="AX584">
            <v>0</v>
          </cell>
        </row>
        <row r="585">
          <cell r="J585" t="str">
            <v>2-PWR-3.3.9-Real</v>
          </cell>
          <cell r="K585" t="str">
            <v>3.3.9</v>
          </cell>
          <cell r="L585">
            <v>96.296296296296291</v>
          </cell>
          <cell r="M585">
            <v>96.296296296296291</v>
          </cell>
          <cell r="N585">
            <v>96.296296296296291</v>
          </cell>
          <cell r="O585">
            <v>96.296296296296291</v>
          </cell>
          <cell r="P585">
            <v>96.296296296296291</v>
          </cell>
          <cell r="Q585">
            <v>96.296296296296291</v>
          </cell>
          <cell r="R585">
            <v>96.296296296296291</v>
          </cell>
          <cell r="S585">
            <v>96.296296296296291</v>
          </cell>
          <cell r="T585">
            <v>96.296296296296291</v>
          </cell>
          <cell r="U585">
            <v>96.296296296296291</v>
          </cell>
          <cell r="V585">
            <v>96.296296296296291</v>
          </cell>
          <cell r="W585">
            <v>96.296296296296291</v>
          </cell>
          <cell r="X585">
            <v>96.296296296296291</v>
          </cell>
          <cell r="Y585">
            <v>99.379844961240309</v>
          </cell>
          <cell r="Z585">
            <v>100</v>
          </cell>
          <cell r="AA585">
            <v>100</v>
          </cell>
          <cell r="AB585">
            <v>100</v>
          </cell>
          <cell r="AC585">
            <v>100</v>
          </cell>
          <cell r="AD585">
            <v>100</v>
          </cell>
          <cell r="AE585">
            <v>100</v>
          </cell>
          <cell r="AF585">
            <v>95.932415519399257</v>
          </cell>
          <cell r="AG585">
            <v>88.61901457321305</v>
          </cell>
          <cell r="AH585">
            <v>87.060621497707587</v>
          </cell>
          <cell r="AI585">
            <v>89.361702127659569</v>
          </cell>
          <cell r="AJ585">
            <v>91.896435776731678</v>
          </cell>
          <cell r="AK585">
            <v>88.452323909918533</v>
          </cell>
          <cell r="AL585">
            <v>93.047034764826179</v>
          </cell>
          <cell r="AM585">
            <v>90.430622009569376</v>
          </cell>
          <cell r="AN585">
            <v>99.342825848849941</v>
          </cell>
          <cell r="AO585">
            <v>99.474260679079947</v>
          </cell>
          <cell r="AP585">
            <v>99.573777146336511</v>
          </cell>
          <cell r="AQ585">
            <v>98.00613496932516</v>
          </cell>
          <cell r="AR585">
            <v>97.829716193656097</v>
          </cell>
          <cell r="AS585">
            <v>95.478116573325039</v>
          </cell>
          <cell r="AT585">
            <v>65.839456536808541</v>
          </cell>
          <cell r="AU585">
            <v>57.381507381507376</v>
          </cell>
          <cell r="AV585">
            <v>75.831003417210326</v>
          </cell>
          <cell r="AW585">
            <v>83.652618135376756</v>
          </cell>
          <cell r="AX585">
            <v>0</v>
          </cell>
        </row>
        <row r="586">
          <cell r="J586" t="str">
            <v>2-PWR-3.3.9-Goal</v>
          </cell>
          <cell r="K586" t="str">
            <v>3.3.9</v>
          </cell>
          <cell r="L586">
            <v>0</v>
          </cell>
          <cell r="M586">
            <v>0</v>
          </cell>
          <cell r="N586">
            <v>0</v>
          </cell>
          <cell r="O586">
            <v>0</v>
          </cell>
          <cell r="P586">
            <v>0</v>
          </cell>
          <cell r="Q586">
            <v>0</v>
          </cell>
          <cell r="R586">
            <v>0</v>
          </cell>
          <cell r="S586">
            <v>0</v>
          </cell>
          <cell r="T586">
            <v>0</v>
          </cell>
          <cell r="U586">
            <v>0</v>
          </cell>
          <cell r="V586">
            <v>0</v>
          </cell>
          <cell r="W586">
            <v>0</v>
          </cell>
          <cell r="X586">
            <v>0</v>
          </cell>
          <cell r="Y586">
            <v>0</v>
          </cell>
          <cell r="Z586">
            <v>0</v>
          </cell>
          <cell r="AA586">
            <v>0</v>
          </cell>
          <cell r="AB586">
            <v>0</v>
          </cell>
          <cell r="AC586">
            <v>0</v>
          </cell>
          <cell r="AD586">
            <v>0</v>
          </cell>
          <cell r="AE586">
            <v>0</v>
          </cell>
          <cell r="AF586">
            <v>0</v>
          </cell>
          <cell r="AG586">
            <v>0</v>
          </cell>
          <cell r="AH586">
            <v>0</v>
          </cell>
          <cell r="AI586">
            <v>0</v>
          </cell>
          <cell r="AJ586">
            <v>98</v>
          </cell>
          <cell r="AK586">
            <v>98</v>
          </cell>
          <cell r="AL586">
            <v>98</v>
          </cell>
          <cell r="AM586">
            <v>98</v>
          </cell>
          <cell r="AN586">
            <v>98</v>
          </cell>
          <cell r="AO586">
            <v>98</v>
          </cell>
          <cell r="AP586">
            <v>98</v>
          </cell>
          <cell r="AQ586">
            <v>98</v>
          </cell>
          <cell r="AR586">
            <v>98</v>
          </cell>
          <cell r="AS586">
            <v>98</v>
          </cell>
          <cell r="AT586">
            <v>98</v>
          </cell>
          <cell r="AU586">
            <v>98</v>
          </cell>
          <cell r="AV586">
            <v>96</v>
          </cell>
          <cell r="AW586">
            <v>96</v>
          </cell>
          <cell r="AX586" t="e">
            <v>#DIV/0!</v>
          </cell>
        </row>
        <row r="587">
          <cell r="J587" t="str">
            <v>2-PWR-3.3.9-Real YTD</v>
          </cell>
          <cell r="K587" t="str">
            <v>3.3.9</v>
          </cell>
          <cell r="L587">
            <v>96.296296296296291</v>
          </cell>
          <cell r="M587">
            <v>96.296296296296291</v>
          </cell>
          <cell r="N587">
            <v>96.296296296296291</v>
          </cell>
          <cell r="O587">
            <v>96.296296296296291</v>
          </cell>
          <cell r="P587">
            <v>96.296296296296291</v>
          </cell>
          <cell r="Q587">
            <v>96.296296296296291</v>
          </cell>
          <cell r="R587">
            <v>96.296296296296291</v>
          </cell>
          <cell r="S587">
            <v>96.296296296296291</v>
          </cell>
          <cell r="T587">
            <v>96.296296296296291</v>
          </cell>
          <cell r="U587">
            <v>96.296296296296291</v>
          </cell>
          <cell r="V587">
            <v>96.296296296296291</v>
          </cell>
          <cell r="W587">
            <v>96.296296296296291</v>
          </cell>
          <cell r="X587">
            <v>96.296296296296291</v>
          </cell>
          <cell r="Y587">
            <v>99.141630901287556</v>
          </cell>
          <cell r="Z587">
            <v>99.459459459459467</v>
          </cell>
          <cell r="AA587">
            <v>99.533799533799538</v>
          </cell>
          <cell r="AB587">
            <v>99.575371549893845</v>
          </cell>
          <cell r="AC587">
            <v>99.658703071672349</v>
          </cell>
          <cell r="AD587">
            <v>99.698037242073482</v>
          </cell>
          <cell r="AE587">
            <v>99.78102189781022</v>
          </cell>
          <cell r="AF587">
            <v>98.363301060396495</v>
          </cell>
          <cell r="AG587">
            <v>95.933552517736629</v>
          </cell>
          <cell r="AH587">
            <v>93.683802634978036</v>
          </cell>
          <cell r="AI587">
            <v>92.543984783642415</v>
          </cell>
          <cell r="AJ587">
            <v>91.896435776731678</v>
          </cell>
          <cell r="AK587">
            <v>90.476190476190482</v>
          </cell>
          <cell r="AL587">
            <v>90.892531876138435</v>
          </cell>
          <cell r="AM587">
            <v>90.862629704196991</v>
          </cell>
          <cell r="AN587">
            <v>91.913161465400279</v>
          </cell>
          <cell r="AO587">
            <v>94.805194805194802</v>
          </cell>
          <cell r="AP587">
            <v>96.198552959316814</v>
          </cell>
          <cell r="AQ587">
            <v>96.583590030803705</v>
          </cell>
          <cell r="AR587">
            <v>96.876673210779941</v>
          </cell>
          <cell r="AS587">
            <v>96.671336338165432</v>
          </cell>
          <cell r="AT587">
            <v>91.118379984518967</v>
          </cell>
          <cell r="AU587">
            <v>87.275704139655289</v>
          </cell>
          <cell r="AV587">
            <v>86.514788499669521</v>
          </cell>
          <cell r="AW587">
            <v>86.340886164351673</v>
          </cell>
          <cell r="AX587">
            <v>0</v>
          </cell>
        </row>
        <row r="588">
          <cell r="J588" t="str">
            <v>2-PWR-3.3.9-Goal YTD</v>
          </cell>
          <cell r="K588" t="str">
            <v>3.3.9</v>
          </cell>
          <cell r="L588">
            <v>0</v>
          </cell>
          <cell r="M588">
            <v>0</v>
          </cell>
          <cell r="N588">
            <v>0</v>
          </cell>
          <cell r="O588">
            <v>0</v>
          </cell>
          <cell r="P588">
            <v>0</v>
          </cell>
          <cell r="Q588">
            <v>0</v>
          </cell>
          <cell r="R588">
            <v>0</v>
          </cell>
          <cell r="S588">
            <v>0</v>
          </cell>
          <cell r="T588">
            <v>0</v>
          </cell>
          <cell r="U588">
            <v>0</v>
          </cell>
          <cell r="V588">
            <v>0</v>
          </cell>
          <cell r="W588">
            <v>0</v>
          </cell>
          <cell r="X588">
            <v>0</v>
          </cell>
          <cell r="Y588">
            <v>0</v>
          </cell>
          <cell r="Z588">
            <v>0</v>
          </cell>
          <cell r="AA588">
            <v>0</v>
          </cell>
          <cell r="AB588">
            <v>0</v>
          </cell>
          <cell r="AC588">
            <v>0</v>
          </cell>
          <cell r="AD588">
            <v>0</v>
          </cell>
          <cell r="AE588">
            <v>0</v>
          </cell>
          <cell r="AF588">
            <v>0</v>
          </cell>
          <cell r="AG588">
            <v>0</v>
          </cell>
          <cell r="AH588">
            <v>0</v>
          </cell>
          <cell r="AI588">
            <v>0</v>
          </cell>
          <cell r="AJ588">
            <v>98</v>
          </cell>
          <cell r="AK588">
            <v>98</v>
          </cell>
          <cell r="AL588">
            <v>98</v>
          </cell>
          <cell r="AM588">
            <v>98</v>
          </cell>
          <cell r="AN588">
            <v>98</v>
          </cell>
          <cell r="AO588">
            <v>98</v>
          </cell>
          <cell r="AP588">
            <v>98</v>
          </cell>
          <cell r="AQ588">
            <v>98</v>
          </cell>
          <cell r="AR588">
            <v>98</v>
          </cell>
          <cell r="AS588">
            <v>98</v>
          </cell>
          <cell r="AT588">
            <v>98</v>
          </cell>
          <cell r="AU588">
            <v>98</v>
          </cell>
          <cell r="AV588">
            <v>96</v>
          </cell>
          <cell r="AW588">
            <v>96</v>
          </cell>
          <cell r="AX588" t="e">
            <v>#DIV/0!</v>
          </cell>
        </row>
        <row r="589">
          <cell r="J589" t="str">
            <v>2-MCS-3.3.10.A-Real</v>
          </cell>
          <cell r="K589" t="str">
            <v>3.3.10.A</v>
          </cell>
          <cell r="L589">
            <v>0</v>
          </cell>
          <cell r="M589">
            <v>0</v>
          </cell>
          <cell r="N589">
            <v>0</v>
          </cell>
          <cell r="O589">
            <v>0</v>
          </cell>
          <cell r="P589">
            <v>0</v>
          </cell>
          <cell r="Q589">
            <v>0</v>
          </cell>
          <cell r="R589">
            <v>0</v>
          </cell>
          <cell r="S589">
            <v>0</v>
          </cell>
          <cell r="T589">
            <v>0</v>
          </cell>
          <cell r="U589">
            <v>0</v>
          </cell>
          <cell r="V589">
            <v>0</v>
          </cell>
          <cell r="W589">
            <v>0</v>
          </cell>
          <cell r="X589">
            <v>0</v>
          </cell>
          <cell r="Y589">
            <v>0</v>
          </cell>
          <cell r="Z589">
            <v>0</v>
          </cell>
          <cell r="AA589">
            <v>0</v>
          </cell>
          <cell r="AB589">
            <v>0</v>
          </cell>
          <cell r="AC589">
            <v>0</v>
          </cell>
          <cell r="AD589">
            <v>0</v>
          </cell>
          <cell r="AE589">
            <v>0</v>
          </cell>
          <cell r="AF589">
            <v>0</v>
          </cell>
          <cell r="AG589">
            <v>0</v>
          </cell>
          <cell r="AH589">
            <v>0</v>
          </cell>
          <cell r="AI589">
            <v>0</v>
          </cell>
          <cell r="AJ589">
            <v>0</v>
          </cell>
          <cell r="AK589">
            <v>391</v>
          </cell>
          <cell r="AL589">
            <v>850</v>
          </cell>
          <cell r="AM589">
            <v>1781</v>
          </cell>
          <cell r="AN589">
            <v>1974</v>
          </cell>
          <cell r="AO589">
            <v>1874</v>
          </cell>
          <cell r="AP589">
            <v>904</v>
          </cell>
          <cell r="AQ589">
            <v>1202</v>
          </cell>
          <cell r="AR589">
            <v>1496</v>
          </cell>
          <cell r="AS589">
            <v>1429</v>
          </cell>
          <cell r="AT589">
            <v>573</v>
          </cell>
          <cell r="AU589">
            <v>461</v>
          </cell>
          <cell r="AV589">
            <v>805</v>
          </cell>
          <cell r="AW589">
            <v>1040</v>
          </cell>
          <cell r="AX589">
            <v>0</v>
          </cell>
        </row>
        <row r="590">
          <cell r="J590" t="str">
            <v>2-MCS-3.3.10.A-Real YTD</v>
          </cell>
          <cell r="K590" t="str">
            <v>3.3.10.A</v>
          </cell>
          <cell r="L590">
            <v>0</v>
          </cell>
          <cell r="M590">
            <v>0</v>
          </cell>
          <cell r="N590">
            <v>0</v>
          </cell>
          <cell r="O590">
            <v>0</v>
          </cell>
          <cell r="P590">
            <v>0</v>
          </cell>
          <cell r="Q590">
            <v>0</v>
          </cell>
          <cell r="R590">
            <v>0</v>
          </cell>
          <cell r="S590">
            <v>0</v>
          </cell>
          <cell r="T590">
            <v>0</v>
          </cell>
          <cell r="U590">
            <v>0</v>
          </cell>
          <cell r="V590">
            <v>0</v>
          </cell>
          <cell r="W590">
            <v>0</v>
          </cell>
          <cell r="X590">
            <v>0</v>
          </cell>
          <cell r="Y590">
            <v>0</v>
          </cell>
          <cell r="Z590">
            <v>0</v>
          </cell>
          <cell r="AA590">
            <v>0</v>
          </cell>
          <cell r="AB590">
            <v>0</v>
          </cell>
          <cell r="AC590">
            <v>0</v>
          </cell>
          <cell r="AD590">
            <v>0</v>
          </cell>
          <cell r="AE590">
            <v>0</v>
          </cell>
          <cell r="AF590">
            <v>0</v>
          </cell>
          <cell r="AG590">
            <v>0</v>
          </cell>
          <cell r="AH590">
            <v>0</v>
          </cell>
          <cell r="AI590">
            <v>0</v>
          </cell>
          <cell r="AJ590">
            <v>0</v>
          </cell>
          <cell r="AK590">
            <v>391</v>
          </cell>
          <cell r="AL590">
            <v>1241</v>
          </cell>
          <cell r="AM590">
            <v>3022</v>
          </cell>
          <cell r="AN590">
            <v>4996</v>
          </cell>
          <cell r="AO590">
            <v>6870</v>
          </cell>
          <cell r="AP590">
            <v>7774</v>
          </cell>
          <cell r="AQ590">
            <v>8976</v>
          </cell>
          <cell r="AR590">
            <v>10472</v>
          </cell>
          <cell r="AS590">
            <v>11901</v>
          </cell>
          <cell r="AT590">
            <v>12474</v>
          </cell>
          <cell r="AU590">
            <v>12935</v>
          </cell>
          <cell r="AV590">
            <v>13740</v>
          </cell>
          <cell r="AW590">
            <v>14780</v>
          </cell>
          <cell r="AX590">
            <v>0</v>
          </cell>
        </row>
        <row r="591">
          <cell r="J591" t="str">
            <v>2-MCS-3.3.10.B-Real</v>
          </cell>
          <cell r="K591" t="str">
            <v>3.3.10.B</v>
          </cell>
          <cell r="L591">
            <v>0</v>
          </cell>
          <cell r="M591">
            <v>0</v>
          </cell>
          <cell r="N591">
            <v>0</v>
          </cell>
          <cell r="O591">
            <v>0</v>
          </cell>
          <cell r="P591">
            <v>0</v>
          </cell>
          <cell r="Q591">
            <v>0</v>
          </cell>
          <cell r="R591">
            <v>0</v>
          </cell>
          <cell r="S591">
            <v>0</v>
          </cell>
          <cell r="T591">
            <v>0</v>
          </cell>
          <cell r="U591">
            <v>0</v>
          </cell>
          <cell r="V591">
            <v>0</v>
          </cell>
          <cell r="W591">
            <v>0</v>
          </cell>
          <cell r="X591">
            <v>0</v>
          </cell>
          <cell r="Y591">
            <v>0</v>
          </cell>
          <cell r="Z591">
            <v>0</v>
          </cell>
          <cell r="AA591">
            <v>0</v>
          </cell>
          <cell r="AB591">
            <v>0</v>
          </cell>
          <cell r="AC591">
            <v>0</v>
          </cell>
          <cell r="AD591">
            <v>0</v>
          </cell>
          <cell r="AE591">
            <v>0</v>
          </cell>
          <cell r="AF591">
            <v>0</v>
          </cell>
          <cell r="AG591">
            <v>0</v>
          </cell>
          <cell r="AH591">
            <v>0</v>
          </cell>
          <cell r="AI591">
            <v>0</v>
          </cell>
          <cell r="AJ591">
            <v>0</v>
          </cell>
          <cell r="AK591">
            <v>0</v>
          </cell>
          <cell r="AL591">
            <v>0</v>
          </cell>
          <cell r="AM591">
            <v>1248</v>
          </cell>
          <cell r="AN591">
            <v>1502</v>
          </cell>
          <cell r="AO591">
            <v>1752</v>
          </cell>
          <cell r="AP591">
            <v>715</v>
          </cell>
          <cell r="AQ591">
            <v>1196</v>
          </cell>
          <cell r="AR591">
            <v>1294</v>
          </cell>
          <cell r="AS591">
            <v>1429</v>
          </cell>
          <cell r="AT591">
            <v>573</v>
          </cell>
          <cell r="AU591">
            <v>387</v>
          </cell>
          <cell r="AV591">
            <v>705</v>
          </cell>
          <cell r="AW591">
            <v>1040</v>
          </cell>
          <cell r="AX591">
            <v>0</v>
          </cell>
        </row>
        <row r="592">
          <cell r="J592" t="str">
            <v>2-MCS-3.3.10.B-Real YTD</v>
          </cell>
          <cell r="K592" t="str">
            <v>3.3.10.B</v>
          </cell>
          <cell r="L592">
            <v>0</v>
          </cell>
          <cell r="M592">
            <v>0</v>
          </cell>
          <cell r="N592">
            <v>0</v>
          </cell>
          <cell r="O592">
            <v>0</v>
          </cell>
          <cell r="P592">
            <v>0</v>
          </cell>
          <cell r="Q592">
            <v>0</v>
          </cell>
          <cell r="R592">
            <v>0</v>
          </cell>
          <cell r="S592">
            <v>0</v>
          </cell>
          <cell r="T592">
            <v>0</v>
          </cell>
          <cell r="U592">
            <v>0</v>
          </cell>
          <cell r="V592">
            <v>0</v>
          </cell>
          <cell r="W592">
            <v>0</v>
          </cell>
          <cell r="X592">
            <v>0</v>
          </cell>
          <cell r="Y592">
            <v>0</v>
          </cell>
          <cell r="Z592">
            <v>0</v>
          </cell>
          <cell r="AA592">
            <v>0</v>
          </cell>
          <cell r="AB592">
            <v>0</v>
          </cell>
          <cell r="AC592">
            <v>0</v>
          </cell>
          <cell r="AD592">
            <v>0</v>
          </cell>
          <cell r="AE592">
            <v>0</v>
          </cell>
          <cell r="AF592">
            <v>0</v>
          </cell>
          <cell r="AG592">
            <v>0</v>
          </cell>
          <cell r="AH592">
            <v>0</v>
          </cell>
          <cell r="AI592">
            <v>0</v>
          </cell>
          <cell r="AJ592">
            <v>0</v>
          </cell>
          <cell r="AK592">
            <v>0</v>
          </cell>
          <cell r="AL592">
            <v>0</v>
          </cell>
          <cell r="AM592">
            <v>1248</v>
          </cell>
          <cell r="AN592">
            <v>2750</v>
          </cell>
          <cell r="AO592">
            <v>4502</v>
          </cell>
          <cell r="AP592">
            <v>5217</v>
          </cell>
          <cell r="AQ592">
            <v>6413</v>
          </cell>
          <cell r="AR592">
            <v>7707</v>
          </cell>
          <cell r="AS592">
            <v>9136</v>
          </cell>
          <cell r="AT592">
            <v>9709</v>
          </cell>
          <cell r="AU592">
            <v>10096</v>
          </cell>
          <cell r="AV592">
            <v>10801</v>
          </cell>
          <cell r="AW592">
            <v>11841</v>
          </cell>
          <cell r="AX592">
            <v>0</v>
          </cell>
        </row>
        <row r="593">
          <cell r="J593" t="str">
            <v>2-MCS-3.3.10-Real</v>
          </cell>
          <cell r="K593" t="str">
            <v>3.3.10</v>
          </cell>
          <cell r="L593">
            <v>0</v>
          </cell>
          <cell r="M593">
            <v>0</v>
          </cell>
          <cell r="N593">
            <v>0</v>
          </cell>
          <cell r="O593">
            <v>0</v>
          </cell>
          <cell r="P593">
            <v>0</v>
          </cell>
          <cell r="Q593">
            <v>0</v>
          </cell>
          <cell r="R593">
            <v>0</v>
          </cell>
          <cell r="S593">
            <v>0</v>
          </cell>
          <cell r="T593">
            <v>0</v>
          </cell>
          <cell r="U593">
            <v>0</v>
          </cell>
          <cell r="V593">
            <v>0</v>
          </cell>
          <cell r="W593">
            <v>0</v>
          </cell>
          <cell r="X593">
            <v>0</v>
          </cell>
          <cell r="Y593">
            <v>0</v>
          </cell>
          <cell r="Z593">
            <v>0</v>
          </cell>
          <cell r="AA593">
            <v>0</v>
          </cell>
          <cell r="AB593">
            <v>0</v>
          </cell>
          <cell r="AC593">
            <v>0</v>
          </cell>
          <cell r="AD593">
            <v>0</v>
          </cell>
          <cell r="AE593">
            <v>0</v>
          </cell>
          <cell r="AF593">
            <v>0</v>
          </cell>
          <cell r="AG593">
            <v>0</v>
          </cell>
          <cell r="AH593">
            <v>0</v>
          </cell>
          <cell r="AI593">
            <v>0</v>
          </cell>
          <cell r="AJ593">
            <v>0</v>
          </cell>
          <cell r="AK593">
            <v>0</v>
          </cell>
          <cell r="AL593">
            <v>0</v>
          </cell>
          <cell r="AM593">
            <v>70.072992700729927</v>
          </cell>
          <cell r="AN593">
            <v>76.089159067882477</v>
          </cell>
          <cell r="AO593">
            <v>93.489861259338312</v>
          </cell>
          <cell r="AP593">
            <v>79.092920353982294</v>
          </cell>
          <cell r="AQ593">
            <v>99.500831946755412</v>
          </cell>
          <cell r="AR593">
            <v>86.497326203208559</v>
          </cell>
          <cell r="AS593">
            <v>100</v>
          </cell>
          <cell r="AT593">
            <v>100</v>
          </cell>
          <cell r="AU593">
            <v>83.947939262472886</v>
          </cell>
          <cell r="AV593">
            <v>87.577639751552795</v>
          </cell>
          <cell r="AW593">
            <v>100</v>
          </cell>
          <cell r="AX593">
            <v>0</v>
          </cell>
        </row>
        <row r="594">
          <cell r="J594" t="str">
            <v>2-MCS-3.3.10-Goal</v>
          </cell>
          <cell r="K594" t="str">
            <v>3.3.10</v>
          </cell>
          <cell r="L594">
            <v>0</v>
          </cell>
          <cell r="M594">
            <v>0</v>
          </cell>
          <cell r="N594">
            <v>0</v>
          </cell>
          <cell r="O594">
            <v>0</v>
          </cell>
          <cell r="P594">
            <v>0</v>
          </cell>
          <cell r="Q594">
            <v>0</v>
          </cell>
          <cell r="R594">
            <v>0</v>
          </cell>
          <cell r="S594">
            <v>0</v>
          </cell>
          <cell r="T594">
            <v>0</v>
          </cell>
          <cell r="U594">
            <v>0</v>
          </cell>
          <cell r="V594">
            <v>0</v>
          </cell>
          <cell r="W594">
            <v>0</v>
          </cell>
          <cell r="X594" t="e">
            <v>#DIV/0!</v>
          </cell>
          <cell r="Y594" t="e">
            <v>#DIV/0!</v>
          </cell>
          <cell r="Z594" t="e">
            <v>#DIV/0!</v>
          </cell>
          <cell r="AA594" t="e">
            <v>#DIV/0!</v>
          </cell>
          <cell r="AB594" t="e">
            <v>#DIV/0!</v>
          </cell>
          <cell r="AC594" t="e">
            <v>#DIV/0!</v>
          </cell>
          <cell r="AD594" t="e">
            <v>#DIV/0!</v>
          </cell>
          <cell r="AE594" t="e">
            <v>#DIV/0!</v>
          </cell>
          <cell r="AF594" t="e">
            <v>#DIV/0!</v>
          </cell>
          <cell r="AG594" t="e">
            <v>#DIV/0!</v>
          </cell>
          <cell r="AH594" t="e">
            <v>#DIV/0!</v>
          </cell>
          <cell r="AI594" t="e">
            <v>#DIV/0!</v>
          </cell>
          <cell r="AJ594" t="e">
            <v>#DIV/0!</v>
          </cell>
          <cell r="AK594">
            <v>0</v>
          </cell>
          <cell r="AL594">
            <v>0</v>
          </cell>
          <cell r="AM594">
            <v>0</v>
          </cell>
          <cell r="AN594">
            <v>0</v>
          </cell>
          <cell r="AO594">
            <v>0</v>
          </cell>
          <cell r="AP594">
            <v>0</v>
          </cell>
          <cell r="AQ594">
            <v>0</v>
          </cell>
          <cell r="AR594">
            <v>0</v>
          </cell>
          <cell r="AS594">
            <v>0</v>
          </cell>
          <cell r="AT594">
            <v>0</v>
          </cell>
          <cell r="AU594">
            <v>0</v>
          </cell>
          <cell r="AV594">
            <v>0</v>
          </cell>
          <cell r="AW594">
            <v>0</v>
          </cell>
          <cell r="AX594" t="e">
            <v>#DIV/0!</v>
          </cell>
        </row>
        <row r="595">
          <cell r="J595" t="str">
            <v>2-MCS-3.3.10-Real YTD</v>
          </cell>
          <cell r="K595" t="str">
            <v>3.3.10</v>
          </cell>
          <cell r="L595">
            <v>0</v>
          </cell>
          <cell r="M595">
            <v>0</v>
          </cell>
          <cell r="N595">
            <v>0</v>
          </cell>
          <cell r="O595">
            <v>0</v>
          </cell>
          <cell r="P595">
            <v>0</v>
          </cell>
          <cell r="Q595">
            <v>0</v>
          </cell>
          <cell r="R595">
            <v>0</v>
          </cell>
          <cell r="S595">
            <v>0</v>
          </cell>
          <cell r="T595">
            <v>0</v>
          </cell>
          <cell r="U595">
            <v>0</v>
          </cell>
          <cell r="V595">
            <v>0</v>
          </cell>
          <cell r="W595">
            <v>0</v>
          </cell>
          <cell r="X595">
            <v>0</v>
          </cell>
          <cell r="Y595">
            <v>0</v>
          </cell>
          <cell r="Z595">
            <v>0</v>
          </cell>
          <cell r="AA595">
            <v>0</v>
          </cell>
          <cell r="AB595">
            <v>0</v>
          </cell>
          <cell r="AC595">
            <v>0</v>
          </cell>
          <cell r="AD595">
            <v>0</v>
          </cell>
          <cell r="AE595">
            <v>0</v>
          </cell>
          <cell r="AF595">
            <v>0</v>
          </cell>
          <cell r="AG595">
            <v>0</v>
          </cell>
          <cell r="AH595">
            <v>0</v>
          </cell>
          <cell r="AI595">
            <v>0</v>
          </cell>
          <cell r="AJ595">
            <v>0</v>
          </cell>
          <cell r="AK595">
            <v>0</v>
          </cell>
          <cell r="AL595">
            <v>0</v>
          </cell>
          <cell r="AM595">
            <v>41.297154202514889</v>
          </cell>
          <cell r="AN595">
            <v>55.044035228182544</v>
          </cell>
          <cell r="AO595">
            <v>65.531295487627361</v>
          </cell>
          <cell r="AP595">
            <v>67.108309750450218</v>
          </cell>
          <cell r="AQ595">
            <v>71.446078431372555</v>
          </cell>
          <cell r="AR595">
            <v>73.596256684491976</v>
          </cell>
          <cell r="AS595">
            <v>76.766658264011426</v>
          </cell>
          <cell r="AT595">
            <v>77.833894500561158</v>
          </cell>
          <cell r="AU595">
            <v>78.051797448782381</v>
          </cell>
          <cell r="AV595">
            <v>78.609898107714699</v>
          </cell>
          <cell r="AW595">
            <v>80.115020297699587</v>
          </cell>
          <cell r="AX595">
            <v>0</v>
          </cell>
        </row>
        <row r="596">
          <cell r="J596" t="str">
            <v>2-MCS-3.3.10-Goal YTD</v>
          </cell>
          <cell r="K596" t="str">
            <v>3.3.10</v>
          </cell>
          <cell r="L596">
            <v>0</v>
          </cell>
          <cell r="M596">
            <v>0</v>
          </cell>
          <cell r="N596">
            <v>0</v>
          </cell>
          <cell r="O596">
            <v>0</v>
          </cell>
          <cell r="P596">
            <v>0</v>
          </cell>
          <cell r="Q596">
            <v>0</v>
          </cell>
          <cell r="R596">
            <v>0</v>
          </cell>
          <cell r="S596">
            <v>0</v>
          </cell>
          <cell r="T596">
            <v>0</v>
          </cell>
          <cell r="U596">
            <v>0</v>
          </cell>
          <cell r="V596">
            <v>0</v>
          </cell>
          <cell r="W596">
            <v>0</v>
          </cell>
          <cell r="X596" t="e">
            <v>#DIV/0!</v>
          </cell>
          <cell r="Y596" t="e">
            <v>#DIV/0!</v>
          </cell>
          <cell r="Z596" t="e">
            <v>#DIV/0!</v>
          </cell>
          <cell r="AA596" t="e">
            <v>#DIV/0!</v>
          </cell>
          <cell r="AB596" t="e">
            <v>#DIV/0!</v>
          </cell>
          <cell r="AC596" t="e">
            <v>#DIV/0!</v>
          </cell>
          <cell r="AD596" t="e">
            <v>#DIV/0!</v>
          </cell>
          <cell r="AE596" t="e">
            <v>#DIV/0!</v>
          </cell>
          <cell r="AF596" t="e">
            <v>#DIV/0!</v>
          </cell>
          <cell r="AG596" t="e">
            <v>#DIV/0!</v>
          </cell>
          <cell r="AH596" t="e">
            <v>#DIV/0!</v>
          </cell>
          <cell r="AI596" t="e">
            <v>#DIV/0!</v>
          </cell>
          <cell r="AJ596" t="e">
            <v>#DIV/0!</v>
          </cell>
          <cell r="AK596">
            <v>0</v>
          </cell>
          <cell r="AL596">
            <v>0</v>
          </cell>
          <cell r="AM596">
            <v>0</v>
          </cell>
          <cell r="AN596">
            <v>0</v>
          </cell>
          <cell r="AO596">
            <v>0</v>
          </cell>
          <cell r="AP596">
            <v>0</v>
          </cell>
          <cell r="AQ596">
            <v>0</v>
          </cell>
          <cell r="AR596">
            <v>0</v>
          </cell>
          <cell r="AS596">
            <v>0</v>
          </cell>
          <cell r="AT596">
            <v>0</v>
          </cell>
          <cell r="AU596">
            <v>0</v>
          </cell>
          <cell r="AV596">
            <v>0</v>
          </cell>
          <cell r="AW596">
            <v>0</v>
          </cell>
          <cell r="AX596" t="e">
            <v>#DIV/0!</v>
          </cell>
        </row>
        <row r="597">
          <cell r="J597" t="str">
            <v>3-DB-3.3.1.A-Real</v>
          </cell>
          <cell r="K597" t="str">
            <v>3.3.1.A</v>
          </cell>
          <cell r="L597">
            <v>5</v>
          </cell>
          <cell r="M597">
            <v>5</v>
          </cell>
          <cell r="N597">
            <v>5</v>
          </cell>
          <cell r="O597">
            <v>5</v>
          </cell>
          <cell r="P597">
            <v>5</v>
          </cell>
          <cell r="Q597">
            <v>5</v>
          </cell>
          <cell r="R597">
            <v>5</v>
          </cell>
          <cell r="S597">
            <v>5</v>
          </cell>
          <cell r="T597">
            <v>5</v>
          </cell>
          <cell r="U597">
            <v>5</v>
          </cell>
          <cell r="V597">
            <v>5</v>
          </cell>
          <cell r="W597">
            <v>5</v>
          </cell>
          <cell r="X597">
            <v>5</v>
          </cell>
          <cell r="Y597">
            <v>2</v>
          </cell>
          <cell r="Z597">
            <v>19</v>
          </cell>
          <cell r="AA597">
            <v>2</v>
          </cell>
          <cell r="AB597">
            <v>1</v>
          </cell>
          <cell r="AC597">
            <v>3</v>
          </cell>
          <cell r="AD597">
            <v>0</v>
          </cell>
          <cell r="AE597">
            <v>1</v>
          </cell>
          <cell r="AF597">
            <v>9</v>
          </cell>
          <cell r="AG597">
            <v>0</v>
          </cell>
          <cell r="AH597">
            <v>2</v>
          </cell>
          <cell r="AI597">
            <v>3</v>
          </cell>
          <cell r="AJ597">
            <v>0</v>
          </cell>
          <cell r="AK597">
            <v>0</v>
          </cell>
          <cell r="AL597">
            <v>0</v>
          </cell>
          <cell r="AM597">
            <v>0</v>
          </cell>
          <cell r="AN597">
            <v>0</v>
          </cell>
          <cell r="AO597">
            <v>0</v>
          </cell>
          <cell r="AP597">
            <v>0</v>
          </cell>
          <cell r="AQ597">
            <v>0</v>
          </cell>
          <cell r="AR597">
            <v>0</v>
          </cell>
          <cell r="AS597">
            <v>0</v>
          </cell>
          <cell r="AT597">
            <v>0</v>
          </cell>
          <cell r="AU597">
            <v>0</v>
          </cell>
          <cell r="AV597">
            <v>0</v>
          </cell>
          <cell r="AW597">
            <v>0</v>
          </cell>
          <cell r="AX597">
            <v>0</v>
          </cell>
        </row>
        <row r="598">
          <cell r="J598" t="str">
            <v>3-DB-3.3.1.A-Real YTD</v>
          </cell>
          <cell r="K598" t="str">
            <v>3.3.1.A</v>
          </cell>
          <cell r="L598">
            <v>5</v>
          </cell>
          <cell r="M598">
            <v>10</v>
          </cell>
          <cell r="N598">
            <v>15</v>
          </cell>
          <cell r="O598">
            <v>20</v>
          </cell>
          <cell r="P598">
            <v>25</v>
          </cell>
          <cell r="Q598">
            <v>30</v>
          </cell>
          <cell r="R598">
            <v>35</v>
          </cell>
          <cell r="S598">
            <v>40</v>
          </cell>
          <cell r="T598">
            <v>45</v>
          </cell>
          <cell r="U598">
            <v>50</v>
          </cell>
          <cell r="V598">
            <v>55</v>
          </cell>
          <cell r="W598">
            <v>60</v>
          </cell>
          <cell r="X598">
            <v>5</v>
          </cell>
          <cell r="Y598">
            <v>7</v>
          </cell>
          <cell r="Z598">
            <v>26</v>
          </cell>
          <cell r="AA598">
            <v>28</v>
          </cell>
          <cell r="AB598">
            <v>29</v>
          </cell>
          <cell r="AC598">
            <v>32</v>
          </cell>
          <cell r="AD598">
            <v>32</v>
          </cell>
          <cell r="AE598">
            <v>33</v>
          </cell>
          <cell r="AF598">
            <v>42</v>
          </cell>
          <cell r="AG598">
            <v>42</v>
          </cell>
          <cell r="AH598">
            <v>44</v>
          </cell>
          <cell r="AI598">
            <v>47</v>
          </cell>
          <cell r="AJ598">
            <v>0</v>
          </cell>
          <cell r="AK598">
            <v>0</v>
          </cell>
          <cell r="AL598">
            <v>0</v>
          </cell>
          <cell r="AM598">
            <v>0</v>
          </cell>
          <cell r="AN598">
            <v>0</v>
          </cell>
          <cell r="AO598">
            <v>0</v>
          </cell>
          <cell r="AP598">
            <v>0</v>
          </cell>
          <cell r="AQ598">
            <v>0</v>
          </cell>
          <cell r="AR598">
            <v>0</v>
          </cell>
          <cell r="AS598">
            <v>0</v>
          </cell>
          <cell r="AT598">
            <v>0</v>
          </cell>
          <cell r="AU598">
            <v>0</v>
          </cell>
          <cell r="AV598">
            <v>0</v>
          </cell>
          <cell r="AW598">
            <v>0</v>
          </cell>
          <cell r="AX598">
            <v>0</v>
          </cell>
        </row>
        <row r="599">
          <cell r="J599" t="str">
            <v>3-DB-3.3.1.B-Real</v>
          </cell>
          <cell r="K599" t="str">
            <v>3.3.1.B</v>
          </cell>
          <cell r="L599">
            <v>5</v>
          </cell>
          <cell r="M599">
            <v>5</v>
          </cell>
          <cell r="N599">
            <v>5</v>
          </cell>
          <cell r="O599">
            <v>5</v>
          </cell>
          <cell r="P599">
            <v>5</v>
          </cell>
          <cell r="Q599">
            <v>5</v>
          </cell>
          <cell r="R599">
            <v>5</v>
          </cell>
          <cell r="S599">
            <v>5</v>
          </cell>
          <cell r="T599">
            <v>5</v>
          </cell>
          <cell r="U599">
            <v>5</v>
          </cell>
          <cell r="V599">
            <v>5</v>
          </cell>
          <cell r="W599">
            <v>5</v>
          </cell>
          <cell r="X599">
            <v>5</v>
          </cell>
          <cell r="Y599">
            <v>2</v>
          </cell>
          <cell r="Z599">
            <v>19</v>
          </cell>
          <cell r="AA599">
            <v>2</v>
          </cell>
          <cell r="AB599">
            <v>1</v>
          </cell>
          <cell r="AC599">
            <v>3</v>
          </cell>
          <cell r="AD599">
            <v>0</v>
          </cell>
          <cell r="AE599">
            <v>1</v>
          </cell>
          <cell r="AF599">
            <v>9</v>
          </cell>
          <cell r="AG599">
            <v>0</v>
          </cell>
          <cell r="AH599">
            <v>2</v>
          </cell>
          <cell r="AI599">
            <v>3</v>
          </cell>
          <cell r="AJ599">
            <v>0</v>
          </cell>
          <cell r="AK599">
            <v>0</v>
          </cell>
          <cell r="AL599">
            <v>0</v>
          </cell>
          <cell r="AM599">
            <v>0</v>
          </cell>
          <cell r="AN599">
            <v>0</v>
          </cell>
          <cell r="AO599">
            <v>0</v>
          </cell>
          <cell r="AP599">
            <v>0</v>
          </cell>
          <cell r="AQ599">
            <v>0</v>
          </cell>
          <cell r="AR599">
            <v>0</v>
          </cell>
          <cell r="AS599">
            <v>0</v>
          </cell>
          <cell r="AT599">
            <v>0</v>
          </cell>
          <cell r="AU599">
            <v>0</v>
          </cell>
          <cell r="AV599">
            <v>0</v>
          </cell>
          <cell r="AW599">
            <v>0</v>
          </cell>
          <cell r="AX599">
            <v>0</v>
          </cell>
        </row>
        <row r="600">
          <cell r="J600" t="str">
            <v>3-DB-3.3.1.B-Real YTD</v>
          </cell>
          <cell r="K600" t="str">
            <v>3.3.1.B</v>
          </cell>
          <cell r="L600">
            <v>5</v>
          </cell>
          <cell r="M600">
            <v>10</v>
          </cell>
          <cell r="N600">
            <v>15</v>
          </cell>
          <cell r="O600">
            <v>20</v>
          </cell>
          <cell r="P600">
            <v>25</v>
          </cell>
          <cell r="Q600">
            <v>30</v>
          </cell>
          <cell r="R600">
            <v>35</v>
          </cell>
          <cell r="S600">
            <v>40</v>
          </cell>
          <cell r="T600">
            <v>45</v>
          </cell>
          <cell r="U600">
            <v>50</v>
          </cell>
          <cell r="V600">
            <v>55</v>
          </cell>
          <cell r="W600">
            <v>60</v>
          </cell>
          <cell r="X600">
            <v>5</v>
          </cell>
          <cell r="Y600">
            <v>7</v>
          </cell>
          <cell r="Z600">
            <v>26</v>
          </cell>
          <cell r="AA600">
            <v>28</v>
          </cell>
          <cell r="AB600">
            <v>29</v>
          </cell>
          <cell r="AC600">
            <v>32</v>
          </cell>
          <cell r="AD600">
            <v>32</v>
          </cell>
          <cell r="AE600">
            <v>33</v>
          </cell>
          <cell r="AF600">
            <v>42</v>
          </cell>
          <cell r="AG600">
            <v>42</v>
          </cell>
          <cell r="AH600">
            <v>44</v>
          </cell>
          <cell r="AI600">
            <v>47</v>
          </cell>
          <cell r="AJ600">
            <v>0</v>
          </cell>
          <cell r="AK600">
            <v>0</v>
          </cell>
          <cell r="AL600">
            <v>0</v>
          </cell>
          <cell r="AM600">
            <v>0</v>
          </cell>
          <cell r="AN600">
            <v>0</v>
          </cell>
          <cell r="AO600">
            <v>0</v>
          </cell>
          <cell r="AP600">
            <v>0</v>
          </cell>
          <cell r="AQ600">
            <v>0</v>
          </cell>
          <cell r="AR600">
            <v>0</v>
          </cell>
          <cell r="AS600">
            <v>0</v>
          </cell>
          <cell r="AT600">
            <v>0</v>
          </cell>
          <cell r="AU600">
            <v>0</v>
          </cell>
          <cell r="AV600">
            <v>0</v>
          </cell>
          <cell r="AW600">
            <v>0</v>
          </cell>
          <cell r="AX600">
            <v>0</v>
          </cell>
        </row>
        <row r="601">
          <cell r="J601" t="str">
            <v>3-DB-3.3.1-Real</v>
          </cell>
          <cell r="K601" t="str">
            <v>3.3.1</v>
          </cell>
          <cell r="L601">
            <v>100</v>
          </cell>
          <cell r="M601">
            <v>100</v>
          </cell>
          <cell r="N601">
            <v>100</v>
          </cell>
          <cell r="O601">
            <v>100</v>
          </cell>
          <cell r="P601">
            <v>100</v>
          </cell>
          <cell r="Q601">
            <v>100</v>
          </cell>
          <cell r="R601">
            <v>100</v>
          </cell>
          <cell r="S601">
            <v>100</v>
          </cell>
          <cell r="T601">
            <v>100</v>
          </cell>
          <cell r="U601">
            <v>100</v>
          </cell>
          <cell r="V601">
            <v>100</v>
          </cell>
          <cell r="W601">
            <v>100</v>
          </cell>
          <cell r="X601">
            <v>100</v>
          </cell>
          <cell r="Y601">
            <v>100</v>
          </cell>
          <cell r="Z601">
            <v>100</v>
          </cell>
          <cell r="AA601">
            <v>100</v>
          </cell>
          <cell r="AB601">
            <v>100</v>
          </cell>
          <cell r="AC601">
            <v>100</v>
          </cell>
          <cell r="AD601">
            <v>0</v>
          </cell>
          <cell r="AE601">
            <v>100</v>
          </cell>
          <cell r="AF601">
            <v>100</v>
          </cell>
          <cell r="AG601">
            <v>0</v>
          </cell>
          <cell r="AH601">
            <v>100</v>
          </cell>
          <cell r="AI601">
            <v>100</v>
          </cell>
          <cell r="AJ601">
            <v>0</v>
          </cell>
          <cell r="AK601">
            <v>0</v>
          </cell>
          <cell r="AL601">
            <v>0</v>
          </cell>
          <cell r="AM601">
            <v>0</v>
          </cell>
          <cell r="AN601">
            <v>0</v>
          </cell>
          <cell r="AO601">
            <v>0</v>
          </cell>
          <cell r="AP601">
            <v>0</v>
          </cell>
          <cell r="AQ601">
            <v>0</v>
          </cell>
          <cell r="AR601">
            <v>0</v>
          </cell>
          <cell r="AS601">
            <v>0</v>
          </cell>
          <cell r="AT601">
            <v>0</v>
          </cell>
          <cell r="AU601">
            <v>0</v>
          </cell>
          <cell r="AV601">
            <v>0</v>
          </cell>
          <cell r="AW601">
            <v>0</v>
          </cell>
          <cell r="AX601">
            <v>0</v>
          </cell>
        </row>
        <row r="602">
          <cell r="J602" t="str">
            <v>3-DB-3.3.1-Goal</v>
          </cell>
          <cell r="K602" t="str">
            <v>3.3.1</v>
          </cell>
          <cell r="L602">
            <v>0.99</v>
          </cell>
          <cell r="M602">
            <v>0.99</v>
          </cell>
          <cell r="N602">
            <v>0.99</v>
          </cell>
          <cell r="O602">
            <v>0.99</v>
          </cell>
          <cell r="P602">
            <v>0.99</v>
          </cell>
          <cell r="Q602">
            <v>0.99</v>
          </cell>
          <cell r="R602">
            <v>0.99</v>
          </cell>
          <cell r="S602">
            <v>0.99</v>
          </cell>
          <cell r="T602">
            <v>0.99</v>
          </cell>
          <cell r="U602">
            <v>0.99</v>
          </cell>
          <cell r="V602">
            <v>0.99</v>
          </cell>
          <cell r="W602">
            <v>0.99</v>
          </cell>
          <cell r="X602">
            <v>0.99</v>
          </cell>
          <cell r="Y602">
            <v>0.99</v>
          </cell>
          <cell r="Z602">
            <v>0.99</v>
          </cell>
          <cell r="AA602">
            <v>0.99</v>
          </cell>
          <cell r="AB602">
            <v>0.99</v>
          </cell>
          <cell r="AC602">
            <v>0.99</v>
          </cell>
          <cell r="AD602">
            <v>0.99</v>
          </cell>
          <cell r="AE602">
            <v>0.99</v>
          </cell>
          <cell r="AF602">
            <v>0.99</v>
          </cell>
          <cell r="AG602">
            <v>0.99</v>
          </cell>
          <cell r="AH602">
            <v>0.99</v>
          </cell>
          <cell r="AI602">
            <v>0.99</v>
          </cell>
          <cell r="AJ602">
            <v>0</v>
          </cell>
          <cell r="AK602">
            <v>0</v>
          </cell>
          <cell r="AL602">
            <v>0</v>
          </cell>
          <cell r="AM602">
            <v>0</v>
          </cell>
          <cell r="AN602">
            <v>0</v>
          </cell>
          <cell r="AO602">
            <v>0</v>
          </cell>
          <cell r="AP602">
            <v>0</v>
          </cell>
          <cell r="AQ602">
            <v>0</v>
          </cell>
          <cell r="AR602">
            <v>0</v>
          </cell>
          <cell r="AS602">
            <v>0</v>
          </cell>
          <cell r="AT602">
            <v>0</v>
          </cell>
          <cell r="AU602">
            <v>0</v>
          </cell>
          <cell r="AV602">
            <v>0</v>
          </cell>
          <cell r="AW602">
            <v>0</v>
          </cell>
          <cell r="AX602">
            <v>0</v>
          </cell>
        </row>
        <row r="603">
          <cell r="J603" t="str">
            <v>3-DB-3.3.1-Real YTD</v>
          </cell>
          <cell r="K603" t="str">
            <v>3.3.1</v>
          </cell>
          <cell r="L603">
            <v>100</v>
          </cell>
          <cell r="M603">
            <v>100</v>
          </cell>
          <cell r="N603">
            <v>100</v>
          </cell>
          <cell r="O603">
            <v>100</v>
          </cell>
          <cell r="P603">
            <v>100</v>
          </cell>
          <cell r="Q603">
            <v>100</v>
          </cell>
          <cell r="R603">
            <v>100</v>
          </cell>
          <cell r="S603">
            <v>100</v>
          </cell>
          <cell r="T603">
            <v>100</v>
          </cell>
          <cell r="U603">
            <v>100</v>
          </cell>
          <cell r="V603">
            <v>100</v>
          </cell>
          <cell r="W603">
            <v>100</v>
          </cell>
          <cell r="X603">
            <v>100</v>
          </cell>
          <cell r="Y603">
            <v>100</v>
          </cell>
          <cell r="Z603">
            <v>100</v>
          </cell>
          <cell r="AA603">
            <v>100</v>
          </cell>
          <cell r="AB603">
            <v>100</v>
          </cell>
          <cell r="AC603">
            <v>100</v>
          </cell>
          <cell r="AD603">
            <v>100</v>
          </cell>
          <cell r="AE603">
            <v>100</v>
          </cell>
          <cell r="AF603">
            <v>100</v>
          </cell>
          <cell r="AG603">
            <v>100</v>
          </cell>
          <cell r="AH603">
            <v>100</v>
          </cell>
          <cell r="AI603">
            <v>100</v>
          </cell>
          <cell r="AJ603">
            <v>0</v>
          </cell>
          <cell r="AK603">
            <v>0</v>
          </cell>
          <cell r="AL603">
            <v>0</v>
          </cell>
          <cell r="AM603">
            <v>0</v>
          </cell>
          <cell r="AN603">
            <v>0</v>
          </cell>
          <cell r="AO603">
            <v>0</v>
          </cell>
          <cell r="AP603">
            <v>0</v>
          </cell>
          <cell r="AQ603">
            <v>0</v>
          </cell>
          <cell r="AR603">
            <v>0</v>
          </cell>
          <cell r="AS603">
            <v>0</v>
          </cell>
          <cell r="AT603">
            <v>0</v>
          </cell>
          <cell r="AU603">
            <v>0</v>
          </cell>
          <cell r="AV603">
            <v>0</v>
          </cell>
          <cell r="AW603">
            <v>0</v>
          </cell>
          <cell r="AX603">
            <v>0</v>
          </cell>
        </row>
        <row r="604">
          <cell r="J604" t="str">
            <v>3-EM-3.3.2.A-Real</v>
          </cell>
          <cell r="K604" t="str">
            <v>3.3.2.A</v>
          </cell>
          <cell r="L604">
            <v>93</v>
          </cell>
          <cell r="M604">
            <v>93</v>
          </cell>
          <cell r="N604">
            <v>93</v>
          </cell>
          <cell r="O604">
            <v>93</v>
          </cell>
          <cell r="P604">
            <v>93</v>
          </cell>
          <cell r="Q604">
            <v>93</v>
          </cell>
          <cell r="R604">
            <v>93</v>
          </cell>
          <cell r="S604">
            <v>93</v>
          </cell>
          <cell r="T604">
            <v>93</v>
          </cell>
          <cell r="U604">
            <v>93</v>
          </cell>
          <cell r="V604">
            <v>93</v>
          </cell>
          <cell r="W604">
            <v>93</v>
          </cell>
          <cell r="X604">
            <v>93</v>
          </cell>
          <cell r="Y604">
            <v>93</v>
          </cell>
          <cell r="Z604">
            <v>108</v>
          </cell>
          <cell r="AA604">
            <v>68</v>
          </cell>
          <cell r="AB604">
            <v>83</v>
          </cell>
          <cell r="AC604">
            <v>116</v>
          </cell>
          <cell r="AD604">
            <v>125</v>
          </cell>
          <cell r="AE604">
            <v>111</v>
          </cell>
          <cell r="AF604">
            <v>166</v>
          </cell>
          <cell r="AG604">
            <v>103</v>
          </cell>
          <cell r="AH604">
            <v>104</v>
          </cell>
          <cell r="AI604">
            <v>114</v>
          </cell>
          <cell r="AJ604">
            <v>1641</v>
          </cell>
          <cell r="AK604">
            <v>1672</v>
          </cell>
          <cell r="AL604">
            <v>2205</v>
          </cell>
          <cell r="AM604">
            <v>1636</v>
          </cell>
          <cell r="AN604">
            <v>3392</v>
          </cell>
          <cell r="AO604">
            <v>2368</v>
          </cell>
          <cell r="AP604">
            <v>1741</v>
          </cell>
          <cell r="AQ604">
            <v>896</v>
          </cell>
          <cell r="AR604">
            <v>1732</v>
          </cell>
          <cell r="AS604">
            <v>716</v>
          </cell>
          <cell r="AT604">
            <v>1187</v>
          </cell>
          <cell r="AU604">
            <v>2323</v>
          </cell>
          <cell r="AV604">
            <v>963</v>
          </cell>
          <cell r="AW604">
            <v>2802</v>
          </cell>
          <cell r="AX604">
            <v>0</v>
          </cell>
        </row>
        <row r="605">
          <cell r="J605" t="str">
            <v>3-EM-3.3.2.A-Real YTD</v>
          </cell>
          <cell r="K605" t="str">
            <v>3.3.2.A</v>
          </cell>
          <cell r="L605">
            <v>93</v>
          </cell>
          <cell r="M605">
            <v>186</v>
          </cell>
          <cell r="N605">
            <v>279</v>
          </cell>
          <cell r="O605">
            <v>372</v>
          </cell>
          <cell r="P605">
            <v>465</v>
          </cell>
          <cell r="Q605">
            <v>558</v>
          </cell>
          <cell r="R605">
            <v>651</v>
          </cell>
          <cell r="S605">
            <v>744</v>
          </cell>
          <cell r="T605">
            <v>837</v>
          </cell>
          <cell r="U605">
            <v>930</v>
          </cell>
          <cell r="V605">
            <v>1023</v>
          </cell>
          <cell r="W605">
            <v>1116</v>
          </cell>
          <cell r="X605">
            <v>93</v>
          </cell>
          <cell r="Y605">
            <v>186</v>
          </cell>
          <cell r="Z605">
            <v>294</v>
          </cell>
          <cell r="AA605">
            <v>362</v>
          </cell>
          <cell r="AB605">
            <v>445</v>
          </cell>
          <cell r="AC605">
            <v>561</v>
          </cell>
          <cell r="AD605">
            <v>686</v>
          </cell>
          <cell r="AE605">
            <v>797</v>
          </cell>
          <cell r="AF605">
            <v>963</v>
          </cell>
          <cell r="AG605">
            <v>1066</v>
          </cell>
          <cell r="AH605">
            <v>1170</v>
          </cell>
          <cell r="AI605">
            <v>1284</v>
          </cell>
          <cell r="AJ605">
            <v>1641</v>
          </cell>
          <cell r="AK605">
            <v>3313</v>
          </cell>
          <cell r="AL605">
            <v>5518</v>
          </cell>
          <cell r="AM605">
            <v>7154</v>
          </cell>
          <cell r="AN605">
            <v>10546</v>
          </cell>
          <cell r="AO605">
            <v>12914</v>
          </cell>
          <cell r="AP605">
            <v>14655</v>
          </cell>
          <cell r="AQ605">
            <v>15551</v>
          </cell>
          <cell r="AR605">
            <v>17283</v>
          </cell>
          <cell r="AS605">
            <v>17999</v>
          </cell>
          <cell r="AT605">
            <v>19186</v>
          </cell>
          <cell r="AU605">
            <v>21509</v>
          </cell>
          <cell r="AV605">
            <v>22472</v>
          </cell>
          <cell r="AW605">
            <v>25274</v>
          </cell>
          <cell r="AX605">
            <v>0</v>
          </cell>
        </row>
        <row r="606">
          <cell r="J606" t="str">
            <v>3-EM-3.3.2.B-Real</v>
          </cell>
          <cell r="K606" t="str">
            <v>3.3.2.B</v>
          </cell>
          <cell r="L606">
            <v>93</v>
          </cell>
          <cell r="M606">
            <v>93</v>
          </cell>
          <cell r="N606">
            <v>93</v>
          </cell>
          <cell r="O606">
            <v>93</v>
          </cell>
          <cell r="P606">
            <v>93</v>
          </cell>
          <cell r="Q606">
            <v>93</v>
          </cell>
          <cell r="R606">
            <v>93</v>
          </cell>
          <cell r="S606">
            <v>93</v>
          </cell>
          <cell r="T606">
            <v>93</v>
          </cell>
          <cell r="U606">
            <v>93</v>
          </cell>
          <cell r="V606">
            <v>93</v>
          </cell>
          <cell r="W606">
            <v>93</v>
          </cell>
          <cell r="X606">
            <v>93</v>
          </cell>
          <cell r="Y606">
            <v>93</v>
          </cell>
          <cell r="Z606">
            <v>108</v>
          </cell>
          <cell r="AA606">
            <v>68</v>
          </cell>
          <cell r="AB606">
            <v>83</v>
          </cell>
          <cell r="AC606">
            <v>115</v>
          </cell>
          <cell r="AD606">
            <v>125</v>
          </cell>
          <cell r="AE606">
            <v>111</v>
          </cell>
          <cell r="AF606">
            <v>166</v>
          </cell>
          <cell r="AG606">
            <v>103</v>
          </cell>
          <cell r="AH606">
            <v>104</v>
          </cell>
          <cell r="AI606">
            <v>112</v>
          </cell>
          <cell r="AJ606">
            <v>1641</v>
          </cell>
          <cell r="AK606">
            <v>1672</v>
          </cell>
          <cell r="AL606">
            <v>2205</v>
          </cell>
          <cell r="AM606">
            <v>1636</v>
          </cell>
          <cell r="AN606">
            <v>3392</v>
          </cell>
          <cell r="AO606">
            <v>2368</v>
          </cell>
          <cell r="AP606">
            <v>1741</v>
          </cell>
          <cell r="AQ606">
            <v>896</v>
          </cell>
          <cell r="AR606">
            <v>1732</v>
          </cell>
          <cell r="AS606">
            <v>716</v>
          </cell>
          <cell r="AT606">
            <v>1187</v>
          </cell>
          <cell r="AU606">
            <v>2323</v>
          </cell>
          <cell r="AV606">
            <v>963</v>
          </cell>
          <cell r="AW606">
            <v>2802</v>
          </cell>
          <cell r="AX606">
            <v>0</v>
          </cell>
        </row>
        <row r="607">
          <cell r="J607" t="str">
            <v>3-EM-3.3.2.B-Real YTD</v>
          </cell>
          <cell r="K607" t="str">
            <v>3.3.2.B</v>
          </cell>
          <cell r="L607">
            <v>93</v>
          </cell>
          <cell r="M607">
            <v>186</v>
          </cell>
          <cell r="N607">
            <v>279</v>
          </cell>
          <cell r="O607">
            <v>372</v>
          </cell>
          <cell r="P607">
            <v>465</v>
          </cell>
          <cell r="Q607">
            <v>558</v>
          </cell>
          <cell r="R607">
            <v>651</v>
          </cell>
          <cell r="S607">
            <v>744</v>
          </cell>
          <cell r="T607">
            <v>837</v>
          </cell>
          <cell r="U607">
            <v>930</v>
          </cell>
          <cell r="V607">
            <v>1023</v>
          </cell>
          <cell r="W607">
            <v>1116</v>
          </cell>
          <cell r="X607">
            <v>93</v>
          </cell>
          <cell r="Y607">
            <v>186</v>
          </cell>
          <cell r="Z607">
            <v>294</v>
          </cell>
          <cell r="AA607">
            <v>362</v>
          </cell>
          <cell r="AB607">
            <v>445</v>
          </cell>
          <cell r="AC607">
            <v>560</v>
          </cell>
          <cell r="AD607">
            <v>685</v>
          </cell>
          <cell r="AE607">
            <v>796</v>
          </cell>
          <cell r="AF607">
            <v>962</v>
          </cell>
          <cell r="AG607">
            <v>1065</v>
          </cell>
          <cell r="AH607">
            <v>1169</v>
          </cell>
          <cell r="AI607">
            <v>1281</v>
          </cell>
          <cell r="AJ607">
            <v>1641</v>
          </cell>
          <cell r="AK607">
            <v>3313</v>
          </cell>
          <cell r="AL607">
            <v>5518</v>
          </cell>
          <cell r="AM607">
            <v>7154</v>
          </cell>
          <cell r="AN607">
            <v>10546</v>
          </cell>
          <cell r="AO607">
            <v>12914</v>
          </cell>
          <cell r="AP607">
            <v>14655</v>
          </cell>
          <cell r="AQ607">
            <v>15551</v>
          </cell>
          <cell r="AR607">
            <v>17283</v>
          </cell>
          <cell r="AS607">
            <v>17999</v>
          </cell>
          <cell r="AT607">
            <v>19186</v>
          </cell>
          <cell r="AU607">
            <v>21509</v>
          </cell>
          <cell r="AV607">
            <v>22472</v>
          </cell>
          <cell r="AW607">
            <v>25274</v>
          </cell>
          <cell r="AX607">
            <v>0</v>
          </cell>
        </row>
        <row r="608">
          <cell r="J608" t="str">
            <v>3-EM-3.3.2-Real</v>
          </cell>
          <cell r="K608" t="str">
            <v>3.3.2</v>
          </cell>
          <cell r="L608">
            <v>100</v>
          </cell>
          <cell r="M608">
            <v>100</v>
          </cell>
          <cell r="N608">
            <v>100</v>
          </cell>
          <cell r="O608">
            <v>100</v>
          </cell>
          <cell r="P608">
            <v>100</v>
          </cell>
          <cell r="Q608">
            <v>100</v>
          </cell>
          <cell r="R608">
            <v>100</v>
          </cell>
          <cell r="S608">
            <v>100</v>
          </cell>
          <cell r="T608">
            <v>100</v>
          </cell>
          <cell r="U608">
            <v>100</v>
          </cell>
          <cell r="V608">
            <v>100</v>
          </cell>
          <cell r="W608">
            <v>100</v>
          </cell>
          <cell r="X608">
            <v>100</v>
          </cell>
          <cell r="Y608">
            <v>100</v>
          </cell>
          <cell r="Z608">
            <v>100</v>
          </cell>
          <cell r="AA608">
            <v>100</v>
          </cell>
          <cell r="AB608">
            <v>100</v>
          </cell>
          <cell r="AC608">
            <v>99.137931034482762</v>
          </cell>
          <cell r="AD608">
            <v>100</v>
          </cell>
          <cell r="AE608">
            <v>100</v>
          </cell>
          <cell r="AF608">
            <v>100</v>
          </cell>
          <cell r="AG608">
            <v>100</v>
          </cell>
          <cell r="AH608">
            <v>100</v>
          </cell>
          <cell r="AI608">
            <v>98.245614035087712</v>
          </cell>
          <cell r="AJ608">
            <v>100</v>
          </cell>
          <cell r="AK608">
            <v>100</v>
          </cell>
          <cell r="AL608">
            <v>100</v>
          </cell>
          <cell r="AM608">
            <v>100</v>
          </cell>
          <cell r="AN608">
            <v>100</v>
          </cell>
          <cell r="AO608">
            <v>100</v>
          </cell>
          <cell r="AP608">
            <v>100</v>
          </cell>
          <cell r="AQ608">
            <v>100</v>
          </cell>
          <cell r="AR608">
            <v>100</v>
          </cell>
          <cell r="AS608">
            <v>100</v>
          </cell>
          <cell r="AT608">
            <v>100</v>
          </cell>
          <cell r="AU608">
            <v>100</v>
          </cell>
          <cell r="AV608">
            <v>100</v>
          </cell>
          <cell r="AW608">
            <v>100</v>
          </cell>
          <cell r="AX608">
            <v>0</v>
          </cell>
        </row>
        <row r="609">
          <cell r="J609" t="str">
            <v>3-EM-3.3.2-Goal</v>
          </cell>
          <cell r="K609" t="str">
            <v>3.3.2</v>
          </cell>
          <cell r="L609">
            <v>0.95</v>
          </cell>
          <cell r="M609">
            <v>0.95</v>
          </cell>
          <cell r="N609">
            <v>0.95</v>
          </cell>
          <cell r="O609">
            <v>0.95</v>
          </cell>
          <cell r="P609">
            <v>0.95</v>
          </cell>
          <cell r="Q609">
            <v>0.95</v>
          </cell>
          <cell r="R609">
            <v>0.95</v>
          </cell>
          <cell r="S609">
            <v>0.95</v>
          </cell>
          <cell r="T609">
            <v>0.95</v>
          </cell>
          <cell r="U609">
            <v>0.95</v>
          </cell>
          <cell r="V609">
            <v>0.95</v>
          </cell>
          <cell r="W609">
            <v>0.95</v>
          </cell>
          <cell r="X609">
            <v>0.95</v>
          </cell>
          <cell r="Y609">
            <v>0.95</v>
          </cell>
          <cell r="Z609">
            <v>0.95</v>
          </cell>
          <cell r="AA609">
            <v>0.97</v>
          </cell>
          <cell r="AB609">
            <v>0.97</v>
          </cell>
          <cell r="AC609">
            <v>0.97</v>
          </cell>
          <cell r="AD609">
            <v>0.99</v>
          </cell>
          <cell r="AE609">
            <v>0.99</v>
          </cell>
          <cell r="AF609">
            <v>0.99</v>
          </cell>
          <cell r="AG609">
            <v>0.99</v>
          </cell>
          <cell r="AH609">
            <v>0.99299999999999999</v>
          </cell>
          <cell r="AI609">
            <v>0.99299999999999999</v>
          </cell>
          <cell r="AJ609">
            <v>99.5</v>
          </cell>
          <cell r="AK609">
            <v>99.5</v>
          </cell>
          <cell r="AL609">
            <v>99.5</v>
          </cell>
          <cell r="AM609">
            <v>99.5</v>
          </cell>
          <cell r="AN609">
            <v>99.5</v>
          </cell>
          <cell r="AO609">
            <v>99.5</v>
          </cell>
          <cell r="AP609">
            <v>99.5</v>
          </cell>
          <cell r="AQ609">
            <v>99.5</v>
          </cell>
          <cell r="AR609">
            <v>99.5</v>
          </cell>
          <cell r="AS609">
            <v>99.5</v>
          </cell>
          <cell r="AT609">
            <v>99.5</v>
          </cell>
          <cell r="AU609">
            <v>99.5</v>
          </cell>
          <cell r="AV609">
            <v>99.5</v>
          </cell>
          <cell r="AW609">
            <v>99.5</v>
          </cell>
          <cell r="AX609">
            <v>0</v>
          </cell>
        </row>
        <row r="610">
          <cell r="J610" t="str">
            <v>3-EM-3.3.2-Real YTD</v>
          </cell>
          <cell r="K610" t="str">
            <v>3.3.2</v>
          </cell>
          <cell r="L610">
            <v>100</v>
          </cell>
          <cell r="M610">
            <v>100</v>
          </cell>
          <cell r="N610">
            <v>100</v>
          </cell>
          <cell r="O610">
            <v>100</v>
          </cell>
          <cell r="P610">
            <v>100</v>
          </cell>
          <cell r="Q610">
            <v>100</v>
          </cell>
          <cell r="R610">
            <v>100</v>
          </cell>
          <cell r="S610">
            <v>100</v>
          </cell>
          <cell r="T610">
            <v>100</v>
          </cell>
          <cell r="U610">
            <v>100</v>
          </cell>
          <cell r="V610">
            <v>100</v>
          </cell>
          <cell r="W610">
            <v>100</v>
          </cell>
          <cell r="X610">
            <v>100</v>
          </cell>
          <cell r="Y610">
            <v>100</v>
          </cell>
          <cell r="Z610">
            <v>100</v>
          </cell>
          <cell r="AA610">
            <v>100</v>
          </cell>
          <cell r="AB610">
            <v>100</v>
          </cell>
          <cell r="AC610">
            <v>99.821746880570402</v>
          </cell>
          <cell r="AD610">
            <v>99.854227405247812</v>
          </cell>
          <cell r="AE610">
            <v>99.874529485570889</v>
          </cell>
          <cell r="AF610">
            <v>99.896157840083077</v>
          </cell>
          <cell r="AG610">
            <v>99.906191369606006</v>
          </cell>
          <cell r="AH610">
            <v>99.914529914529908</v>
          </cell>
          <cell r="AI610">
            <v>99.766355140186917</v>
          </cell>
          <cell r="AJ610">
            <v>100</v>
          </cell>
          <cell r="AK610">
            <v>100</v>
          </cell>
          <cell r="AL610">
            <v>100</v>
          </cell>
          <cell r="AM610">
            <v>100</v>
          </cell>
          <cell r="AN610">
            <v>100</v>
          </cell>
          <cell r="AO610">
            <v>100</v>
          </cell>
          <cell r="AP610">
            <v>100</v>
          </cell>
          <cell r="AQ610">
            <v>100</v>
          </cell>
          <cell r="AR610">
            <v>100</v>
          </cell>
          <cell r="AS610">
            <v>100</v>
          </cell>
          <cell r="AT610">
            <v>100</v>
          </cell>
          <cell r="AU610">
            <v>100</v>
          </cell>
          <cell r="AV610">
            <v>100</v>
          </cell>
          <cell r="AW610">
            <v>100</v>
          </cell>
          <cell r="AX610">
            <v>0</v>
          </cell>
        </row>
        <row r="611">
          <cell r="J611" t="str">
            <v>3-GM-3.3.3.A-Real</v>
          </cell>
          <cell r="K611" t="str">
            <v>3.3.3.A</v>
          </cell>
          <cell r="L611">
            <v>0</v>
          </cell>
          <cell r="M611">
            <v>0</v>
          </cell>
          <cell r="N611">
            <v>0</v>
          </cell>
          <cell r="O611">
            <v>0</v>
          </cell>
          <cell r="P611">
            <v>0</v>
          </cell>
          <cell r="Q611">
            <v>0</v>
          </cell>
          <cell r="R611">
            <v>0</v>
          </cell>
          <cell r="S611">
            <v>0</v>
          </cell>
          <cell r="T611">
            <v>0</v>
          </cell>
          <cell r="U611">
            <v>0</v>
          </cell>
          <cell r="V611">
            <v>0</v>
          </cell>
          <cell r="W611">
            <v>0</v>
          </cell>
          <cell r="X611">
            <v>0</v>
          </cell>
          <cell r="Y611">
            <v>608</v>
          </cell>
          <cell r="Z611">
            <v>366</v>
          </cell>
          <cell r="AA611">
            <v>129</v>
          </cell>
          <cell r="AB611">
            <v>105</v>
          </cell>
          <cell r="AC611">
            <v>308</v>
          </cell>
          <cell r="AD611">
            <v>197</v>
          </cell>
          <cell r="AE611">
            <v>706</v>
          </cell>
          <cell r="AF611">
            <v>1538</v>
          </cell>
          <cell r="AG611">
            <v>1389</v>
          </cell>
          <cell r="AH611">
            <v>1920</v>
          </cell>
          <cell r="AI611">
            <v>2703</v>
          </cell>
          <cell r="AJ611">
            <v>1707</v>
          </cell>
          <cell r="AK611">
            <v>1707</v>
          </cell>
          <cell r="AL611">
            <v>702</v>
          </cell>
          <cell r="AM611">
            <v>222</v>
          </cell>
          <cell r="AN611">
            <v>185</v>
          </cell>
          <cell r="AO611">
            <v>266</v>
          </cell>
          <cell r="AP611">
            <v>285</v>
          </cell>
          <cell r="AQ611">
            <v>615</v>
          </cell>
          <cell r="AR611">
            <v>1153</v>
          </cell>
          <cell r="AS611">
            <v>1493</v>
          </cell>
          <cell r="AT611">
            <v>2911</v>
          </cell>
          <cell r="AU611">
            <v>3386</v>
          </cell>
          <cell r="AV611">
            <v>2266</v>
          </cell>
          <cell r="AW611">
            <v>1996</v>
          </cell>
          <cell r="AX611">
            <v>0</v>
          </cell>
        </row>
        <row r="612">
          <cell r="J612" t="str">
            <v>3-GM-3.3.3.A-Real YTD</v>
          </cell>
          <cell r="K612" t="str">
            <v>3.3.3.A</v>
          </cell>
          <cell r="L612">
            <v>0</v>
          </cell>
          <cell r="M612">
            <v>0</v>
          </cell>
          <cell r="N612">
            <v>0</v>
          </cell>
          <cell r="O612">
            <v>0</v>
          </cell>
          <cell r="P612">
            <v>0</v>
          </cell>
          <cell r="Q612">
            <v>0</v>
          </cell>
          <cell r="R612">
            <v>0</v>
          </cell>
          <cell r="S612">
            <v>0</v>
          </cell>
          <cell r="T612">
            <v>0</v>
          </cell>
          <cell r="U612">
            <v>0</v>
          </cell>
          <cell r="V612">
            <v>0</v>
          </cell>
          <cell r="W612">
            <v>0</v>
          </cell>
          <cell r="X612">
            <v>0</v>
          </cell>
          <cell r="Y612">
            <v>608</v>
          </cell>
          <cell r="Z612">
            <v>974</v>
          </cell>
          <cell r="AA612">
            <v>1103</v>
          </cell>
          <cell r="AB612">
            <v>1208</v>
          </cell>
          <cell r="AC612">
            <v>1516</v>
          </cell>
          <cell r="AD612">
            <v>1713</v>
          </cell>
          <cell r="AE612">
            <v>2419</v>
          </cell>
          <cell r="AF612">
            <v>3957</v>
          </cell>
          <cell r="AG612">
            <v>5346</v>
          </cell>
          <cell r="AH612">
            <v>7266</v>
          </cell>
          <cell r="AI612">
            <v>9969</v>
          </cell>
          <cell r="AJ612">
            <v>1707</v>
          </cell>
          <cell r="AK612">
            <v>3414</v>
          </cell>
          <cell r="AL612">
            <v>4116</v>
          </cell>
          <cell r="AM612">
            <v>4338</v>
          </cell>
          <cell r="AN612">
            <v>4523</v>
          </cell>
          <cell r="AO612">
            <v>4789</v>
          </cell>
          <cell r="AP612">
            <v>5074</v>
          </cell>
          <cell r="AQ612">
            <v>5689</v>
          </cell>
          <cell r="AR612">
            <v>6842</v>
          </cell>
          <cell r="AS612">
            <v>8335</v>
          </cell>
          <cell r="AT612">
            <v>11246</v>
          </cell>
          <cell r="AU612">
            <v>14632</v>
          </cell>
          <cell r="AV612">
            <v>16898</v>
          </cell>
          <cell r="AW612">
            <v>18894</v>
          </cell>
          <cell r="AX612">
            <v>0</v>
          </cell>
        </row>
        <row r="613">
          <cell r="J613" t="str">
            <v>3-GM-3.3.3.B-Real</v>
          </cell>
          <cell r="K613" t="str">
            <v>3.3.3.B</v>
          </cell>
          <cell r="L613">
            <v>0</v>
          </cell>
          <cell r="M613">
            <v>0</v>
          </cell>
          <cell r="N613">
            <v>0</v>
          </cell>
          <cell r="O613">
            <v>0</v>
          </cell>
          <cell r="P613">
            <v>0</v>
          </cell>
          <cell r="Q613">
            <v>0</v>
          </cell>
          <cell r="R613">
            <v>0</v>
          </cell>
          <cell r="S613">
            <v>0</v>
          </cell>
          <cell r="T613">
            <v>0</v>
          </cell>
          <cell r="U613">
            <v>0</v>
          </cell>
          <cell r="V613">
            <v>0</v>
          </cell>
          <cell r="W613">
            <v>0</v>
          </cell>
          <cell r="X613">
            <v>0</v>
          </cell>
          <cell r="Y613">
            <v>604</v>
          </cell>
          <cell r="Z613">
            <v>366</v>
          </cell>
          <cell r="AA613">
            <v>129</v>
          </cell>
          <cell r="AB613">
            <v>105</v>
          </cell>
          <cell r="AC613">
            <v>308</v>
          </cell>
          <cell r="AD613">
            <v>197</v>
          </cell>
          <cell r="AE613">
            <v>706</v>
          </cell>
          <cell r="AF613">
            <v>1473</v>
          </cell>
          <cell r="AG613">
            <v>1225</v>
          </cell>
          <cell r="AH613">
            <v>1666</v>
          </cell>
          <cell r="AI613">
            <v>2408</v>
          </cell>
          <cell r="AJ613">
            <v>1466</v>
          </cell>
          <cell r="AK613">
            <v>1466</v>
          </cell>
          <cell r="AL613">
            <v>634</v>
          </cell>
          <cell r="AM613">
            <v>199</v>
          </cell>
          <cell r="AN613">
            <v>179</v>
          </cell>
          <cell r="AO613">
            <v>250</v>
          </cell>
          <cell r="AP613">
            <v>264</v>
          </cell>
          <cell r="AQ613">
            <v>546</v>
          </cell>
          <cell r="AR613">
            <v>1036</v>
          </cell>
          <cell r="AS613">
            <v>1372</v>
          </cell>
          <cell r="AT613">
            <v>1964</v>
          </cell>
          <cell r="AU613">
            <v>1873</v>
          </cell>
          <cell r="AV613">
            <v>1639</v>
          </cell>
          <cell r="AW613">
            <v>1618</v>
          </cell>
          <cell r="AX613">
            <v>0</v>
          </cell>
        </row>
        <row r="614">
          <cell r="J614" t="str">
            <v>3-GM-3.3.3.B-Real YTD</v>
          </cell>
          <cell r="K614" t="str">
            <v>3.3.3.B</v>
          </cell>
          <cell r="L614">
            <v>0</v>
          </cell>
          <cell r="M614">
            <v>0</v>
          </cell>
          <cell r="N614">
            <v>0</v>
          </cell>
          <cell r="O614">
            <v>0</v>
          </cell>
          <cell r="P614">
            <v>0</v>
          </cell>
          <cell r="Q614">
            <v>0</v>
          </cell>
          <cell r="R614">
            <v>0</v>
          </cell>
          <cell r="S614">
            <v>0</v>
          </cell>
          <cell r="T614">
            <v>0</v>
          </cell>
          <cell r="U614">
            <v>0</v>
          </cell>
          <cell r="V614">
            <v>0</v>
          </cell>
          <cell r="W614">
            <v>0</v>
          </cell>
          <cell r="X614">
            <v>0</v>
          </cell>
          <cell r="Y614">
            <v>604</v>
          </cell>
          <cell r="Z614">
            <v>970</v>
          </cell>
          <cell r="AA614">
            <v>1099</v>
          </cell>
          <cell r="AB614">
            <v>1204</v>
          </cell>
          <cell r="AC614">
            <v>1512</v>
          </cell>
          <cell r="AD614">
            <v>1709</v>
          </cell>
          <cell r="AE614">
            <v>2415</v>
          </cell>
          <cell r="AF614">
            <v>3888</v>
          </cell>
          <cell r="AG614">
            <v>5113</v>
          </cell>
          <cell r="AH614">
            <v>6779</v>
          </cell>
          <cell r="AI614">
            <v>9187</v>
          </cell>
          <cell r="AJ614">
            <v>1466</v>
          </cell>
          <cell r="AK614">
            <v>2932</v>
          </cell>
          <cell r="AL614">
            <v>3566</v>
          </cell>
          <cell r="AM614">
            <v>3765</v>
          </cell>
          <cell r="AN614">
            <v>3944</v>
          </cell>
          <cell r="AO614">
            <v>4194</v>
          </cell>
          <cell r="AP614">
            <v>4458</v>
          </cell>
          <cell r="AQ614">
            <v>5004</v>
          </cell>
          <cell r="AR614">
            <v>6040</v>
          </cell>
          <cell r="AS614">
            <v>7412</v>
          </cell>
          <cell r="AT614">
            <v>9376</v>
          </cell>
          <cell r="AU614">
            <v>11249</v>
          </cell>
          <cell r="AV614">
            <v>12888</v>
          </cell>
          <cell r="AW614">
            <v>14506</v>
          </cell>
          <cell r="AX614">
            <v>0</v>
          </cell>
        </row>
        <row r="615">
          <cell r="J615" t="str">
            <v>3-GM-3.3.3-Real</v>
          </cell>
          <cell r="K615" t="str">
            <v>3.3.3</v>
          </cell>
          <cell r="L615">
            <v>0</v>
          </cell>
          <cell r="M615">
            <v>0</v>
          </cell>
          <cell r="N615">
            <v>0</v>
          </cell>
          <cell r="O615">
            <v>0</v>
          </cell>
          <cell r="P615">
            <v>0</v>
          </cell>
          <cell r="Q615">
            <v>0</v>
          </cell>
          <cell r="R615">
            <v>0</v>
          </cell>
          <cell r="S615">
            <v>0</v>
          </cell>
          <cell r="T615">
            <v>0</v>
          </cell>
          <cell r="U615">
            <v>0</v>
          </cell>
          <cell r="V615">
            <v>0</v>
          </cell>
          <cell r="W615">
            <v>0</v>
          </cell>
          <cell r="X615">
            <v>0</v>
          </cell>
          <cell r="Y615">
            <v>99.342105263157904</v>
          </cell>
          <cell r="Z615">
            <v>100</v>
          </cell>
          <cell r="AA615">
            <v>100</v>
          </cell>
          <cell r="AB615">
            <v>100</v>
          </cell>
          <cell r="AC615">
            <v>100</v>
          </cell>
          <cell r="AD615">
            <v>100</v>
          </cell>
          <cell r="AE615">
            <v>100</v>
          </cell>
          <cell r="AF615">
            <v>95.773732119635895</v>
          </cell>
          <cell r="AG615">
            <v>88.192944564434853</v>
          </cell>
          <cell r="AH615">
            <v>86.770833333333329</v>
          </cell>
          <cell r="AI615">
            <v>89.086200517943027</v>
          </cell>
          <cell r="AJ615">
            <v>85.881663737551264</v>
          </cell>
          <cell r="AK615">
            <v>85.881663737551264</v>
          </cell>
          <cell r="AL615">
            <v>90.313390313390315</v>
          </cell>
          <cell r="AM615">
            <v>89.63963963963964</v>
          </cell>
          <cell r="AN615">
            <v>96.756756756756758</v>
          </cell>
          <cell r="AO615">
            <v>93.984962406015043</v>
          </cell>
          <cell r="AP615">
            <v>92.631578947368425</v>
          </cell>
          <cell r="AQ615">
            <v>88.780487804878049</v>
          </cell>
          <cell r="AR615">
            <v>89.852558542931476</v>
          </cell>
          <cell r="AS615">
            <v>91.895512391158746</v>
          </cell>
          <cell r="AT615">
            <v>67.468223978014436</v>
          </cell>
          <cell r="AU615">
            <v>55.316007088009457</v>
          </cell>
          <cell r="AV615">
            <v>72.330097087378647</v>
          </cell>
          <cell r="AW615">
            <v>81.062124248496986</v>
          </cell>
          <cell r="AX615">
            <v>0</v>
          </cell>
        </row>
        <row r="616">
          <cell r="J616" t="str">
            <v>3-GM-3.3.3-Goal</v>
          </cell>
          <cell r="K616" t="str">
            <v>3.3.3</v>
          </cell>
          <cell r="L616">
            <v>0</v>
          </cell>
          <cell r="M616">
            <v>0</v>
          </cell>
          <cell r="N616">
            <v>0</v>
          </cell>
          <cell r="O616">
            <v>0</v>
          </cell>
          <cell r="P616">
            <v>0</v>
          </cell>
          <cell r="Q616">
            <v>0</v>
          </cell>
          <cell r="R616">
            <v>0</v>
          </cell>
          <cell r="S616">
            <v>0</v>
          </cell>
          <cell r="T616">
            <v>0</v>
          </cell>
          <cell r="U616">
            <v>0</v>
          </cell>
          <cell r="V616">
            <v>0</v>
          </cell>
          <cell r="W616">
            <v>0</v>
          </cell>
          <cell r="X616">
            <v>0</v>
          </cell>
          <cell r="Y616">
            <v>0</v>
          </cell>
          <cell r="Z616">
            <v>0</v>
          </cell>
          <cell r="AA616">
            <v>0</v>
          </cell>
          <cell r="AB616">
            <v>0.95</v>
          </cell>
          <cell r="AC616">
            <v>0.95</v>
          </cell>
          <cell r="AD616">
            <v>0.95</v>
          </cell>
          <cell r="AE616">
            <v>0.95</v>
          </cell>
          <cell r="AF616">
            <v>0.95</v>
          </cell>
          <cell r="AG616">
            <v>0.95</v>
          </cell>
          <cell r="AH616">
            <v>0.95</v>
          </cell>
          <cell r="AI616">
            <v>0.95</v>
          </cell>
          <cell r="AJ616">
            <v>98</v>
          </cell>
          <cell r="AK616">
            <v>98</v>
          </cell>
          <cell r="AL616">
            <v>98</v>
          </cell>
          <cell r="AM616">
            <v>98</v>
          </cell>
          <cell r="AN616">
            <v>98</v>
          </cell>
          <cell r="AO616">
            <v>98</v>
          </cell>
          <cell r="AP616">
            <v>98</v>
          </cell>
          <cell r="AQ616">
            <v>98</v>
          </cell>
          <cell r="AR616">
            <v>98</v>
          </cell>
          <cell r="AS616">
            <v>98</v>
          </cell>
          <cell r="AT616">
            <v>98</v>
          </cell>
          <cell r="AU616">
            <v>98</v>
          </cell>
          <cell r="AV616">
            <v>95</v>
          </cell>
          <cell r="AW616">
            <v>95</v>
          </cell>
          <cell r="AX616">
            <v>95</v>
          </cell>
        </row>
        <row r="617">
          <cell r="J617" t="str">
            <v>3-GM-3.3.3-Real YTD</v>
          </cell>
          <cell r="K617" t="str">
            <v>3.3.3</v>
          </cell>
          <cell r="L617">
            <v>0</v>
          </cell>
          <cell r="M617">
            <v>0</v>
          </cell>
          <cell r="N617">
            <v>0</v>
          </cell>
          <cell r="O617">
            <v>0</v>
          </cell>
          <cell r="P617">
            <v>0</v>
          </cell>
          <cell r="Q617">
            <v>0</v>
          </cell>
          <cell r="R617">
            <v>0</v>
          </cell>
          <cell r="S617">
            <v>0</v>
          </cell>
          <cell r="T617">
            <v>0</v>
          </cell>
          <cell r="U617">
            <v>0</v>
          </cell>
          <cell r="V617">
            <v>0</v>
          </cell>
          <cell r="W617">
            <v>0</v>
          </cell>
          <cell r="X617">
            <v>0</v>
          </cell>
          <cell r="Y617">
            <v>99.342105263157904</v>
          </cell>
          <cell r="Z617">
            <v>99.589322381930188</v>
          </cell>
          <cell r="AA617">
            <v>99.637352674524024</v>
          </cell>
          <cell r="AB617">
            <v>99.668874172185426</v>
          </cell>
          <cell r="AC617">
            <v>99.736147757255935</v>
          </cell>
          <cell r="AD617">
            <v>99.766491535318153</v>
          </cell>
          <cell r="AE617">
            <v>99.834642414220752</v>
          </cell>
          <cell r="AF617">
            <v>98.256254738438216</v>
          </cell>
          <cell r="AG617">
            <v>95.64160119715676</v>
          </cell>
          <cell r="AH617">
            <v>93.297550233966419</v>
          </cell>
          <cell r="AI617">
            <v>92.155682616109942</v>
          </cell>
          <cell r="AJ617">
            <v>85.881663737551264</v>
          </cell>
          <cell r="AK617">
            <v>85.881663737551264</v>
          </cell>
          <cell r="AL617">
            <v>86.637512147716237</v>
          </cell>
          <cell r="AM617">
            <v>86.791147994467494</v>
          </cell>
          <cell r="AN617">
            <v>87.198761883705501</v>
          </cell>
          <cell r="AO617">
            <v>87.575694299436208</v>
          </cell>
          <cell r="AP617">
            <v>87.85967678360268</v>
          </cell>
          <cell r="AQ617">
            <v>87.95921954649323</v>
          </cell>
          <cell r="AR617">
            <v>88.27828120432622</v>
          </cell>
          <cell r="AS617">
            <v>88.926214757048598</v>
          </cell>
          <cell r="AT617">
            <v>83.37186555219634</v>
          </cell>
          <cell r="AU617">
            <v>76.879442318206671</v>
          </cell>
          <cell r="AV617">
            <v>76.269380991833359</v>
          </cell>
          <cell r="AW617">
            <v>76.775695988144392</v>
          </cell>
          <cell r="AX617">
            <v>0</v>
          </cell>
        </row>
        <row r="618">
          <cell r="J618" t="str">
            <v>3-FT-3.3.4.A-Real</v>
          </cell>
          <cell r="K618" t="str">
            <v>3.3.4.A</v>
          </cell>
          <cell r="L618">
            <v>9</v>
          </cell>
          <cell r="M618">
            <v>9</v>
          </cell>
          <cell r="N618">
            <v>9</v>
          </cell>
          <cell r="O618">
            <v>9</v>
          </cell>
          <cell r="P618">
            <v>9</v>
          </cell>
          <cell r="Q618">
            <v>9</v>
          </cell>
          <cell r="R618">
            <v>9</v>
          </cell>
          <cell r="S618">
            <v>9</v>
          </cell>
          <cell r="T618">
            <v>9</v>
          </cell>
          <cell r="U618">
            <v>9</v>
          </cell>
          <cell r="V618">
            <v>9</v>
          </cell>
          <cell r="W618">
            <v>9</v>
          </cell>
          <cell r="X618">
            <v>9</v>
          </cell>
          <cell r="Y618">
            <v>8</v>
          </cell>
          <cell r="Z618">
            <v>14</v>
          </cell>
          <cell r="AA618">
            <v>20</v>
          </cell>
          <cell r="AB618">
            <v>1</v>
          </cell>
          <cell r="AC618">
            <v>0</v>
          </cell>
          <cell r="AD618">
            <v>2</v>
          </cell>
          <cell r="AE618">
            <v>11</v>
          </cell>
          <cell r="AF618">
            <v>17</v>
          </cell>
          <cell r="AG618">
            <v>7</v>
          </cell>
          <cell r="AH618">
            <v>4</v>
          </cell>
          <cell r="AI618">
            <v>11</v>
          </cell>
          <cell r="AJ618">
            <v>0</v>
          </cell>
          <cell r="AK618">
            <v>0</v>
          </cell>
          <cell r="AL618">
            <v>0</v>
          </cell>
          <cell r="AM618">
            <v>0</v>
          </cell>
          <cell r="AN618">
            <v>0</v>
          </cell>
          <cell r="AO618">
            <v>0</v>
          </cell>
          <cell r="AP618">
            <v>0</v>
          </cell>
          <cell r="AQ618">
            <v>0</v>
          </cell>
          <cell r="AR618">
            <v>0</v>
          </cell>
          <cell r="AS618">
            <v>0</v>
          </cell>
          <cell r="AT618">
            <v>0</v>
          </cell>
          <cell r="AU618">
            <v>0</v>
          </cell>
          <cell r="AV618">
            <v>0</v>
          </cell>
          <cell r="AW618">
            <v>0</v>
          </cell>
          <cell r="AX618">
            <v>0</v>
          </cell>
        </row>
        <row r="619">
          <cell r="J619" t="str">
            <v>3-FT-3.3.4.A-Real YTD</v>
          </cell>
          <cell r="K619" t="str">
            <v>3.3.4.A</v>
          </cell>
          <cell r="L619">
            <v>9</v>
          </cell>
          <cell r="M619">
            <v>18</v>
          </cell>
          <cell r="N619">
            <v>27</v>
          </cell>
          <cell r="O619">
            <v>36</v>
          </cell>
          <cell r="P619">
            <v>45</v>
          </cell>
          <cell r="Q619">
            <v>54</v>
          </cell>
          <cell r="R619">
            <v>63</v>
          </cell>
          <cell r="S619">
            <v>72</v>
          </cell>
          <cell r="T619">
            <v>81</v>
          </cell>
          <cell r="U619">
            <v>90</v>
          </cell>
          <cell r="V619">
            <v>99</v>
          </cell>
          <cell r="W619">
            <v>108</v>
          </cell>
          <cell r="X619">
            <v>9</v>
          </cell>
          <cell r="Y619">
            <v>17</v>
          </cell>
          <cell r="Z619">
            <v>31</v>
          </cell>
          <cell r="AA619">
            <v>51</v>
          </cell>
          <cell r="AB619">
            <v>52</v>
          </cell>
          <cell r="AC619">
            <v>52</v>
          </cell>
          <cell r="AD619">
            <v>54</v>
          </cell>
          <cell r="AE619">
            <v>65</v>
          </cell>
          <cell r="AF619">
            <v>82</v>
          </cell>
          <cell r="AG619">
            <v>89</v>
          </cell>
          <cell r="AH619">
            <v>93</v>
          </cell>
          <cell r="AI619">
            <v>104</v>
          </cell>
          <cell r="AJ619">
            <v>0</v>
          </cell>
          <cell r="AK619">
            <v>0</v>
          </cell>
          <cell r="AL619">
            <v>0</v>
          </cell>
          <cell r="AM619">
            <v>0</v>
          </cell>
          <cell r="AN619">
            <v>0</v>
          </cell>
          <cell r="AO619">
            <v>0</v>
          </cell>
          <cell r="AP619">
            <v>0</v>
          </cell>
          <cell r="AQ619">
            <v>0</v>
          </cell>
          <cell r="AR619">
            <v>0</v>
          </cell>
          <cell r="AS619">
            <v>0</v>
          </cell>
          <cell r="AT619">
            <v>0</v>
          </cell>
          <cell r="AU619">
            <v>0</v>
          </cell>
          <cell r="AV619">
            <v>0</v>
          </cell>
          <cell r="AW619">
            <v>0</v>
          </cell>
          <cell r="AX619">
            <v>0</v>
          </cell>
        </row>
        <row r="620">
          <cell r="J620" t="str">
            <v>3-FT-3.3.4.B-Real</v>
          </cell>
          <cell r="K620" t="str">
            <v>3.3.4.B</v>
          </cell>
          <cell r="L620">
            <v>9</v>
          </cell>
          <cell r="M620">
            <v>9</v>
          </cell>
          <cell r="N620">
            <v>9</v>
          </cell>
          <cell r="O620">
            <v>9</v>
          </cell>
          <cell r="P620">
            <v>9</v>
          </cell>
          <cell r="Q620">
            <v>9</v>
          </cell>
          <cell r="R620">
            <v>9</v>
          </cell>
          <cell r="S620">
            <v>9</v>
          </cell>
          <cell r="T620">
            <v>9</v>
          </cell>
          <cell r="U620">
            <v>9</v>
          </cell>
          <cell r="V620">
            <v>9</v>
          </cell>
          <cell r="W620">
            <v>9</v>
          </cell>
          <cell r="X620">
            <v>9</v>
          </cell>
          <cell r="Y620">
            <v>8</v>
          </cell>
          <cell r="Z620">
            <v>14</v>
          </cell>
          <cell r="AA620">
            <v>20</v>
          </cell>
          <cell r="AB620">
            <v>1</v>
          </cell>
          <cell r="AC620">
            <v>0</v>
          </cell>
          <cell r="AD620">
            <v>2</v>
          </cell>
          <cell r="AE620">
            <v>11</v>
          </cell>
          <cell r="AF620">
            <v>17</v>
          </cell>
          <cell r="AG620">
            <v>7</v>
          </cell>
          <cell r="AH620">
            <v>4</v>
          </cell>
          <cell r="AI620">
            <v>11</v>
          </cell>
          <cell r="AJ620">
            <v>0</v>
          </cell>
          <cell r="AK620">
            <v>0</v>
          </cell>
          <cell r="AL620">
            <v>0</v>
          </cell>
          <cell r="AM620">
            <v>0</v>
          </cell>
          <cell r="AN620">
            <v>0</v>
          </cell>
          <cell r="AO620">
            <v>0</v>
          </cell>
          <cell r="AP620">
            <v>0</v>
          </cell>
          <cell r="AQ620">
            <v>0</v>
          </cell>
          <cell r="AR620">
            <v>0</v>
          </cell>
          <cell r="AS620">
            <v>0</v>
          </cell>
          <cell r="AT620">
            <v>0</v>
          </cell>
          <cell r="AU620">
            <v>0</v>
          </cell>
          <cell r="AV620">
            <v>0</v>
          </cell>
          <cell r="AW620">
            <v>0</v>
          </cell>
          <cell r="AX620">
            <v>0</v>
          </cell>
        </row>
        <row r="621">
          <cell r="J621" t="str">
            <v>3-FT-3.3.4.B-Real YTD</v>
          </cell>
          <cell r="K621" t="str">
            <v>3.3.4.B</v>
          </cell>
          <cell r="L621">
            <v>9</v>
          </cell>
          <cell r="M621">
            <v>18</v>
          </cell>
          <cell r="N621">
            <v>27</v>
          </cell>
          <cell r="O621">
            <v>36</v>
          </cell>
          <cell r="P621">
            <v>45</v>
          </cell>
          <cell r="Q621">
            <v>54</v>
          </cell>
          <cell r="R621">
            <v>63</v>
          </cell>
          <cell r="S621">
            <v>72</v>
          </cell>
          <cell r="T621">
            <v>81</v>
          </cell>
          <cell r="U621">
            <v>90</v>
          </cell>
          <cell r="V621">
            <v>99</v>
          </cell>
          <cell r="W621">
            <v>108</v>
          </cell>
          <cell r="X621">
            <v>9</v>
          </cell>
          <cell r="Y621">
            <v>17</v>
          </cell>
          <cell r="Z621">
            <v>31</v>
          </cell>
          <cell r="AA621">
            <v>51</v>
          </cell>
          <cell r="AB621">
            <v>52</v>
          </cell>
          <cell r="AC621">
            <v>52</v>
          </cell>
          <cell r="AD621">
            <v>54</v>
          </cell>
          <cell r="AE621">
            <v>65</v>
          </cell>
          <cell r="AF621">
            <v>82</v>
          </cell>
          <cell r="AG621">
            <v>89</v>
          </cell>
          <cell r="AH621">
            <v>93</v>
          </cell>
          <cell r="AI621">
            <v>104</v>
          </cell>
          <cell r="AJ621">
            <v>0</v>
          </cell>
          <cell r="AK621">
            <v>0</v>
          </cell>
          <cell r="AL621">
            <v>0</v>
          </cell>
          <cell r="AM621">
            <v>0</v>
          </cell>
          <cell r="AN621">
            <v>0</v>
          </cell>
          <cell r="AO621">
            <v>0</v>
          </cell>
          <cell r="AP621">
            <v>0</v>
          </cell>
          <cell r="AQ621">
            <v>0</v>
          </cell>
          <cell r="AR621">
            <v>0</v>
          </cell>
          <cell r="AS621">
            <v>0</v>
          </cell>
          <cell r="AT621">
            <v>0</v>
          </cell>
          <cell r="AU621">
            <v>0</v>
          </cell>
          <cell r="AV621">
            <v>0</v>
          </cell>
          <cell r="AW621">
            <v>0</v>
          </cell>
          <cell r="AX621">
            <v>0</v>
          </cell>
        </row>
        <row r="622">
          <cell r="J622" t="str">
            <v>3-FT-3.3.4-Real</v>
          </cell>
          <cell r="K622" t="str">
            <v>3.3.4</v>
          </cell>
          <cell r="L622">
            <v>100</v>
          </cell>
          <cell r="M622">
            <v>100</v>
          </cell>
          <cell r="N622">
            <v>100</v>
          </cell>
          <cell r="O622">
            <v>100</v>
          </cell>
          <cell r="P622">
            <v>100</v>
          </cell>
          <cell r="Q622">
            <v>100</v>
          </cell>
          <cell r="R622">
            <v>100</v>
          </cell>
          <cell r="S622">
            <v>100</v>
          </cell>
          <cell r="T622">
            <v>100</v>
          </cell>
          <cell r="U622">
            <v>100</v>
          </cell>
          <cell r="V622">
            <v>100</v>
          </cell>
          <cell r="W622">
            <v>100</v>
          </cell>
          <cell r="X622">
            <v>100</v>
          </cell>
          <cell r="Y622">
            <v>100</v>
          </cell>
          <cell r="Z622">
            <v>100</v>
          </cell>
          <cell r="AA622">
            <v>100</v>
          </cell>
          <cell r="AB622">
            <v>100</v>
          </cell>
          <cell r="AC622">
            <v>0</v>
          </cell>
          <cell r="AD622">
            <v>100</v>
          </cell>
          <cell r="AE622">
            <v>100</v>
          </cell>
          <cell r="AF622">
            <v>100</v>
          </cell>
          <cell r="AG622">
            <v>100</v>
          </cell>
          <cell r="AH622">
            <v>100</v>
          </cell>
          <cell r="AI622">
            <v>100</v>
          </cell>
          <cell r="AJ622">
            <v>0</v>
          </cell>
          <cell r="AK622">
            <v>0</v>
          </cell>
          <cell r="AL622">
            <v>0</v>
          </cell>
          <cell r="AM622">
            <v>0</v>
          </cell>
          <cell r="AN622">
            <v>0</v>
          </cell>
          <cell r="AO622">
            <v>0</v>
          </cell>
          <cell r="AP622">
            <v>0</v>
          </cell>
          <cell r="AQ622" t="e">
            <v>#N/A</v>
          </cell>
          <cell r="AR622" t="e">
            <v>#N/A</v>
          </cell>
          <cell r="AS622" t="e">
            <v>#N/A</v>
          </cell>
          <cell r="AT622" t="e">
            <v>#N/A</v>
          </cell>
          <cell r="AU622" t="e">
            <v>#N/A</v>
          </cell>
          <cell r="AV622" t="e">
            <v>#N/A</v>
          </cell>
          <cell r="AW622" t="e">
            <v>#N/A</v>
          </cell>
          <cell r="AX622" t="e">
            <v>#N/A</v>
          </cell>
          <cell r="AY622" t="e">
            <v>#N/A</v>
          </cell>
          <cell r="AZ622" t="e">
            <v>#N/A</v>
          </cell>
          <cell r="BA622" t="e">
            <v>#N/A</v>
          </cell>
          <cell r="BB622" t="e">
            <v>#N/A</v>
          </cell>
          <cell r="BC622" t="e">
            <v>#N/A</v>
          </cell>
          <cell r="BD622" t="e">
            <v>#N/A</v>
          </cell>
          <cell r="BE622" t="e">
            <v>#N/A</v>
          </cell>
          <cell r="BF622" t="e">
            <v>#N/A</v>
          </cell>
          <cell r="BG622" t="e">
            <v>#N/A</v>
          </cell>
        </row>
        <row r="623">
          <cell r="J623" t="str">
            <v>3-FT-3.3.4-Goal</v>
          </cell>
          <cell r="K623" t="str">
            <v>3.3.4</v>
          </cell>
          <cell r="L623">
            <v>0.99</v>
          </cell>
          <cell r="M623">
            <v>0.99</v>
          </cell>
          <cell r="N623">
            <v>0.99</v>
          </cell>
          <cell r="O623">
            <v>0.99</v>
          </cell>
          <cell r="P623">
            <v>0.99</v>
          </cell>
          <cell r="Q623">
            <v>0.99</v>
          </cell>
          <cell r="R623">
            <v>0.99</v>
          </cell>
          <cell r="S623">
            <v>0.99</v>
          </cell>
          <cell r="T623">
            <v>0.99</v>
          </cell>
          <cell r="U623">
            <v>0.99</v>
          </cell>
          <cell r="V623">
            <v>0.99</v>
          </cell>
          <cell r="W623">
            <v>0.99</v>
          </cell>
          <cell r="X623">
            <v>0.99</v>
          </cell>
          <cell r="Y623">
            <v>0.99</v>
          </cell>
          <cell r="Z623">
            <v>0.99</v>
          </cell>
          <cell r="AA623">
            <v>0.99</v>
          </cell>
          <cell r="AB623">
            <v>0.99</v>
          </cell>
          <cell r="AC623">
            <v>0.99</v>
          </cell>
          <cell r="AD623">
            <v>0.99</v>
          </cell>
          <cell r="AE623">
            <v>0.99</v>
          </cell>
          <cell r="AF623">
            <v>0.99</v>
          </cell>
          <cell r="AG623">
            <v>0.99</v>
          </cell>
          <cell r="AH623">
            <v>0.99</v>
          </cell>
          <cell r="AI623">
            <v>0.99</v>
          </cell>
          <cell r="AJ623">
            <v>0</v>
          </cell>
          <cell r="AK623">
            <v>0</v>
          </cell>
          <cell r="AL623">
            <v>0</v>
          </cell>
          <cell r="AM623">
            <v>0</v>
          </cell>
          <cell r="AN623">
            <v>0</v>
          </cell>
          <cell r="AO623">
            <v>0</v>
          </cell>
          <cell r="AP623">
            <v>0</v>
          </cell>
          <cell r="AQ623">
            <v>0</v>
          </cell>
          <cell r="AR623">
            <v>0</v>
          </cell>
          <cell r="AS623">
            <v>0</v>
          </cell>
          <cell r="AT623">
            <v>0</v>
          </cell>
          <cell r="AU623">
            <v>0</v>
          </cell>
          <cell r="AV623">
            <v>0</v>
          </cell>
          <cell r="AW623">
            <v>0</v>
          </cell>
          <cell r="AX623">
            <v>0</v>
          </cell>
        </row>
        <row r="624">
          <cell r="J624" t="str">
            <v>3-FT-3.3.4-Real YTD</v>
          </cell>
          <cell r="K624" t="str">
            <v>3.3.4</v>
          </cell>
          <cell r="L624">
            <v>100</v>
          </cell>
          <cell r="M624">
            <v>100</v>
          </cell>
          <cell r="N624">
            <v>100</v>
          </cell>
          <cell r="O624">
            <v>100</v>
          </cell>
          <cell r="P624">
            <v>100</v>
          </cell>
          <cell r="Q624">
            <v>100</v>
          </cell>
          <cell r="R624">
            <v>100</v>
          </cell>
          <cell r="S624">
            <v>100</v>
          </cell>
          <cell r="T624">
            <v>100</v>
          </cell>
          <cell r="U624">
            <v>100</v>
          </cell>
          <cell r="V624">
            <v>100</v>
          </cell>
          <cell r="W624">
            <v>100</v>
          </cell>
          <cell r="X624">
            <v>100</v>
          </cell>
          <cell r="Y624">
            <v>100</v>
          </cell>
          <cell r="Z624">
            <v>100</v>
          </cell>
          <cell r="AA624">
            <v>100</v>
          </cell>
          <cell r="AB624">
            <v>100</v>
          </cell>
          <cell r="AC624">
            <v>100</v>
          </cell>
          <cell r="AD624">
            <v>100</v>
          </cell>
          <cell r="AE624">
            <v>100</v>
          </cell>
          <cell r="AF624">
            <v>100</v>
          </cell>
          <cell r="AG624">
            <v>100</v>
          </cell>
          <cell r="AH624">
            <v>100</v>
          </cell>
          <cell r="AI624">
            <v>100</v>
          </cell>
          <cell r="AJ624">
            <v>0</v>
          </cell>
          <cell r="AK624">
            <v>0</v>
          </cell>
          <cell r="AL624">
            <v>0</v>
          </cell>
          <cell r="AM624">
            <v>0</v>
          </cell>
          <cell r="AN624">
            <v>0</v>
          </cell>
          <cell r="AO624">
            <v>0</v>
          </cell>
          <cell r="AP624">
            <v>0</v>
          </cell>
          <cell r="AQ624">
            <v>0</v>
          </cell>
          <cell r="AR624">
            <v>0</v>
          </cell>
          <cell r="AS624">
            <v>0</v>
          </cell>
          <cell r="AT624">
            <v>0</v>
          </cell>
          <cell r="AU624">
            <v>0</v>
          </cell>
          <cell r="AV624">
            <v>0</v>
          </cell>
          <cell r="AW624">
            <v>0</v>
          </cell>
          <cell r="AX624">
            <v>0</v>
          </cell>
        </row>
        <row r="625">
          <cell r="J625" t="str">
            <v>3-RK-3.3.5.A-Real</v>
          </cell>
          <cell r="K625" t="str">
            <v>3.3.5.A</v>
          </cell>
          <cell r="L625">
            <v>45</v>
          </cell>
          <cell r="M625">
            <v>45</v>
          </cell>
          <cell r="N625">
            <v>45</v>
          </cell>
          <cell r="O625">
            <v>45</v>
          </cell>
          <cell r="P625">
            <v>45</v>
          </cell>
          <cell r="Q625">
            <v>45</v>
          </cell>
          <cell r="R625">
            <v>45</v>
          </cell>
          <cell r="S625">
            <v>45</v>
          </cell>
          <cell r="T625">
            <v>45</v>
          </cell>
          <cell r="U625">
            <v>45</v>
          </cell>
          <cell r="V625">
            <v>45</v>
          </cell>
          <cell r="W625">
            <v>45</v>
          </cell>
          <cell r="X625">
            <v>45</v>
          </cell>
          <cell r="Y625">
            <v>29</v>
          </cell>
          <cell r="Z625">
            <v>31</v>
          </cell>
          <cell r="AA625">
            <v>28</v>
          </cell>
          <cell r="AB625">
            <v>20</v>
          </cell>
          <cell r="AC625">
            <v>37</v>
          </cell>
          <cell r="AD625">
            <v>30</v>
          </cell>
          <cell r="AE625">
            <v>36</v>
          </cell>
          <cell r="AF625">
            <v>43</v>
          </cell>
          <cell r="AG625">
            <v>45</v>
          </cell>
          <cell r="AH625">
            <v>39</v>
          </cell>
          <cell r="AI625">
            <v>59</v>
          </cell>
          <cell r="AJ625">
            <v>1267</v>
          </cell>
          <cell r="AK625">
            <v>380</v>
          </cell>
          <cell r="AL625">
            <v>276</v>
          </cell>
          <cell r="AM625">
            <v>196</v>
          </cell>
          <cell r="AN625">
            <v>728</v>
          </cell>
          <cell r="AO625">
            <v>4299</v>
          </cell>
          <cell r="AP625">
            <v>4642</v>
          </cell>
          <cell r="AQ625">
            <v>3949</v>
          </cell>
          <cell r="AR625">
            <v>5436</v>
          </cell>
          <cell r="AS625">
            <v>3328</v>
          </cell>
          <cell r="AT625">
            <v>4302</v>
          </cell>
          <cell r="AU625">
            <v>1762</v>
          </cell>
          <cell r="AV625">
            <v>953</v>
          </cell>
          <cell r="AW625">
            <v>1136</v>
          </cell>
          <cell r="AX625">
            <v>0</v>
          </cell>
        </row>
        <row r="626">
          <cell r="J626" t="str">
            <v>3-RK-3.3.5.A-Real YTD</v>
          </cell>
          <cell r="K626" t="str">
            <v>3.3.5.A</v>
          </cell>
          <cell r="L626">
            <v>45</v>
          </cell>
          <cell r="M626">
            <v>90</v>
          </cell>
          <cell r="N626">
            <v>135</v>
          </cell>
          <cell r="O626">
            <v>180</v>
          </cell>
          <cell r="P626">
            <v>225</v>
          </cell>
          <cell r="Q626">
            <v>270</v>
          </cell>
          <cell r="R626">
            <v>315</v>
          </cell>
          <cell r="S626">
            <v>360</v>
          </cell>
          <cell r="T626">
            <v>405</v>
          </cell>
          <cell r="U626">
            <v>450</v>
          </cell>
          <cell r="V626">
            <v>495</v>
          </cell>
          <cell r="W626">
            <v>540</v>
          </cell>
          <cell r="X626">
            <v>45</v>
          </cell>
          <cell r="Y626">
            <v>74</v>
          </cell>
          <cell r="Z626">
            <v>105</v>
          </cell>
          <cell r="AA626">
            <v>133</v>
          </cell>
          <cell r="AB626">
            <v>153</v>
          </cell>
          <cell r="AC626">
            <v>190</v>
          </cell>
          <cell r="AD626">
            <v>220</v>
          </cell>
          <cell r="AE626">
            <v>256</v>
          </cell>
          <cell r="AF626">
            <v>299</v>
          </cell>
          <cell r="AG626">
            <v>344</v>
          </cell>
          <cell r="AH626">
            <v>383</v>
          </cell>
          <cell r="AI626">
            <v>442</v>
          </cell>
          <cell r="AJ626">
            <v>1267</v>
          </cell>
          <cell r="AK626">
            <v>1647</v>
          </cell>
          <cell r="AL626">
            <v>1923</v>
          </cell>
          <cell r="AM626">
            <v>2119</v>
          </cell>
          <cell r="AN626">
            <v>2847</v>
          </cell>
          <cell r="AO626">
            <v>7146</v>
          </cell>
          <cell r="AP626">
            <v>11788</v>
          </cell>
          <cell r="AQ626">
            <v>15737</v>
          </cell>
          <cell r="AR626">
            <v>21173</v>
          </cell>
          <cell r="AS626">
            <v>24501</v>
          </cell>
          <cell r="AT626">
            <v>28803</v>
          </cell>
          <cell r="AU626">
            <v>30565</v>
          </cell>
          <cell r="AV626">
            <v>31518</v>
          </cell>
          <cell r="AW626">
            <v>32654</v>
          </cell>
          <cell r="AX626">
            <v>0</v>
          </cell>
        </row>
        <row r="627">
          <cell r="J627" t="str">
            <v>3-RK-3.3.5.B-Real</v>
          </cell>
          <cell r="K627" t="str">
            <v>3.3.5.B</v>
          </cell>
          <cell r="L627">
            <v>43</v>
          </cell>
          <cell r="M627">
            <v>43</v>
          </cell>
          <cell r="N627">
            <v>43</v>
          </cell>
          <cell r="O627">
            <v>43</v>
          </cell>
          <cell r="P627">
            <v>43</v>
          </cell>
          <cell r="Q627">
            <v>43</v>
          </cell>
          <cell r="R627">
            <v>43</v>
          </cell>
          <cell r="S627">
            <v>43</v>
          </cell>
          <cell r="T627">
            <v>43</v>
          </cell>
          <cell r="U627">
            <v>43</v>
          </cell>
          <cell r="V627">
            <v>43</v>
          </cell>
          <cell r="W627">
            <v>43</v>
          </cell>
          <cell r="X627">
            <v>43</v>
          </cell>
          <cell r="Y627">
            <v>29</v>
          </cell>
          <cell r="Z627">
            <v>31</v>
          </cell>
          <cell r="AA627">
            <v>28</v>
          </cell>
          <cell r="AB627">
            <v>20</v>
          </cell>
          <cell r="AC627">
            <v>37</v>
          </cell>
          <cell r="AD627">
            <v>30</v>
          </cell>
          <cell r="AE627">
            <v>36</v>
          </cell>
          <cell r="AF627">
            <v>43</v>
          </cell>
          <cell r="AG627">
            <v>45</v>
          </cell>
          <cell r="AH627">
            <v>39</v>
          </cell>
          <cell r="AI627">
            <v>59</v>
          </cell>
          <cell r="AJ627">
            <v>1267</v>
          </cell>
          <cell r="AK627">
            <v>380</v>
          </cell>
          <cell r="AL627">
            <v>276</v>
          </cell>
          <cell r="AM627">
            <v>179</v>
          </cell>
          <cell r="AN627">
            <v>728</v>
          </cell>
          <cell r="AO627">
            <v>4291</v>
          </cell>
          <cell r="AP627">
            <v>4642</v>
          </cell>
          <cell r="AQ627">
            <v>3927</v>
          </cell>
          <cell r="AR627">
            <v>5410</v>
          </cell>
          <cell r="AS627">
            <v>3231</v>
          </cell>
          <cell r="AT627">
            <v>2785</v>
          </cell>
          <cell r="AU627">
            <v>1081</v>
          </cell>
          <cell r="AV627">
            <v>802</v>
          </cell>
          <cell r="AW627">
            <v>1002</v>
          </cell>
          <cell r="AX627">
            <v>0</v>
          </cell>
        </row>
        <row r="628">
          <cell r="J628" t="str">
            <v>3-RK-3.3.5.B-Real YTD</v>
          </cell>
          <cell r="K628" t="str">
            <v>3.3.5.B</v>
          </cell>
          <cell r="L628">
            <v>43</v>
          </cell>
          <cell r="M628">
            <v>86</v>
          </cell>
          <cell r="N628">
            <v>129</v>
          </cell>
          <cell r="O628">
            <v>172</v>
          </cell>
          <cell r="P628">
            <v>215</v>
          </cell>
          <cell r="Q628">
            <v>258</v>
          </cell>
          <cell r="R628">
            <v>301</v>
          </cell>
          <cell r="S628">
            <v>344</v>
          </cell>
          <cell r="T628">
            <v>387</v>
          </cell>
          <cell r="U628">
            <v>430</v>
          </cell>
          <cell r="V628">
            <v>473</v>
          </cell>
          <cell r="W628">
            <v>516</v>
          </cell>
          <cell r="X628">
            <v>43</v>
          </cell>
          <cell r="Y628">
            <v>72</v>
          </cell>
          <cell r="Z628">
            <v>103</v>
          </cell>
          <cell r="AA628">
            <v>131</v>
          </cell>
          <cell r="AB628">
            <v>151</v>
          </cell>
          <cell r="AC628">
            <v>188</v>
          </cell>
          <cell r="AD628">
            <v>218</v>
          </cell>
          <cell r="AE628">
            <v>254</v>
          </cell>
          <cell r="AF628">
            <v>297</v>
          </cell>
          <cell r="AG628">
            <v>342</v>
          </cell>
          <cell r="AH628">
            <v>381</v>
          </cell>
          <cell r="AI628">
            <v>440</v>
          </cell>
          <cell r="AJ628">
            <v>1267</v>
          </cell>
          <cell r="AK628">
            <v>1647</v>
          </cell>
          <cell r="AL628">
            <v>1923</v>
          </cell>
          <cell r="AM628">
            <v>2102</v>
          </cell>
          <cell r="AN628">
            <v>2830</v>
          </cell>
          <cell r="AO628">
            <v>7121</v>
          </cell>
          <cell r="AP628">
            <v>11763</v>
          </cell>
          <cell r="AQ628">
            <v>15690</v>
          </cell>
          <cell r="AR628">
            <v>21100</v>
          </cell>
          <cell r="AS628">
            <v>24331</v>
          </cell>
          <cell r="AT628">
            <v>27116</v>
          </cell>
          <cell r="AU628">
            <v>28197</v>
          </cell>
          <cell r="AV628">
            <v>28999</v>
          </cell>
          <cell r="AW628">
            <v>30001</v>
          </cell>
          <cell r="AX628">
            <v>0</v>
          </cell>
        </row>
        <row r="629">
          <cell r="J629" t="str">
            <v>3-RK-3.3.5-Real</v>
          </cell>
          <cell r="K629" t="str">
            <v>3.3.5</v>
          </cell>
          <cell r="L629">
            <v>95.555555555555557</v>
          </cell>
          <cell r="M629">
            <v>95.555555555555557</v>
          </cell>
          <cell r="N629">
            <v>95.555555555555557</v>
          </cell>
          <cell r="O629">
            <v>95.555555555555557</v>
          </cell>
          <cell r="P629">
            <v>95.555555555555557</v>
          </cell>
          <cell r="Q629">
            <v>95.555555555555557</v>
          </cell>
          <cell r="R629">
            <v>95.555555555555557</v>
          </cell>
          <cell r="S629">
            <v>95.555555555555557</v>
          </cell>
          <cell r="T629">
            <v>95.555555555555557</v>
          </cell>
          <cell r="U629">
            <v>95.555555555555557</v>
          </cell>
          <cell r="V629">
            <v>95.555555555555557</v>
          </cell>
          <cell r="W629">
            <v>95.555555555555557</v>
          </cell>
          <cell r="X629">
            <v>95.555555555555557</v>
          </cell>
          <cell r="Y629">
            <v>100</v>
          </cell>
          <cell r="Z629">
            <v>100</v>
          </cell>
          <cell r="AA629">
            <v>100</v>
          </cell>
          <cell r="AB629">
            <v>100</v>
          </cell>
          <cell r="AC629">
            <v>100</v>
          </cell>
          <cell r="AD629">
            <v>100</v>
          </cell>
          <cell r="AE629">
            <v>100</v>
          </cell>
          <cell r="AF629">
            <v>100</v>
          </cell>
          <cell r="AG629">
            <v>100</v>
          </cell>
          <cell r="AH629">
            <v>100</v>
          </cell>
          <cell r="AI629">
            <v>100</v>
          </cell>
          <cell r="AJ629">
            <v>100</v>
          </cell>
          <cell r="AK629">
            <v>100</v>
          </cell>
          <cell r="AL629">
            <v>100</v>
          </cell>
          <cell r="AM629">
            <v>91.326530612244895</v>
          </cell>
          <cell r="AN629">
            <v>100</v>
          </cell>
          <cell r="AO629">
            <v>99.81391021167714</v>
          </cell>
          <cell r="AP629">
            <v>100</v>
          </cell>
          <cell r="AQ629">
            <v>99.442896935933149</v>
          </cell>
          <cell r="AR629">
            <v>99.521707137601183</v>
          </cell>
          <cell r="AS629">
            <v>97.085336538461547</v>
          </cell>
          <cell r="AT629">
            <v>64.73733147373315</v>
          </cell>
          <cell r="AU629">
            <v>61.350737797956867</v>
          </cell>
          <cell r="AV629">
            <v>84.155299055613852</v>
          </cell>
          <cell r="AW629">
            <v>88.204225352112672</v>
          </cell>
          <cell r="AX629">
            <v>0</v>
          </cell>
        </row>
        <row r="630">
          <cell r="J630" t="str">
            <v>3-RK-3.3.5-Goal</v>
          </cell>
          <cell r="K630" t="str">
            <v>3.3.5</v>
          </cell>
          <cell r="L630">
            <v>0.65</v>
          </cell>
          <cell r="M630">
            <v>0.65</v>
          </cell>
          <cell r="N630">
            <v>0.65</v>
          </cell>
          <cell r="O630">
            <v>0.65</v>
          </cell>
          <cell r="P630">
            <v>0.65</v>
          </cell>
          <cell r="Q630">
            <v>0.65</v>
          </cell>
          <cell r="R630">
            <v>0.65</v>
          </cell>
          <cell r="S630">
            <v>0.65</v>
          </cell>
          <cell r="T630">
            <v>0.65</v>
          </cell>
          <cell r="U630">
            <v>0.65</v>
          </cell>
          <cell r="V630">
            <v>0.65</v>
          </cell>
          <cell r="W630">
            <v>0.65</v>
          </cell>
          <cell r="X630">
            <v>0.65</v>
          </cell>
          <cell r="Y630">
            <v>0.7</v>
          </cell>
          <cell r="Z630">
            <v>0.75</v>
          </cell>
          <cell r="AA630">
            <v>0.8</v>
          </cell>
          <cell r="AB630">
            <v>0.85</v>
          </cell>
          <cell r="AC630">
            <v>0.9</v>
          </cell>
          <cell r="AD630">
            <v>0.95</v>
          </cell>
          <cell r="AE630">
            <v>0.98</v>
          </cell>
          <cell r="AF630">
            <v>0.98</v>
          </cell>
          <cell r="AG630">
            <v>0.98</v>
          </cell>
          <cell r="AH630">
            <v>0.98</v>
          </cell>
          <cell r="AI630">
            <v>0.98</v>
          </cell>
          <cell r="AJ630">
            <v>99</v>
          </cell>
          <cell r="AK630">
            <v>99</v>
          </cell>
          <cell r="AL630">
            <v>99</v>
          </cell>
          <cell r="AM630">
            <v>99</v>
          </cell>
          <cell r="AN630">
            <v>99</v>
          </cell>
          <cell r="AO630">
            <v>99</v>
          </cell>
          <cell r="AP630">
            <v>99</v>
          </cell>
          <cell r="AQ630">
            <v>99</v>
          </cell>
          <cell r="AR630">
            <v>99</v>
          </cell>
          <cell r="AS630">
            <v>99</v>
          </cell>
          <cell r="AT630">
            <v>99</v>
          </cell>
          <cell r="AU630">
            <v>99</v>
          </cell>
          <cell r="AV630">
            <v>99</v>
          </cell>
          <cell r="AW630">
            <v>99</v>
          </cell>
          <cell r="AX630">
            <v>0</v>
          </cell>
        </row>
        <row r="631">
          <cell r="J631" t="str">
            <v>3-RK-3.3.5-Real YTD</v>
          </cell>
          <cell r="K631" t="str">
            <v>3.3.5</v>
          </cell>
          <cell r="L631">
            <v>95.555555555555557</v>
          </cell>
          <cell r="M631">
            <v>95.555555555555557</v>
          </cell>
          <cell r="N631">
            <v>95.555555555555557</v>
          </cell>
          <cell r="O631">
            <v>95.555555555555557</v>
          </cell>
          <cell r="P631">
            <v>95.555555555555557</v>
          </cell>
          <cell r="Q631">
            <v>95.555555555555557</v>
          </cell>
          <cell r="R631">
            <v>95.555555555555557</v>
          </cell>
          <cell r="S631">
            <v>95.555555555555557</v>
          </cell>
          <cell r="T631">
            <v>95.555555555555557</v>
          </cell>
          <cell r="U631">
            <v>95.555555555555557</v>
          </cell>
          <cell r="V631">
            <v>95.555555555555557</v>
          </cell>
          <cell r="W631">
            <v>95.555555555555557</v>
          </cell>
          <cell r="X631">
            <v>95.555555555555557</v>
          </cell>
          <cell r="Y631">
            <v>97.297297297297305</v>
          </cell>
          <cell r="Z631">
            <v>98.095238095238088</v>
          </cell>
          <cell r="AA631">
            <v>98.496240601503757</v>
          </cell>
          <cell r="AB631">
            <v>98.692810457516345</v>
          </cell>
          <cell r="AC631">
            <v>98.94736842105263</v>
          </cell>
          <cell r="AD631">
            <v>99.090909090909093</v>
          </cell>
          <cell r="AE631">
            <v>99.21875</v>
          </cell>
          <cell r="AF631">
            <v>99.331103678929765</v>
          </cell>
          <cell r="AG631">
            <v>99.418604651162795</v>
          </cell>
          <cell r="AH631">
            <v>99.477806788511742</v>
          </cell>
          <cell r="AI631">
            <v>99.547511312217196</v>
          </cell>
          <cell r="AJ631">
            <v>100</v>
          </cell>
          <cell r="AK631">
            <v>100</v>
          </cell>
          <cell r="AL631">
            <v>100</v>
          </cell>
          <cell r="AM631">
            <v>99.197734780556871</v>
          </cell>
          <cell r="AN631">
            <v>99.402880224798025</v>
          </cell>
          <cell r="AO631">
            <v>99.650153932269802</v>
          </cell>
          <cell r="AP631">
            <v>99.787919918561258</v>
          </cell>
          <cell r="AQ631">
            <v>99.701340789222854</v>
          </cell>
          <cell r="AR631">
            <v>99.655221272375201</v>
          </cell>
          <cell r="AS631">
            <v>99.30615076935635</v>
          </cell>
          <cell r="AT631">
            <v>94.142971218275875</v>
          </cell>
          <cell r="AU631">
            <v>92.252576476361853</v>
          </cell>
          <cell r="AV631">
            <v>92.007741607970047</v>
          </cell>
          <cell r="AW631">
            <v>91.875421081643907</v>
          </cell>
          <cell r="AX631">
            <v>0</v>
          </cell>
        </row>
        <row r="632">
          <cell r="J632" t="str">
            <v>3-DJ-3.3.6.A-Real</v>
          </cell>
          <cell r="K632" t="str">
            <v>3.3.6.A</v>
          </cell>
          <cell r="L632">
            <v>0</v>
          </cell>
          <cell r="M632">
            <v>0</v>
          </cell>
          <cell r="N632">
            <v>0</v>
          </cell>
          <cell r="O632">
            <v>0</v>
          </cell>
          <cell r="P632">
            <v>0</v>
          </cell>
          <cell r="Q632">
            <v>0</v>
          </cell>
          <cell r="R632">
            <v>0</v>
          </cell>
          <cell r="S632">
            <v>0</v>
          </cell>
          <cell r="T632">
            <v>0</v>
          </cell>
          <cell r="U632">
            <v>0</v>
          </cell>
          <cell r="V632">
            <v>0</v>
          </cell>
          <cell r="W632">
            <v>0</v>
          </cell>
          <cell r="X632">
            <v>0</v>
          </cell>
          <cell r="Y632">
            <v>0</v>
          </cell>
          <cell r="Z632">
            <v>0</v>
          </cell>
          <cell r="AA632">
            <v>0</v>
          </cell>
          <cell r="AB632">
            <v>0</v>
          </cell>
          <cell r="AC632">
            <v>0</v>
          </cell>
          <cell r="AD632">
            <v>0</v>
          </cell>
          <cell r="AE632">
            <v>0</v>
          </cell>
          <cell r="AF632">
            <v>0</v>
          </cell>
          <cell r="AG632">
            <v>0</v>
          </cell>
          <cell r="AH632">
            <v>0</v>
          </cell>
          <cell r="AI632">
            <v>0</v>
          </cell>
          <cell r="AJ632">
            <v>0</v>
          </cell>
          <cell r="AK632">
            <v>0</v>
          </cell>
          <cell r="AL632">
            <v>0</v>
          </cell>
          <cell r="AM632">
            <v>0</v>
          </cell>
          <cell r="AN632">
            <v>0</v>
          </cell>
          <cell r="AO632">
            <v>0</v>
          </cell>
          <cell r="AP632">
            <v>0</v>
          </cell>
          <cell r="AQ632">
            <v>0</v>
          </cell>
          <cell r="AR632">
            <v>0</v>
          </cell>
          <cell r="AS632">
            <v>0</v>
          </cell>
          <cell r="AT632">
            <v>0</v>
          </cell>
          <cell r="AU632">
            <v>0</v>
          </cell>
          <cell r="AV632">
            <v>0</v>
          </cell>
          <cell r="AW632">
            <v>0</v>
          </cell>
          <cell r="AX632">
            <v>0</v>
          </cell>
        </row>
        <row r="633">
          <cell r="J633" t="str">
            <v>3-DJ-3.3.6.A-Real YTD</v>
          </cell>
          <cell r="K633" t="str">
            <v>3.3.6.A</v>
          </cell>
          <cell r="L633">
            <v>0</v>
          </cell>
          <cell r="M633">
            <v>0</v>
          </cell>
          <cell r="N633">
            <v>0</v>
          </cell>
          <cell r="O633">
            <v>0</v>
          </cell>
          <cell r="P633">
            <v>0</v>
          </cell>
          <cell r="Q633">
            <v>0</v>
          </cell>
          <cell r="R633">
            <v>0</v>
          </cell>
          <cell r="S633">
            <v>0</v>
          </cell>
          <cell r="T633">
            <v>0</v>
          </cell>
          <cell r="U633">
            <v>0</v>
          </cell>
          <cell r="V633">
            <v>0</v>
          </cell>
          <cell r="W633">
            <v>0</v>
          </cell>
          <cell r="X633">
            <v>0</v>
          </cell>
          <cell r="Y633">
            <v>0</v>
          </cell>
          <cell r="Z633">
            <v>0</v>
          </cell>
          <cell r="AA633">
            <v>0</v>
          </cell>
          <cell r="AB633">
            <v>0</v>
          </cell>
          <cell r="AC633">
            <v>0</v>
          </cell>
          <cell r="AD633">
            <v>0</v>
          </cell>
          <cell r="AE633">
            <v>0</v>
          </cell>
          <cell r="AF633">
            <v>0</v>
          </cell>
          <cell r="AG633">
            <v>0</v>
          </cell>
          <cell r="AH633">
            <v>0</v>
          </cell>
          <cell r="AI633">
            <v>0</v>
          </cell>
          <cell r="AJ633">
            <v>0</v>
          </cell>
          <cell r="AK633">
            <v>0</v>
          </cell>
          <cell r="AL633">
            <v>0</v>
          </cell>
          <cell r="AM633">
            <v>0</v>
          </cell>
          <cell r="AN633">
            <v>0</v>
          </cell>
          <cell r="AO633">
            <v>0</v>
          </cell>
          <cell r="AP633">
            <v>0</v>
          </cell>
          <cell r="AQ633">
            <v>0</v>
          </cell>
          <cell r="AR633">
            <v>0</v>
          </cell>
          <cell r="AS633">
            <v>0</v>
          </cell>
          <cell r="AT633">
            <v>0</v>
          </cell>
          <cell r="AU633">
            <v>0</v>
          </cell>
          <cell r="AV633">
            <v>0</v>
          </cell>
          <cell r="AW633">
            <v>0</v>
          </cell>
          <cell r="AX633">
            <v>0</v>
          </cell>
        </row>
        <row r="634">
          <cell r="J634" t="str">
            <v>3-DJ-3.3.6.B-Real</v>
          </cell>
          <cell r="K634" t="str">
            <v>3.3.6.B</v>
          </cell>
          <cell r="L634">
            <v>0</v>
          </cell>
          <cell r="M634">
            <v>0</v>
          </cell>
          <cell r="N634">
            <v>0</v>
          </cell>
          <cell r="O634">
            <v>0</v>
          </cell>
          <cell r="P634">
            <v>0</v>
          </cell>
          <cell r="Q634">
            <v>0</v>
          </cell>
          <cell r="R634">
            <v>0</v>
          </cell>
          <cell r="S634">
            <v>0</v>
          </cell>
          <cell r="T634">
            <v>0</v>
          </cell>
          <cell r="U634">
            <v>0</v>
          </cell>
          <cell r="V634">
            <v>0</v>
          </cell>
          <cell r="W634">
            <v>0</v>
          </cell>
          <cell r="X634">
            <v>0</v>
          </cell>
          <cell r="Y634">
            <v>0</v>
          </cell>
          <cell r="Z634">
            <v>0</v>
          </cell>
          <cell r="AA634">
            <v>0</v>
          </cell>
          <cell r="AB634">
            <v>0</v>
          </cell>
          <cell r="AC634">
            <v>0</v>
          </cell>
          <cell r="AD634">
            <v>0</v>
          </cell>
          <cell r="AE634">
            <v>0</v>
          </cell>
          <cell r="AF634">
            <v>0</v>
          </cell>
          <cell r="AG634">
            <v>0</v>
          </cell>
          <cell r="AH634">
            <v>0</v>
          </cell>
          <cell r="AI634">
            <v>0</v>
          </cell>
          <cell r="AJ634">
            <v>0</v>
          </cell>
          <cell r="AK634">
            <v>0</v>
          </cell>
          <cell r="AL634">
            <v>0</v>
          </cell>
          <cell r="AM634">
            <v>0</v>
          </cell>
          <cell r="AN634">
            <v>0</v>
          </cell>
          <cell r="AO634">
            <v>0</v>
          </cell>
          <cell r="AP634">
            <v>0</v>
          </cell>
          <cell r="AQ634">
            <v>0</v>
          </cell>
          <cell r="AR634">
            <v>0</v>
          </cell>
          <cell r="AS634">
            <v>0</v>
          </cell>
          <cell r="AT634">
            <v>0</v>
          </cell>
          <cell r="AU634">
            <v>0</v>
          </cell>
          <cell r="AV634">
            <v>0</v>
          </cell>
          <cell r="AW634">
            <v>0</v>
          </cell>
          <cell r="AX634">
            <v>0</v>
          </cell>
        </row>
        <row r="635">
          <cell r="J635" t="str">
            <v>3-DJ-3.3.6.B-Real YTD</v>
          </cell>
          <cell r="K635" t="str">
            <v>3.3.6.B</v>
          </cell>
          <cell r="L635">
            <v>0</v>
          </cell>
          <cell r="M635">
            <v>0</v>
          </cell>
          <cell r="N635">
            <v>0</v>
          </cell>
          <cell r="O635">
            <v>0</v>
          </cell>
          <cell r="P635">
            <v>0</v>
          </cell>
          <cell r="Q635">
            <v>0</v>
          </cell>
          <cell r="R635">
            <v>0</v>
          </cell>
          <cell r="S635">
            <v>0</v>
          </cell>
          <cell r="T635">
            <v>0</v>
          </cell>
          <cell r="U635">
            <v>0</v>
          </cell>
          <cell r="V635">
            <v>0</v>
          </cell>
          <cell r="W635">
            <v>0</v>
          </cell>
          <cell r="X635">
            <v>0</v>
          </cell>
          <cell r="Y635">
            <v>0</v>
          </cell>
          <cell r="Z635">
            <v>0</v>
          </cell>
          <cell r="AA635">
            <v>0</v>
          </cell>
          <cell r="AB635">
            <v>0</v>
          </cell>
          <cell r="AC635">
            <v>0</v>
          </cell>
          <cell r="AD635">
            <v>0</v>
          </cell>
          <cell r="AE635">
            <v>0</v>
          </cell>
          <cell r="AF635">
            <v>0</v>
          </cell>
          <cell r="AG635">
            <v>0</v>
          </cell>
          <cell r="AH635">
            <v>0</v>
          </cell>
          <cell r="AI635">
            <v>0</v>
          </cell>
          <cell r="AJ635">
            <v>0</v>
          </cell>
          <cell r="AK635">
            <v>0</v>
          </cell>
          <cell r="AL635">
            <v>0</v>
          </cell>
          <cell r="AM635">
            <v>0</v>
          </cell>
          <cell r="AN635">
            <v>0</v>
          </cell>
          <cell r="AO635">
            <v>0</v>
          </cell>
          <cell r="AP635">
            <v>0</v>
          </cell>
          <cell r="AQ635">
            <v>0</v>
          </cell>
          <cell r="AR635">
            <v>0</v>
          </cell>
          <cell r="AS635">
            <v>0</v>
          </cell>
          <cell r="AT635">
            <v>0</v>
          </cell>
          <cell r="AU635">
            <v>0</v>
          </cell>
          <cell r="AV635">
            <v>0</v>
          </cell>
          <cell r="AW635">
            <v>0</v>
          </cell>
          <cell r="AX635">
            <v>0</v>
          </cell>
        </row>
        <row r="636">
          <cell r="J636" t="str">
            <v>3-DJ-3.3.6-Real</v>
          </cell>
          <cell r="K636" t="str">
            <v>3.3.6</v>
          </cell>
          <cell r="L636">
            <v>0</v>
          </cell>
          <cell r="M636">
            <v>0</v>
          </cell>
          <cell r="N636">
            <v>0</v>
          </cell>
          <cell r="O636">
            <v>0</v>
          </cell>
          <cell r="P636">
            <v>0</v>
          </cell>
          <cell r="Q636">
            <v>0</v>
          </cell>
          <cell r="R636">
            <v>0</v>
          </cell>
          <cell r="S636">
            <v>0</v>
          </cell>
          <cell r="T636">
            <v>0</v>
          </cell>
          <cell r="U636">
            <v>0</v>
          </cell>
          <cell r="V636">
            <v>0</v>
          </cell>
          <cell r="W636">
            <v>0</v>
          </cell>
          <cell r="X636">
            <v>0</v>
          </cell>
          <cell r="Y636">
            <v>0</v>
          </cell>
          <cell r="Z636">
            <v>0</v>
          </cell>
          <cell r="AA636">
            <v>0</v>
          </cell>
          <cell r="AB636">
            <v>0</v>
          </cell>
          <cell r="AC636">
            <v>0</v>
          </cell>
          <cell r="AD636">
            <v>0</v>
          </cell>
          <cell r="AE636">
            <v>0</v>
          </cell>
          <cell r="AF636">
            <v>0</v>
          </cell>
          <cell r="AG636">
            <v>0</v>
          </cell>
          <cell r="AH636">
            <v>0</v>
          </cell>
          <cell r="AI636">
            <v>0</v>
          </cell>
          <cell r="AJ636">
            <v>0</v>
          </cell>
          <cell r="AK636">
            <v>0</v>
          </cell>
          <cell r="AL636">
            <v>0</v>
          </cell>
          <cell r="AM636">
            <v>0</v>
          </cell>
          <cell r="AN636">
            <v>0</v>
          </cell>
          <cell r="AO636">
            <v>0</v>
          </cell>
          <cell r="AP636">
            <v>0</v>
          </cell>
          <cell r="AQ636">
            <v>0</v>
          </cell>
          <cell r="AR636">
            <v>0</v>
          </cell>
          <cell r="AS636">
            <v>0</v>
          </cell>
          <cell r="AT636">
            <v>0</v>
          </cell>
          <cell r="AU636">
            <v>0</v>
          </cell>
          <cell r="AV636">
            <v>0</v>
          </cell>
          <cell r="AW636">
            <v>0</v>
          </cell>
          <cell r="AX636">
            <v>0</v>
          </cell>
        </row>
        <row r="637">
          <cell r="J637" t="str">
            <v>3-DJ-3.3.6-Goal</v>
          </cell>
          <cell r="K637" t="str">
            <v>3.3.6</v>
          </cell>
          <cell r="L637">
            <v>0</v>
          </cell>
          <cell r="M637">
            <v>0</v>
          </cell>
          <cell r="N637">
            <v>0</v>
          </cell>
          <cell r="O637">
            <v>0</v>
          </cell>
          <cell r="P637">
            <v>0</v>
          </cell>
          <cell r="Q637">
            <v>0</v>
          </cell>
          <cell r="R637">
            <v>0</v>
          </cell>
          <cell r="S637">
            <v>0</v>
          </cell>
          <cell r="T637">
            <v>0</v>
          </cell>
          <cell r="U637">
            <v>0</v>
          </cell>
          <cell r="V637">
            <v>0</v>
          </cell>
          <cell r="W637">
            <v>0</v>
          </cell>
          <cell r="X637">
            <v>0</v>
          </cell>
          <cell r="Y637">
            <v>0</v>
          </cell>
          <cell r="Z637">
            <v>0</v>
          </cell>
          <cell r="AA637">
            <v>0</v>
          </cell>
          <cell r="AB637">
            <v>0</v>
          </cell>
          <cell r="AC637">
            <v>0</v>
          </cell>
          <cell r="AD637">
            <v>0</v>
          </cell>
          <cell r="AE637">
            <v>0</v>
          </cell>
          <cell r="AF637">
            <v>0</v>
          </cell>
          <cell r="AG637">
            <v>0</v>
          </cell>
          <cell r="AH637">
            <v>0</v>
          </cell>
          <cell r="AI637">
            <v>0</v>
          </cell>
          <cell r="AJ637">
            <v>0</v>
          </cell>
          <cell r="AK637">
            <v>0</v>
          </cell>
          <cell r="AL637">
            <v>0</v>
          </cell>
          <cell r="AM637">
            <v>0</v>
          </cell>
          <cell r="AN637">
            <v>0</v>
          </cell>
          <cell r="AO637">
            <v>0</v>
          </cell>
          <cell r="AP637">
            <v>0</v>
          </cell>
          <cell r="AQ637">
            <v>0</v>
          </cell>
          <cell r="AR637">
            <v>0</v>
          </cell>
          <cell r="AS637">
            <v>0</v>
          </cell>
          <cell r="AT637">
            <v>0</v>
          </cell>
          <cell r="AU637">
            <v>0</v>
          </cell>
          <cell r="AV637">
            <v>0</v>
          </cell>
          <cell r="AW637">
            <v>0</v>
          </cell>
          <cell r="AX637">
            <v>0</v>
          </cell>
        </row>
        <row r="638">
          <cell r="J638" t="str">
            <v>3-DJ-3.3.6-Real YTD</v>
          </cell>
          <cell r="K638" t="str">
            <v>3.3.6</v>
          </cell>
          <cell r="L638">
            <v>0</v>
          </cell>
          <cell r="M638">
            <v>0</v>
          </cell>
          <cell r="N638">
            <v>0</v>
          </cell>
          <cell r="O638">
            <v>0</v>
          </cell>
          <cell r="P638">
            <v>0</v>
          </cell>
          <cell r="Q638">
            <v>0</v>
          </cell>
          <cell r="R638">
            <v>0</v>
          </cell>
          <cell r="S638">
            <v>0</v>
          </cell>
          <cell r="T638">
            <v>0</v>
          </cell>
          <cell r="U638">
            <v>0</v>
          </cell>
          <cell r="V638">
            <v>0</v>
          </cell>
          <cell r="W638">
            <v>0</v>
          </cell>
          <cell r="X638">
            <v>0</v>
          </cell>
          <cell r="Y638">
            <v>0</v>
          </cell>
          <cell r="Z638">
            <v>0</v>
          </cell>
          <cell r="AA638">
            <v>0</v>
          </cell>
          <cell r="AB638">
            <v>0</v>
          </cell>
          <cell r="AC638">
            <v>0</v>
          </cell>
          <cell r="AD638">
            <v>0</v>
          </cell>
          <cell r="AE638">
            <v>0</v>
          </cell>
          <cell r="AF638">
            <v>0</v>
          </cell>
          <cell r="AG638">
            <v>0</v>
          </cell>
          <cell r="AH638">
            <v>0</v>
          </cell>
          <cell r="AI638">
            <v>0</v>
          </cell>
          <cell r="AJ638">
            <v>0</v>
          </cell>
          <cell r="AK638">
            <v>0</v>
          </cell>
          <cell r="AL638">
            <v>0</v>
          </cell>
          <cell r="AM638">
            <v>0</v>
          </cell>
          <cell r="AN638">
            <v>0</v>
          </cell>
          <cell r="AO638">
            <v>0</v>
          </cell>
          <cell r="AP638">
            <v>0</v>
          </cell>
          <cell r="AQ638">
            <v>0</v>
          </cell>
          <cell r="AR638">
            <v>0</v>
          </cell>
          <cell r="AS638">
            <v>0</v>
          </cell>
          <cell r="AT638">
            <v>0</v>
          </cell>
          <cell r="AU638">
            <v>0</v>
          </cell>
          <cell r="AV638">
            <v>0</v>
          </cell>
          <cell r="AW638">
            <v>0</v>
          </cell>
          <cell r="AX638">
            <v>0</v>
          </cell>
        </row>
        <row r="639">
          <cell r="J639" t="str">
            <v>3-GS-3.3.7.A-Real</v>
          </cell>
          <cell r="K639" t="str">
            <v>3.3.7.A</v>
          </cell>
          <cell r="L639">
            <v>0</v>
          </cell>
          <cell r="M639">
            <v>0</v>
          </cell>
          <cell r="N639">
            <v>0</v>
          </cell>
          <cell r="O639">
            <v>0</v>
          </cell>
          <cell r="P639">
            <v>0</v>
          </cell>
          <cell r="Q639">
            <v>0</v>
          </cell>
          <cell r="R639">
            <v>0</v>
          </cell>
          <cell r="S639">
            <v>0</v>
          </cell>
          <cell r="T639">
            <v>0</v>
          </cell>
          <cell r="U639">
            <v>0</v>
          </cell>
          <cell r="V639">
            <v>0</v>
          </cell>
          <cell r="W639">
            <v>0</v>
          </cell>
          <cell r="X639">
            <v>0</v>
          </cell>
          <cell r="Y639">
            <v>0</v>
          </cell>
          <cell r="Z639">
            <v>0</v>
          </cell>
          <cell r="AA639">
            <v>0</v>
          </cell>
          <cell r="AB639">
            <v>0</v>
          </cell>
          <cell r="AC639">
            <v>0</v>
          </cell>
          <cell r="AD639">
            <v>0</v>
          </cell>
          <cell r="AE639">
            <v>0</v>
          </cell>
          <cell r="AF639">
            <v>0</v>
          </cell>
          <cell r="AG639">
            <v>0</v>
          </cell>
          <cell r="AH639">
            <v>0</v>
          </cell>
          <cell r="AI639">
            <v>0</v>
          </cell>
          <cell r="AJ639">
            <v>0</v>
          </cell>
          <cell r="AK639">
            <v>391</v>
          </cell>
          <cell r="AL639">
            <v>850</v>
          </cell>
          <cell r="AM639">
            <v>1781</v>
          </cell>
          <cell r="AN639">
            <v>1974</v>
          </cell>
          <cell r="AO639">
            <v>1874</v>
          </cell>
          <cell r="AP639">
            <v>904</v>
          </cell>
          <cell r="AQ639">
            <v>1202</v>
          </cell>
          <cell r="AR639">
            <v>1496</v>
          </cell>
          <cell r="AS639">
            <v>1429</v>
          </cell>
          <cell r="AT639">
            <v>573</v>
          </cell>
          <cell r="AU639">
            <v>461</v>
          </cell>
          <cell r="AV639">
            <v>805</v>
          </cell>
          <cell r="AW639">
            <v>1040</v>
          </cell>
          <cell r="AX639">
            <v>0</v>
          </cell>
        </row>
        <row r="640">
          <cell r="J640" t="str">
            <v>3-GS-3.3.7.A-Real YTD</v>
          </cell>
          <cell r="K640" t="str">
            <v>3.3.7.A</v>
          </cell>
          <cell r="L640">
            <v>0</v>
          </cell>
          <cell r="M640">
            <v>0</v>
          </cell>
          <cell r="N640">
            <v>0</v>
          </cell>
          <cell r="O640">
            <v>0</v>
          </cell>
          <cell r="P640">
            <v>0</v>
          </cell>
          <cell r="Q640">
            <v>0</v>
          </cell>
          <cell r="R640">
            <v>0</v>
          </cell>
          <cell r="S640">
            <v>0</v>
          </cell>
          <cell r="T640">
            <v>0</v>
          </cell>
          <cell r="U640">
            <v>0</v>
          </cell>
          <cell r="V640">
            <v>0</v>
          </cell>
          <cell r="W640">
            <v>0</v>
          </cell>
          <cell r="X640">
            <v>0</v>
          </cell>
          <cell r="Y640">
            <v>0</v>
          </cell>
          <cell r="Z640">
            <v>0</v>
          </cell>
          <cell r="AA640">
            <v>0</v>
          </cell>
          <cell r="AB640">
            <v>0</v>
          </cell>
          <cell r="AC640">
            <v>0</v>
          </cell>
          <cell r="AD640">
            <v>0</v>
          </cell>
          <cell r="AE640">
            <v>0</v>
          </cell>
          <cell r="AF640">
            <v>0</v>
          </cell>
          <cell r="AG640">
            <v>0</v>
          </cell>
          <cell r="AH640">
            <v>0</v>
          </cell>
          <cell r="AI640">
            <v>0</v>
          </cell>
          <cell r="AJ640">
            <v>0</v>
          </cell>
          <cell r="AK640">
            <v>391</v>
          </cell>
          <cell r="AL640">
            <v>1241</v>
          </cell>
          <cell r="AM640">
            <v>3022</v>
          </cell>
          <cell r="AN640">
            <v>4996</v>
          </cell>
          <cell r="AO640">
            <v>6870</v>
          </cell>
          <cell r="AP640">
            <v>7774</v>
          </cell>
          <cell r="AQ640">
            <v>8976</v>
          </cell>
          <cell r="AR640">
            <v>10472</v>
          </cell>
          <cell r="AS640">
            <v>11901</v>
          </cell>
          <cell r="AT640">
            <v>12474</v>
          </cell>
          <cell r="AU640">
            <v>12935</v>
          </cell>
          <cell r="AV640">
            <v>13740</v>
          </cell>
          <cell r="AW640">
            <v>14780</v>
          </cell>
          <cell r="AX640">
            <v>0</v>
          </cell>
        </row>
        <row r="641">
          <cell r="J641" t="str">
            <v>3-GS-3.3.7.B-Real</v>
          </cell>
          <cell r="K641" t="str">
            <v>3.3.7.B</v>
          </cell>
          <cell r="L641">
            <v>0</v>
          </cell>
          <cell r="M641">
            <v>0</v>
          </cell>
          <cell r="N641">
            <v>0</v>
          </cell>
          <cell r="O641">
            <v>0</v>
          </cell>
          <cell r="P641">
            <v>0</v>
          </cell>
          <cell r="Q641">
            <v>0</v>
          </cell>
          <cell r="R641">
            <v>0</v>
          </cell>
          <cell r="S641">
            <v>0</v>
          </cell>
          <cell r="T641">
            <v>0</v>
          </cell>
          <cell r="U641">
            <v>0</v>
          </cell>
          <cell r="V641">
            <v>0</v>
          </cell>
          <cell r="W641">
            <v>0</v>
          </cell>
          <cell r="X641">
            <v>0</v>
          </cell>
          <cell r="Y641">
            <v>0</v>
          </cell>
          <cell r="Z641">
            <v>0</v>
          </cell>
          <cell r="AA641">
            <v>0</v>
          </cell>
          <cell r="AB641">
            <v>0</v>
          </cell>
          <cell r="AC641">
            <v>0</v>
          </cell>
          <cell r="AD641">
            <v>0</v>
          </cell>
          <cell r="AE641">
            <v>0</v>
          </cell>
          <cell r="AF641">
            <v>0</v>
          </cell>
          <cell r="AG641">
            <v>0</v>
          </cell>
          <cell r="AH641">
            <v>0</v>
          </cell>
          <cell r="AI641">
            <v>0</v>
          </cell>
          <cell r="AJ641">
            <v>0</v>
          </cell>
          <cell r="AK641">
            <v>0</v>
          </cell>
          <cell r="AL641">
            <v>0</v>
          </cell>
          <cell r="AM641">
            <v>1248</v>
          </cell>
          <cell r="AN641">
            <v>1502</v>
          </cell>
          <cell r="AO641">
            <v>1752</v>
          </cell>
          <cell r="AP641">
            <v>715</v>
          </cell>
          <cell r="AQ641">
            <v>1196</v>
          </cell>
          <cell r="AR641">
            <v>1294</v>
          </cell>
          <cell r="AS641">
            <v>1429</v>
          </cell>
          <cell r="AT641">
            <v>573</v>
          </cell>
          <cell r="AU641">
            <v>387</v>
          </cell>
          <cell r="AV641">
            <v>705</v>
          </cell>
          <cell r="AW641">
            <v>1040</v>
          </cell>
          <cell r="AX641">
            <v>0</v>
          </cell>
        </row>
        <row r="642">
          <cell r="J642" t="str">
            <v>3-GS-3.3.7.B-Real YTD</v>
          </cell>
          <cell r="K642" t="str">
            <v>3.3.7.B</v>
          </cell>
          <cell r="L642">
            <v>0</v>
          </cell>
          <cell r="M642">
            <v>0</v>
          </cell>
          <cell r="N642">
            <v>0</v>
          </cell>
          <cell r="O642">
            <v>0</v>
          </cell>
          <cell r="P642">
            <v>0</v>
          </cell>
          <cell r="Q642">
            <v>0</v>
          </cell>
          <cell r="R642">
            <v>0</v>
          </cell>
          <cell r="S642">
            <v>0</v>
          </cell>
          <cell r="T642">
            <v>0</v>
          </cell>
          <cell r="U642">
            <v>0</v>
          </cell>
          <cell r="V642">
            <v>0</v>
          </cell>
          <cell r="W642">
            <v>0</v>
          </cell>
          <cell r="X642">
            <v>0</v>
          </cell>
          <cell r="Y642">
            <v>0</v>
          </cell>
          <cell r="Z642">
            <v>0</v>
          </cell>
          <cell r="AA642">
            <v>0</v>
          </cell>
          <cell r="AB642">
            <v>0</v>
          </cell>
          <cell r="AC642">
            <v>0</v>
          </cell>
          <cell r="AD642">
            <v>0</v>
          </cell>
          <cell r="AE642">
            <v>0</v>
          </cell>
          <cell r="AF642">
            <v>0</v>
          </cell>
          <cell r="AG642">
            <v>0</v>
          </cell>
          <cell r="AH642">
            <v>0</v>
          </cell>
          <cell r="AI642">
            <v>0</v>
          </cell>
          <cell r="AJ642">
            <v>0</v>
          </cell>
          <cell r="AK642">
            <v>0</v>
          </cell>
          <cell r="AL642">
            <v>0</v>
          </cell>
          <cell r="AM642">
            <v>1248</v>
          </cell>
          <cell r="AN642">
            <v>2750</v>
          </cell>
          <cell r="AO642">
            <v>4502</v>
          </cell>
          <cell r="AP642">
            <v>5217</v>
          </cell>
          <cell r="AQ642">
            <v>6413</v>
          </cell>
          <cell r="AR642">
            <v>7707</v>
          </cell>
          <cell r="AS642">
            <v>9136</v>
          </cell>
          <cell r="AT642">
            <v>9709</v>
          </cell>
          <cell r="AU642">
            <v>10096</v>
          </cell>
          <cell r="AV642">
            <v>10801</v>
          </cell>
          <cell r="AW642">
            <v>11841</v>
          </cell>
          <cell r="AX642">
            <v>0</v>
          </cell>
        </row>
        <row r="643">
          <cell r="J643" t="str">
            <v>3-GS-3.3.7-Real</v>
          </cell>
          <cell r="K643" t="str">
            <v>3.3.7</v>
          </cell>
          <cell r="L643">
            <v>0</v>
          </cell>
          <cell r="M643">
            <v>0</v>
          </cell>
          <cell r="N643">
            <v>0</v>
          </cell>
          <cell r="O643">
            <v>0</v>
          </cell>
          <cell r="P643">
            <v>0</v>
          </cell>
          <cell r="Q643">
            <v>0</v>
          </cell>
          <cell r="R643">
            <v>0</v>
          </cell>
          <cell r="S643">
            <v>0</v>
          </cell>
          <cell r="T643">
            <v>0</v>
          </cell>
          <cell r="U643">
            <v>0</v>
          </cell>
          <cell r="V643">
            <v>0</v>
          </cell>
          <cell r="W643">
            <v>0</v>
          </cell>
          <cell r="X643">
            <v>0</v>
          </cell>
          <cell r="Y643">
            <v>0</v>
          </cell>
          <cell r="Z643">
            <v>0</v>
          </cell>
          <cell r="AA643">
            <v>0</v>
          </cell>
          <cell r="AB643">
            <v>0</v>
          </cell>
          <cell r="AC643">
            <v>0</v>
          </cell>
          <cell r="AD643">
            <v>0</v>
          </cell>
          <cell r="AE643">
            <v>0</v>
          </cell>
          <cell r="AF643">
            <v>0</v>
          </cell>
          <cell r="AG643">
            <v>0</v>
          </cell>
          <cell r="AH643">
            <v>0</v>
          </cell>
          <cell r="AI643">
            <v>0</v>
          </cell>
          <cell r="AJ643">
            <v>0</v>
          </cell>
          <cell r="AK643">
            <v>0</v>
          </cell>
          <cell r="AL643">
            <v>0</v>
          </cell>
          <cell r="AM643">
            <v>70.072992700729927</v>
          </cell>
          <cell r="AN643">
            <v>76.089159067882477</v>
          </cell>
          <cell r="AO643">
            <v>93.489861259338312</v>
          </cell>
          <cell r="AP643">
            <v>79.092920353982294</v>
          </cell>
          <cell r="AQ643">
            <v>99.500831946755412</v>
          </cell>
          <cell r="AR643">
            <v>86.497326203208559</v>
          </cell>
          <cell r="AS643">
            <v>100</v>
          </cell>
          <cell r="AT643">
            <v>100</v>
          </cell>
          <cell r="AU643">
            <v>83.947939262472886</v>
          </cell>
          <cell r="AV643">
            <v>87.577639751552795</v>
          </cell>
          <cell r="AW643">
            <v>100</v>
          </cell>
          <cell r="AX643">
            <v>0</v>
          </cell>
        </row>
        <row r="644">
          <cell r="J644" t="str">
            <v>3-GS-3.3.7-Goal</v>
          </cell>
          <cell r="K644" t="str">
            <v>3.3.7</v>
          </cell>
          <cell r="L644">
            <v>0</v>
          </cell>
          <cell r="M644">
            <v>0</v>
          </cell>
          <cell r="N644">
            <v>0</v>
          </cell>
          <cell r="O644">
            <v>0</v>
          </cell>
          <cell r="P644">
            <v>0</v>
          </cell>
          <cell r="Q644">
            <v>0</v>
          </cell>
          <cell r="R644">
            <v>0</v>
          </cell>
          <cell r="S644">
            <v>0</v>
          </cell>
          <cell r="T644">
            <v>0</v>
          </cell>
          <cell r="U644">
            <v>0</v>
          </cell>
          <cell r="V644">
            <v>0</v>
          </cell>
          <cell r="W644">
            <v>0</v>
          </cell>
          <cell r="X644">
            <v>0</v>
          </cell>
          <cell r="Y644">
            <v>0</v>
          </cell>
          <cell r="Z644">
            <v>0</v>
          </cell>
          <cell r="AA644">
            <v>0</v>
          </cell>
          <cell r="AB644">
            <v>0</v>
          </cell>
          <cell r="AC644">
            <v>0</v>
          </cell>
          <cell r="AD644">
            <v>0</v>
          </cell>
          <cell r="AE644">
            <v>0</v>
          </cell>
          <cell r="AF644">
            <v>0</v>
          </cell>
          <cell r="AG644">
            <v>0</v>
          </cell>
          <cell r="AH644">
            <v>0</v>
          </cell>
          <cell r="AI644">
            <v>0</v>
          </cell>
          <cell r="AJ644">
            <v>0</v>
          </cell>
          <cell r="AK644">
            <v>0</v>
          </cell>
          <cell r="AL644">
            <v>0</v>
          </cell>
          <cell r="AM644">
            <v>0</v>
          </cell>
          <cell r="AN644">
            <v>0</v>
          </cell>
          <cell r="AO644">
            <v>0</v>
          </cell>
          <cell r="AP644">
            <v>0</v>
          </cell>
          <cell r="AQ644">
            <v>0</v>
          </cell>
          <cell r="AR644">
            <v>0</v>
          </cell>
          <cell r="AS644">
            <v>0</v>
          </cell>
          <cell r="AT644">
            <v>0</v>
          </cell>
          <cell r="AU644">
            <v>0</v>
          </cell>
          <cell r="AV644">
            <v>0</v>
          </cell>
          <cell r="AW644">
            <v>0</v>
          </cell>
          <cell r="AX644">
            <v>0</v>
          </cell>
        </row>
        <row r="645">
          <cell r="J645" t="str">
            <v>3-GS-3.3.7-Real YTD</v>
          </cell>
          <cell r="K645" t="str">
            <v>3.3.7</v>
          </cell>
          <cell r="L645">
            <v>0</v>
          </cell>
          <cell r="M645">
            <v>0</v>
          </cell>
          <cell r="N645">
            <v>0</v>
          </cell>
          <cell r="O645">
            <v>0</v>
          </cell>
          <cell r="P645">
            <v>0</v>
          </cell>
          <cell r="Q645">
            <v>0</v>
          </cell>
          <cell r="R645">
            <v>0</v>
          </cell>
          <cell r="S645">
            <v>0</v>
          </cell>
          <cell r="T645">
            <v>0</v>
          </cell>
          <cell r="U645">
            <v>0</v>
          </cell>
          <cell r="V645">
            <v>0</v>
          </cell>
          <cell r="W645">
            <v>0</v>
          </cell>
          <cell r="X645">
            <v>0</v>
          </cell>
          <cell r="Y645">
            <v>0</v>
          </cell>
          <cell r="Z645">
            <v>0</v>
          </cell>
          <cell r="AA645">
            <v>0</v>
          </cell>
          <cell r="AB645">
            <v>0</v>
          </cell>
          <cell r="AC645">
            <v>0</v>
          </cell>
          <cell r="AD645">
            <v>0</v>
          </cell>
          <cell r="AE645">
            <v>0</v>
          </cell>
          <cell r="AF645">
            <v>0</v>
          </cell>
          <cell r="AG645">
            <v>0</v>
          </cell>
          <cell r="AH645">
            <v>0</v>
          </cell>
          <cell r="AI645">
            <v>0</v>
          </cell>
          <cell r="AJ645">
            <v>0</v>
          </cell>
          <cell r="AK645">
            <v>0</v>
          </cell>
          <cell r="AL645">
            <v>0</v>
          </cell>
          <cell r="AM645">
            <v>41.297154202514889</v>
          </cell>
          <cell r="AN645">
            <v>55.044035228182544</v>
          </cell>
          <cell r="AO645">
            <v>65.531295487627361</v>
          </cell>
          <cell r="AP645">
            <v>67.108309750450218</v>
          </cell>
          <cell r="AQ645">
            <v>71.446078431372555</v>
          </cell>
          <cell r="AR645">
            <v>73.596256684491976</v>
          </cell>
          <cell r="AS645">
            <v>76.766658264011426</v>
          </cell>
          <cell r="AT645">
            <v>77.833894500561158</v>
          </cell>
          <cell r="AU645">
            <v>78.051797448782381</v>
          </cell>
          <cell r="AV645">
            <v>78.609898107714699</v>
          </cell>
          <cell r="AW645">
            <v>80.115020297699587</v>
          </cell>
          <cell r="AX645">
            <v>0</v>
          </cell>
        </row>
        <row r="646">
          <cell r="J646" t="str">
            <v>1-GroupTS-3.4.A-Real</v>
          </cell>
          <cell r="K646" t="str">
            <v>3.4.A</v>
          </cell>
          <cell r="L646">
            <v>383</v>
          </cell>
          <cell r="M646">
            <v>475</v>
          </cell>
          <cell r="N646">
            <v>557</v>
          </cell>
          <cell r="O646">
            <v>382</v>
          </cell>
          <cell r="P646">
            <v>397</v>
          </cell>
          <cell r="Q646">
            <v>417</v>
          </cell>
          <cell r="R646">
            <v>455</v>
          </cell>
          <cell r="S646">
            <v>504</v>
          </cell>
          <cell r="T646">
            <v>659</v>
          </cell>
          <cell r="U646">
            <v>410</v>
          </cell>
          <cell r="V646">
            <v>312</v>
          </cell>
          <cell r="W646">
            <v>250</v>
          </cell>
          <cell r="X646">
            <v>197</v>
          </cell>
          <cell r="Y646">
            <v>197</v>
          </cell>
          <cell r="Z646">
            <v>209</v>
          </cell>
          <cell r="AA646">
            <v>158</v>
          </cell>
          <cell r="AB646">
            <v>153</v>
          </cell>
          <cell r="AC646">
            <v>190</v>
          </cell>
          <cell r="AD646">
            <v>208</v>
          </cell>
          <cell r="AE646">
            <v>187</v>
          </cell>
          <cell r="AF646">
            <v>273</v>
          </cell>
          <cell r="AG646">
            <v>218</v>
          </cell>
          <cell r="AH646">
            <v>171</v>
          </cell>
          <cell r="AI646">
            <v>223</v>
          </cell>
          <cell r="AJ646">
            <v>238</v>
          </cell>
          <cell r="AK646">
            <v>240</v>
          </cell>
          <cell r="AL646">
            <v>294</v>
          </cell>
          <cell r="AM646">
            <v>252</v>
          </cell>
          <cell r="AN646">
            <v>177</v>
          </cell>
          <cell r="AO646">
            <v>274</v>
          </cell>
          <cell r="AP646">
            <v>228</v>
          </cell>
          <cell r="AQ646">
            <v>277</v>
          </cell>
          <cell r="AR646">
            <v>369</v>
          </cell>
          <cell r="AS646">
            <v>259</v>
          </cell>
          <cell r="AT646">
            <v>315</v>
          </cell>
          <cell r="AU646">
            <v>465</v>
          </cell>
          <cell r="AV646">
            <v>420</v>
          </cell>
          <cell r="AW646">
            <v>561</v>
          </cell>
          <cell r="AX646">
            <v>0</v>
          </cell>
        </row>
        <row r="647">
          <cell r="J647" t="str">
            <v>1-GroupTS-3.4.A-Real YTD</v>
          </cell>
          <cell r="K647" t="str">
            <v>3.4.A</v>
          </cell>
          <cell r="L647">
            <v>383</v>
          </cell>
          <cell r="M647">
            <v>858</v>
          </cell>
          <cell r="N647">
            <v>1415</v>
          </cell>
          <cell r="O647">
            <v>1797</v>
          </cell>
          <cell r="P647">
            <v>2194</v>
          </cell>
          <cell r="Q647">
            <v>2611</v>
          </cell>
          <cell r="R647">
            <v>3066</v>
          </cell>
          <cell r="S647">
            <v>3570</v>
          </cell>
          <cell r="T647">
            <v>4229</v>
          </cell>
          <cell r="U647">
            <v>4639</v>
          </cell>
          <cell r="V647">
            <v>4951</v>
          </cell>
          <cell r="W647">
            <v>5201</v>
          </cell>
          <cell r="X647">
            <v>197</v>
          </cell>
          <cell r="Y647">
            <v>394</v>
          </cell>
          <cell r="Z647">
            <v>603</v>
          </cell>
          <cell r="AA647">
            <v>761</v>
          </cell>
          <cell r="AB647">
            <v>914</v>
          </cell>
          <cell r="AC647">
            <v>1104</v>
          </cell>
          <cell r="AD647">
            <v>1312</v>
          </cell>
          <cell r="AE647">
            <v>1499</v>
          </cell>
          <cell r="AF647">
            <v>1772</v>
          </cell>
          <cell r="AG647">
            <v>1990</v>
          </cell>
          <cell r="AH647">
            <v>2161</v>
          </cell>
          <cell r="AI647">
            <v>2384</v>
          </cell>
          <cell r="AJ647">
            <v>238</v>
          </cell>
          <cell r="AK647">
            <v>478</v>
          </cell>
          <cell r="AL647">
            <v>772</v>
          </cell>
          <cell r="AM647">
            <v>1024</v>
          </cell>
          <cell r="AN647">
            <v>1201</v>
          </cell>
          <cell r="AO647">
            <v>1475</v>
          </cell>
          <cell r="AP647">
            <v>1703</v>
          </cell>
          <cell r="AQ647">
            <v>1980</v>
          </cell>
          <cell r="AR647">
            <v>2349</v>
          </cell>
          <cell r="AS647">
            <v>2608</v>
          </cell>
          <cell r="AT647">
            <v>2923</v>
          </cell>
          <cell r="AU647">
            <v>3388</v>
          </cell>
          <cell r="AV647">
            <v>3808</v>
          </cell>
          <cell r="AW647">
            <v>4369</v>
          </cell>
          <cell r="AX647">
            <v>0</v>
          </cell>
        </row>
        <row r="648">
          <cell r="J648" t="str">
            <v>1-GroupTS-3.4.B-Real</v>
          </cell>
          <cell r="K648" t="str">
            <v>3.4.B</v>
          </cell>
          <cell r="L648">
            <v>371</v>
          </cell>
          <cell r="M648">
            <v>459</v>
          </cell>
          <cell r="N648">
            <v>548</v>
          </cell>
          <cell r="O648">
            <v>367</v>
          </cell>
          <cell r="P648">
            <v>393</v>
          </cell>
          <cell r="Q648">
            <v>403</v>
          </cell>
          <cell r="R648">
            <v>434</v>
          </cell>
          <cell r="S648">
            <v>475</v>
          </cell>
          <cell r="T648">
            <v>609</v>
          </cell>
          <cell r="U648">
            <v>407</v>
          </cell>
          <cell r="V648">
            <v>311</v>
          </cell>
          <cell r="W648">
            <v>247</v>
          </cell>
          <cell r="X648">
            <v>197</v>
          </cell>
          <cell r="Y648">
            <v>197</v>
          </cell>
          <cell r="Z648">
            <v>208</v>
          </cell>
          <cell r="AA648">
            <v>157</v>
          </cell>
          <cell r="AB648">
            <v>153</v>
          </cell>
          <cell r="AC648">
            <v>190</v>
          </cell>
          <cell r="AD648">
            <v>208</v>
          </cell>
          <cell r="AE648">
            <v>187</v>
          </cell>
          <cell r="AF648">
            <v>273</v>
          </cell>
          <cell r="AG648">
            <v>218</v>
          </cell>
          <cell r="AH648">
            <v>170</v>
          </cell>
          <cell r="AI648">
            <v>223</v>
          </cell>
          <cell r="AJ648">
            <v>237</v>
          </cell>
          <cell r="AK648">
            <v>239</v>
          </cell>
          <cell r="AL648">
            <v>294</v>
          </cell>
          <cell r="AM648">
            <v>252</v>
          </cell>
          <cell r="AN648">
            <v>175</v>
          </cell>
          <cell r="AO648">
            <v>274</v>
          </cell>
          <cell r="AP648">
            <v>228</v>
          </cell>
          <cell r="AQ648">
            <v>277</v>
          </cell>
          <cell r="AR648">
            <v>367</v>
          </cell>
          <cell r="AS648">
            <v>259</v>
          </cell>
          <cell r="AT648">
            <v>315</v>
          </cell>
          <cell r="AU648">
            <v>463</v>
          </cell>
          <cell r="AV648">
            <v>419</v>
          </cell>
          <cell r="AW648">
            <v>561</v>
          </cell>
          <cell r="AX648">
            <v>0</v>
          </cell>
        </row>
        <row r="649">
          <cell r="J649" t="str">
            <v>1-GroupTS-3.4.B-Real YTD</v>
          </cell>
          <cell r="K649" t="str">
            <v>3.4.B</v>
          </cell>
          <cell r="L649">
            <v>371</v>
          </cell>
          <cell r="M649">
            <v>830</v>
          </cell>
          <cell r="N649">
            <v>1378</v>
          </cell>
          <cell r="O649">
            <v>1745</v>
          </cell>
          <cell r="P649">
            <v>2138</v>
          </cell>
          <cell r="Q649">
            <v>2541</v>
          </cell>
          <cell r="R649">
            <v>2975</v>
          </cell>
          <cell r="S649">
            <v>3450</v>
          </cell>
          <cell r="T649">
            <v>4059</v>
          </cell>
          <cell r="U649">
            <v>4466</v>
          </cell>
          <cell r="V649">
            <v>4777</v>
          </cell>
          <cell r="W649">
            <v>5024</v>
          </cell>
          <cell r="X649">
            <v>197</v>
          </cell>
          <cell r="Y649">
            <v>394</v>
          </cell>
          <cell r="Z649">
            <v>602</v>
          </cell>
          <cell r="AA649">
            <v>759</v>
          </cell>
          <cell r="AB649">
            <v>912</v>
          </cell>
          <cell r="AC649">
            <v>1102</v>
          </cell>
          <cell r="AD649">
            <v>1310</v>
          </cell>
          <cell r="AE649">
            <v>1497</v>
          </cell>
          <cell r="AF649">
            <v>1770</v>
          </cell>
          <cell r="AG649">
            <v>1988</v>
          </cell>
          <cell r="AH649">
            <v>2158</v>
          </cell>
          <cell r="AI649">
            <v>2381</v>
          </cell>
          <cell r="AJ649">
            <v>237</v>
          </cell>
          <cell r="AK649">
            <v>476</v>
          </cell>
          <cell r="AL649">
            <v>770</v>
          </cell>
          <cell r="AM649">
            <v>1022</v>
          </cell>
          <cell r="AN649">
            <v>1197</v>
          </cell>
          <cell r="AO649">
            <v>1471</v>
          </cell>
          <cell r="AP649">
            <v>1699</v>
          </cell>
          <cell r="AQ649">
            <v>1976</v>
          </cell>
          <cell r="AR649">
            <v>2343</v>
          </cell>
          <cell r="AS649">
            <v>2602</v>
          </cell>
          <cell r="AT649">
            <v>2917</v>
          </cell>
          <cell r="AU649">
            <v>3380</v>
          </cell>
          <cell r="AV649">
            <v>3799</v>
          </cell>
          <cell r="AW649">
            <v>4360</v>
          </cell>
          <cell r="AX649">
            <v>0</v>
          </cell>
        </row>
        <row r="650">
          <cell r="J650" t="str">
            <v>1-GroupTS-3.4-Real</v>
          </cell>
          <cell r="K650">
            <v>3.4</v>
          </cell>
          <cell r="L650">
            <v>96.866840731070496</v>
          </cell>
          <cell r="M650">
            <v>96.631578947368425</v>
          </cell>
          <cell r="N650">
            <v>98.384201077199279</v>
          </cell>
          <cell r="O650">
            <v>96.073298429319379</v>
          </cell>
          <cell r="P650">
            <v>98.992443324937028</v>
          </cell>
          <cell r="Q650">
            <v>96.642685851318944</v>
          </cell>
          <cell r="R650">
            <v>95.384615384615387</v>
          </cell>
          <cell r="S650">
            <v>94.246031746031747</v>
          </cell>
          <cell r="T650">
            <v>92.41274658573596</v>
          </cell>
          <cell r="U650">
            <v>99.268292682926827</v>
          </cell>
          <cell r="V650">
            <v>99.679487179487182</v>
          </cell>
          <cell r="W650">
            <v>98.8</v>
          </cell>
          <cell r="X650">
            <v>100</v>
          </cell>
          <cell r="Y650">
            <v>100</v>
          </cell>
          <cell r="Z650">
            <v>99.52153110047847</v>
          </cell>
          <cell r="AA650">
            <v>99.367088607594937</v>
          </cell>
          <cell r="AB650">
            <v>100</v>
          </cell>
          <cell r="AC650">
            <v>100</v>
          </cell>
          <cell r="AD650">
            <v>100</v>
          </cell>
          <cell r="AE650">
            <v>100</v>
          </cell>
          <cell r="AF650">
            <v>100</v>
          </cell>
          <cell r="AG650">
            <v>100</v>
          </cell>
          <cell r="AH650">
            <v>99.415204678362571</v>
          </cell>
          <cell r="AI650">
            <v>100</v>
          </cell>
          <cell r="AJ650">
            <v>99.579831932773118</v>
          </cell>
          <cell r="AK650">
            <v>99.583333333333329</v>
          </cell>
          <cell r="AL650">
            <v>100</v>
          </cell>
          <cell r="AM650">
            <v>100</v>
          </cell>
          <cell r="AN650">
            <v>98.870056497175142</v>
          </cell>
          <cell r="AO650">
            <v>100</v>
          </cell>
          <cell r="AP650">
            <v>100</v>
          </cell>
          <cell r="AQ650">
            <v>100</v>
          </cell>
          <cell r="AR650">
            <v>99.45799457994579</v>
          </cell>
          <cell r="AS650">
            <v>100</v>
          </cell>
          <cell r="AT650">
            <v>100</v>
          </cell>
          <cell r="AU650">
            <v>99.569892473118287</v>
          </cell>
          <cell r="AV650">
            <v>99.761904761904759</v>
          </cell>
          <cell r="AW650">
            <v>100</v>
          </cell>
          <cell r="AX650">
            <v>0</v>
          </cell>
        </row>
        <row r="651">
          <cell r="J651" t="str">
            <v>1-GroupTS-3.4-Goal</v>
          </cell>
          <cell r="K651">
            <v>3.4</v>
          </cell>
          <cell r="L651">
            <v>0</v>
          </cell>
          <cell r="M651">
            <v>0</v>
          </cell>
          <cell r="N651">
            <v>0</v>
          </cell>
          <cell r="O651">
            <v>0</v>
          </cell>
          <cell r="P651">
            <v>0</v>
          </cell>
          <cell r="Q651">
            <v>0</v>
          </cell>
          <cell r="R651">
            <v>0</v>
          </cell>
          <cell r="S651">
            <v>0</v>
          </cell>
          <cell r="T651">
            <v>0</v>
          </cell>
          <cell r="U651">
            <v>0</v>
          </cell>
          <cell r="V651">
            <v>0</v>
          </cell>
          <cell r="W651">
            <v>0</v>
          </cell>
          <cell r="X651">
            <v>99</v>
          </cell>
          <cell r="Y651">
            <v>99</v>
          </cell>
          <cell r="Z651">
            <v>99</v>
          </cell>
          <cell r="AA651">
            <v>99</v>
          </cell>
          <cell r="AB651">
            <v>99</v>
          </cell>
          <cell r="AC651">
            <v>99</v>
          </cell>
          <cell r="AD651">
            <v>99</v>
          </cell>
          <cell r="AE651">
            <v>99</v>
          </cell>
          <cell r="AF651">
            <v>99</v>
          </cell>
          <cell r="AG651">
            <v>99</v>
          </cell>
          <cell r="AH651">
            <v>99</v>
          </cell>
          <cell r="AI651">
            <v>99</v>
          </cell>
          <cell r="AJ651">
            <v>99</v>
          </cell>
          <cell r="AK651">
            <v>99</v>
          </cell>
          <cell r="AL651">
            <v>99</v>
          </cell>
          <cell r="AM651">
            <v>99</v>
          </cell>
          <cell r="AN651">
            <v>99</v>
          </cell>
          <cell r="AO651">
            <v>99</v>
          </cell>
          <cell r="AP651">
            <v>99</v>
          </cell>
          <cell r="AQ651">
            <v>99</v>
          </cell>
          <cell r="AR651">
            <v>99</v>
          </cell>
          <cell r="AS651">
            <v>99</v>
          </cell>
          <cell r="AT651">
            <v>99</v>
          </cell>
          <cell r="AU651">
            <v>99</v>
          </cell>
          <cell r="AV651">
            <v>87</v>
          </cell>
          <cell r="AW651">
            <v>87</v>
          </cell>
          <cell r="AX651" t="e">
            <v>#DIV/0!</v>
          </cell>
        </row>
        <row r="652">
          <cell r="J652" t="str">
            <v>1-GroupTS-3.4-Real YTD</v>
          </cell>
          <cell r="K652">
            <v>3.4</v>
          </cell>
          <cell r="L652">
            <v>96.866840731070496</v>
          </cell>
          <cell r="M652">
            <v>96.736596736596738</v>
          </cell>
          <cell r="N652">
            <v>97.385159010600702</v>
          </cell>
          <cell r="O652">
            <v>97.106288258208124</v>
          </cell>
          <cell r="P652">
            <v>97.447584320875109</v>
          </cell>
          <cell r="Q652">
            <v>97.31903485254692</v>
          </cell>
          <cell r="R652">
            <v>97.031963470319639</v>
          </cell>
          <cell r="S652">
            <v>96.638655462184872</v>
          </cell>
          <cell r="T652">
            <v>95.980137148262003</v>
          </cell>
          <cell r="U652">
            <v>96.270748006035788</v>
          </cell>
          <cell r="V652">
            <v>96.485558473035752</v>
          </cell>
          <cell r="W652">
            <v>96.596808306094985</v>
          </cell>
          <cell r="X652">
            <v>100</v>
          </cell>
          <cell r="Y652">
            <v>100</v>
          </cell>
          <cell r="Z652">
            <v>99.834162520729691</v>
          </cell>
          <cell r="AA652">
            <v>99.737187910643883</v>
          </cell>
          <cell r="AB652">
            <v>99.781181619256017</v>
          </cell>
          <cell r="AC652">
            <v>99.818840579710141</v>
          </cell>
          <cell r="AD652">
            <v>99.847560975609767</v>
          </cell>
          <cell r="AE652">
            <v>99.866577718478993</v>
          </cell>
          <cell r="AF652">
            <v>99.887133182844252</v>
          </cell>
          <cell r="AG652">
            <v>99.899497487437188</v>
          </cell>
          <cell r="AH652">
            <v>99.861175381767694</v>
          </cell>
          <cell r="AI652">
            <v>99.874161073825505</v>
          </cell>
          <cell r="AJ652">
            <v>99.579831932773118</v>
          </cell>
          <cell r="AK652">
            <v>99.581589958159</v>
          </cell>
          <cell r="AL652">
            <v>99.740932642487053</v>
          </cell>
          <cell r="AM652">
            <v>99.8046875</v>
          </cell>
          <cell r="AN652">
            <v>99.666944213155702</v>
          </cell>
          <cell r="AO652">
            <v>99.728813559322035</v>
          </cell>
          <cell r="AP652">
            <v>99.765120375807399</v>
          </cell>
          <cell r="AQ652">
            <v>99.797979797979792</v>
          </cell>
          <cell r="AR652">
            <v>99.744572158365258</v>
          </cell>
          <cell r="AS652">
            <v>99.769938650306742</v>
          </cell>
          <cell r="AT652">
            <v>99.794731440301064</v>
          </cell>
          <cell r="AU652">
            <v>99.763872491145221</v>
          </cell>
          <cell r="AV652">
            <v>99.763655462184872</v>
          </cell>
          <cell r="AW652">
            <v>99.794003204394599</v>
          </cell>
          <cell r="AX652">
            <v>0</v>
          </cell>
        </row>
        <row r="653">
          <cell r="J653" t="str">
            <v>1-GroupTS-3.4-Goal YTD</v>
          </cell>
          <cell r="K653">
            <v>3.4</v>
          </cell>
          <cell r="L653">
            <v>0</v>
          </cell>
          <cell r="M653">
            <v>0</v>
          </cell>
          <cell r="N653">
            <v>0</v>
          </cell>
          <cell r="O653">
            <v>0</v>
          </cell>
          <cell r="P653">
            <v>0</v>
          </cell>
          <cell r="Q653">
            <v>0</v>
          </cell>
          <cell r="R653">
            <v>0</v>
          </cell>
          <cell r="S653">
            <v>0</v>
          </cell>
          <cell r="T653">
            <v>0</v>
          </cell>
          <cell r="U653">
            <v>0</v>
          </cell>
          <cell r="V653">
            <v>0</v>
          </cell>
          <cell r="W653">
            <v>0</v>
          </cell>
          <cell r="X653">
            <v>99</v>
          </cell>
          <cell r="Y653">
            <v>99</v>
          </cell>
          <cell r="Z653">
            <v>99</v>
          </cell>
          <cell r="AA653">
            <v>99</v>
          </cell>
          <cell r="AB653">
            <v>99</v>
          </cell>
          <cell r="AC653">
            <v>99</v>
          </cell>
          <cell r="AD653">
            <v>99</v>
          </cell>
          <cell r="AE653">
            <v>99</v>
          </cell>
          <cell r="AF653">
            <v>99</v>
          </cell>
          <cell r="AG653">
            <v>99</v>
          </cell>
          <cell r="AH653">
            <v>99</v>
          </cell>
          <cell r="AI653">
            <v>99</v>
          </cell>
          <cell r="AJ653">
            <v>99</v>
          </cell>
          <cell r="AK653">
            <v>99</v>
          </cell>
          <cell r="AL653">
            <v>99</v>
          </cell>
          <cell r="AM653">
            <v>99</v>
          </cell>
          <cell r="AN653">
            <v>99</v>
          </cell>
          <cell r="AO653">
            <v>99</v>
          </cell>
          <cell r="AP653">
            <v>99</v>
          </cell>
          <cell r="AQ653">
            <v>99</v>
          </cell>
          <cell r="AR653">
            <v>99</v>
          </cell>
          <cell r="AS653">
            <v>99</v>
          </cell>
          <cell r="AT653">
            <v>99</v>
          </cell>
          <cell r="AU653">
            <v>99</v>
          </cell>
          <cell r="AV653">
            <v>87</v>
          </cell>
          <cell r="AW653">
            <v>87</v>
          </cell>
          <cell r="AX653" t="e">
            <v>#DIV/0!</v>
          </cell>
        </row>
        <row r="654">
          <cell r="J654" t="str">
            <v>2-AR&amp;UC-3.4.8.A-Real</v>
          </cell>
          <cell r="K654" t="str">
            <v>3.4.8.A</v>
          </cell>
          <cell r="L654">
            <v>199</v>
          </cell>
          <cell r="M654">
            <v>233</v>
          </cell>
          <cell r="N654">
            <v>322</v>
          </cell>
          <cell r="O654">
            <v>249</v>
          </cell>
          <cell r="P654">
            <v>217</v>
          </cell>
          <cell r="Q654">
            <v>282</v>
          </cell>
          <cell r="R654">
            <v>281</v>
          </cell>
          <cell r="S654">
            <v>284</v>
          </cell>
          <cell r="T654">
            <v>378</v>
          </cell>
          <cell r="U654">
            <v>278</v>
          </cell>
          <cell r="V654">
            <v>158</v>
          </cell>
          <cell r="W654">
            <v>173</v>
          </cell>
          <cell r="X654">
            <v>175</v>
          </cell>
          <cell r="Y654">
            <v>165</v>
          </cell>
          <cell r="Z654">
            <v>184</v>
          </cell>
          <cell r="AA654">
            <v>129</v>
          </cell>
          <cell r="AB654">
            <v>137</v>
          </cell>
          <cell r="AC654">
            <v>140</v>
          </cell>
          <cell r="AD654">
            <v>172</v>
          </cell>
          <cell r="AE654">
            <v>151</v>
          </cell>
          <cell r="AF654">
            <v>215</v>
          </cell>
          <cell r="AG654">
            <v>191</v>
          </cell>
          <cell r="AH654">
            <v>129</v>
          </cell>
          <cell r="AI654">
            <v>196</v>
          </cell>
          <cell r="AJ654">
            <v>209</v>
          </cell>
          <cell r="AK654">
            <v>210</v>
          </cell>
          <cell r="AL654">
            <v>251</v>
          </cell>
          <cell r="AM654">
            <v>223</v>
          </cell>
          <cell r="AN654">
            <v>145</v>
          </cell>
          <cell r="AO654">
            <v>226</v>
          </cell>
          <cell r="AP654">
            <v>188</v>
          </cell>
          <cell r="AQ654">
            <v>220</v>
          </cell>
          <cell r="AR654">
            <v>298</v>
          </cell>
          <cell r="AS654">
            <v>207</v>
          </cell>
          <cell r="AT654">
            <v>279</v>
          </cell>
          <cell r="AU654">
            <v>286</v>
          </cell>
          <cell r="AV654">
            <v>269</v>
          </cell>
          <cell r="AW654">
            <v>447</v>
          </cell>
          <cell r="AX654">
            <v>0</v>
          </cell>
        </row>
        <row r="655">
          <cell r="J655" t="str">
            <v>2-AR&amp;UC-3.4.8.A-Real YTD</v>
          </cell>
          <cell r="K655" t="str">
            <v>3.4.8.A</v>
          </cell>
          <cell r="L655">
            <v>199</v>
          </cell>
          <cell r="M655">
            <v>432</v>
          </cell>
          <cell r="N655">
            <v>754</v>
          </cell>
          <cell r="O655">
            <v>1003</v>
          </cell>
          <cell r="P655">
            <v>1220</v>
          </cell>
          <cell r="Q655">
            <v>1502</v>
          </cell>
          <cell r="R655">
            <v>1783</v>
          </cell>
          <cell r="S655">
            <v>2067</v>
          </cell>
          <cell r="T655">
            <v>2445</v>
          </cell>
          <cell r="U655">
            <v>2723</v>
          </cell>
          <cell r="V655">
            <v>2881</v>
          </cell>
          <cell r="W655">
            <v>3054</v>
          </cell>
          <cell r="X655">
            <v>175</v>
          </cell>
          <cell r="Y655">
            <v>340</v>
          </cell>
          <cell r="Z655">
            <v>524</v>
          </cell>
          <cell r="AA655">
            <v>653</v>
          </cell>
          <cell r="AB655">
            <v>790</v>
          </cell>
          <cell r="AC655">
            <v>930</v>
          </cell>
          <cell r="AD655">
            <v>1102</v>
          </cell>
          <cell r="AE655">
            <v>1253</v>
          </cell>
          <cell r="AF655">
            <v>1468</v>
          </cell>
          <cell r="AG655">
            <v>1659</v>
          </cell>
          <cell r="AH655">
            <v>1788</v>
          </cell>
          <cell r="AI655">
            <v>1984</v>
          </cell>
          <cell r="AJ655">
            <v>209</v>
          </cell>
          <cell r="AK655">
            <v>419</v>
          </cell>
          <cell r="AL655">
            <v>670</v>
          </cell>
          <cell r="AM655">
            <v>893</v>
          </cell>
          <cell r="AN655">
            <v>1038</v>
          </cell>
          <cell r="AO655">
            <v>1264</v>
          </cell>
          <cell r="AP655">
            <v>1452</v>
          </cell>
          <cell r="AQ655">
            <v>1672</v>
          </cell>
          <cell r="AR655">
            <v>1970</v>
          </cell>
          <cell r="AS655">
            <v>2177</v>
          </cell>
          <cell r="AT655">
            <v>2456</v>
          </cell>
          <cell r="AU655">
            <v>2742</v>
          </cell>
          <cell r="AV655">
            <v>3011</v>
          </cell>
          <cell r="AW655">
            <v>3458</v>
          </cell>
          <cell r="AX655">
            <v>0</v>
          </cell>
        </row>
        <row r="656">
          <cell r="J656" t="str">
            <v>2-AR&amp;UC-3.4.8.B-Real</v>
          </cell>
          <cell r="K656" t="str">
            <v>3.4.8.B</v>
          </cell>
          <cell r="L656">
            <v>194</v>
          </cell>
          <cell r="M656">
            <v>229</v>
          </cell>
          <cell r="N656">
            <v>319</v>
          </cell>
          <cell r="O656">
            <v>247</v>
          </cell>
          <cell r="P656">
            <v>213</v>
          </cell>
          <cell r="Q656">
            <v>279</v>
          </cell>
          <cell r="R656">
            <v>272</v>
          </cell>
          <cell r="S656">
            <v>281</v>
          </cell>
          <cell r="T656">
            <v>376</v>
          </cell>
          <cell r="U656">
            <v>275</v>
          </cell>
          <cell r="V656">
            <v>158</v>
          </cell>
          <cell r="W656">
            <v>170</v>
          </cell>
          <cell r="X656">
            <v>175</v>
          </cell>
          <cell r="Y656">
            <v>165</v>
          </cell>
          <cell r="Z656">
            <v>183</v>
          </cell>
          <cell r="AA656">
            <v>128</v>
          </cell>
          <cell r="AB656">
            <v>137</v>
          </cell>
          <cell r="AC656">
            <v>140</v>
          </cell>
          <cell r="AD656">
            <v>172</v>
          </cell>
          <cell r="AE656">
            <v>151</v>
          </cell>
          <cell r="AF656">
            <v>215</v>
          </cell>
          <cell r="AG656">
            <v>191</v>
          </cell>
          <cell r="AH656">
            <v>129</v>
          </cell>
          <cell r="AI656">
            <v>196</v>
          </cell>
          <cell r="AJ656">
            <v>209</v>
          </cell>
          <cell r="AK656">
            <v>210</v>
          </cell>
          <cell r="AL656">
            <v>251</v>
          </cell>
          <cell r="AM656">
            <v>223</v>
          </cell>
          <cell r="AN656">
            <v>145</v>
          </cell>
          <cell r="AO656">
            <v>226</v>
          </cell>
          <cell r="AP656">
            <v>188</v>
          </cell>
          <cell r="AQ656">
            <v>220</v>
          </cell>
          <cell r="AR656">
            <v>298</v>
          </cell>
          <cell r="AS656">
            <v>207</v>
          </cell>
          <cell r="AT656">
            <v>279</v>
          </cell>
          <cell r="AU656">
            <v>285</v>
          </cell>
          <cell r="AV656">
            <v>269</v>
          </cell>
          <cell r="AW656">
            <v>447</v>
          </cell>
          <cell r="AX656">
            <v>0</v>
          </cell>
        </row>
        <row r="657">
          <cell r="J657" t="str">
            <v>2-AR&amp;UC-3.4.8.B-Real YTD</v>
          </cell>
          <cell r="K657" t="str">
            <v>3.4.8.B</v>
          </cell>
          <cell r="L657">
            <v>194</v>
          </cell>
          <cell r="M657">
            <v>423</v>
          </cell>
          <cell r="N657">
            <v>742</v>
          </cell>
          <cell r="O657">
            <v>989</v>
          </cell>
          <cell r="P657">
            <v>1202</v>
          </cell>
          <cell r="Q657">
            <v>1481</v>
          </cell>
          <cell r="R657">
            <v>1753</v>
          </cell>
          <cell r="S657">
            <v>2034</v>
          </cell>
          <cell r="T657">
            <v>2410</v>
          </cell>
          <cell r="U657">
            <v>2685</v>
          </cell>
          <cell r="V657">
            <v>2843</v>
          </cell>
          <cell r="W657">
            <v>3013</v>
          </cell>
          <cell r="X657">
            <v>175</v>
          </cell>
          <cell r="Y657">
            <v>340</v>
          </cell>
          <cell r="Z657">
            <v>523</v>
          </cell>
          <cell r="AA657">
            <v>651</v>
          </cell>
          <cell r="AB657">
            <v>788</v>
          </cell>
          <cell r="AC657">
            <v>928</v>
          </cell>
          <cell r="AD657">
            <v>1100</v>
          </cell>
          <cell r="AE657">
            <v>1251</v>
          </cell>
          <cell r="AF657">
            <v>1466</v>
          </cell>
          <cell r="AG657">
            <v>1657</v>
          </cell>
          <cell r="AH657">
            <v>1786</v>
          </cell>
          <cell r="AI657">
            <v>1982</v>
          </cell>
          <cell r="AJ657">
            <v>209</v>
          </cell>
          <cell r="AK657">
            <v>419</v>
          </cell>
          <cell r="AL657">
            <v>670</v>
          </cell>
          <cell r="AM657">
            <v>893</v>
          </cell>
          <cell r="AN657">
            <v>1038</v>
          </cell>
          <cell r="AO657">
            <v>1264</v>
          </cell>
          <cell r="AP657">
            <v>1452</v>
          </cell>
          <cell r="AQ657">
            <v>1672</v>
          </cell>
          <cell r="AR657">
            <v>1970</v>
          </cell>
          <cell r="AS657">
            <v>2177</v>
          </cell>
          <cell r="AT657">
            <v>2456</v>
          </cell>
          <cell r="AU657">
            <v>2741</v>
          </cell>
          <cell r="AV657">
            <v>3010</v>
          </cell>
          <cell r="AW657">
            <v>3457</v>
          </cell>
          <cell r="AX657">
            <v>0</v>
          </cell>
        </row>
        <row r="658">
          <cell r="J658" t="str">
            <v>2-AR&amp;UC-3.4.8-Real</v>
          </cell>
          <cell r="K658" t="str">
            <v>3.4.8</v>
          </cell>
          <cell r="L658">
            <v>97.48743718592965</v>
          </cell>
          <cell r="M658">
            <v>98.283261802575112</v>
          </cell>
          <cell r="N658">
            <v>99.068322981366464</v>
          </cell>
          <cell r="O658">
            <v>99.196787148594382</v>
          </cell>
          <cell r="P658">
            <v>98.156682027649765</v>
          </cell>
          <cell r="Q658">
            <v>98.936170212765958</v>
          </cell>
          <cell r="R658">
            <v>96.797153024911026</v>
          </cell>
          <cell r="S658">
            <v>98.943661971830991</v>
          </cell>
          <cell r="T658">
            <v>99.470899470899468</v>
          </cell>
          <cell r="U658">
            <v>98.920863309352512</v>
          </cell>
          <cell r="V658">
            <v>100</v>
          </cell>
          <cell r="W658">
            <v>98.265895953757223</v>
          </cell>
          <cell r="X658">
            <v>100</v>
          </cell>
          <cell r="Y658">
            <v>100</v>
          </cell>
          <cell r="Z658">
            <v>99.456521739130437</v>
          </cell>
          <cell r="AA658">
            <v>99.224806201550393</v>
          </cell>
          <cell r="AB658">
            <v>100</v>
          </cell>
          <cell r="AC658">
            <v>100</v>
          </cell>
          <cell r="AD658">
            <v>100</v>
          </cell>
          <cell r="AE658">
            <v>100</v>
          </cell>
          <cell r="AF658">
            <v>100</v>
          </cell>
          <cell r="AG658">
            <v>100</v>
          </cell>
          <cell r="AH658">
            <v>100</v>
          </cell>
          <cell r="AI658">
            <v>100</v>
          </cell>
          <cell r="AJ658">
            <v>100</v>
          </cell>
          <cell r="AK658">
            <v>100</v>
          </cell>
          <cell r="AL658">
            <v>100</v>
          </cell>
          <cell r="AM658">
            <v>100</v>
          </cell>
          <cell r="AN658">
            <v>100</v>
          </cell>
          <cell r="AO658">
            <v>100</v>
          </cell>
          <cell r="AP658">
            <v>100</v>
          </cell>
          <cell r="AQ658">
            <v>100</v>
          </cell>
          <cell r="AR658">
            <v>100</v>
          </cell>
          <cell r="AS658">
            <v>100</v>
          </cell>
          <cell r="AT658">
            <v>100</v>
          </cell>
          <cell r="AU658">
            <v>99.650349650349639</v>
          </cell>
          <cell r="AV658">
            <v>100</v>
          </cell>
          <cell r="AW658">
            <v>100</v>
          </cell>
          <cell r="AX658">
            <v>0</v>
          </cell>
        </row>
        <row r="659">
          <cell r="J659" t="str">
            <v>2-AR&amp;UC-3.4.8-Goal</v>
          </cell>
          <cell r="K659" t="str">
            <v>3.4.8</v>
          </cell>
          <cell r="L659">
            <v>0</v>
          </cell>
          <cell r="M659">
            <v>0</v>
          </cell>
          <cell r="N659">
            <v>0</v>
          </cell>
          <cell r="O659">
            <v>0</v>
          </cell>
          <cell r="P659">
            <v>0</v>
          </cell>
          <cell r="Q659">
            <v>0</v>
          </cell>
          <cell r="R659">
            <v>0</v>
          </cell>
          <cell r="S659">
            <v>0</v>
          </cell>
          <cell r="T659">
            <v>0</v>
          </cell>
          <cell r="U659">
            <v>0</v>
          </cell>
          <cell r="V659">
            <v>0</v>
          </cell>
          <cell r="W659">
            <v>0</v>
          </cell>
          <cell r="X659">
            <v>0</v>
          </cell>
          <cell r="Y659">
            <v>0</v>
          </cell>
          <cell r="Z659">
            <v>0</v>
          </cell>
          <cell r="AA659">
            <v>0</v>
          </cell>
          <cell r="AB659">
            <v>0</v>
          </cell>
          <cell r="AC659">
            <v>0</v>
          </cell>
          <cell r="AD659">
            <v>0</v>
          </cell>
          <cell r="AE659">
            <v>0</v>
          </cell>
          <cell r="AF659">
            <v>0</v>
          </cell>
          <cell r="AG659">
            <v>0</v>
          </cell>
          <cell r="AH659">
            <v>0</v>
          </cell>
          <cell r="AI659">
            <v>0</v>
          </cell>
          <cell r="AJ659">
            <v>99</v>
          </cell>
          <cell r="AK659">
            <v>99</v>
          </cell>
          <cell r="AL659">
            <v>99</v>
          </cell>
          <cell r="AM659">
            <v>99</v>
          </cell>
          <cell r="AN659">
            <v>99</v>
          </cell>
          <cell r="AO659">
            <v>99</v>
          </cell>
          <cell r="AP659">
            <v>99</v>
          </cell>
          <cell r="AQ659">
            <v>99</v>
          </cell>
          <cell r="AR659">
            <v>99</v>
          </cell>
          <cell r="AS659">
            <v>99</v>
          </cell>
          <cell r="AT659">
            <v>99</v>
          </cell>
          <cell r="AU659">
            <v>99</v>
          </cell>
          <cell r="AV659">
            <v>81</v>
          </cell>
          <cell r="AW659">
            <v>85</v>
          </cell>
          <cell r="AX659" t="e">
            <v>#DIV/0!</v>
          </cell>
        </row>
        <row r="660">
          <cell r="J660" t="str">
            <v>2-AR&amp;UC-3.4.8-Real YTD</v>
          </cell>
          <cell r="K660" t="str">
            <v>3.4.8</v>
          </cell>
          <cell r="L660">
            <v>97.48743718592965</v>
          </cell>
          <cell r="M660">
            <v>97.916666666666657</v>
          </cell>
          <cell r="N660">
            <v>98.408488063660485</v>
          </cell>
          <cell r="O660">
            <v>98.604187437686946</v>
          </cell>
          <cell r="P660">
            <v>98.52459016393442</v>
          </cell>
          <cell r="Q660">
            <v>98.601864181091884</v>
          </cell>
          <cell r="R660">
            <v>98.317442512619181</v>
          </cell>
          <cell r="S660">
            <v>98.403483309143695</v>
          </cell>
          <cell r="T660">
            <v>98.568507157464211</v>
          </cell>
          <cell r="U660">
            <v>98.604480352552343</v>
          </cell>
          <cell r="V660">
            <v>98.681013536966333</v>
          </cell>
          <cell r="W660">
            <v>98.657498362802883</v>
          </cell>
          <cell r="X660">
            <v>100</v>
          </cell>
          <cell r="Y660">
            <v>100</v>
          </cell>
          <cell r="Z660">
            <v>99.809160305343511</v>
          </cell>
          <cell r="AA660">
            <v>99.693721286370589</v>
          </cell>
          <cell r="AB660">
            <v>99.74683544303798</v>
          </cell>
          <cell r="AC660">
            <v>99.784946236559136</v>
          </cell>
          <cell r="AD660">
            <v>99.818511796733205</v>
          </cell>
          <cell r="AE660">
            <v>99.840383080606543</v>
          </cell>
          <cell r="AF660">
            <v>99.863760217983653</v>
          </cell>
          <cell r="AG660">
            <v>99.879445449065713</v>
          </cell>
          <cell r="AH660">
            <v>99.888143176733777</v>
          </cell>
          <cell r="AI660">
            <v>99.899193548387103</v>
          </cell>
          <cell r="AJ660">
            <v>100</v>
          </cell>
          <cell r="AK660">
            <v>100</v>
          </cell>
          <cell r="AL660">
            <v>100</v>
          </cell>
          <cell r="AM660">
            <v>100</v>
          </cell>
          <cell r="AN660">
            <v>100</v>
          </cell>
          <cell r="AO660">
            <v>100</v>
          </cell>
          <cell r="AP660">
            <v>100</v>
          </cell>
          <cell r="AQ660">
            <v>100</v>
          </cell>
          <cell r="AR660">
            <v>100</v>
          </cell>
          <cell r="AS660">
            <v>100</v>
          </cell>
          <cell r="AT660">
            <v>100</v>
          </cell>
          <cell r="AU660">
            <v>99.963530269876003</v>
          </cell>
          <cell r="AV660">
            <v>99.966788442377947</v>
          </cell>
          <cell r="AW660">
            <v>99.971081550028913</v>
          </cell>
          <cell r="AX660">
            <v>0</v>
          </cell>
        </row>
        <row r="661">
          <cell r="J661" t="str">
            <v>2-AR&amp;UC-3.4.8-Goal YTD</v>
          </cell>
          <cell r="K661" t="str">
            <v>3.4.8</v>
          </cell>
          <cell r="L661">
            <v>0</v>
          </cell>
          <cell r="M661">
            <v>0</v>
          </cell>
          <cell r="N661">
            <v>0</v>
          </cell>
          <cell r="O661">
            <v>0</v>
          </cell>
          <cell r="P661">
            <v>0</v>
          </cell>
          <cell r="Q661">
            <v>0</v>
          </cell>
          <cell r="R661">
            <v>0</v>
          </cell>
          <cell r="S661">
            <v>0</v>
          </cell>
          <cell r="T661">
            <v>0</v>
          </cell>
          <cell r="U661">
            <v>0</v>
          </cell>
          <cell r="V661">
            <v>0</v>
          </cell>
          <cell r="W661">
            <v>0</v>
          </cell>
          <cell r="X661">
            <v>0</v>
          </cell>
          <cell r="Y661">
            <v>0</v>
          </cell>
          <cell r="Z661">
            <v>0</v>
          </cell>
          <cell r="AA661">
            <v>0</v>
          </cell>
          <cell r="AB661">
            <v>0</v>
          </cell>
          <cell r="AC661">
            <v>0</v>
          </cell>
          <cell r="AD661">
            <v>0</v>
          </cell>
          <cell r="AE661">
            <v>0</v>
          </cell>
          <cell r="AF661">
            <v>0</v>
          </cell>
          <cell r="AG661">
            <v>0</v>
          </cell>
          <cell r="AH661">
            <v>0</v>
          </cell>
          <cell r="AI661">
            <v>0</v>
          </cell>
          <cell r="AJ661">
            <v>99</v>
          </cell>
          <cell r="AK661">
            <v>99</v>
          </cell>
          <cell r="AL661">
            <v>99</v>
          </cell>
          <cell r="AM661">
            <v>99</v>
          </cell>
          <cell r="AN661">
            <v>99</v>
          </cell>
          <cell r="AO661">
            <v>99</v>
          </cell>
          <cell r="AP661">
            <v>99</v>
          </cell>
          <cell r="AQ661">
            <v>99</v>
          </cell>
          <cell r="AR661">
            <v>99</v>
          </cell>
          <cell r="AS661">
            <v>99</v>
          </cell>
          <cell r="AT661">
            <v>99</v>
          </cell>
          <cell r="AU661">
            <v>99</v>
          </cell>
          <cell r="AV661">
            <v>81</v>
          </cell>
          <cell r="AW661">
            <v>85</v>
          </cell>
          <cell r="AX661" t="e">
            <v>#DIV/0!</v>
          </cell>
        </row>
        <row r="662">
          <cell r="J662" t="str">
            <v>2-PWR-3.4.9.A-Real</v>
          </cell>
          <cell r="K662" t="str">
            <v>3.4.9.A</v>
          </cell>
          <cell r="L662">
            <v>184</v>
          </cell>
          <cell r="M662">
            <v>242</v>
          </cell>
          <cell r="N662">
            <v>235</v>
          </cell>
          <cell r="O662">
            <v>133</v>
          </cell>
          <cell r="P662">
            <v>180</v>
          </cell>
          <cell r="Q662">
            <v>135</v>
          </cell>
          <cell r="R662">
            <v>174</v>
          </cell>
          <cell r="S662">
            <v>220</v>
          </cell>
          <cell r="T662">
            <v>281</v>
          </cell>
          <cell r="U662">
            <v>132</v>
          </cell>
          <cell r="V662">
            <v>154</v>
          </cell>
          <cell r="W662">
            <v>77</v>
          </cell>
          <cell r="X662">
            <v>22</v>
          </cell>
          <cell r="Y662">
            <v>32</v>
          </cell>
          <cell r="Z662">
            <v>25</v>
          </cell>
          <cell r="AA662">
            <v>29</v>
          </cell>
          <cell r="AB662">
            <v>16</v>
          </cell>
          <cell r="AC662">
            <v>50</v>
          </cell>
          <cell r="AD662">
            <v>36</v>
          </cell>
          <cell r="AE662">
            <v>36</v>
          </cell>
          <cell r="AF662">
            <v>58</v>
          </cell>
          <cell r="AG662">
            <v>27</v>
          </cell>
          <cell r="AH662">
            <v>42</v>
          </cell>
          <cell r="AI662">
            <v>27</v>
          </cell>
          <cell r="AJ662">
            <v>29</v>
          </cell>
          <cell r="AK662">
            <v>26</v>
          </cell>
          <cell r="AL662">
            <v>40</v>
          </cell>
          <cell r="AM662">
            <v>27</v>
          </cell>
          <cell r="AN662">
            <v>30</v>
          </cell>
          <cell r="AO662">
            <v>45</v>
          </cell>
          <cell r="AP662">
            <v>39</v>
          </cell>
          <cell r="AQ662">
            <v>53</v>
          </cell>
          <cell r="AR662">
            <v>68</v>
          </cell>
          <cell r="AS662">
            <v>51</v>
          </cell>
          <cell r="AT662">
            <v>34</v>
          </cell>
          <cell r="AU662">
            <v>178</v>
          </cell>
          <cell r="AV662">
            <v>149</v>
          </cell>
          <cell r="AW662">
            <v>112</v>
          </cell>
          <cell r="AX662">
            <v>0</v>
          </cell>
        </row>
        <row r="663">
          <cell r="J663" t="str">
            <v>2-PWR-3.4.9.A-Real YTD</v>
          </cell>
          <cell r="K663" t="str">
            <v>3.4.9.A</v>
          </cell>
          <cell r="L663">
            <v>184</v>
          </cell>
          <cell r="M663">
            <v>426</v>
          </cell>
          <cell r="N663">
            <v>661</v>
          </cell>
          <cell r="O663">
            <v>794</v>
          </cell>
          <cell r="P663">
            <v>974</v>
          </cell>
          <cell r="Q663">
            <v>1109</v>
          </cell>
          <cell r="R663">
            <v>1283</v>
          </cell>
          <cell r="S663">
            <v>1503</v>
          </cell>
          <cell r="T663">
            <v>1784</v>
          </cell>
          <cell r="U663">
            <v>1916</v>
          </cell>
          <cell r="V663">
            <v>2070</v>
          </cell>
          <cell r="W663">
            <v>2147</v>
          </cell>
          <cell r="X663">
            <v>22</v>
          </cell>
          <cell r="Y663">
            <v>54</v>
          </cell>
          <cell r="Z663">
            <v>79</v>
          </cell>
          <cell r="AA663">
            <v>108</v>
          </cell>
          <cell r="AB663">
            <v>124</v>
          </cell>
          <cell r="AC663">
            <v>174</v>
          </cell>
          <cell r="AD663">
            <v>210</v>
          </cell>
          <cell r="AE663">
            <v>246</v>
          </cell>
          <cell r="AF663">
            <v>304</v>
          </cell>
          <cell r="AG663">
            <v>331</v>
          </cell>
          <cell r="AH663">
            <v>373</v>
          </cell>
          <cell r="AI663">
            <v>400</v>
          </cell>
          <cell r="AJ663">
            <v>29</v>
          </cell>
          <cell r="AK663">
            <v>55</v>
          </cell>
          <cell r="AL663">
            <v>95</v>
          </cell>
          <cell r="AM663">
            <v>122</v>
          </cell>
          <cell r="AN663">
            <v>152</v>
          </cell>
          <cell r="AO663">
            <v>197</v>
          </cell>
          <cell r="AP663">
            <v>236</v>
          </cell>
          <cell r="AQ663">
            <v>289</v>
          </cell>
          <cell r="AR663">
            <v>357</v>
          </cell>
          <cell r="AS663">
            <v>408</v>
          </cell>
          <cell r="AT663">
            <v>442</v>
          </cell>
          <cell r="AU663">
            <v>620</v>
          </cell>
          <cell r="AV663">
            <v>769</v>
          </cell>
          <cell r="AW663">
            <v>881</v>
          </cell>
          <cell r="AX663">
            <v>0</v>
          </cell>
        </row>
        <row r="664">
          <cell r="J664" t="str">
            <v>2-PWR-3.4.9.B-Real</v>
          </cell>
          <cell r="K664" t="str">
            <v>3.4.9.B</v>
          </cell>
          <cell r="L664">
            <v>177</v>
          </cell>
          <cell r="M664">
            <v>230</v>
          </cell>
          <cell r="N664">
            <v>229</v>
          </cell>
          <cell r="O664">
            <v>120</v>
          </cell>
          <cell r="P664">
            <v>180</v>
          </cell>
          <cell r="Q664">
            <v>124</v>
          </cell>
          <cell r="R664">
            <v>162</v>
          </cell>
          <cell r="S664">
            <v>194</v>
          </cell>
          <cell r="T664">
            <v>233</v>
          </cell>
          <cell r="U664">
            <v>132</v>
          </cell>
          <cell r="V664">
            <v>153</v>
          </cell>
          <cell r="W664">
            <v>77</v>
          </cell>
          <cell r="X664">
            <v>22</v>
          </cell>
          <cell r="Y664">
            <v>32</v>
          </cell>
          <cell r="Z664">
            <v>25</v>
          </cell>
          <cell r="AA664">
            <v>29</v>
          </cell>
          <cell r="AB664">
            <v>16</v>
          </cell>
          <cell r="AC664">
            <v>50</v>
          </cell>
          <cell r="AD664">
            <v>36</v>
          </cell>
          <cell r="AE664">
            <v>36</v>
          </cell>
          <cell r="AF664">
            <v>58</v>
          </cell>
          <cell r="AG664">
            <v>27</v>
          </cell>
          <cell r="AH664">
            <v>41</v>
          </cell>
          <cell r="AI664">
            <v>27</v>
          </cell>
          <cell r="AJ664">
            <v>28</v>
          </cell>
          <cell r="AK664">
            <v>25</v>
          </cell>
          <cell r="AL664">
            <v>40</v>
          </cell>
          <cell r="AM664">
            <v>27</v>
          </cell>
          <cell r="AN664">
            <v>28</v>
          </cell>
          <cell r="AO664">
            <v>45</v>
          </cell>
          <cell r="AP664">
            <v>39</v>
          </cell>
          <cell r="AQ664">
            <v>53</v>
          </cell>
          <cell r="AR664">
            <v>66</v>
          </cell>
          <cell r="AS664">
            <v>51</v>
          </cell>
          <cell r="AT664">
            <v>34</v>
          </cell>
          <cell r="AU664">
            <v>177</v>
          </cell>
          <cell r="AV664">
            <v>148</v>
          </cell>
          <cell r="AW664">
            <v>112</v>
          </cell>
          <cell r="AX664">
            <v>0</v>
          </cell>
        </row>
        <row r="665">
          <cell r="J665" t="str">
            <v>2-PWR-3.4.9.B-Real YTD</v>
          </cell>
          <cell r="K665" t="str">
            <v>3.4.9.B</v>
          </cell>
          <cell r="L665">
            <v>177</v>
          </cell>
          <cell r="M665">
            <v>407</v>
          </cell>
          <cell r="N665">
            <v>636</v>
          </cell>
          <cell r="O665">
            <v>756</v>
          </cell>
          <cell r="P665">
            <v>936</v>
          </cell>
          <cell r="Q665">
            <v>1060</v>
          </cell>
          <cell r="R665">
            <v>1222</v>
          </cell>
          <cell r="S665">
            <v>1416</v>
          </cell>
          <cell r="T665">
            <v>1649</v>
          </cell>
          <cell r="U665">
            <v>1781</v>
          </cell>
          <cell r="V665">
            <v>1934</v>
          </cell>
          <cell r="W665">
            <v>2011</v>
          </cell>
          <cell r="X665">
            <v>22</v>
          </cell>
          <cell r="Y665">
            <v>54</v>
          </cell>
          <cell r="Z665">
            <v>79</v>
          </cell>
          <cell r="AA665">
            <v>108</v>
          </cell>
          <cell r="AB665">
            <v>124</v>
          </cell>
          <cell r="AC665">
            <v>174</v>
          </cell>
          <cell r="AD665">
            <v>210</v>
          </cell>
          <cell r="AE665">
            <v>246</v>
          </cell>
          <cell r="AF665">
            <v>304</v>
          </cell>
          <cell r="AG665">
            <v>331</v>
          </cell>
          <cell r="AH665">
            <v>372</v>
          </cell>
          <cell r="AI665">
            <v>399</v>
          </cell>
          <cell r="AJ665">
            <v>28</v>
          </cell>
          <cell r="AK665">
            <v>53</v>
          </cell>
          <cell r="AL665">
            <v>93</v>
          </cell>
          <cell r="AM665">
            <v>120</v>
          </cell>
          <cell r="AN665">
            <v>148</v>
          </cell>
          <cell r="AO665">
            <v>193</v>
          </cell>
          <cell r="AP665">
            <v>232</v>
          </cell>
          <cell r="AQ665">
            <v>285</v>
          </cell>
          <cell r="AR665">
            <v>351</v>
          </cell>
          <cell r="AS665">
            <v>402</v>
          </cell>
          <cell r="AT665">
            <v>436</v>
          </cell>
          <cell r="AU665">
            <v>613</v>
          </cell>
          <cell r="AV665">
            <v>761</v>
          </cell>
          <cell r="AW665">
            <v>873</v>
          </cell>
          <cell r="AX665">
            <v>0</v>
          </cell>
        </row>
        <row r="666">
          <cell r="J666" t="str">
            <v>2-PWR-3.4.9-Real</v>
          </cell>
          <cell r="K666" t="str">
            <v>3.4.9</v>
          </cell>
          <cell r="L666">
            <v>96.195652173913047</v>
          </cell>
          <cell r="M666">
            <v>95.041322314049594</v>
          </cell>
          <cell r="N666">
            <v>97.446808510638292</v>
          </cell>
          <cell r="O666">
            <v>90.225563909774436</v>
          </cell>
          <cell r="P666">
            <v>100</v>
          </cell>
          <cell r="Q666">
            <v>91.851851851851848</v>
          </cell>
          <cell r="R666">
            <v>93.103448275862064</v>
          </cell>
          <cell r="S666">
            <v>88.181818181818187</v>
          </cell>
          <cell r="T666">
            <v>82.918149466192176</v>
          </cell>
          <cell r="U666">
            <v>100</v>
          </cell>
          <cell r="V666">
            <v>99.350649350649363</v>
          </cell>
          <cell r="W666">
            <v>100</v>
          </cell>
          <cell r="X666">
            <v>100</v>
          </cell>
          <cell r="Y666">
            <v>100</v>
          </cell>
          <cell r="Z666">
            <v>100</v>
          </cell>
          <cell r="AA666">
            <v>100</v>
          </cell>
          <cell r="AB666">
            <v>100</v>
          </cell>
          <cell r="AC666">
            <v>100</v>
          </cell>
          <cell r="AD666">
            <v>100</v>
          </cell>
          <cell r="AE666">
            <v>100</v>
          </cell>
          <cell r="AF666">
            <v>100</v>
          </cell>
          <cell r="AG666">
            <v>100</v>
          </cell>
          <cell r="AH666">
            <v>97.61904761904762</v>
          </cell>
          <cell r="AI666">
            <v>100</v>
          </cell>
          <cell r="AJ666">
            <v>96.551724137931032</v>
          </cell>
          <cell r="AK666">
            <v>96.15384615384616</v>
          </cell>
          <cell r="AL666">
            <v>100</v>
          </cell>
          <cell r="AM666">
            <v>100</v>
          </cell>
          <cell r="AN666">
            <v>93.333333333333329</v>
          </cell>
          <cell r="AO666">
            <v>100</v>
          </cell>
          <cell r="AP666">
            <v>100</v>
          </cell>
          <cell r="AQ666">
            <v>100</v>
          </cell>
          <cell r="AR666">
            <v>97.058823529411768</v>
          </cell>
          <cell r="AS666">
            <v>100</v>
          </cell>
          <cell r="AT666">
            <v>100</v>
          </cell>
          <cell r="AU666">
            <v>99.438202247191015</v>
          </cell>
          <cell r="AV666">
            <v>99.328859060402692</v>
          </cell>
          <cell r="AW666">
            <v>100</v>
          </cell>
          <cell r="AX666">
            <v>0</v>
          </cell>
        </row>
        <row r="667">
          <cell r="J667" t="str">
            <v>2-PWR-3.4.9-Goal</v>
          </cell>
          <cell r="K667" t="str">
            <v>3.4.9</v>
          </cell>
          <cell r="L667">
            <v>0</v>
          </cell>
          <cell r="M667">
            <v>0</v>
          </cell>
          <cell r="N667">
            <v>0</v>
          </cell>
          <cell r="O667">
            <v>0</v>
          </cell>
          <cell r="P667">
            <v>0</v>
          </cell>
          <cell r="Q667">
            <v>0</v>
          </cell>
          <cell r="R667">
            <v>0</v>
          </cell>
          <cell r="S667">
            <v>0</v>
          </cell>
          <cell r="T667">
            <v>0</v>
          </cell>
          <cell r="U667">
            <v>0</v>
          </cell>
          <cell r="V667">
            <v>0</v>
          </cell>
          <cell r="W667">
            <v>0</v>
          </cell>
          <cell r="X667">
            <v>0</v>
          </cell>
          <cell r="Y667">
            <v>0</v>
          </cell>
          <cell r="Z667">
            <v>0</v>
          </cell>
          <cell r="AA667">
            <v>0</v>
          </cell>
          <cell r="AB667">
            <v>0</v>
          </cell>
          <cell r="AC667">
            <v>0</v>
          </cell>
          <cell r="AD667">
            <v>0</v>
          </cell>
          <cell r="AE667">
            <v>0</v>
          </cell>
          <cell r="AF667">
            <v>0</v>
          </cell>
          <cell r="AG667">
            <v>0</v>
          </cell>
          <cell r="AH667">
            <v>0</v>
          </cell>
          <cell r="AI667">
            <v>0</v>
          </cell>
          <cell r="AJ667">
            <v>100</v>
          </cell>
          <cell r="AK667">
            <v>100</v>
          </cell>
          <cell r="AL667">
            <v>100</v>
          </cell>
          <cell r="AM667">
            <v>100</v>
          </cell>
          <cell r="AN667">
            <v>100</v>
          </cell>
          <cell r="AO667">
            <v>100</v>
          </cell>
          <cell r="AP667">
            <v>100</v>
          </cell>
          <cell r="AQ667">
            <v>100</v>
          </cell>
          <cell r="AR667">
            <v>100</v>
          </cell>
          <cell r="AS667">
            <v>100</v>
          </cell>
          <cell r="AT667">
            <v>100</v>
          </cell>
          <cell r="AU667">
            <v>100</v>
          </cell>
          <cell r="AV667">
            <v>100</v>
          </cell>
          <cell r="AW667">
            <v>100</v>
          </cell>
          <cell r="AX667" t="e">
            <v>#DIV/0!</v>
          </cell>
        </row>
        <row r="668">
          <cell r="J668" t="str">
            <v>2-PWR-3.4.9-Real YTD</v>
          </cell>
          <cell r="K668" t="str">
            <v>3.4.9</v>
          </cell>
          <cell r="L668">
            <v>96.195652173913047</v>
          </cell>
          <cell r="M668">
            <v>95.539906103286384</v>
          </cell>
          <cell r="N668">
            <v>96.217851739788202</v>
          </cell>
          <cell r="O668">
            <v>95.214105793450869</v>
          </cell>
          <cell r="P668">
            <v>96.098562628336765</v>
          </cell>
          <cell r="Q668">
            <v>95.581605049594231</v>
          </cell>
          <cell r="R668">
            <v>95.245518316445839</v>
          </cell>
          <cell r="S668">
            <v>94.211576846307395</v>
          </cell>
          <cell r="T668">
            <v>92.432735426008975</v>
          </cell>
          <cell r="U668">
            <v>92.954070981210862</v>
          </cell>
          <cell r="V668">
            <v>93.429951690821255</v>
          </cell>
          <cell r="W668">
            <v>93.6655798789008</v>
          </cell>
          <cell r="X668">
            <v>100</v>
          </cell>
          <cell r="Y668">
            <v>100</v>
          </cell>
          <cell r="Z668">
            <v>100</v>
          </cell>
          <cell r="AA668">
            <v>100</v>
          </cell>
          <cell r="AB668">
            <v>100</v>
          </cell>
          <cell r="AC668">
            <v>100</v>
          </cell>
          <cell r="AD668">
            <v>100</v>
          </cell>
          <cell r="AE668">
            <v>100</v>
          </cell>
          <cell r="AF668">
            <v>100</v>
          </cell>
          <cell r="AG668">
            <v>100</v>
          </cell>
          <cell r="AH668">
            <v>99.731903485254691</v>
          </cell>
          <cell r="AI668">
            <v>99.75</v>
          </cell>
          <cell r="AJ668">
            <v>96.551724137931032</v>
          </cell>
          <cell r="AK668">
            <v>96.36363636363636</v>
          </cell>
          <cell r="AL668">
            <v>97.894736842105274</v>
          </cell>
          <cell r="AM668">
            <v>98.360655737704917</v>
          </cell>
          <cell r="AN668">
            <v>97.368421052631575</v>
          </cell>
          <cell r="AO668">
            <v>97.969543147208128</v>
          </cell>
          <cell r="AP668">
            <v>98.305084745762713</v>
          </cell>
          <cell r="AQ668">
            <v>98.615916955017298</v>
          </cell>
          <cell r="AR668">
            <v>98.319327731092429</v>
          </cell>
          <cell r="AS668">
            <v>98.529411764705884</v>
          </cell>
          <cell r="AT668">
            <v>98.642533936651589</v>
          </cell>
          <cell r="AU668">
            <v>98.870967741935488</v>
          </cell>
          <cell r="AV668">
            <v>98.959687906371911</v>
          </cell>
          <cell r="AW668">
            <v>99.091940976163457</v>
          </cell>
          <cell r="AX668">
            <v>0</v>
          </cell>
        </row>
        <row r="669">
          <cell r="J669" t="str">
            <v>2-PWR-3.4.9-Goal YTD</v>
          </cell>
          <cell r="K669" t="str">
            <v>3.4.9</v>
          </cell>
          <cell r="L669">
            <v>0</v>
          </cell>
          <cell r="M669">
            <v>0</v>
          </cell>
          <cell r="N669">
            <v>0</v>
          </cell>
          <cell r="O669">
            <v>0</v>
          </cell>
          <cell r="P669">
            <v>0</v>
          </cell>
          <cell r="Q669">
            <v>0</v>
          </cell>
          <cell r="R669">
            <v>0</v>
          </cell>
          <cell r="S669">
            <v>0</v>
          </cell>
          <cell r="T669">
            <v>0</v>
          </cell>
          <cell r="U669">
            <v>0</v>
          </cell>
          <cell r="V669">
            <v>0</v>
          </cell>
          <cell r="W669">
            <v>0</v>
          </cell>
          <cell r="X669">
            <v>0</v>
          </cell>
          <cell r="Y669">
            <v>0</v>
          </cell>
          <cell r="Z669">
            <v>0</v>
          </cell>
          <cell r="AA669">
            <v>0</v>
          </cell>
          <cell r="AB669">
            <v>0</v>
          </cell>
          <cell r="AC669">
            <v>0</v>
          </cell>
          <cell r="AD669">
            <v>0</v>
          </cell>
          <cell r="AE669">
            <v>0</v>
          </cell>
          <cell r="AF669">
            <v>0</v>
          </cell>
          <cell r="AG669">
            <v>0</v>
          </cell>
          <cell r="AH669">
            <v>0</v>
          </cell>
          <cell r="AI669">
            <v>0</v>
          </cell>
          <cell r="AJ669">
            <v>100</v>
          </cell>
          <cell r="AK669">
            <v>100</v>
          </cell>
          <cell r="AL669">
            <v>100</v>
          </cell>
          <cell r="AM669">
            <v>100</v>
          </cell>
          <cell r="AN669">
            <v>100</v>
          </cell>
          <cell r="AO669">
            <v>100</v>
          </cell>
          <cell r="AP669">
            <v>100</v>
          </cell>
          <cell r="AQ669">
            <v>100</v>
          </cell>
          <cell r="AR669">
            <v>100</v>
          </cell>
          <cell r="AS669">
            <v>100</v>
          </cell>
          <cell r="AT669">
            <v>100</v>
          </cell>
          <cell r="AU669">
            <v>100</v>
          </cell>
          <cell r="AV669">
            <v>100</v>
          </cell>
          <cell r="AW669">
            <v>100</v>
          </cell>
          <cell r="AX669" t="e">
            <v>#DIV/0!</v>
          </cell>
        </row>
        <row r="670">
          <cell r="J670" t="str">
            <v>2-MCS-3.4.10.A-Real</v>
          </cell>
          <cell r="K670" t="str">
            <v>3.4.10.A</v>
          </cell>
          <cell r="L670">
            <v>0</v>
          </cell>
          <cell r="M670">
            <v>0</v>
          </cell>
          <cell r="N670">
            <v>0</v>
          </cell>
          <cell r="O670">
            <v>0</v>
          </cell>
          <cell r="P670">
            <v>0</v>
          </cell>
          <cell r="Q670">
            <v>0</v>
          </cell>
          <cell r="R670">
            <v>0</v>
          </cell>
          <cell r="S670">
            <v>0</v>
          </cell>
          <cell r="T670">
            <v>0</v>
          </cell>
          <cell r="U670">
            <v>0</v>
          </cell>
          <cell r="V670">
            <v>0</v>
          </cell>
          <cell r="W670">
            <v>0</v>
          </cell>
          <cell r="X670">
            <v>0</v>
          </cell>
          <cell r="Y670">
            <v>0</v>
          </cell>
          <cell r="Z670">
            <v>0</v>
          </cell>
          <cell r="AA670">
            <v>0</v>
          </cell>
          <cell r="AB670">
            <v>0</v>
          </cell>
          <cell r="AC670">
            <v>0</v>
          </cell>
          <cell r="AD670">
            <v>0</v>
          </cell>
          <cell r="AE670">
            <v>0</v>
          </cell>
          <cell r="AF670">
            <v>0</v>
          </cell>
          <cell r="AG670">
            <v>0</v>
          </cell>
          <cell r="AH670">
            <v>0</v>
          </cell>
          <cell r="AI670">
            <v>0</v>
          </cell>
          <cell r="AJ670">
            <v>0</v>
          </cell>
          <cell r="AK670">
            <v>4</v>
          </cell>
          <cell r="AL670">
            <v>3</v>
          </cell>
          <cell r="AM670">
            <v>2</v>
          </cell>
          <cell r="AN670">
            <v>2</v>
          </cell>
          <cell r="AO670">
            <v>3</v>
          </cell>
          <cell r="AP670">
            <v>1</v>
          </cell>
          <cell r="AQ670">
            <v>4</v>
          </cell>
          <cell r="AR670">
            <v>3</v>
          </cell>
          <cell r="AS670">
            <v>1</v>
          </cell>
          <cell r="AT670">
            <v>2</v>
          </cell>
          <cell r="AU670">
            <v>1</v>
          </cell>
          <cell r="AV670">
            <v>2</v>
          </cell>
          <cell r="AW670">
            <v>2</v>
          </cell>
          <cell r="AX670">
            <v>0</v>
          </cell>
        </row>
        <row r="671">
          <cell r="J671" t="str">
            <v>2-MCS-3.4.10.A-Real YTD</v>
          </cell>
          <cell r="K671" t="str">
            <v>3.4.10.A</v>
          </cell>
          <cell r="L671">
            <v>0</v>
          </cell>
          <cell r="M671">
            <v>0</v>
          </cell>
          <cell r="N671">
            <v>0</v>
          </cell>
          <cell r="O671">
            <v>0</v>
          </cell>
          <cell r="P671">
            <v>0</v>
          </cell>
          <cell r="Q671">
            <v>0</v>
          </cell>
          <cell r="R671">
            <v>0</v>
          </cell>
          <cell r="S671">
            <v>0</v>
          </cell>
          <cell r="T671">
            <v>0</v>
          </cell>
          <cell r="U671">
            <v>0</v>
          </cell>
          <cell r="V671">
            <v>0</v>
          </cell>
          <cell r="W671">
            <v>0</v>
          </cell>
          <cell r="X671">
            <v>0</v>
          </cell>
          <cell r="Y671">
            <v>0</v>
          </cell>
          <cell r="Z671">
            <v>0</v>
          </cell>
          <cell r="AA671">
            <v>0</v>
          </cell>
          <cell r="AB671">
            <v>0</v>
          </cell>
          <cell r="AC671">
            <v>0</v>
          </cell>
          <cell r="AD671">
            <v>0</v>
          </cell>
          <cell r="AE671">
            <v>0</v>
          </cell>
          <cell r="AF671">
            <v>0</v>
          </cell>
          <cell r="AG671">
            <v>0</v>
          </cell>
          <cell r="AH671">
            <v>0</v>
          </cell>
          <cell r="AI671">
            <v>0</v>
          </cell>
          <cell r="AJ671">
            <v>0</v>
          </cell>
          <cell r="AK671">
            <v>4</v>
          </cell>
          <cell r="AL671">
            <v>7</v>
          </cell>
          <cell r="AM671">
            <v>9</v>
          </cell>
          <cell r="AN671">
            <v>11</v>
          </cell>
          <cell r="AO671">
            <v>14</v>
          </cell>
          <cell r="AP671">
            <v>15</v>
          </cell>
          <cell r="AQ671">
            <v>19</v>
          </cell>
          <cell r="AR671">
            <v>22</v>
          </cell>
          <cell r="AS671">
            <v>23</v>
          </cell>
          <cell r="AT671">
            <v>25</v>
          </cell>
          <cell r="AU671">
            <v>26</v>
          </cell>
          <cell r="AV671">
            <v>28</v>
          </cell>
          <cell r="AW671">
            <v>30</v>
          </cell>
          <cell r="AX671">
            <v>0</v>
          </cell>
        </row>
        <row r="672">
          <cell r="J672" t="str">
            <v>2-MCS-3.4.10.B-Real</v>
          </cell>
          <cell r="K672" t="str">
            <v>3.4.10.B</v>
          </cell>
          <cell r="L672">
            <v>0</v>
          </cell>
          <cell r="M672">
            <v>0</v>
          </cell>
          <cell r="N672">
            <v>0</v>
          </cell>
          <cell r="O672">
            <v>0</v>
          </cell>
          <cell r="P672">
            <v>0</v>
          </cell>
          <cell r="Q672">
            <v>0</v>
          </cell>
          <cell r="R672">
            <v>0</v>
          </cell>
          <cell r="S672">
            <v>0</v>
          </cell>
          <cell r="T672">
            <v>0</v>
          </cell>
          <cell r="U672">
            <v>0</v>
          </cell>
          <cell r="V672">
            <v>0</v>
          </cell>
          <cell r="W672">
            <v>0</v>
          </cell>
          <cell r="X672">
            <v>0</v>
          </cell>
          <cell r="Y672">
            <v>0</v>
          </cell>
          <cell r="Z672">
            <v>0</v>
          </cell>
          <cell r="AA672">
            <v>0</v>
          </cell>
          <cell r="AB672">
            <v>0</v>
          </cell>
          <cell r="AC672">
            <v>0</v>
          </cell>
          <cell r="AD672">
            <v>0</v>
          </cell>
          <cell r="AE672">
            <v>0</v>
          </cell>
          <cell r="AF672">
            <v>0</v>
          </cell>
          <cell r="AG672">
            <v>0</v>
          </cell>
          <cell r="AH672">
            <v>0</v>
          </cell>
          <cell r="AI672">
            <v>0</v>
          </cell>
          <cell r="AJ672">
            <v>0</v>
          </cell>
          <cell r="AK672">
            <v>4</v>
          </cell>
          <cell r="AL672">
            <v>3</v>
          </cell>
          <cell r="AM672">
            <v>2</v>
          </cell>
          <cell r="AN672">
            <v>2</v>
          </cell>
          <cell r="AO672">
            <v>3</v>
          </cell>
          <cell r="AP672">
            <v>1</v>
          </cell>
          <cell r="AQ672">
            <v>4</v>
          </cell>
          <cell r="AR672">
            <v>3</v>
          </cell>
          <cell r="AS672">
            <v>1</v>
          </cell>
          <cell r="AT672">
            <v>2</v>
          </cell>
          <cell r="AU672">
            <v>1</v>
          </cell>
          <cell r="AV672">
            <v>2</v>
          </cell>
          <cell r="AW672">
            <v>2</v>
          </cell>
          <cell r="AX672">
            <v>0</v>
          </cell>
        </row>
        <row r="673">
          <cell r="J673" t="str">
            <v>2-MCS-3.4.10.B-Real YTD</v>
          </cell>
          <cell r="K673" t="str">
            <v>3.4.10.B</v>
          </cell>
          <cell r="L673">
            <v>0</v>
          </cell>
          <cell r="M673">
            <v>0</v>
          </cell>
          <cell r="N673">
            <v>0</v>
          </cell>
          <cell r="O673">
            <v>0</v>
          </cell>
          <cell r="P673">
            <v>0</v>
          </cell>
          <cell r="Q673">
            <v>0</v>
          </cell>
          <cell r="R673">
            <v>0</v>
          </cell>
          <cell r="S673">
            <v>0</v>
          </cell>
          <cell r="T673">
            <v>0</v>
          </cell>
          <cell r="U673">
            <v>0</v>
          </cell>
          <cell r="V673">
            <v>0</v>
          </cell>
          <cell r="W673">
            <v>0</v>
          </cell>
          <cell r="X673">
            <v>0</v>
          </cell>
          <cell r="Y673">
            <v>0</v>
          </cell>
          <cell r="Z673">
            <v>0</v>
          </cell>
          <cell r="AA673">
            <v>0</v>
          </cell>
          <cell r="AB673">
            <v>0</v>
          </cell>
          <cell r="AC673">
            <v>0</v>
          </cell>
          <cell r="AD673">
            <v>0</v>
          </cell>
          <cell r="AE673">
            <v>0</v>
          </cell>
          <cell r="AF673">
            <v>0</v>
          </cell>
          <cell r="AG673">
            <v>0</v>
          </cell>
          <cell r="AH673">
            <v>0</v>
          </cell>
          <cell r="AI673">
            <v>0</v>
          </cell>
          <cell r="AJ673">
            <v>0</v>
          </cell>
          <cell r="AK673">
            <v>4</v>
          </cell>
          <cell r="AL673">
            <v>7</v>
          </cell>
          <cell r="AM673">
            <v>9</v>
          </cell>
          <cell r="AN673">
            <v>11</v>
          </cell>
          <cell r="AO673">
            <v>14</v>
          </cell>
          <cell r="AP673">
            <v>15</v>
          </cell>
          <cell r="AQ673">
            <v>19</v>
          </cell>
          <cell r="AR673">
            <v>22</v>
          </cell>
          <cell r="AS673">
            <v>23</v>
          </cell>
          <cell r="AT673">
            <v>25</v>
          </cell>
          <cell r="AU673">
            <v>26</v>
          </cell>
          <cell r="AV673">
            <v>28</v>
          </cell>
          <cell r="AW673">
            <v>30</v>
          </cell>
          <cell r="AX673">
            <v>0</v>
          </cell>
        </row>
        <row r="674">
          <cell r="J674" t="str">
            <v>2-MCS-3.4.10-Real</v>
          </cell>
          <cell r="K674" t="str">
            <v>3.4.10</v>
          </cell>
          <cell r="L674">
            <v>0</v>
          </cell>
          <cell r="M674">
            <v>0</v>
          </cell>
          <cell r="N674">
            <v>0</v>
          </cell>
          <cell r="O674">
            <v>0</v>
          </cell>
          <cell r="P674">
            <v>0</v>
          </cell>
          <cell r="Q674">
            <v>0</v>
          </cell>
          <cell r="R674">
            <v>0</v>
          </cell>
          <cell r="S674">
            <v>0</v>
          </cell>
          <cell r="T674">
            <v>0</v>
          </cell>
          <cell r="U674">
            <v>0</v>
          </cell>
          <cell r="V674">
            <v>0</v>
          </cell>
          <cell r="W674">
            <v>0</v>
          </cell>
          <cell r="X674">
            <v>0</v>
          </cell>
          <cell r="Y674">
            <v>0</v>
          </cell>
          <cell r="Z674">
            <v>0</v>
          </cell>
          <cell r="AA674">
            <v>0</v>
          </cell>
          <cell r="AB674">
            <v>0</v>
          </cell>
          <cell r="AC674">
            <v>0</v>
          </cell>
          <cell r="AD674">
            <v>0</v>
          </cell>
          <cell r="AE674">
            <v>0</v>
          </cell>
          <cell r="AF674">
            <v>0</v>
          </cell>
          <cell r="AG674">
            <v>0</v>
          </cell>
          <cell r="AH674">
            <v>0</v>
          </cell>
          <cell r="AI674">
            <v>0</v>
          </cell>
          <cell r="AJ674">
            <v>0</v>
          </cell>
          <cell r="AK674">
            <v>100</v>
          </cell>
          <cell r="AL674">
            <v>100</v>
          </cell>
          <cell r="AM674">
            <v>100</v>
          </cell>
          <cell r="AN674">
            <v>100</v>
          </cell>
          <cell r="AO674">
            <v>100</v>
          </cell>
          <cell r="AP674">
            <v>100</v>
          </cell>
          <cell r="AQ674">
            <v>100</v>
          </cell>
          <cell r="AR674">
            <v>100</v>
          </cell>
          <cell r="AS674">
            <v>100</v>
          </cell>
          <cell r="AT674">
            <v>100</v>
          </cell>
          <cell r="AU674">
            <v>100</v>
          </cell>
          <cell r="AV674">
            <v>100</v>
          </cell>
          <cell r="AW674">
            <v>100</v>
          </cell>
          <cell r="AX674">
            <v>0</v>
          </cell>
        </row>
        <row r="675">
          <cell r="J675" t="str">
            <v>2-MCS-3.4.10-Goal</v>
          </cell>
          <cell r="K675" t="str">
            <v>3.4.10</v>
          </cell>
          <cell r="L675">
            <v>0</v>
          </cell>
          <cell r="M675">
            <v>0</v>
          </cell>
          <cell r="N675">
            <v>0</v>
          </cell>
          <cell r="O675">
            <v>0</v>
          </cell>
          <cell r="P675">
            <v>0</v>
          </cell>
          <cell r="Q675">
            <v>0</v>
          </cell>
          <cell r="R675">
            <v>0</v>
          </cell>
          <cell r="S675">
            <v>0</v>
          </cell>
          <cell r="T675">
            <v>0</v>
          </cell>
          <cell r="U675">
            <v>0</v>
          </cell>
          <cell r="V675">
            <v>0</v>
          </cell>
          <cell r="W675">
            <v>0</v>
          </cell>
          <cell r="X675" t="e">
            <v>#DIV/0!</v>
          </cell>
          <cell r="Y675" t="e">
            <v>#DIV/0!</v>
          </cell>
          <cell r="Z675" t="e">
            <v>#DIV/0!</v>
          </cell>
          <cell r="AA675" t="e">
            <v>#DIV/0!</v>
          </cell>
          <cell r="AB675" t="e">
            <v>#DIV/0!</v>
          </cell>
          <cell r="AC675" t="e">
            <v>#DIV/0!</v>
          </cell>
          <cell r="AD675" t="e">
            <v>#DIV/0!</v>
          </cell>
          <cell r="AE675" t="e">
            <v>#DIV/0!</v>
          </cell>
          <cell r="AF675" t="e">
            <v>#DIV/0!</v>
          </cell>
          <cell r="AG675" t="e">
            <v>#DIV/0!</v>
          </cell>
          <cell r="AH675" t="e">
            <v>#DIV/0!</v>
          </cell>
          <cell r="AI675" t="e">
            <v>#DIV/0!</v>
          </cell>
          <cell r="AJ675" t="e">
            <v>#DIV/0!</v>
          </cell>
          <cell r="AK675">
            <v>70</v>
          </cell>
          <cell r="AL675">
            <v>70</v>
          </cell>
          <cell r="AM675">
            <v>75</v>
          </cell>
          <cell r="AN675">
            <v>75</v>
          </cell>
          <cell r="AO675">
            <v>75</v>
          </cell>
          <cell r="AP675">
            <v>90</v>
          </cell>
          <cell r="AQ675">
            <v>90</v>
          </cell>
          <cell r="AR675">
            <v>90</v>
          </cell>
          <cell r="AS675">
            <v>100</v>
          </cell>
          <cell r="AT675">
            <v>100</v>
          </cell>
          <cell r="AU675">
            <v>100</v>
          </cell>
          <cell r="AV675">
            <v>0</v>
          </cell>
          <cell r="AW675">
            <v>0</v>
          </cell>
          <cell r="AX675" t="e">
            <v>#DIV/0!</v>
          </cell>
        </row>
        <row r="676">
          <cell r="J676" t="str">
            <v>2-MCS-3.4.10-Real YTD</v>
          </cell>
          <cell r="K676" t="str">
            <v>3.4.10</v>
          </cell>
          <cell r="L676">
            <v>0</v>
          </cell>
          <cell r="M676">
            <v>0</v>
          </cell>
          <cell r="N676">
            <v>0</v>
          </cell>
          <cell r="O676">
            <v>0</v>
          </cell>
          <cell r="P676">
            <v>0</v>
          </cell>
          <cell r="Q676">
            <v>0</v>
          </cell>
          <cell r="R676">
            <v>0</v>
          </cell>
          <cell r="S676">
            <v>0</v>
          </cell>
          <cell r="T676">
            <v>0</v>
          </cell>
          <cell r="U676">
            <v>0</v>
          </cell>
          <cell r="V676">
            <v>0</v>
          </cell>
          <cell r="W676">
            <v>0</v>
          </cell>
          <cell r="X676">
            <v>0</v>
          </cell>
          <cell r="Y676">
            <v>0</v>
          </cell>
          <cell r="Z676">
            <v>0</v>
          </cell>
          <cell r="AA676">
            <v>0</v>
          </cell>
          <cell r="AB676">
            <v>0</v>
          </cell>
          <cell r="AC676">
            <v>0</v>
          </cell>
          <cell r="AD676">
            <v>0</v>
          </cell>
          <cell r="AE676">
            <v>0</v>
          </cell>
          <cell r="AF676">
            <v>0</v>
          </cell>
          <cell r="AG676">
            <v>0</v>
          </cell>
          <cell r="AH676">
            <v>0</v>
          </cell>
          <cell r="AI676">
            <v>0</v>
          </cell>
          <cell r="AJ676">
            <v>0</v>
          </cell>
          <cell r="AK676">
            <v>100</v>
          </cell>
          <cell r="AL676">
            <v>100</v>
          </cell>
          <cell r="AM676">
            <v>100</v>
          </cell>
          <cell r="AN676">
            <v>100</v>
          </cell>
          <cell r="AO676">
            <v>100</v>
          </cell>
          <cell r="AP676">
            <v>100</v>
          </cell>
          <cell r="AQ676">
            <v>100</v>
          </cell>
          <cell r="AR676">
            <v>100</v>
          </cell>
          <cell r="AS676">
            <v>100</v>
          </cell>
          <cell r="AT676">
            <v>100</v>
          </cell>
          <cell r="AU676">
            <v>100</v>
          </cell>
          <cell r="AV676">
            <v>100</v>
          </cell>
          <cell r="AW676">
            <v>100</v>
          </cell>
          <cell r="AX676">
            <v>0</v>
          </cell>
        </row>
        <row r="677">
          <cell r="J677" t="str">
            <v>2-MCS-3.4.10-Goal YTD</v>
          </cell>
          <cell r="K677" t="str">
            <v>3.4.10</v>
          </cell>
          <cell r="L677">
            <v>0</v>
          </cell>
          <cell r="M677">
            <v>0</v>
          </cell>
          <cell r="N677">
            <v>0</v>
          </cell>
          <cell r="O677">
            <v>0</v>
          </cell>
          <cell r="P677">
            <v>0</v>
          </cell>
          <cell r="Q677">
            <v>0</v>
          </cell>
          <cell r="R677">
            <v>0</v>
          </cell>
          <cell r="S677">
            <v>0</v>
          </cell>
          <cell r="T677">
            <v>0</v>
          </cell>
          <cell r="U677">
            <v>0</v>
          </cell>
          <cell r="V677">
            <v>0</v>
          </cell>
          <cell r="W677">
            <v>0</v>
          </cell>
          <cell r="X677" t="e">
            <v>#DIV/0!</v>
          </cell>
          <cell r="Y677" t="e">
            <v>#DIV/0!</v>
          </cell>
          <cell r="Z677" t="e">
            <v>#DIV/0!</v>
          </cell>
          <cell r="AA677" t="e">
            <v>#DIV/0!</v>
          </cell>
          <cell r="AB677" t="e">
            <v>#DIV/0!</v>
          </cell>
          <cell r="AC677" t="e">
            <v>#DIV/0!</v>
          </cell>
          <cell r="AD677" t="e">
            <v>#DIV/0!</v>
          </cell>
          <cell r="AE677" t="e">
            <v>#DIV/0!</v>
          </cell>
          <cell r="AF677" t="e">
            <v>#DIV/0!</v>
          </cell>
          <cell r="AG677" t="e">
            <v>#DIV/0!</v>
          </cell>
          <cell r="AH677" t="e">
            <v>#DIV/0!</v>
          </cell>
          <cell r="AI677" t="e">
            <v>#DIV/0!</v>
          </cell>
          <cell r="AJ677" t="e">
            <v>#DIV/0!</v>
          </cell>
          <cell r="AK677">
            <v>70</v>
          </cell>
          <cell r="AL677">
            <v>70</v>
          </cell>
          <cell r="AM677">
            <v>75</v>
          </cell>
          <cell r="AN677">
            <v>75</v>
          </cell>
          <cell r="AO677">
            <v>75</v>
          </cell>
          <cell r="AP677">
            <v>90</v>
          </cell>
          <cell r="AQ677">
            <v>90</v>
          </cell>
          <cell r="AR677">
            <v>90</v>
          </cell>
          <cell r="AS677">
            <v>100</v>
          </cell>
          <cell r="AT677">
            <v>100</v>
          </cell>
          <cell r="AU677">
            <v>100</v>
          </cell>
          <cell r="AV677">
            <v>0</v>
          </cell>
          <cell r="AW677">
            <v>0</v>
          </cell>
          <cell r="AX677" t="e">
            <v>#DIV/0!</v>
          </cell>
        </row>
        <row r="678">
          <cell r="J678" t="str">
            <v>3-DB-3.4.1.A-Real</v>
          </cell>
          <cell r="K678" t="str">
            <v>3.4.1.A</v>
          </cell>
          <cell r="L678">
            <v>17</v>
          </cell>
          <cell r="M678">
            <v>16</v>
          </cell>
          <cell r="N678">
            <v>34</v>
          </cell>
          <cell r="O678">
            <v>30</v>
          </cell>
          <cell r="P678">
            <v>18</v>
          </cell>
          <cell r="Q678">
            <v>24</v>
          </cell>
          <cell r="R678">
            <v>36</v>
          </cell>
          <cell r="S678">
            <v>23</v>
          </cell>
          <cell r="T678">
            <v>36</v>
          </cell>
          <cell r="U678">
            <v>30</v>
          </cell>
          <cell r="V678">
            <v>25</v>
          </cell>
          <cell r="W678">
            <v>25</v>
          </cell>
          <cell r="X678">
            <v>29</v>
          </cell>
          <cell r="Y678">
            <v>30</v>
          </cell>
          <cell r="Z678">
            <v>25</v>
          </cell>
          <cell r="AA678">
            <v>19</v>
          </cell>
          <cell r="AB678">
            <v>23</v>
          </cell>
          <cell r="AC678">
            <v>16</v>
          </cell>
          <cell r="AD678">
            <v>41</v>
          </cell>
          <cell r="AE678">
            <v>23</v>
          </cell>
          <cell r="AF678">
            <v>35</v>
          </cell>
          <cell r="AG678">
            <v>29</v>
          </cell>
          <cell r="AH678">
            <v>21</v>
          </cell>
          <cell r="AI678">
            <v>24</v>
          </cell>
          <cell r="AJ678">
            <v>53</v>
          </cell>
          <cell r="AK678">
            <v>48</v>
          </cell>
          <cell r="AL678">
            <v>79</v>
          </cell>
          <cell r="AM678">
            <v>54</v>
          </cell>
          <cell r="AN678">
            <v>24</v>
          </cell>
          <cell r="AO678">
            <v>41</v>
          </cell>
          <cell r="AP678">
            <v>41</v>
          </cell>
          <cell r="AQ678">
            <v>40</v>
          </cell>
          <cell r="AR678">
            <v>47</v>
          </cell>
          <cell r="AS678">
            <v>44</v>
          </cell>
          <cell r="AT678">
            <v>52</v>
          </cell>
          <cell r="AU678">
            <v>34</v>
          </cell>
          <cell r="AV678">
            <v>50</v>
          </cell>
          <cell r="AW678">
            <v>65</v>
          </cell>
          <cell r="AX678">
            <v>0</v>
          </cell>
        </row>
        <row r="679">
          <cell r="J679" t="str">
            <v>3-DB-3.4.1.A-Real YTD</v>
          </cell>
          <cell r="K679" t="str">
            <v>3.4.1.A</v>
          </cell>
          <cell r="L679">
            <v>17</v>
          </cell>
          <cell r="M679">
            <v>33</v>
          </cell>
          <cell r="N679">
            <v>67</v>
          </cell>
          <cell r="O679">
            <v>97</v>
          </cell>
          <cell r="P679">
            <v>115</v>
          </cell>
          <cell r="Q679">
            <v>139</v>
          </cell>
          <cell r="R679">
            <v>175</v>
          </cell>
          <cell r="S679">
            <v>198</v>
          </cell>
          <cell r="T679">
            <v>234</v>
          </cell>
          <cell r="U679">
            <v>264</v>
          </cell>
          <cell r="V679">
            <v>289</v>
          </cell>
          <cell r="W679">
            <v>314</v>
          </cell>
          <cell r="X679">
            <v>29</v>
          </cell>
          <cell r="Y679">
            <v>59</v>
          </cell>
          <cell r="Z679">
            <v>84</v>
          </cell>
          <cell r="AA679">
            <v>103</v>
          </cell>
          <cell r="AB679">
            <v>126</v>
          </cell>
          <cell r="AC679">
            <v>142</v>
          </cell>
          <cell r="AD679">
            <v>183</v>
          </cell>
          <cell r="AE679">
            <v>206</v>
          </cell>
          <cell r="AF679">
            <v>241</v>
          </cell>
          <cell r="AG679">
            <v>270</v>
          </cell>
          <cell r="AH679">
            <v>291</v>
          </cell>
          <cell r="AI679">
            <v>315</v>
          </cell>
          <cell r="AJ679">
            <v>53</v>
          </cell>
          <cell r="AK679">
            <v>101</v>
          </cell>
          <cell r="AL679">
            <v>180</v>
          </cell>
          <cell r="AM679">
            <v>234</v>
          </cell>
          <cell r="AN679">
            <v>258</v>
          </cell>
          <cell r="AO679">
            <v>299</v>
          </cell>
          <cell r="AP679">
            <v>340</v>
          </cell>
          <cell r="AQ679">
            <v>380</v>
          </cell>
          <cell r="AR679">
            <v>427</v>
          </cell>
          <cell r="AS679">
            <v>471</v>
          </cell>
          <cell r="AT679">
            <v>523</v>
          </cell>
          <cell r="AU679">
            <v>557</v>
          </cell>
          <cell r="AV679">
            <v>607</v>
          </cell>
          <cell r="AW679">
            <v>672</v>
          </cell>
          <cell r="AX679">
            <v>0</v>
          </cell>
        </row>
        <row r="680">
          <cell r="J680" t="str">
            <v>3-DB-3.4.1.B-Real</v>
          </cell>
          <cell r="K680" t="str">
            <v>3.4.1.B</v>
          </cell>
          <cell r="L680">
            <v>17</v>
          </cell>
          <cell r="M680">
            <v>16</v>
          </cell>
          <cell r="N680">
            <v>34</v>
          </cell>
          <cell r="O680">
            <v>30</v>
          </cell>
          <cell r="P680">
            <v>18</v>
          </cell>
          <cell r="Q680">
            <v>24</v>
          </cell>
          <cell r="R680">
            <v>36</v>
          </cell>
          <cell r="S680">
            <v>23</v>
          </cell>
          <cell r="T680">
            <v>36</v>
          </cell>
          <cell r="U680">
            <v>30</v>
          </cell>
          <cell r="V680">
            <v>25</v>
          </cell>
          <cell r="W680">
            <v>25</v>
          </cell>
          <cell r="X680">
            <v>29</v>
          </cell>
          <cell r="Y680">
            <v>30</v>
          </cell>
          <cell r="Z680">
            <v>25</v>
          </cell>
          <cell r="AA680">
            <v>19</v>
          </cell>
          <cell r="AB680">
            <v>23</v>
          </cell>
          <cell r="AC680">
            <v>16</v>
          </cell>
          <cell r="AD680">
            <v>41</v>
          </cell>
          <cell r="AE680">
            <v>23</v>
          </cell>
          <cell r="AF680">
            <v>35</v>
          </cell>
          <cell r="AG680">
            <v>29</v>
          </cell>
          <cell r="AH680">
            <v>21</v>
          </cell>
          <cell r="AI680">
            <v>24</v>
          </cell>
          <cell r="AJ680">
            <v>53</v>
          </cell>
          <cell r="AK680">
            <v>48</v>
          </cell>
          <cell r="AL680">
            <v>79</v>
          </cell>
          <cell r="AM680">
            <v>54</v>
          </cell>
          <cell r="AN680">
            <v>24</v>
          </cell>
          <cell r="AO680">
            <v>41</v>
          </cell>
          <cell r="AP680">
            <v>41</v>
          </cell>
          <cell r="AQ680">
            <v>40</v>
          </cell>
          <cell r="AR680">
            <v>47</v>
          </cell>
          <cell r="AS680">
            <v>44</v>
          </cell>
          <cell r="AT680">
            <v>52</v>
          </cell>
          <cell r="AU680">
            <v>34</v>
          </cell>
          <cell r="AV680">
            <v>50</v>
          </cell>
          <cell r="AW680">
            <v>65</v>
          </cell>
          <cell r="AX680">
            <v>0</v>
          </cell>
        </row>
        <row r="681">
          <cell r="J681" t="str">
            <v>3-DB-3.4.1.B-Real YTD</v>
          </cell>
          <cell r="K681" t="str">
            <v>3.4.1.B</v>
          </cell>
          <cell r="L681">
            <v>17</v>
          </cell>
          <cell r="M681">
            <v>33</v>
          </cell>
          <cell r="N681">
            <v>67</v>
          </cell>
          <cell r="O681">
            <v>97</v>
          </cell>
          <cell r="P681">
            <v>115</v>
          </cell>
          <cell r="Q681">
            <v>139</v>
          </cell>
          <cell r="R681">
            <v>175</v>
          </cell>
          <cell r="S681">
            <v>198</v>
          </cell>
          <cell r="T681">
            <v>234</v>
          </cell>
          <cell r="U681">
            <v>264</v>
          </cell>
          <cell r="V681">
            <v>289</v>
          </cell>
          <cell r="W681">
            <v>314</v>
          </cell>
          <cell r="X681">
            <v>29</v>
          </cell>
          <cell r="Y681">
            <v>59</v>
          </cell>
          <cell r="Z681">
            <v>84</v>
          </cell>
          <cell r="AA681">
            <v>103</v>
          </cell>
          <cell r="AB681">
            <v>126</v>
          </cell>
          <cell r="AC681">
            <v>142</v>
          </cell>
          <cell r="AD681">
            <v>183</v>
          </cell>
          <cell r="AE681">
            <v>206</v>
          </cell>
          <cell r="AF681">
            <v>241</v>
          </cell>
          <cell r="AG681">
            <v>270</v>
          </cell>
          <cell r="AH681">
            <v>291</v>
          </cell>
          <cell r="AI681">
            <v>315</v>
          </cell>
          <cell r="AJ681">
            <v>53</v>
          </cell>
          <cell r="AK681">
            <v>101</v>
          </cell>
          <cell r="AL681">
            <v>180</v>
          </cell>
          <cell r="AM681">
            <v>234</v>
          </cell>
          <cell r="AN681">
            <v>258</v>
          </cell>
          <cell r="AO681">
            <v>299</v>
          </cell>
          <cell r="AP681">
            <v>340</v>
          </cell>
          <cell r="AQ681">
            <v>380</v>
          </cell>
          <cell r="AR681">
            <v>427</v>
          </cell>
          <cell r="AS681">
            <v>471</v>
          </cell>
          <cell r="AT681">
            <v>523</v>
          </cell>
          <cell r="AU681">
            <v>557</v>
          </cell>
          <cell r="AV681">
            <v>607</v>
          </cell>
          <cell r="AW681">
            <v>672</v>
          </cell>
          <cell r="AX681">
            <v>0</v>
          </cell>
        </row>
        <row r="682">
          <cell r="J682" t="str">
            <v>3-DB-3.4.1-Real</v>
          </cell>
          <cell r="K682" t="str">
            <v>3.4.1</v>
          </cell>
          <cell r="L682">
            <v>100</v>
          </cell>
          <cell r="M682">
            <v>100</v>
          </cell>
          <cell r="N682">
            <v>100</v>
          </cell>
          <cell r="O682">
            <v>100</v>
          </cell>
          <cell r="P682">
            <v>100</v>
          </cell>
          <cell r="Q682">
            <v>100</v>
          </cell>
          <cell r="R682">
            <v>100</v>
          </cell>
          <cell r="S682">
            <v>100</v>
          </cell>
          <cell r="T682">
            <v>100</v>
          </cell>
          <cell r="U682">
            <v>100</v>
          </cell>
          <cell r="V682">
            <v>100</v>
          </cell>
          <cell r="W682">
            <v>100</v>
          </cell>
          <cell r="X682">
            <v>100</v>
          </cell>
          <cell r="Y682">
            <v>100</v>
          </cell>
          <cell r="Z682">
            <v>100</v>
          </cell>
          <cell r="AA682">
            <v>100</v>
          </cell>
          <cell r="AB682">
            <v>100</v>
          </cell>
          <cell r="AC682">
            <v>100</v>
          </cell>
          <cell r="AD682">
            <v>100</v>
          </cell>
          <cell r="AE682">
            <v>100</v>
          </cell>
          <cell r="AF682">
            <v>100</v>
          </cell>
          <cell r="AG682">
            <v>100</v>
          </cell>
          <cell r="AH682">
            <v>100</v>
          </cell>
          <cell r="AI682">
            <v>100</v>
          </cell>
          <cell r="AJ682">
            <v>100</v>
          </cell>
          <cell r="AK682">
            <v>100</v>
          </cell>
          <cell r="AL682">
            <v>100</v>
          </cell>
          <cell r="AM682">
            <v>100</v>
          </cell>
          <cell r="AN682">
            <v>100</v>
          </cell>
          <cell r="AO682">
            <v>100</v>
          </cell>
          <cell r="AP682">
            <v>100</v>
          </cell>
          <cell r="AQ682">
            <v>100</v>
          </cell>
          <cell r="AR682">
            <v>100</v>
          </cell>
          <cell r="AS682">
            <v>100</v>
          </cell>
          <cell r="AT682">
            <v>100</v>
          </cell>
          <cell r="AU682">
            <v>100</v>
          </cell>
          <cell r="AV682">
            <v>100</v>
          </cell>
          <cell r="AW682">
            <v>100</v>
          </cell>
          <cell r="AX682">
            <v>0</v>
          </cell>
        </row>
        <row r="683">
          <cell r="J683" t="str">
            <v>3-DB-3.4.1-Goal</v>
          </cell>
          <cell r="K683" t="str">
            <v>3.4.1</v>
          </cell>
          <cell r="L683">
            <v>0.95</v>
          </cell>
          <cell r="M683">
            <v>0.95</v>
          </cell>
          <cell r="N683">
            <v>0.95</v>
          </cell>
          <cell r="O683">
            <v>0.95</v>
          </cell>
          <cell r="P683">
            <v>0.95</v>
          </cell>
          <cell r="Q683">
            <v>0.95</v>
          </cell>
          <cell r="R683">
            <v>0.95</v>
          </cell>
          <cell r="S683">
            <v>0.95</v>
          </cell>
          <cell r="T683">
            <v>0.95</v>
          </cell>
          <cell r="U683">
            <v>0.95</v>
          </cell>
          <cell r="V683">
            <v>0.95</v>
          </cell>
          <cell r="W683">
            <v>0.95</v>
          </cell>
          <cell r="X683">
            <v>0.97</v>
          </cell>
          <cell r="Y683">
            <v>0.97</v>
          </cell>
          <cell r="Z683">
            <v>0.97</v>
          </cell>
          <cell r="AA683">
            <v>0.97</v>
          </cell>
          <cell r="AB683">
            <v>0.97</v>
          </cell>
          <cell r="AC683">
            <v>0.97</v>
          </cell>
          <cell r="AD683">
            <v>0.97</v>
          </cell>
          <cell r="AE683">
            <v>0.97</v>
          </cell>
          <cell r="AF683">
            <v>0.97</v>
          </cell>
          <cell r="AG683">
            <v>0.97</v>
          </cell>
          <cell r="AH683">
            <v>0.97</v>
          </cell>
          <cell r="AI683">
            <v>0.97</v>
          </cell>
          <cell r="AJ683">
            <v>100</v>
          </cell>
          <cell r="AK683">
            <v>100</v>
          </cell>
          <cell r="AL683">
            <v>100</v>
          </cell>
          <cell r="AM683">
            <v>100</v>
          </cell>
          <cell r="AN683">
            <v>100</v>
          </cell>
          <cell r="AO683">
            <v>100</v>
          </cell>
          <cell r="AP683">
            <v>100</v>
          </cell>
          <cell r="AQ683">
            <v>100</v>
          </cell>
          <cell r="AR683">
            <v>100</v>
          </cell>
          <cell r="AS683">
            <v>100</v>
          </cell>
          <cell r="AT683">
            <v>100</v>
          </cell>
          <cell r="AU683">
            <v>100</v>
          </cell>
          <cell r="AV683">
            <v>0</v>
          </cell>
          <cell r="AW683">
            <v>0</v>
          </cell>
          <cell r="AX683">
            <v>0</v>
          </cell>
        </row>
        <row r="684">
          <cell r="J684" t="str">
            <v>3-DB-3.4.1-Real YTD</v>
          </cell>
          <cell r="K684" t="str">
            <v>3.4.1</v>
          </cell>
          <cell r="L684">
            <v>100</v>
          </cell>
          <cell r="M684">
            <v>100</v>
          </cell>
          <cell r="N684">
            <v>100</v>
          </cell>
          <cell r="O684">
            <v>100</v>
          </cell>
          <cell r="P684">
            <v>100</v>
          </cell>
          <cell r="Q684">
            <v>100</v>
          </cell>
          <cell r="R684">
            <v>100</v>
          </cell>
          <cell r="S684">
            <v>100</v>
          </cell>
          <cell r="T684">
            <v>100</v>
          </cell>
          <cell r="U684">
            <v>100</v>
          </cell>
          <cell r="V684">
            <v>100</v>
          </cell>
          <cell r="W684">
            <v>100</v>
          </cell>
          <cell r="X684">
            <v>100</v>
          </cell>
          <cell r="Y684">
            <v>100</v>
          </cell>
          <cell r="Z684">
            <v>100</v>
          </cell>
          <cell r="AA684">
            <v>100</v>
          </cell>
          <cell r="AB684">
            <v>100</v>
          </cell>
          <cell r="AC684">
            <v>100</v>
          </cell>
          <cell r="AD684">
            <v>100</v>
          </cell>
          <cell r="AE684">
            <v>100</v>
          </cell>
          <cell r="AF684">
            <v>100</v>
          </cell>
          <cell r="AG684">
            <v>100</v>
          </cell>
          <cell r="AH684">
            <v>100</v>
          </cell>
          <cell r="AI684">
            <v>100</v>
          </cell>
          <cell r="AJ684">
            <v>100</v>
          </cell>
          <cell r="AK684">
            <v>100</v>
          </cell>
          <cell r="AL684">
            <v>100</v>
          </cell>
          <cell r="AM684">
            <v>100</v>
          </cell>
          <cell r="AN684">
            <v>100</v>
          </cell>
          <cell r="AO684">
            <v>100</v>
          </cell>
          <cell r="AP684">
            <v>100</v>
          </cell>
          <cell r="AQ684">
            <v>100</v>
          </cell>
          <cell r="AR684">
            <v>100</v>
          </cell>
          <cell r="AS684">
            <v>100</v>
          </cell>
          <cell r="AT684">
            <v>100</v>
          </cell>
          <cell r="AU684">
            <v>100</v>
          </cell>
          <cell r="AV684">
            <v>100</v>
          </cell>
          <cell r="AW684">
            <v>100</v>
          </cell>
          <cell r="AX684">
            <v>0</v>
          </cell>
        </row>
        <row r="685">
          <cell r="J685" t="str">
            <v>3-EM-3.4.2.A-Real</v>
          </cell>
          <cell r="K685" t="str">
            <v>3.4.2.A</v>
          </cell>
          <cell r="L685">
            <v>182</v>
          </cell>
          <cell r="M685">
            <v>217</v>
          </cell>
          <cell r="N685">
            <v>288</v>
          </cell>
          <cell r="O685">
            <v>219</v>
          </cell>
          <cell r="P685">
            <v>199</v>
          </cell>
          <cell r="Q685">
            <v>258</v>
          </cell>
          <cell r="R685">
            <v>245</v>
          </cell>
          <cell r="S685">
            <v>261</v>
          </cell>
          <cell r="T685">
            <v>342</v>
          </cell>
          <cell r="U685">
            <v>248</v>
          </cell>
          <cell r="V685">
            <v>133</v>
          </cell>
          <cell r="W685">
            <v>148</v>
          </cell>
          <cell r="X685">
            <v>146</v>
          </cell>
          <cell r="Y685">
            <v>135</v>
          </cell>
          <cell r="Z685">
            <v>159</v>
          </cell>
          <cell r="AA685">
            <v>110</v>
          </cell>
          <cell r="AB685">
            <v>114</v>
          </cell>
          <cell r="AC685">
            <v>124</v>
          </cell>
          <cell r="AD685">
            <v>131</v>
          </cell>
          <cell r="AE685">
            <v>128</v>
          </cell>
          <cell r="AF685">
            <v>180</v>
          </cell>
          <cell r="AG685">
            <v>162</v>
          </cell>
          <cell r="AH685">
            <v>108</v>
          </cell>
          <cell r="AI685">
            <v>172</v>
          </cell>
          <cell r="AJ685">
            <v>156</v>
          </cell>
          <cell r="AK685">
            <v>162</v>
          </cell>
          <cell r="AL685">
            <v>172</v>
          </cell>
          <cell r="AM685">
            <v>169</v>
          </cell>
          <cell r="AN685">
            <v>121</v>
          </cell>
          <cell r="AO685">
            <v>185</v>
          </cell>
          <cell r="AP685">
            <v>147</v>
          </cell>
          <cell r="AQ685">
            <v>180</v>
          </cell>
          <cell r="AR685">
            <v>251</v>
          </cell>
          <cell r="AS685">
            <v>163</v>
          </cell>
          <cell r="AT685">
            <v>227</v>
          </cell>
          <cell r="AU685">
            <v>252</v>
          </cell>
          <cell r="AV685">
            <v>219</v>
          </cell>
          <cell r="AW685">
            <v>382</v>
          </cell>
          <cell r="AX685">
            <v>0</v>
          </cell>
        </row>
        <row r="686">
          <cell r="J686" t="str">
            <v>3-EM-3.4.2.A-Real YTD</v>
          </cell>
          <cell r="K686" t="str">
            <v>3.4.2.A</v>
          </cell>
          <cell r="L686">
            <v>182</v>
          </cell>
          <cell r="M686">
            <v>399</v>
          </cell>
          <cell r="N686">
            <v>687</v>
          </cell>
          <cell r="O686">
            <v>906</v>
          </cell>
          <cell r="P686">
            <v>1105</v>
          </cell>
          <cell r="Q686">
            <v>1363</v>
          </cell>
          <cell r="R686">
            <v>1608</v>
          </cell>
          <cell r="S686">
            <v>1869</v>
          </cell>
          <cell r="T686">
            <v>2211</v>
          </cell>
          <cell r="U686">
            <v>2459</v>
          </cell>
          <cell r="V686">
            <v>2592</v>
          </cell>
          <cell r="W686">
            <v>2740</v>
          </cell>
          <cell r="X686">
            <v>146</v>
          </cell>
          <cell r="Y686">
            <v>281</v>
          </cell>
          <cell r="Z686">
            <v>440</v>
          </cell>
          <cell r="AA686">
            <v>550</v>
          </cell>
          <cell r="AB686">
            <v>664</v>
          </cell>
          <cell r="AC686">
            <v>788</v>
          </cell>
          <cell r="AD686">
            <v>919</v>
          </cell>
          <cell r="AE686">
            <v>1047</v>
          </cell>
          <cell r="AF686">
            <v>1227</v>
          </cell>
          <cell r="AG686">
            <v>1389</v>
          </cell>
          <cell r="AH686">
            <v>1497</v>
          </cell>
          <cell r="AI686">
            <v>1669</v>
          </cell>
          <cell r="AJ686">
            <v>156</v>
          </cell>
          <cell r="AK686">
            <v>318</v>
          </cell>
          <cell r="AL686">
            <v>490</v>
          </cell>
          <cell r="AM686">
            <v>659</v>
          </cell>
          <cell r="AN686">
            <v>780</v>
          </cell>
          <cell r="AO686">
            <v>965</v>
          </cell>
          <cell r="AP686">
            <v>1112</v>
          </cell>
          <cell r="AQ686">
            <v>1292</v>
          </cell>
          <cell r="AR686">
            <v>1543</v>
          </cell>
          <cell r="AS686">
            <v>1706</v>
          </cell>
          <cell r="AT686">
            <v>1933</v>
          </cell>
          <cell r="AU686">
            <v>2185</v>
          </cell>
          <cell r="AV686">
            <v>2404</v>
          </cell>
          <cell r="AW686">
            <v>2786</v>
          </cell>
          <cell r="AX686">
            <v>0</v>
          </cell>
        </row>
        <row r="687">
          <cell r="J687" t="str">
            <v>3-EM-3.4.2.B-Real</v>
          </cell>
          <cell r="K687" t="str">
            <v>3.4.2.B</v>
          </cell>
          <cell r="L687">
            <v>177</v>
          </cell>
          <cell r="M687">
            <v>213</v>
          </cell>
          <cell r="N687">
            <v>285</v>
          </cell>
          <cell r="O687">
            <v>217</v>
          </cell>
          <cell r="P687">
            <v>195</v>
          </cell>
          <cell r="Q687">
            <v>255</v>
          </cell>
          <cell r="R687">
            <v>236</v>
          </cell>
          <cell r="S687">
            <v>258</v>
          </cell>
          <cell r="T687">
            <v>340</v>
          </cell>
          <cell r="U687">
            <v>245</v>
          </cell>
          <cell r="V687">
            <v>133</v>
          </cell>
          <cell r="W687">
            <v>145</v>
          </cell>
          <cell r="X687">
            <v>146</v>
          </cell>
          <cell r="Y687">
            <v>135</v>
          </cell>
          <cell r="Z687">
            <v>158</v>
          </cell>
          <cell r="AA687">
            <v>109</v>
          </cell>
          <cell r="AB687">
            <v>114</v>
          </cell>
          <cell r="AC687">
            <v>124</v>
          </cell>
          <cell r="AD687">
            <v>131</v>
          </cell>
          <cell r="AE687">
            <v>128</v>
          </cell>
          <cell r="AF687">
            <v>180</v>
          </cell>
          <cell r="AG687">
            <v>162</v>
          </cell>
          <cell r="AH687">
            <v>108</v>
          </cell>
          <cell r="AI687">
            <v>172</v>
          </cell>
          <cell r="AJ687">
            <v>156</v>
          </cell>
          <cell r="AK687">
            <v>162</v>
          </cell>
          <cell r="AL687">
            <v>172</v>
          </cell>
          <cell r="AM687">
            <v>169</v>
          </cell>
          <cell r="AN687">
            <v>121</v>
          </cell>
          <cell r="AO687">
            <v>185</v>
          </cell>
          <cell r="AP687">
            <v>147</v>
          </cell>
          <cell r="AQ687">
            <v>180</v>
          </cell>
          <cell r="AR687">
            <v>251</v>
          </cell>
          <cell r="AS687">
            <v>163</v>
          </cell>
          <cell r="AT687">
            <v>227</v>
          </cell>
          <cell r="AU687">
            <v>251</v>
          </cell>
          <cell r="AV687">
            <v>219</v>
          </cell>
          <cell r="AW687">
            <v>382</v>
          </cell>
          <cell r="AX687">
            <v>0</v>
          </cell>
        </row>
        <row r="688">
          <cell r="J688" t="str">
            <v>3-EM-3.4.2.B-Real YTD</v>
          </cell>
          <cell r="K688" t="str">
            <v>3.4.2.B</v>
          </cell>
          <cell r="L688">
            <v>177</v>
          </cell>
          <cell r="M688">
            <v>390</v>
          </cell>
          <cell r="N688">
            <v>675</v>
          </cell>
          <cell r="O688">
            <v>892</v>
          </cell>
          <cell r="P688">
            <v>1087</v>
          </cell>
          <cell r="Q688">
            <v>1342</v>
          </cell>
          <cell r="R688">
            <v>1578</v>
          </cell>
          <cell r="S688">
            <v>1836</v>
          </cell>
          <cell r="T688">
            <v>2176</v>
          </cell>
          <cell r="U688">
            <v>2421</v>
          </cell>
          <cell r="V688">
            <v>2554</v>
          </cell>
          <cell r="W688">
            <v>2699</v>
          </cell>
          <cell r="X688">
            <v>146</v>
          </cell>
          <cell r="Y688">
            <v>281</v>
          </cell>
          <cell r="Z688">
            <v>439</v>
          </cell>
          <cell r="AA688">
            <v>548</v>
          </cell>
          <cell r="AB688">
            <v>662</v>
          </cell>
          <cell r="AC688">
            <v>786</v>
          </cell>
          <cell r="AD688">
            <v>917</v>
          </cell>
          <cell r="AE688">
            <v>1045</v>
          </cell>
          <cell r="AF688">
            <v>1225</v>
          </cell>
          <cell r="AG688">
            <v>1387</v>
          </cell>
          <cell r="AH688">
            <v>1495</v>
          </cell>
          <cell r="AI688">
            <v>1667</v>
          </cell>
          <cell r="AJ688">
            <v>156</v>
          </cell>
          <cell r="AK688">
            <v>318</v>
          </cell>
          <cell r="AL688">
            <v>490</v>
          </cell>
          <cell r="AM688">
            <v>659</v>
          </cell>
          <cell r="AN688">
            <v>780</v>
          </cell>
          <cell r="AO688">
            <v>965</v>
          </cell>
          <cell r="AP688">
            <v>1112</v>
          </cell>
          <cell r="AQ688">
            <v>1292</v>
          </cell>
          <cell r="AR688">
            <v>1543</v>
          </cell>
          <cell r="AS688">
            <v>1706</v>
          </cell>
          <cell r="AT688">
            <v>1933</v>
          </cell>
          <cell r="AU688">
            <v>2184</v>
          </cell>
          <cell r="AV688">
            <v>2403</v>
          </cell>
          <cell r="AW688">
            <v>2785</v>
          </cell>
          <cell r="AX688">
            <v>0</v>
          </cell>
        </row>
        <row r="689">
          <cell r="J689" t="str">
            <v>3-EM-3.4.2-Real</v>
          </cell>
          <cell r="K689" t="str">
            <v>3.4.2</v>
          </cell>
          <cell r="L689">
            <v>97.252747252747255</v>
          </cell>
          <cell r="M689">
            <v>98.156682027649765</v>
          </cell>
          <cell r="N689">
            <v>98.958333333333343</v>
          </cell>
          <cell r="O689">
            <v>99.086757990867582</v>
          </cell>
          <cell r="P689">
            <v>97.989949748743726</v>
          </cell>
          <cell r="Q689">
            <v>98.837209302325576</v>
          </cell>
          <cell r="R689">
            <v>96.326530612244895</v>
          </cell>
          <cell r="S689">
            <v>98.850574712643677</v>
          </cell>
          <cell r="T689">
            <v>99.415204678362571</v>
          </cell>
          <cell r="U689">
            <v>98.790322580645167</v>
          </cell>
          <cell r="V689">
            <v>100</v>
          </cell>
          <cell r="W689">
            <v>97.972972972972968</v>
          </cell>
          <cell r="X689">
            <v>100</v>
          </cell>
          <cell r="Y689">
            <v>100</v>
          </cell>
          <cell r="Z689">
            <v>99.371069182389931</v>
          </cell>
          <cell r="AA689">
            <v>99.090909090909093</v>
          </cell>
          <cell r="AB689">
            <v>100</v>
          </cell>
          <cell r="AC689">
            <v>100</v>
          </cell>
          <cell r="AD689">
            <v>100</v>
          </cell>
          <cell r="AE689">
            <v>100</v>
          </cell>
          <cell r="AF689">
            <v>100</v>
          </cell>
          <cell r="AG689">
            <v>100</v>
          </cell>
          <cell r="AH689">
            <v>100</v>
          </cell>
          <cell r="AI689">
            <v>100</v>
          </cell>
          <cell r="AJ689">
            <v>100</v>
          </cell>
          <cell r="AK689">
            <v>100</v>
          </cell>
          <cell r="AL689">
            <v>100</v>
          </cell>
          <cell r="AM689">
            <v>100</v>
          </cell>
          <cell r="AN689">
            <v>100</v>
          </cell>
          <cell r="AO689">
            <v>100</v>
          </cell>
          <cell r="AP689">
            <v>100</v>
          </cell>
          <cell r="AQ689">
            <v>100</v>
          </cell>
          <cell r="AR689">
            <v>100</v>
          </cell>
          <cell r="AS689">
            <v>100</v>
          </cell>
          <cell r="AT689">
            <v>100</v>
          </cell>
          <cell r="AU689">
            <v>99.603174603174608</v>
          </cell>
          <cell r="AV689">
            <v>100</v>
          </cell>
          <cell r="AW689">
            <v>100</v>
          </cell>
          <cell r="AX689">
            <v>0</v>
          </cell>
        </row>
        <row r="690">
          <cell r="J690" t="str">
            <v>3-EM-3.4.2-Goal</v>
          </cell>
          <cell r="K690" t="str">
            <v>3.4.2</v>
          </cell>
          <cell r="L690">
            <v>0.9</v>
          </cell>
          <cell r="M690">
            <v>0.9</v>
          </cell>
          <cell r="N690">
            <v>0.9</v>
          </cell>
          <cell r="O690">
            <v>0.9</v>
          </cell>
          <cell r="P690">
            <v>0.9</v>
          </cell>
          <cell r="Q690">
            <v>0.9</v>
          </cell>
          <cell r="R690">
            <v>0.9</v>
          </cell>
          <cell r="S690">
            <v>0.9</v>
          </cell>
          <cell r="T690">
            <v>0.9</v>
          </cell>
          <cell r="U690">
            <v>0.9</v>
          </cell>
          <cell r="V690">
            <v>0.9</v>
          </cell>
          <cell r="W690">
            <v>0.9</v>
          </cell>
          <cell r="X690">
            <v>0.9</v>
          </cell>
          <cell r="Y690">
            <v>0.9</v>
          </cell>
          <cell r="Z690">
            <v>0.9</v>
          </cell>
          <cell r="AA690">
            <v>0.9</v>
          </cell>
          <cell r="AB690">
            <v>0.9</v>
          </cell>
          <cell r="AC690">
            <v>0.9</v>
          </cell>
          <cell r="AD690">
            <v>0.95</v>
          </cell>
          <cell r="AE690">
            <v>0.95</v>
          </cell>
          <cell r="AF690">
            <v>0.95</v>
          </cell>
          <cell r="AG690">
            <v>0.95</v>
          </cell>
          <cell r="AH690">
            <v>0.95</v>
          </cell>
          <cell r="AI690">
            <v>0.95</v>
          </cell>
          <cell r="AJ690">
            <v>99.5</v>
          </cell>
          <cell r="AK690">
            <v>99.5</v>
          </cell>
          <cell r="AL690">
            <v>99.5</v>
          </cell>
          <cell r="AM690">
            <v>99.5</v>
          </cell>
          <cell r="AN690">
            <v>99.5</v>
          </cell>
          <cell r="AO690">
            <v>99.5</v>
          </cell>
          <cell r="AP690">
            <v>99.5</v>
          </cell>
          <cell r="AQ690">
            <v>99.5</v>
          </cell>
          <cell r="AR690">
            <v>99.5</v>
          </cell>
          <cell r="AS690">
            <v>99.5</v>
          </cell>
          <cell r="AT690">
            <v>99.5</v>
          </cell>
          <cell r="AU690">
            <v>99.5</v>
          </cell>
          <cell r="AV690">
            <v>99.5</v>
          </cell>
          <cell r="AW690">
            <v>99.5</v>
          </cell>
          <cell r="AX690">
            <v>0</v>
          </cell>
        </row>
        <row r="691">
          <cell r="J691" t="str">
            <v>3-EM-3.4.2-Real YTD</v>
          </cell>
          <cell r="K691" t="str">
            <v>3.4.2</v>
          </cell>
          <cell r="L691">
            <v>97.252747252747255</v>
          </cell>
          <cell r="M691">
            <v>97.744360902255636</v>
          </cell>
          <cell r="N691">
            <v>98.253275109170303</v>
          </cell>
          <cell r="O691">
            <v>98.454746136865339</v>
          </cell>
          <cell r="P691">
            <v>98.371040723981892</v>
          </cell>
          <cell r="Q691">
            <v>98.45928099779897</v>
          </cell>
          <cell r="R691">
            <v>98.134328358208961</v>
          </cell>
          <cell r="S691">
            <v>98.234349919743181</v>
          </cell>
          <cell r="T691">
            <v>98.417005879692439</v>
          </cell>
          <cell r="U691">
            <v>98.454656364375765</v>
          </cell>
          <cell r="V691">
            <v>98.533950617283949</v>
          </cell>
          <cell r="W691">
            <v>98.503649635036496</v>
          </cell>
          <cell r="X691">
            <v>100</v>
          </cell>
          <cell r="Y691">
            <v>100</v>
          </cell>
          <cell r="Z691">
            <v>99.772727272727266</v>
          </cell>
          <cell r="AA691">
            <v>99.63636363636364</v>
          </cell>
          <cell r="AB691">
            <v>99.698795180722882</v>
          </cell>
          <cell r="AC691">
            <v>99.746192893401016</v>
          </cell>
          <cell r="AD691">
            <v>99.78237214363439</v>
          </cell>
          <cell r="AE691">
            <v>99.808978032473732</v>
          </cell>
          <cell r="AF691">
            <v>99.837000814995918</v>
          </cell>
          <cell r="AG691">
            <v>99.856011519078464</v>
          </cell>
          <cell r="AH691">
            <v>99.866399465597866</v>
          </cell>
          <cell r="AI691">
            <v>99.880167765128817</v>
          </cell>
          <cell r="AJ691">
            <v>100</v>
          </cell>
          <cell r="AK691">
            <v>100</v>
          </cell>
          <cell r="AL691">
            <v>100</v>
          </cell>
          <cell r="AM691">
            <v>100</v>
          </cell>
          <cell r="AN691">
            <v>100</v>
          </cell>
          <cell r="AO691">
            <v>100</v>
          </cell>
          <cell r="AP691">
            <v>100</v>
          </cell>
          <cell r="AQ691">
            <v>100</v>
          </cell>
          <cell r="AR691">
            <v>100</v>
          </cell>
          <cell r="AS691">
            <v>100</v>
          </cell>
          <cell r="AT691">
            <v>100</v>
          </cell>
          <cell r="AU691">
            <v>99.954233409610978</v>
          </cell>
          <cell r="AV691">
            <v>99.958402662229616</v>
          </cell>
          <cell r="AW691">
            <v>99.964106245513278</v>
          </cell>
          <cell r="AX691">
            <v>0</v>
          </cell>
        </row>
        <row r="692">
          <cell r="J692" t="str">
            <v>3-GM-3.4.3.A-Real</v>
          </cell>
          <cell r="K692" t="str">
            <v>3.4.3.A</v>
          </cell>
          <cell r="L692">
            <v>0</v>
          </cell>
          <cell r="M692">
            <v>0</v>
          </cell>
          <cell r="N692">
            <v>0</v>
          </cell>
          <cell r="O692">
            <v>0</v>
          </cell>
          <cell r="P692">
            <v>0</v>
          </cell>
          <cell r="Q692">
            <v>0</v>
          </cell>
          <cell r="R692">
            <v>0</v>
          </cell>
          <cell r="S692">
            <v>0</v>
          </cell>
          <cell r="T692">
            <v>0</v>
          </cell>
          <cell r="U692">
            <v>0</v>
          </cell>
          <cell r="V692">
            <v>0</v>
          </cell>
          <cell r="W692">
            <v>0</v>
          </cell>
          <cell r="X692">
            <v>0</v>
          </cell>
          <cell r="Y692">
            <v>0</v>
          </cell>
          <cell r="Z692">
            <v>0</v>
          </cell>
          <cell r="AA692">
            <v>0</v>
          </cell>
          <cell r="AB692">
            <v>0</v>
          </cell>
          <cell r="AC692">
            <v>0</v>
          </cell>
          <cell r="AD692">
            <v>0</v>
          </cell>
          <cell r="AE692">
            <v>0</v>
          </cell>
          <cell r="AF692">
            <v>0</v>
          </cell>
          <cell r="AG692">
            <v>0</v>
          </cell>
          <cell r="AH692">
            <v>0</v>
          </cell>
          <cell r="AI692">
            <v>0</v>
          </cell>
          <cell r="AJ692">
            <v>0</v>
          </cell>
          <cell r="AK692">
            <v>0</v>
          </cell>
          <cell r="AL692">
            <v>0</v>
          </cell>
          <cell r="AM692">
            <v>0</v>
          </cell>
          <cell r="AN692">
            <v>0</v>
          </cell>
          <cell r="AO692">
            <v>0</v>
          </cell>
          <cell r="AP692">
            <v>0</v>
          </cell>
          <cell r="AQ692">
            <v>0</v>
          </cell>
          <cell r="AR692">
            <v>0</v>
          </cell>
          <cell r="AS692">
            <v>0</v>
          </cell>
          <cell r="AT692">
            <v>0</v>
          </cell>
          <cell r="AU692">
            <v>0</v>
          </cell>
          <cell r="AV692">
            <v>0</v>
          </cell>
          <cell r="AW692">
            <v>0</v>
          </cell>
          <cell r="AX692">
            <v>0</v>
          </cell>
        </row>
        <row r="693">
          <cell r="J693" t="str">
            <v>3-GM-3.4.3.A-Real YTD</v>
          </cell>
          <cell r="K693" t="str">
            <v>3.4.3.A</v>
          </cell>
          <cell r="L693">
            <v>0</v>
          </cell>
          <cell r="M693">
            <v>0</v>
          </cell>
          <cell r="N693">
            <v>0</v>
          </cell>
          <cell r="O693">
            <v>0</v>
          </cell>
          <cell r="P693">
            <v>0</v>
          </cell>
          <cell r="Q693">
            <v>0</v>
          </cell>
          <cell r="R693">
            <v>0</v>
          </cell>
          <cell r="S693">
            <v>0</v>
          </cell>
          <cell r="T693">
            <v>0</v>
          </cell>
          <cell r="U693">
            <v>0</v>
          </cell>
          <cell r="V693">
            <v>0</v>
          </cell>
          <cell r="W693">
            <v>0</v>
          </cell>
          <cell r="X693">
            <v>0</v>
          </cell>
          <cell r="Y693">
            <v>0</v>
          </cell>
          <cell r="Z693">
            <v>0</v>
          </cell>
          <cell r="AA693">
            <v>0</v>
          </cell>
          <cell r="AB693">
            <v>0</v>
          </cell>
          <cell r="AC693">
            <v>0</v>
          </cell>
          <cell r="AD693">
            <v>0</v>
          </cell>
          <cell r="AE693">
            <v>0</v>
          </cell>
          <cell r="AF693">
            <v>0</v>
          </cell>
          <cell r="AG693">
            <v>0</v>
          </cell>
          <cell r="AH693">
            <v>0</v>
          </cell>
          <cell r="AI693">
            <v>0</v>
          </cell>
          <cell r="AJ693">
            <v>0</v>
          </cell>
          <cell r="AK693">
            <v>0</v>
          </cell>
          <cell r="AL693">
            <v>0</v>
          </cell>
          <cell r="AM693">
            <v>0</v>
          </cell>
          <cell r="AN693">
            <v>0</v>
          </cell>
          <cell r="AO693">
            <v>0</v>
          </cell>
          <cell r="AP693">
            <v>0</v>
          </cell>
          <cell r="AQ693">
            <v>0</v>
          </cell>
          <cell r="AR693">
            <v>0</v>
          </cell>
          <cell r="AS693">
            <v>0</v>
          </cell>
          <cell r="AT693">
            <v>0</v>
          </cell>
          <cell r="AU693">
            <v>0</v>
          </cell>
          <cell r="AV693">
            <v>0</v>
          </cell>
          <cell r="AW693">
            <v>0</v>
          </cell>
          <cell r="AX693">
            <v>0</v>
          </cell>
        </row>
        <row r="694">
          <cell r="J694" t="str">
            <v>3-GM-3.4.3.B-Real</v>
          </cell>
          <cell r="K694" t="str">
            <v>3.4.3.B</v>
          </cell>
          <cell r="L694">
            <v>0</v>
          </cell>
          <cell r="M694">
            <v>0</v>
          </cell>
          <cell r="N694">
            <v>0</v>
          </cell>
          <cell r="O694">
            <v>0</v>
          </cell>
          <cell r="P694">
            <v>0</v>
          </cell>
          <cell r="Q694">
            <v>0</v>
          </cell>
          <cell r="R694">
            <v>0</v>
          </cell>
          <cell r="S694">
            <v>0</v>
          </cell>
          <cell r="T694">
            <v>0</v>
          </cell>
          <cell r="U694">
            <v>0</v>
          </cell>
          <cell r="V694">
            <v>0</v>
          </cell>
          <cell r="W694">
            <v>0</v>
          </cell>
          <cell r="X694">
            <v>0</v>
          </cell>
          <cell r="Y694">
            <v>0</v>
          </cell>
          <cell r="Z694">
            <v>0</v>
          </cell>
          <cell r="AA694">
            <v>0</v>
          </cell>
          <cell r="AB694">
            <v>0</v>
          </cell>
          <cell r="AC694">
            <v>0</v>
          </cell>
          <cell r="AD694">
            <v>0</v>
          </cell>
          <cell r="AE694">
            <v>0</v>
          </cell>
          <cell r="AF694">
            <v>0</v>
          </cell>
          <cell r="AG694">
            <v>0</v>
          </cell>
          <cell r="AH694">
            <v>0</v>
          </cell>
          <cell r="AI694">
            <v>0</v>
          </cell>
          <cell r="AJ694">
            <v>0</v>
          </cell>
          <cell r="AK694">
            <v>0</v>
          </cell>
          <cell r="AL694">
            <v>0</v>
          </cell>
          <cell r="AM694">
            <v>0</v>
          </cell>
          <cell r="AN694">
            <v>0</v>
          </cell>
          <cell r="AO694">
            <v>0</v>
          </cell>
          <cell r="AP694">
            <v>0</v>
          </cell>
          <cell r="AQ694">
            <v>0</v>
          </cell>
          <cell r="AR694">
            <v>0</v>
          </cell>
          <cell r="AS694">
            <v>0</v>
          </cell>
          <cell r="AT694">
            <v>0</v>
          </cell>
          <cell r="AU694">
            <v>0</v>
          </cell>
          <cell r="AV694">
            <v>0</v>
          </cell>
          <cell r="AW694">
            <v>0</v>
          </cell>
          <cell r="AX694">
            <v>0</v>
          </cell>
        </row>
        <row r="695">
          <cell r="J695" t="str">
            <v>3-GM-3.4.3.B-Real YTD</v>
          </cell>
          <cell r="K695" t="str">
            <v>3.4.3.B</v>
          </cell>
          <cell r="L695">
            <v>0</v>
          </cell>
          <cell r="M695">
            <v>0</v>
          </cell>
          <cell r="N695">
            <v>0</v>
          </cell>
          <cell r="O695">
            <v>0</v>
          </cell>
          <cell r="P695">
            <v>0</v>
          </cell>
          <cell r="Q695">
            <v>0</v>
          </cell>
          <cell r="R695">
            <v>0</v>
          </cell>
          <cell r="S695">
            <v>0</v>
          </cell>
          <cell r="T695">
            <v>0</v>
          </cell>
          <cell r="U695">
            <v>0</v>
          </cell>
          <cell r="V695">
            <v>0</v>
          </cell>
          <cell r="W695">
            <v>0</v>
          </cell>
          <cell r="X695">
            <v>0</v>
          </cell>
          <cell r="Y695">
            <v>0</v>
          </cell>
          <cell r="Z695">
            <v>0</v>
          </cell>
          <cell r="AA695">
            <v>0</v>
          </cell>
          <cell r="AB695">
            <v>0</v>
          </cell>
          <cell r="AC695">
            <v>0</v>
          </cell>
          <cell r="AD695">
            <v>0</v>
          </cell>
          <cell r="AE695">
            <v>0</v>
          </cell>
          <cell r="AF695">
            <v>0</v>
          </cell>
          <cell r="AG695">
            <v>0</v>
          </cell>
          <cell r="AH695">
            <v>0</v>
          </cell>
          <cell r="AI695">
            <v>0</v>
          </cell>
          <cell r="AJ695">
            <v>0</v>
          </cell>
          <cell r="AK695">
            <v>0</v>
          </cell>
          <cell r="AL695">
            <v>0</v>
          </cell>
          <cell r="AM695">
            <v>0</v>
          </cell>
          <cell r="AN695">
            <v>0</v>
          </cell>
          <cell r="AO695">
            <v>0</v>
          </cell>
          <cell r="AP695">
            <v>0</v>
          </cell>
          <cell r="AQ695">
            <v>0</v>
          </cell>
          <cell r="AR695">
            <v>0</v>
          </cell>
          <cell r="AS695">
            <v>0</v>
          </cell>
          <cell r="AT695">
            <v>0</v>
          </cell>
          <cell r="AU695">
            <v>0</v>
          </cell>
          <cell r="AV695">
            <v>0</v>
          </cell>
          <cell r="AW695">
            <v>0</v>
          </cell>
          <cell r="AX695">
            <v>0</v>
          </cell>
        </row>
        <row r="696">
          <cell r="J696" t="str">
            <v>3-GM-3.4.3-Real</v>
          </cell>
          <cell r="K696" t="str">
            <v>3.4.3</v>
          </cell>
          <cell r="L696">
            <v>0</v>
          </cell>
          <cell r="M696">
            <v>0</v>
          </cell>
          <cell r="N696">
            <v>0</v>
          </cell>
          <cell r="O696">
            <v>0</v>
          </cell>
          <cell r="P696">
            <v>0</v>
          </cell>
          <cell r="Q696">
            <v>0</v>
          </cell>
          <cell r="R696">
            <v>0</v>
          </cell>
          <cell r="S696">
            <v>0</v>
          </cell>
          <cell r="T696">
            <v>0</v>
          </cell>
          <cell r="U696">
            <v>0</v>
          </cell>
          <cell r="V696">
            <v>0</v>
          </cell>
          <cell r="W696">
            <v>0</v>
          </cell>
          <cell r="X696">
            <v>0</v>
          </cell>
          <cell r="Y696">
            <v>0</v>
          </cell>
          <cell r="Z696">
            <v>0</v>
          </cell>
          <cell r="AA696">
            <v>0</v>
          </cell>
          <cell r="AB696">
            <v>0</v>
          </cell>
          <cell r="AC696">
            <v>0</v>
          </cell>
          <cell r="AD696">
            <v>0</v>
          </cell>
          <cell r="AE696">
            <v>0</v>
          </cell>
          <cell r="AF696">
            <v>0</v>
          </cell>
          <cell r="AG696">
            <v>0</v>
          </cell>
          <cell r="AH696">
            <v>0</v>
          </cell>
          <cell r="AI696">
            <v>0</v>
          </cell>
          <cell r="AJ696">
            <v>0</v>
          </cell>
          <cell r="AK696">
            <v>0</v>
          </cell>
          <cell r="AL696">
            <v>0</v>
          </cell>
          <cell r="AM696">
            <v>0</v>
          </cell>
          <cell r="AN696">
            <v>0</v>
          </cell>
          <cell r="AO696">
            <v>0</v>
          </cell>
          <cell r="AP696">
            <v>0</v>
          </cell>
          <cell r="AQ696">
            <v>0</v>
          </cell>
          <cell r="AR696">
            <v>0</v>
          </cell>
          <cell r="AS696">
            <v>0</v>
          </cell>
          <cell r="AT696">
            <v>0</v>
          </cell>
          <cell r="AU696">
            <v>0</v>
          </cell>
          <cell r="AV696">
            <v>0</v>
          </cell>
          <cell r="AW696">
            <v>0</v>
          </cell>
          <cell r="AX696">
            <v>0</v>
          </cell>
        </row>
        <row r="697">
          <cell r="J697" t="str">
            <v>3-GM-3.4.3-Goal</v>
          </cell>
          <cell r="K697" t="str">
            <v>3.4.3</v>
          </cell>
          <cell r="L697">
            <v>0</v>
          </cell>
          <cell r="M697">
            <v>0</v>
          </cell>
          <cell r="N697">
            <v>0</v>
          </cell>
          <cell r="O697">
            <v>0</v>
          </cell>
          <cell r="P697">
            <v>0</v>
          </cell>
          <cell r="Q697">
            <v>0</v>
          </cell>
          <cell r="R697">
            <v>0</v>
          </cell>
          <cell r="S697">
            <v>0</v>
          </cell>
          <cell r="T697">
            <v>0</v>
          </cell>
          <cell r="U697">
            <v>0</v>
          </cell>
          <cell r="V697">
            <v>0</v>
          </cell>
          <cell r="W697">
            <v>0</v>
          </cell>
          <cell r="X697">
            <v>0</v>
          </cell>
          <cell r="Y697">
            <v>0</v>
          </cell>
          <cell r="Z697">
            <v>0</v>
          </cell>
          <cell r="AA697">
            <v>0</v>
          </cell>
          <cell r="AB697">
            <v>0</v>
          </cell>
          <cell r="AC697">
            <v>0</v>
          </cell>
          <cell r="AD697">
            <v>0</v>
          </cell>
          <cell r="AE697">
            <v>0</v>
          </cell>
          <cell r="AF697">
            <v>0</v>
          </cell>
          <cell r="AG697">
            <v>0</v>
          </cell>
          <cell r="AH697">
            <v>0</v>
          </cell>
          <cell r="AI697">
            <v>0</v>
          </cell>
          <cell r="AJ697">
            <v>0</v>
          </cell>
          <cell r="AK697">
            <v>0</v>
          </cell>
          <cell r="AL697">
            <v>0</v>
          </cell>
          <cell r="AM697">
            <v>0</v>
          </cell>
          <cell r="AN697">
            <v>0</v>
          </cell>
          <cell r="AO697">
            <v>0</v>
          </cell>
          <cell r="AP697">
            <v>0</v>
          </cell>
          <cell r="AQ697">
            <v>0</v>
          </cell>
          <cell r="AR697">
            <v>0</v>
          </cell>
          <cell r="AS697">
            <v>0</v>
          </cell>
          <cell r="AT697">
            <v>0</v>
          </cell>
          <cell r="AU697">
            <v>0</v>
          </cell>
          <cell r="AV697">
            <v>0</v>
          </cell>
          <cell r="AW697">
            <v>0</v>
          </cell>
          <cell r="AX697">
            <v>0</v>
          </cell>
        </row>
        <row r="698">
          <cell r="J698" t="str">
            <v>3-GM-3.4.3-Real YTD</v>
          </cell>
          <cell r="K698" t="str">
            <v>3.4.3</v>
          </cell>
          <cell r="L698">
            <v>0</v>
          </cell>
          <cell r="M698">
            <v>0</v>
          </cell>
          <cell r="N698">
            <v>0</v>
          </cell>
          <cell r="O698">
            <v>0</v>
          </cell>
          <cell r="P698">
            <v>0</v>
          </cell>
          <cell r="Q698">
            <v>0</v>
          </cell>
          <cell r="R698">
            <v>0</v>
          </cell>
          <cell r="S698">
            <v>0</v>
          </cell>
          <cell r="T698">
            <v>0</v>
          </cell>
          <cell r="U698">
            <v>0</v>
          </cell>
          <cell r="V698">
            <v>0</v>
          </cell>
          <cell r="W698">
            <v>0</v>
          </cell>
          <cell r="X698">
            <v>0</v>
          </cell>
          <cell r="Y698">
            <v>0</v>
          </cell>
          <cell r="Z698">
            <v>0</v>
          </cell>
          <cell r="AA698">
            <v>0</v>
          </cell>
          <cell r="AB698">
            <v>0</v>
          </cell>
          <cell r="AC698">
            <v>0</v>
          </cell>
          <cell r="AD698">
            <v>0</v>
          </cell>
          <cell r="AE698">
            <v>0</v>
          </cell>
          <cell r="AF698">
            <v>0</v>
          </cell>
          <cell r="AG698">
            <v>0</v>
          </cell>
          <cell r="AH698">
            <v>0</v>
          </cell>
          <cell r="AI698">
            <v>0</v>
          </cell>
          <cell r="AJ698">
            <v>0</v>
          </cell>
          <cell r="AK698">
            <v>0</v>
          </cell>
          <cell r="AL698">
            <v>0</v>
          </cell>
          <cell r="AM698">
            <v>0</v>
          </cell>
          <cell r="AN698">
            <v>0</v>
          </cell>
          <cell r="AO698">
            <v>0</v>
          </cell>
          <cell r="AP698">
            <v>0</v>
          </cell>
          <cell r="AQ698">
            <v>0</v>
          </cell>
          <cell r="AR698">
            <v>0</v>
          </cell>
          <cell r="AS698">
            <v>0</v>
          </cell>
          <cell r="AT698">
            <v>0</v>
          </cell>
          <cell r="AU698">
            <v>0</v>
          </cell>
          <cell r="AV698">
            <v>0</v>
          </cell>
          <cell r="AW698">
            <v>0</v>
          </cell>
          <cell r="AX698">
            <v>0</v>
          </cell>
        </row>
        <row r="699">
          <cell r="J699" t="str">
            <v>3-FT-3.4.4.A-Real</v>
          </cell>
          <cell r="K699" t="str">
            <v>3.4.4.A</v>
          </cell>
          <cell r="L699">
            <v>109</v>
          </cell>
          <cell r="M699">
            <v>167</v>
          </cell>
          <cell r="N699">
            <v>131</v>
          </cell>
          <cell r="O699">
            <v>100</v>
          </cell>
          <cell r="P699">
            <v>93</v>
          </cell>
          <cell r="Q699">
            <v>46</v>
          </cell>
          <cell r="R699">
            <v>67</v>
          </cell>
          <cell r="S699">
            <v>74</v>
          </cell>
          <cell r="T699">
            <v>162</v>
          </cell>
          <cell r="U699">
            <v>85</v>
          </cell>
          <cell r="V699">
            <v>134</v>
          </cell>
          <cell r="W699">
            <v>54</v>
          </cell>
          <cell r="X699">
            <v>5</v>
          </cell>
          <cell r="Y699">
            <v>6</v>
          </cell>
          <cell r="Z699">
            <v>3</v>
          </cell>
          <cell r="AA699">
            <v>6</v>
          </cell>
          <cell r="AB699">
            <v>0</v>
          </cell>
          <cell r="AC699">
            <v>14</v>
          </cell>
          <cell r="AD699">
            <v>11</v>
          </cell>
          <cell r="AE699">
            <v>5</v>
          </cell>
          <cell r="AF699">
            <v>7</v>
          </cell>
          <cell r="AG699">
            <v>1</v>
          </cell>
          <cell r="AH699">
            <v>4</v>
          </cell>
          <cell r="AI699">
            <v>0</v>
          </cell>
          <cell r="AJ699">
            <v>0</v>
          </cell>
          <cell r="AK699">
            <v>0</v>
          </cell>
          <cell r="AL699">
            <v>0</v>
          </cell>
          <cell r="AM699">
            <v>0</v>
          </cell>
          <cell r="AN699">
            <v>0</v>
          </cell>
          <cell r="AO699">
            <v>0</v>
          </cell>
          <cell r="AP699">
            <v>0</v>
          </cell>
          <cell r="AQ699">
            <v>0</v>
          </cell>
          <cell r="AR699">
            <v>0</v>
          </cell>
          <cell r="AS699">
            <v>0</v>
          </cell>
          <cell r="AT699">
            <v>0</v>
          </cell>
          <cell r="AU699">
            <v>0</v>
          </cell>
          <cell r="AV699">
            <v>0</v>
          </cell>
          <cell r="AW699">
            <v>0</v>
          </cell>
          <cell r="AX699">
            <v>0</v>
          </cell>
        </row>
        <row r="700">
          <cell r="J700" t="str">
            <v>3-FT-3.4.4.A-Real YTD</v>
          </cell>
          <cell r="K700" t="str">
            <v>3.4.4.A</v>
          </cell>
          <cell r="L700">
            <v>109</v>
          </cell>
          <cell r="M700">
            <v>276</v>
          </cell>
          <cell r="N700">
            <v>407</v>
          </cell>
          <cell r="O700">
            <v>507</v>
          </cell>
          <cell r="P700">
            <v>600</v>
          </cell>
          <cell r="Q700">
            <v>646</v>
          </cell>
          <cell r="R700">
            <v>713</v>
          </cell>
          <cell r="S700">
            <v>787</v>
          </cell>
          <cell r="T700">
            <v>949</v>
          </cell>
          <cell r="U700">
            <v>1034</v>
          </cell>
          <cell r="V700">
            <v>1168</v>
          </cell>
          <cell r="W700">
            <v>1222</v>
          </cell>
          <cell r="X700">
            <v>5</v>
          </cell>
          <cell r="Y700">
            <v>11</v>
          </cell>
          <cell r="Z700">
            <v>14</v>
          </cell>
          <cell r="AA700">
            <v>20</v>
          </cell>
          <cell r="AB700">
            <v>20</v>
          </cell>
          <cell r="AC700">
            <v>34</v>
          </cell>
          <cell r="AD700">
            <v>45</v>
          </cell>
          <cell r="AE700">
            <v>50</v>
          </cell>
          <cell r="AF700">
            <v>57</v>
          </cell>
          <cell r="AG700">
            <v>58</v>
          </cell>
          <cell r="AH700">
            <v>62</v>
          </cell>
          <cell r="AI700">
            <v>62</v>
          </cell>
          <cell r="AJ700">
            <v>0</v>
          </cell>
          <cell r="AK700">
            <v>0</v>
          </cell>
          <cell r="AL700">
            <v>0</v>
          </cell>
          <cell r="AM700">
            <v>0</v>
          </cell>
          <cell r="AN700">
            <v>0</v>
          </cell>
          <cell r="AO700">
            <v>0</v>
          </cell>
          <cell r="AP700">
            <v>0</v>
          </cell>
          <cell r="AQ700">
            <v>0</v>
          </cell>
          <cell r="AR700">
            <v>0</v>
          </cell>
          <cell r="AS700">
            <v>0</v>
          </cell>
          <cell r="AT700">
            <v>0</v>
          </cell>
          <cell r="AU700">
            <v>0</v>
          </cell>
          <cell r="AV700">
            <v>0</v>
          </cell>
          <cell r="AW700">
            <v>0</v>
          </cell>
          <cell r="AX700">
            <v>0</v>
          </cell>
        </row>
        <row r="701">
          <cell r="J701" t="str">
            <v>3-FT-3.4.4.B-Real</v>
          </cell>
          <cell r="K701" t="str">
            <v>3.4.4.B</v>
          </cell>
          <cell r="L701">
            <v>109</v>
          </cell>
          <cell r="M701">
            <v>167</v>
          </cell>
          <cell r="N701">
            <v>131</v>
          </cell>
          <cell r="O701">
            <v>87</v>
          </cell>
          <cell r="P701">
            <v>93</v>
          </cell>
          <cell r="Q701">
            <v>42</v>
          </cell>
          <cell r="R701">
            <v>64</v>
          </cell>
          <cell r="S701">
            <v>68</v>
          </cell>
          <cell r="T701">
            <v>162</v>
          </cell>
          <cell r="U701">
            <v>85</v>
          </cell>
          <cell r="V701">
            <v>134</v>
          </cell>
          <cell r="W701">
            <v>54</v>
          </cell>
          <cell r="X701">
            <v>5</v>
          </cell>
          <cell r="Y701">
            <v>6</v>
          </cell>
          <cell r="Z701">
            <v>3</v>
          </cell>
          <cell r="AA701">
            <v>6</v>
          </cell>
          <cell r="AB701">
            <v>0</v>
          </cell>
          <cell r="AC701">
            <v>14</v>
          </cell>
          <cell r="AD701">
            <v>11</v>
          </cell>
          <cell r="AE701">
            <v>5</v>
          </cell>
          <cell r="AF701">
            <v>7</v>
          </cell>
          <cell r="AG701">
            <v>1</v>
          </cell>
          <cell r="AH701">
            <v>3</v>
          </cell>
          <cell r="AI701">
            <v>0</v>
          </cell>
          <cell r="AJ701">
            <v>0</v>
          </cell>
          <cell r="AK701">
            <v>0</v>
          </cell>
          <cell r="AL701">
            <v>0</v>
          </cell>
          <cell r="AM701">
            <v>0</v>
          </cell>
          <cell r="AN701">
            <v>0</v>
          </cell>
          <cell r="AO701">
            <v>0</v>
          </cell>
          <cell r="AP701">
            <v>0</v>
          </cell>
          <cell r="AQ701">
            <v>0</v>
          </cell>
          <cell r="AR701">
            <v>0</v>
          </cell>
          <cell r="AS701">
            <v>0</v>
          </cell>
          <cell r="AT701">
            <v>0</v>
          </cell>
          <cell r="AU701">
            <v>0</v>
          </cell>
          <cell r="AV701">
            <v>0</v>
          </cell>
          <cell r="AW701">
            <v>0</v>
          </cell>
          <cell r="AX701">
            <v>0</v>
          </cell>
        </row>
        <row r="702">
          <cell r="J702" t="str">
            <v>3-FT-3.4.4.B-Real YTD</v>
          </cell>
          <cell r="K702" t="str">
            <v>3.4.4.B</v>
          </cell>
          <cell r="L702">
            <v>109</v>
          </cell>
          <cell r="M702">
            <v>276</v>
          </cell>
          <cell r="N702">
            <v>407</v>
          </cell>
          <cell r="O702">
            <v>494</v>
          </cell>
          <cell r="P702">
            <v>587</v>
          </cell>
          <cell r="Q702">
            <v>629</v>
          </cell>
          <cell r="R702">
            <v>693</v>
          </cell>
          <cell r="S702">
            <v>761</v>
          </cell>
          <cell r="T702">
            <v>923</v>
          </cell>
          <cell r="U702">
            <v>1008</v>
          </cell>
          <cell r="V702">
            <v>1142</v>
          </cell>
          <cell r="W702">
            <v>1196</v>
          </cell>
          <cell r="X702">
            <v>5</v>
          </cell>
          <cell r="Y702">
            <v>11</v>
          </cell>
          <cell r="Z702">
            <v>14</v>
          </cell>
          <cell r="AA702">
            <v>20</v>
          </cell>
          <cell r="AB702">
            <v>20</v>
          </cell>
          <cell r="AC702">
            <v>34</v>
          </cell>
          <cell r="AD702">
            <v>45</v>
          </cell>
          <cell r="AE702">
            <v>50</v>
          </cell>
          <cell r="AF702">
            <v>57</v>
          </cell>
          <cell r="AG702">
            <v>58</v>
          </cell>
          <cell r="AH702">
            <v>61</v>
          </cell>
          <cell r="AI702">
            <v>61</v>
          </cell>
          <cell r="AJ702">
            <v>0</v>
          </cell>
          <cell r="AK702">
            <v>0</v>
          </cell>
          <cell r="AL702">
            <v>0</v>
          </cell>
          <cell r="AM702">
            <v>0</v>
          </cell>
          <cell r="AN702">
            <v>0</v>
          </cell>
          <cell r="AO702">
            <v>0</v>
          </cell>
          <cell r="AP702">
            <v>0</v>
          </cell>
          <cell r="AQ702">
            <v>0</v>
          </cell>
          <cell r="AR702">
            <v>0</v>
          </cell>
          <cell r="AS702">
            <v>0</v>
          </cell>
          <cell r="AT702">
            <v>0</v>
          </cell>
          <cell r="AU702">
            <v>0</v>
          </cell>
          <cell r="AV702">
            <v>0</v>
          </cell>
          <cell r="AW702">
            <v>0</v>
          </cell>
          <cell r="AX702">
            <v>0</v>
          </cell>
        </row>
        <row r="703">
          <cell r="J703" t="str">
            <v>3-FT-3.4.4-Real</v>
          </cell>
          <cell r="K703" t="str">
            <v>3.4.4</v>
          </cell>
          <cell r="L703">
            <v>100</v>
          </cell>
          <cell r="M703">
            <v>100</v>
          </cell>
          <cell r="N703">
            <v>100</v>
          </cell>
          <cell r="O703">
            <v>87</v>
          </cell>
          <cell r="P703">
            <v>100</v>
          </cell>
          <cell r="Q703">
            <v>91.304347826086953</v>
          </cell>
          <cell r="R703">
            <v>95.522388059701484</v>
          </cell>
          <cell r="S703">
            <v>91.891891891891902</v>
          </cell>
          <cell r="T703">
            <v>100</v>
          </cell>
          <cell r="U703">
            <v>100</v>
          </cell>
          <cell r="V703">
            <v>100</v>
          </cell>
          <cell r="W703">
            <v>100</v>
          </cell>
          <cell r="X703">
            <v>100</v>
          </cell>
          <cell r="Y703">
            <v>100</v>
          </cell>
          <cell r="Z703">
            <v>100</v>
          </cell>
          <cell r="AA703">
            <v>100</v>
          </cell>
          <cell r="AB703">
            <v>0</v>
          </cell>
          <cell r="AC703">
            <v>100</v>
          </cell>
          <cell r="AD703">
            <v>100</v>
          </cell>
          <cell r="AE703">
            <v>100</v>
          </cell>
          <cell r="AF703">
            <v>100</v>
          </cell>
          <cell r="AG703">
            <v>100</v>
          </cell>
          <cell r="AH703">
            <v>75</v>
          </cell>
          <cell r="AI703">
            <v>0</v>
          </cell>
          <cell r="AJ703">
            <v>0</v>
          </cell>
          <cell r="AK703">
            <v>0</v>
          </cell>
          <cell r="AL703">
            <v>0</v>
          </cell>
          <cell r="AM703">
            <v>0</v>
          </cell>
          <cell r="AN703">
            <v>0</v>
          </cell>
          <cell r="AO703">
            <v>0</v>
          </cell>
          <cell r="AP703">
            <v>0</v>
          </cell>
          <cell r="AQ703" t="e">
            <v>#N/A</v>
          </cell>
          <cell r="AR703" t="e">
            <v>#N/A</v>
          </cell>
          <cell r="AS703" t="e">
            <v>#N/A</v>
          </cell>
          <cell r="AT703" t="e">
            <v>#N/A</v>
          </cell>
          <cell r="AU703" t="e">
            <v>#N/A</v>
          </cell>
          <cell r="AV703" t="e">
            <v>#N/A</v>
          </cell>
          <cell r="AW703" t="e">
            <v>#N/A</v>
          </cell>
          <cell r="AX703" t="e">
            <v>#N/A</v>
          </cell>
          <cell r="AY703" t="e">
            <v>#N/A</v>
          </cell>
          <cell r="AZ703" t="e">
            <v>#N/A</v>
          </cell>
          <cell r="BA703" t="e">
            <v>#N/A</v>
          </cell>
          <cell r="BB703" t="e">
            <v>#N/A</v>
          </cell>
          <cell r="BC703" t="e">
            <v>#N/A</v>
          </cell>
          <cell r="BD703" t="e">
            <v>#N/A</v>
          </cell>
          <cell r="BE703" t="e">
            <v>#N/A</v>
          </cell>
          <cell r="BF703" t="e">
            <v>#N/A</v>
          </cell>
          <cell r="BG703" t="e">
            <v>#N/A</v>
          </cell>
        </row>
        <row r="704">
          <cell r="J704" t="str">
            <v>3-FT-3.4.4-Goal</v>
          </cell>
          <cell r="K704" t="str">
            <v>3.4.4</v>
          </cell>
          <cell r="L704">
            <v>0.9</v>
          </cell>
          <cell r="M704">
            <v>0.9</v>
          </cell>
          <cell r="N704">
            <v>0.9</v>
          </cell>
          <cell r="O704">
            <v>0.9</v>
          </cell>
          <cell r="P704">
            <v>0.9</v>
          </cell>
          <cell r="Q704">
            <v>0.9</v>
          </cell>
          <cell r="R704">
            <v>0.9</v>
          </cell>
          <cell r="S704">
            <v>0.9</v>
          </cell>
          <cell r="T704">
            <v>0.9</v>
          </cell>
          <cell r="U704">
            <v>0.9</v>
          </cell>
          <cell r="V704">
            <v>0.9</v>
          </cell>
          <cell r="W704">
            <v>0.9</v>
          </cell>
          <cell r="X704">
            <v>0.99</v>
          </cell>
          <cell r="Y704">
            <v>0.99</v>
          </cell>
          <cell r="Z704">
            <v>0.99</v>
          </cell>
          <cell r="AA704">
            <v>0.99</v>
          </cell>
          <cell r="AB704">
            <v>0.99</v>
          </cell>
          <cell r="AC704">
            <v>0.99</v>
          </cell>
          <cell r="AD704">
            <v>0.99</v>
          </cell>
          <cell r="AE704">
            <v>0.99</v>
          </cell>
          <cell r="AF704">
            <v>0.99</v>
          </cell>
          <cell r="AG704">
            <v>0.99</v>
          </cell>
          <cell r="AH704">
            <v>0.99</v>
          </cell>
          <cell r="AI704">
            <v>0.99</v>
          </cell>
          <cell r="AJ704">
            <v>0</v>
          </cell>
          <cell r="AK704">
            <v>0</v>
          </cell>
          <cell r="AL704">
            <v>0</v>
          </cell>
          <cell r="AM704">
            <v>0</v>
          </cell>
          <cell r="AN704">
            <v>0</v>
          </cell>
          <cell r="AO704">
            <v>0</v>
          </cell>
          <cell r="AP704">
            <v>0</v>
          </cell>
          <cell r="AQ704">
            <v>0</v>
          </cell>
          <cell r="AR704">
            <v>0</v>
          </cell>
          <cell r="AS704">
            <v>0</v>
          </cell>
          <cell r="AT704">
            <v>0</v>
          </cell>
          <cell r="AU704">
            <v>0</v>
          </cell>
          <cell r="AV704">
            <v>0</v>
          </cell>
          <cell r="AW704">
            <v>0</v>
          </cell>
          <cell r="AX704">
            <v>0</v>
          </cell>
        </row>
        <row r="705">
          <cell r="J705" t="str">
            <v>3-FT-3.4.4-Real YTD</v>
          </cell>
          <cell r="K705" t="str">
            <v>3.4.4</v>
          </cell>
          <cell r="L705">
            <v>100</v>
          </cell>
          <cell r="M705">
            <v>100</v>
          </cell>
          <cell r="N705">
            <v>100</v>
          </cell>
          <cell r="O705">
            <v>97.435897435897431</v>
          </cell>
          <cell r="P705">
            <v>97.833333333333343</v>
          </cell>
          <cell r="Q705">
            <v>97.368421052631575</v>
          </cell>
          <cell r="R705">
            <v>97.194950911640959</v>
          </cell>
          <cell r="S705">
            <v>96.69631512071156</v>
          </cell>
          <cell r="T705">
            <v>97.260273972602747</v>
          </cell>
          <cell r="U705">
            <v>97.485493230174086</v>
          </cell>
          <cell r="V705">
            <v>97.773972602739718</v>
          </cell>
          <cell r="W705">
            <v>97.872340425531917</v>
          </cell>
          <cell r="X705">
            <v>100</v>
          </cell>
          <cell r="Y705">
            <v>100</v>
          </cell>
          <cell r="Z705">
            <v>100</v>
          </cell>
          <cell r="AA705">
            <v>100</v>
          </cell>
          <cell r="AB705">
            <v>100</v>
          </cell>
          <cell r="AC705">
            <v>100</v>
          </cell>
          <cell r="AD705">
            <v>100</v>
          </cell>
          <cell r="AE705">
            <v>100</v>
          </cell>
          <cell r="AF705">
            <v>100</v>
          </cell>
          <cell r="AG705">
            <v>100</v>
          </cell>
          <cell r="AH705">
            <v>98.387096774193552</v>
          </cell>
          <cell r="AI705">
            <v>98.387096774193552</v>
          </cell>
          <cell r="AJ705">
            <v>0</v>
          </cell>
          <cell r="AK705">
            <v>0</v>
          </cell>
          <cell r="AL705">
            <v>0</v>
          </cell>
          <cell r="AM705">
            <v>0</v>
          </cell>
          <cell r="AN705">
            <v>0</v>
          </cell>
          <cell r="AO705">
            <v>0</v>
          </cell>
          <cell r="AP705">
            <v>0</v>
          </cell>
          <cell r="AQ705">
            <v>0</v>
          </cell>
          <cell r="AR705">
            <v>0</v>
          </cell>
          <cell r="AS705">
            <v>0</v>
          </cell>
          <cell r="AT705">
            <v>0</v>
          </cell>
          <cell r="AU705">
            <v>0</v>
          </cell>
          <cell r="AV705">
            <v>0</v>
          </cell>
          <cell r="AW705">
            <v>0</v>
          </cell>
          <cell r="AX705">
            <v>0</v>
          </cell>
        </row>
        <row r="706">
          <cell r="J706" t="str">
            <v>3-RK-3.4.5.A-Real</v>
          </cell>
          <cell r="K706" t="str">
            <v>3.4.5.A</v>
          </cell>
          <cell r="L706">
            <v>75</v>
          </cell>
          <cell r="M706">
            <v>75</v>
          </cell>
          <cell r="N706">
            <v>104</v>
          </cell>
          <cell r="O706">
            <v>33</v>
          </cell>
          <cell r="P706">
            <v>87</v>
          </cell>
          <cell r="Q706">
            <v>89</v>
          </cell>
          <cell r="R706">
            <v>107</v>
          </cell>
          <cell r="S706">
            <v>146</v>
          </cell>
          <cell r="T706">
            <v>119</v>
          </cell>
          <cell r="U706">
            <v>47</v>
          </cell>
          <cell r="V706">
            <v>20</v>
          </cell>
          <cell r="W706">
            <v>23</v>
          </cell>
          <cell r="X706">
            <v>17</v>
          </cell>
          <cell r="Y706">
            <v>26</v>
          </cell>
          <cell r="Z706">
            <v>22</v>
          </cell>
          <cell r="AA706">
            <v>23</v>
          </cell>
          <cell r="AB706">
            <v>16</v>
          </cell>
          <cell r="AC706">
            <v>36</v>
          </cell>
          <cell r="AD706">
            <v>25</v>
          </cell>
          <cell r="AE706">
            <v>31</v>
          </cell>
          <cell r="AF706">
            <v>51</v>
          </cell>
          <cell r="AG706">
            <v>26</v>
          </cell>
          <cell r="AH706">
            <v>38</v>
          </cell>
          <cell r="AI706">
            <v>27</v>
          </cell>
          <cell r="AJ706">
            <v>29</v>
          </cell>
          <cell r="AK706">
            <v>26</v>
          </cell>
          <cell r="AL706">
            <v>40</v>
          </cell>
          <cell r="AM706">
            <v>27</v>
          </cell>
          <cell r="AN706">
            <v>30</v>
          </cell>
          <cell r="AO706">
            <v>45</v>
          </cell>
          <cell r="AP706">
            <v>39</v>
          </cell>
          <cell r="AQ706">
            <v>53</v>
          </cell>
          <cell r="AR706">
            <v>68</v>
          </cell>
          <cell r="AS706">
            <v>51</v>
          </cell>
          <cell r="AT706">
            <v>34</v>
          </cell>
          <cell r="AU706">
            <v>178</v>
          </cell>
          <cell r="AV706">
            <v>149</v>
          </cell>
          <cell r="AW706">
            <v>112</v>
          </cell>
          <cell r="AX706">
            <v>0</v>
          </cell>
        </row>
        <row r="707">
          <cell r="J707" t="str">
            <v>3-RK-3.4.5.A-Real YTD</v>
          </cell>
          <cell r="K707" t="str">
            <v>3.4.5.A</v>
          </cell>
          <cell r="L707">
            <v>75</v>
          </cell>
          <cell r="M707">
            <v>150</v>
          </cell>
          <cell r="N707">
            <v>254</v>
          </cell>
          <cell r="O707">
            <v>287</v>
          </cell>
          <cell r="P707">
            <v>374</v>
          </cell>
          <cell r="Q707">
            <v>463</v>
          </cell>
          <cell r="R707">
            <v>570</v>
          </cell>
          <cell r="S707">
            <v>716</v>
          </cell>
          <cell r="T707">
            <v>835</v>
          </cell>
          <cell r="U707">
            <v>882</v>
          </cell>
          <cell r="V707">
            <v>902</v>
          </cell>
          <cell r="W707">
            <v>925</v>
          </cell>
          <cell r="X707">
            <v>17</v>
          </cell>
          <cell r="Y707">
            <v>43</v>
          </cell>
          <cell r="Z707">
            <v>65</v>
          </cell>
          <cell r="AA707">
            <v>88</v>
          </cell>
          <cell r="AB707">
            <v>104</v>
          </cell>
          <cell r="AC707">
            <v>140</v>
          </cell>
          <cell r="AD707">
            <v>165</v>
          </cell>
          <cell r="AE707">
            <v>196</v>
          </cell>
          <cell r="AF707">
            <v>247</v>
          </cell>
          <cell r="AG707">
            <v>273</v>
          </cell>
          <cell r="AH707">
            <v>311</v>
          </cell>
          <cell r="AI707">
            <v>338</v>
          </cell>
          <cell r="AJ707">
            <v>29</v>
          </cell>
          <cell r="AK707">
            <v>55</v>
          </cell>
          <cell r="AL707">
            <v>95</v>
          </cell>
          <cell r="AM707">
            <v>122</v>
          </cell>
          <cell r="AN707">
            <v>152</v>
          </cell>
          <cell r="AO707">
            <v>197</v>
          </cell>
          <cell r="AP707">
            <v>236</v>
          </cell>
          <cell r="AQ707">
            <v>289</v>
          </cell>
          <cell r="AR707">
            <v>357</v>
          </cell>
          <cell r="AS707">
            <v>408</v>
          </cell>
          <cell r="AT707">
            <v>442</v>
          </cell>
          <cell r="AU707">
            <v>620</v>
          </cell>
          <cell r="AV707">
            <v>769</v>
          </cell>
          <cell r="AW707">
            <v>881</v>
          </cell>
          <cell r="AX707">
            <v>0</v>
          </cell>
        </row>
        <row r="708">
          <cell r="J708" t="str">
            <v>3-RK-3.4.5.B-Real</v>
          </cell>
          <cell r="K708" t="str">
            <v>3.4.5.B</v>
          </cell>
          <cell r="L708">
            <v>68</v>
          </cell>
          <cell r="M708">
            <v>63</v>
          </cell>
          <cell r="N708">
            <v>98</v>
          </cell>
          <cell r="O708">
            <v>33</v>
          </cell>
          <cell r="P708">
            <v>87</v>
          </cell>
          <cell r="Q708">
            <v>82</v>
          </cell>
          <cell r="R708">
            <v>98</v>
          </cell>
          <cell r="S708">
            <v>126</v>
          </cell>
          <cell r="T708">
            <v>71</v>
          </cell>
          <cell r="U708">
            <v>47</v>
          </cell>
          <cell r="V708">
            <v>19</v>
          </cell>
          <cell r="W708">
            <v>23</v>
          </cell>
          <cell r="X708">
            <v>17</v>
          </cell>
          <cell r="Y708">
            <v>26</v>
          </cell>
          <cell r="Z708">
            <v>22</v>
          </cell>
          <cell r="AA708">
            <v>23</v>
          </cell>
          <cell r="AB708">
            <v>16</v>
          </cell>
          <cell r="AC708">
            <v>36</v>
          </cell>
          <cell r="AD708">
            <v>25</v>
          </cell>
          <cell r="AE708">
            <v>31</v>
          </cell>
          <cell r="AF708">
            <v>51</v>
          </cell>
          <cell r="AG708">
            <v>26</v>
          </cell>
          <cell r="AH708">
            <v>38</v>
          </cell>
          <cell r="AI708">
            <v>27</v>
          </cell>
          <cell r="AJ708">
            <v>28</v>
          </cell>
          <cell r="AK708">
            <v>25</v>
          </cell>
          <cell r="AL708">
            <v>40</v>
          </cell>
          <cell r="AM708">
            <v>27</v>
          </cell>
          <cell r="AN708">
            <v>28</v>
          </cell>
          <cell r="AO708">
            <v>45</v>
          </cell>
          <cell r="AP708">
            <v>39</v>
          </cell>
          <cell r="AQ708">
            <v>53</v>
          </cell>
          <cell r="AR708">
            <v>66</v>
          </cell>
          <cell r="AS708">
            <v>51</v>
          </cell>
          <cell r="AT708">
            <v>34</v>
          </cell>
          <cell r="AU708">
            <v>177</v>
          </cell>
          <cell r="AV708">
            <v>148</v>
          </cell>
          <cell r="AW708">
            <v>112</v>
          </cell>
          <cell r="AX708">
            <v>0</v>
          </cell>
        </row>
        <row r="709">
          <cell r="J709" t="str">
            <v>3-RK-3.4.5.B-Real YTD</v>
          </cell>
          <cell r="K709" t="str">
            <v>3.4.5.B</v>
          </cell>
          <cell r="L709">
            <v>68</v>
          </cell>
          <cell r="M709">
            <v>131</v>
          </cell>
          <cell r="N709">
            <v>229</v>
          </cell>
          <cell r="O709">
            <v>262</v>
          </cell>
          <cell r="P709">
            <v>349</v>
          </cell>
          <cell r="Q709">
            <v>431</v>
          </cell>
          <cell r="R709">
            <v>529</v>
          </cell>
          <cell r="S709">
            <v>655</v>
          </cell>
          <cell r="T709">
            <v>726</v>
          </cell>
          <cell r="U709">
            <v>773</v>
          </cell>
          <cell r="V709">
            <v>792</v>
          </cell>
          <cell r="W709">
            <v>815</v>
          </cell>
          <cell r="X709">
            <v>17</v>
          </cell>
          <cell r="Y709">
            <v>43</v>
          </cell>
          <cell r="Z709">
            <v>65</v>
          </cell>
          <cell r="AA709">
            <v>88</v>
          </cell>
          <cell r="AB709">
            <v>104</v>
          </cell>
          <cell r="AC709">
            <v>140</v>
          </cell>
          <cell r="AD709">
            <v>165</v>
          </cell>
          <cell r="AE709">
            <v>196</v>
          </cell>
          <cell r="AF709">
            <v>247</v>
          </cell>
          <cell r="AG709">
            <v>273</v>
          </cell>
          <cell r="AH709">
            <v>311</v>
          </cell>
          <cell r="AI709">
            <v>338</v>
          </cell>
          <cell r="AJ709">
            <v>28</v>
          </cell>
          <cell r="AK709">
            <v>53</v>
          </cell>
          <cell r="AL709">
            <v>93</v>
          </cell>
          <cell r="AM709">
            <v>120</v>
          </cell>
          <cell r="AN709">
            <v>148</v>
          </cell>
          <cell r="AO709">
            <v>193</v>
          </cell>
          <cell r="AP709">
            <v>232</v>
          </cell>
          <cell r="AQ709">
            <v>285</v>
          </cell>
          <cell r="AR709">
            <v>351</v>
          </cell>
          <cell r="AS709">
            <v>402</v>
          </cell>
          <cell r="AT709">
            <v>436</v>
          </cell>
          <cell r="AU709">
            <v>613</v>
          </cell>
          <cell r="AV709">
            <v>761</v>
          </cell>
          <cell r="AW709">
            <v>873</v>
          </cell>
          <cell r="AX709">
            <v>0</v>
          </cell>
        </row>
        <row r="710">
          <cell r="J710" t="str">
            <v>3-RK-3.4.5-Real</v>
          </cell>
          <cell r="K710" t="str">
            <v>3.4.5</v>
          </cell>
          <cell r="L710">
            <v>90.666666666666657</v>
          </cell>
          <cell r="M710">
            <v>84</v>
          </cell>
          <cell r="N710">
            <v>94.230769230769226</v>
          </cell>
          <cell r="O710">
            <v>100</v>
          </cell>
          <cell r="P710">
            <v>100</v>
          </cell>
          <cell r="Q710">
            <v>92.134831460674164</v>
          </cell>
          <cell r="R710">
            <v>91.588785046728972</v>
          </cell>
          <cell r="S710">
            <v>86.301369863013704</v>
          </cell>
          <cell r="T710">
            <v>59.663865546218489</v>
          </cell>
          <cell r="U710">
            <v>100</v>
          </cell>
          <cell r="V710">
            <v>95</v>
          </cell>
          <cell r="W710">
            <v>100</v>
          </cell>
          <cell r="X710">
            <v>100</v>
          </cell>
          <cell r="Y710">
            <v>100</v>
          </cell>
          <cell r="Z710">
            <v>100</v>
          </cell>
          <cell r="AA710">
            <v>100</v>
          </cell>
          <cell r="AB710">
            <v>100</v>
          </cell>
          <cell r="AC710">
            <v>100</v>
          </cell>
          <cell r="AD710">
            <v>100</v>
          </cell>
          <cell r="AE710">
            <v>100</v>
          </cell>
          <cell r="AF710">
            <v>100</v>
          </cell>
          <cell r="AG710">
            <v>100</v>
          </cell>
          <cell r="AH710">
            <v>100</v>
          </cell>
          <cell r="AI710">
            <v>100</v>
          </cell>
          <cell r="AJ710">
            <v>96.551724137931032</v>
          </cell>
          <cell r="AK710">
            <v>96.15384615384616</v>
          </cell>
          <cell r="AL710">
            <v>100</v>
          </cell>
          <cell r="AM710">
            <v>100</v>
          </cell>
          <cell r="AN710">
            <v>93.333333333333329</v>
          </cell>
          <cell r="AO710">
            <v>100</v>
          </cell>
          <cell r="AP710">
            <v>100</v>
          </cell>
          <cell r="AQ710">
            <v>100</v>
          </cell>
          <cell r="AR710">
            <v>97.058823529411768</v>
          </cell>
          <cell r="AS710">
            <v>100</v>
          </cell>
          <cell r="AT710">
            <v>100</v>
          </cell>
          <cell r="AU710">
            <v>99.438202247191015</v>
          </cell>
          <cell r="AV710">
            <v>99.328859060402692</v>
          </cell>
          <cell r="AW710">
            <v>100</v>
          </cell>
          <cell r="AX710">
            <v>0</v>
          </cell>
        </row>
        <row r="711">
          <cell r="J711" t="str">
            <v>3-RK-3.4.5-Goal</v>
          </cell>
          <cell r="K711" t="str">
            <v>3.4.5</v>
          </cell>
          <cell r="L711">
            <v>0.9</v>
          </cell>
          <cell r="M711">
            <v>0.9</v>
          </cell>
          <cell r="N711">
            <v>0.9</v>
          </cell>
          <cell r="O711">
            <v>0.9</v>
          </cell>
          <cell r="P711">
            <v>0.9</v>
          </cell>
          <cell r="Q711">
            <v>0.9</v>
          </cell>
          <cell r="R711">
            <v>0.9</v>
          </cell>
          <cell r="S711">
            <v>0.9</v>
          </cell>
          <cell r="T711">
            <v>0.9</v>
          </cell>
          <cell r="U711">
            <v>0.9</v>
          </cell>
          <cell r="V711">
            <v>0.9</v>
          </cell>
          <cell r="W711">
            <v>0.9</v>
          </cell>
          <cell r="X711">
            <v>0.95</v>
          </cell>
          <cell r="Y711">
            <v>0.95</v>
          </cell>
          <cell r="Z711">
            <v>0.95</v>
          </cell>
          <cell r="AA711">
            <v>0.95</v>
          </cell>
          <cell r="AB711">
            <v>0.95</v>
          </cell>
          <cell r="AC711">
            <v>0.95</v>
          </cell>
          <cell r="AD711">
            <v>0.95</v>
          </cell>
          <cell r="AE711">
            <v>0.95</v>
          </cell>
          <cell r="AF711">
            <v>0.95</v>
          </cell>
          <cell r="AG711">
            <v>0.95</v>
          </cell>
          <cell r="AH711">
            <v>0.95</v>
          </cell>
          <cell r="AI711">
            <v>0.95</v>
          </cell>
          <cell r="AJ711">
            <v>100</v>
          </cell>
          <cell r="AK711">
            <v>100</v>
          </cell>
          <cell r="AL711">
            <v>100</v>
          </cell>
          <cell r="AM711">
            <v>100</v>
          </cell>
          <cell r="AN711">
            <v>100</v>
          </cell>
          <cell r="AO711">
            <v>100</v>
          </cell>
          <cell r="AP711">
            <v>100</v>
          </cell>
          <cell r="AQ711">
            <v>100</v>
          </cell>
          <cell r="AR711">
            <v>100</v>
          </cell>
          <cell r="AS711">
            <v>100</v>
          </cell>
          <cell r="AT711">
            <v>100</v>
          </cell>
          <cell r="AU711">
            <v>100</v>
          </cell>
          <cell r="AV711">
            <v>100</v>
          </cell>
          <cell r="AW711">
            <v>100</v>
          </cell>
          <cell r="AX711">
            <v>0</v>
          </cell>
        </row>
        <row r="712">
          <cell r="J712" t="str">
            <v>3-RK-3.4.5-Real YTD</v>
          </cell>
          <cell r="K712" t="str">
            <v>3.4.5</v>
          </cell>
          <cell r="L712">
            <v>90.666666666666657</v>
          </cell>
          <cell r="M712">
            <v>87.333333333333329</v>
          </cell>
          <cell r="N712">
            <v>90.157480314960623</v>
          </cell>
          <cell r="O712">
            <v>91.289198606271782</v>
          </cell>
          <cell r="P712">
            <v>93.315508021390372</v>
          </cell>
          <cell r="Q712">
            <v>93.088552915766741</v>
          </cell>
          <cell r="R712">
            <v>92.807017543859644</v>
          </cell>
          <cell r="S712">
            <v>91.480446927374302</v>
          </cell>
          <cell r="T712">
            <v>86.946107784431135</v>
          </cell>
          <cell r="U712">
            <v>87.641723356009066</v>
          </cell>
          <cell r="V712">
            <v>87.804878048780495</v>
          </cell>
          <cell r="W712">
            <v>88.108108108108112</v>
          </cell>
          <cell r="X712">
            <v>100</v>
          </cell>
          <cell r="Y712">
            <v>100</v>
          </cell>
          <cell r="Z712">
            <v>100</v>
          </cell>
          <cell r="AA712">
            <v>100</v>
          </cell>
          <cell r="AB712">
            <v>100</v>
          </cell>
          <cell r="AC712">
            <v>100</v>
          </cell>
          <cell r="AD712">
            <v>100</v>
          </cell>
          <cell r="AE712">
            <v>100</v>
          </cell>
          <cell r="AF712">
            <v>100</v>
          </cell>
          <cell r="AG712">
            <v>100</v>
          </cell>
          <cell r="AH712">
            <v>100</v>
          </cell>
          <cell r="AI712">
            <v>100</v>
          </cell>
          <cell r="AJ712">
            <v>96.551724137931032</v>
          </cell>
          <cell r="AK712">
            <v>96.36363636363636</v>
          </cell>
          <cell r="AL712">
            <v>97.894736842105274</v>
          </cell>
          <cell r="AM712">
            <v>98.360655737704917</v>
          </cell>
          <cell r="AN712">
            <v>97.368421052631575</v>
          </cell>
          <cell r="AO712">
            <v>97.969543147208128</v>
          </cell>
          <cell r="AP712">
            <v>98.305084745762713</v>
          </cell>
          <cell r="AQ712">
            <v>98.615916955017298</v>
          </cell>
          <cell r="AR712">
            <v>98.319327731092429</v>
          </cell>
          <cell r="AS712">
            <v>98.529411764705884</v>
          </cell>
          <cell r="AT712">
            <v>98.642533936651589</v>
          </cell>
          <cell r="AU712">
            <v>98.870967741935488</v>
          </cell>
          <cell r="AV712">
            <v>98.959687906371911</v>
          </cell>
          <cell r="AW712">
            <v>99.091940976163457</v>
          </cell>
          <cell r="AX712">
            <v>0</v>
          </cell>
        </row>
        <row r="713">
          <cell r="J713" t="str">
            <v>3-DJ-3.4.6.A-Real</v>
          </cell>
          <cell r="K713" t="str">
            <v>3.4.6.A</v>
          </cell>
          <cell r="L713">
            <v>0</v>
          </cell>
          <cell r="M713">
            <v>0</v>
          </cell>
          <cell r="N713">
            <v>0</v>
          </cell>
          <cell r="O713">
            <v>0</v>
          </cell>
          <cell r="P713">
            <v>0</v>
          </cell>
          <cell r="Q713">
            <v>0</v>
          </cell>
          <cell r="R713">
            <v>0</v>
          </cell>
          <cell r="S713">
            <v>0</v>
          </cell>
          <cell r="T713">
            <v>0</v>
          </cell>
          <cell r="U713">
            <v>0</v>
          </cell>
          <cell r="V713">
            <v>0</v>
          </cell>
          <cell r="W713">
            <v>0</v>
          </cell>
          <cell r="X713">
            <v>0</v>
          </cell>
          <cell r="Y713">
            <v>0</v>
          </cell>
          <cell r="Z713">
            <v>0</v>
          </cell>
          <cell r="AA713">
            <v>0</v>
          </cell>
          <cell r="AB713">
            <v>0</v>
          </cell>
          <cell r="AC713">
            <v>0</v>
          </cell>
          <cell r="AD713">
            <v>0</v>
          </cell>
          <cell r="AE713">
            <v>0</v>
          </cell>
          <cell r="AF713">
            <v>0</v>
          </cell>
          <cell r="AG713">
            <v>0</v>
          </cell>
          <cell r="AH713">
            <v>0</v>
          </cell>
          <cell r="AI713">
            <v>0</v>
          </cell>
          <cell r="AJ713">
            <v>0</v>
          </cell>
          <cell r="AK713">
            <v>0</v>
          </cell>
          <cell r="AL713">
            <v>0</v>
          </cell>
          <cell r="AM713">
            <v>0</v>
          </cell>
          <cell r="AN713">
            <v>0</v>
          </cell>
          <cell r="AO713">
            <v>0</v>
          </cell>
          <cell r="AP713">
            <v>0</v>
          </cell>
          <cell r="AQ713">
            <v>0</v>
          </cell>
          <cell r="AR713">
            <v>0</v>
          </cell>
          <cell r="AS713">
            <v>0</v>
          </cell>
          <cell r="AT713">
            <v>0</v>
          </cell>
          <cell r="AU713">
            <v>0</v>
          </cell>
          <cell r="AV713">
            <v>0</v>
          </cell>
          <cell r="AW713">
            <v>0</v>
          </cell>
          <cell r="AX713">
            <v>0</v>
          </cell>
        </row>
        <row r="714">
          <cell r="J714" t="str">
            <v>3-DJ-3.4.6.A-Real YTD</v>
          </cell>
          <cell r="K714" t="str">
            <v>3.4.6.A</v>
          </cell>
          <cell r="L714">
            <v>0</v>
          </cell>
          <cell r="M714">
            <v>0</v>
          </cell>
          <cell r="N714">
            <v>0</v>
          </cell>
          <cell r="O714">
            <v>0</v>
          </cell>
          <cell r="P714">
            <v>0</v>
          </cell>
          <cell r="Q714">
            <v>0</v>
          </cell>
          <cell r="R714">
            <v>0</v>
          </cell>
          <cell r="S714">
            <v>0</v>
          </cell>
          <cell r="T714">
            <v>0</v>
          </cell>
          <cell r="U714">
            <v>0</v>
          </cell>
          <cell r="V714">
            <v>0</v>
          </cell>
          <cell r="W714">
            <v>0</v>
          </cell>
          <cell r="X714">
            <v>0</v>
          </cell>
          <cell r="Y714">
            <v>0</v>
          </cell>
          <cell r="Z714">
            <v>0</v>
          </cell>
          <cell r="AA714">
            <v>0</v>
          </cell>
          <cell r="AB714">
            <v>0</v>
          </cell>
          <cell r="AC714">
            <v>0</v>
          </cell>
          <cell r="AD714">
            <v>0</v>
          </cell>
          <cell r="AE714">
            <v>0</v>
          </cell>
          <cell r="AF714">
            <v>0</v>
          </cell>
          <cell r="AG714">
            <v>0</v>
          </cell>
          <cell r="AH714">
            <v>0</v>
          </cell>
          <cell r="AI714">
            <v>0</v>
          </cell>
          <cell r="AJ714">
            <v>0</v>
          </cell>
          <cell r="AK714">
            <v>0</v>
          </cell>
          <cell r="AL714">
            <v>0</v>
          </cell>
          <cell r="AM714">
            <v>0</v>
          </cell>
          <cell r="AN714">
            <v>0</v>
          </cell>
          <cell r="AO714">
            <v>0</v>
          </cell>
          <cell r="AP714">
            <v>0</v>
          </cell>
          <cell r="AQ714">
            <v>0</v>
          </cell>
          <cell r="AR714">
            <v>0</v>
          </cell>
          <cell r="AS714">
            <v>0</v>
          </cell>
          <cell r="AT714">
            <v>0</v>
          </cell>
          <cell r="AU714">
            <v>0</v>
          </cell>
          <cell r="AV714">
            <v>0</v>
          </cell>
          <cell r="AW714">
            <v>0</v>
          </cell>
          <cell r="AX714">
            <v>0</v>
          </cell>
        </row>
        <row r="715">
          <cell r="J715" t="str">
            <v>3-DJ-3.4.6.B-Real</v>
          </cell>
          <cell r="K715" t="str">
            <v>3.4.6.B</v>
          </cell>
          <cell r="L715">
            <v>0</v>
          </cell>
          <cell r="M715">
            <v>0</v>
          </cell>
          <cell r="N715">
            <v>0</v>
          </cell>
          <cell r="O715">
            <v>0</v>
          </cell>
          <cell r="P715">
            <v>0</v>
          </cell>
          <cell r="Q715">
            <v>0</v>
          </cell>
          <cell r="R715">
            <v>0</v>
          </cell>
          <cell r="S715">
            <v>0</v>
          </cell>
          <cell r="T715">
            <v>0</v>
          </cell>
          <cell r="U715">
            <v>0</v>
          </cell>
          <cell r="V715">
            <v>0</v>
          </cell>
          <cell r="W715">
            <v>0</v>
          </cell>
          <cell r="X715">
            <v>0</v>
          </cell>
          <cell r="Y715">
            <v>0</v>
          </cell>
          <cell r="Z715">
            <v>0</v>
          </cell>
          <cell r="AA715">
            <v>0</v>
          </cell>
          <cell r="AB715">
            <v>0</v>
          </cell>
          <cell r="AC715">
            <v>0</v>
          </cell>
          <cell r="AD715">
            <v>0</v>
          </cell>
          <cell r="AE715">
            <v>0</v>
          </cell>
          <cell r="AF715">
            <v>0</v>
          </cell>
          <cell r="AG715">
            <v>0</v>
          </cell>
          <cell r="AH715">
            <v>0</v>
          </cell>
          <cell r="AI715">
            <v>0</v>
          </cell>
          <cell r="AJ715">
            <v>0</v>
          </cell>
          <cell r="AK715">
            <v>0</v>
          </cell>
          <cell r="AL715">
            <v>0</v>
          </cell>
          <cell r="AM715">
            <v>0</v>
          </cell>
          <cell r="AN715">
            <v>0</v>
          </cell>
          <cell r="AO715">
            <v>0</v>
          </cell>
          <cell r="AP715">
            <v>0</v>
          </cell>
          <cell r="AQ715">
            <v>0</v>
          </cell>
          <cell r="AR715">
            <v>0</v>
          </cell>
          <cell r="AS715">
            <v>0</v>
          </cell>
          <cell r="AT715">
            <v>0</v>
          </cell>
          <cell r="AU715">
            <v>0</v>
          </cell>
          <cell r="AV715">
            <v>0</v>
          </cell>
          <cell r="AW715">
            <v>0</v>
          </cell>
          <cell r="AX715">
            <v>0</v>
          </cell>
        </row>
        <row r="716">
          <cell r="J716" t="str">
            <v>3-DJ-3.4.6.B-Real YTD</v>
          </cell>
          <cell r="K716" t="str">
            <v>3.4.6.B</v>
          </cell>
          <cell r="L716">
            <v>0</v>
          </cell>
          <cell r="M716">
            <v>0</v>
          </cell>
          <cell r="N716">
            <v>0</v>
          </cell>
          <cell r="O716">
            <v>0</v>
          </cell>
          <cell r="P716">
            <v>0</v>
          </cell>
          <cell r="Q716">
            <v>0</v>
          </cell>
          <cell r="R716">
            <v>0</v>
          </cell>
          <cell r="S716">
            <v>0</v>
          </cell>
          <cell r="T716">
            <v>0</v>
          </cell>
          <cell r="U716">
            <v>0</v>
          </cell>
          <cell r="V716">
            <v>0</v>
          </cell>
          <cell r="W716">
            <v>0</v>
          </cell>
          <cell r="X716">
            <v>0</v>
          </cell>
          <cell r="Y716">
            <v>0</v>
          </cell>
          <cell r="Z716">
            <v>0</v>
          </cell>
          <cell r="AA716">
            <v>0</v>
          </cell>
          <cell r="AB716">
            <v>0</v>
          </cell>
          <cell r="AC716">
            <v>0</v>
          </cell>
          <cell r="AD716">
            <v>0</v>
          </cell>
          <cell r="AE716">
            <v>0</v>
          </cell>
          <cell r="AF716">
            <v>0</v>
          </cell>
          <cell r="AG716">
            <v>0</v>
          </cell>
          <cell r="AH716">
            <v>0</v>
          </cell>
          <cell r="AI716">
            <v>0</v>
          </cell>
          <cell r="AJ716">
            <v>0</v>
          </cell>
          <cell r="AK716">
            <v>0</v>
          </cell>
          <cell r="AL716">
            <v>0</v>
          </cell>
          <cell r="AM716">
            <v>0</v>
          </cell>
          <cell r="AN716">
            <v>0</v>
          </cell>
          <cell r="AO716">
            <v>0</v>
          </cell>
          <cell r="AP716">
            <v>0</v>
          </cell>
          <cell r="AQ716">
            <v>0</v>
          </cell>
          <cell r="AR716">
            <v>0</v>
          </cell>
          <cell r="AS716">
            <v>0</v>
          </cell>
          <cell r="AT716">
            <v>0</v>
          </cell>
          <cell r="AU716">
            <v>0</v>
          </cell>
          <cell r="AV716">
            <v>0</v>
          </cell>
          <cell r="AW716">
            <v>0</v>
          </cell>
          <cell r="AX716">
            <v>0</v>
          </cell>
        </row>
        <row r="717">
          <cell r="J717" t="str">
            <v>3-DJ-3.4.6-Real</v>
          </cell>
          <cell r="K717" t="str">
            <v>3.4.6</v>
          </cell>
          <cell r="L717">
            <v>0</v>
          </cell>
          <cell r="M717">
            <v>0</v>
          </cell>
          <cell r="N717">
            <v>0</v>
          </cell>
          <cell r="O717">
            <v>0</v>
          </cell>
          <cell r="P717">
            <v>0</v>
          </cell>
          <cell r="Q717">
            <v>0</v>
          </cell>
          <cell r="R717">
            <v>0</v>
          </cell>
          <cell r="S717">
            <v>0</v>
          </cell>
          <cell r="T717">
            <v>0</v>
          </cell>
          <cell r="U717">
            <v>0</v>
          </cell>
          <cell r="V717">
            <v>0</v>
          </cell>
          <cell r="W717">
            <v>0</v>
          </cell>
          <cell r="X717">
            <v>90</v>
          </cell>
          <cell r="Y717">
            <v>90</v>
          </cell>
          <cell r="Z717">
            <v>90</v>
          </cell>
          <cell r="AA717">
            <v>90</v>
          </cell>
          <cell r="AB717">
            <v>90</v>
          </cell>
          <cell r="AC717">
            <v>90</v>
          </cell>
          <cell r="AD717">
            <v>90</v>
          </cell>
          <cell r="AE717">
            <v>90</v>
          </cell>
          <cell r="AF717">
            <v>90</v>
          </cell>
          <cell r="AG717">
            <v>90</v>
          </cell>
          <cell r="AH717">
            <v>90</v>
          </cell>
          <cell r="AI717">
            <v>90</v>
          </cell>
          <cell r="AJ717">
            <v>0</v>
          </cell>
          <cell r="AK717">
            <v>0</v>
          </cell>
          <cell r="AL717">
            <v>0</v>
          </cell>
          <cell r="AM717">
            <v>0</v>
          </cell>
          <cell r="AN717">
            <v>0</v>
          </cell>
          <cell r="AO717">
            <v>0</v>
          </cell>
          <cell r="AP717">
            <v>0</v>
          </cell>
          <cell r="AQ717">
            <v>0</v>
          </cell>
          <cell r="AR717">
            <v>0</v>
          </cell>
          <cell r="AS717">
            <v>0</v>
          </cell>
          <cell r="AT717">
            <v>0</v>
          </cell>
          <cell r="AU717">
            <v>0</v>
          </cell>
          <cell r="AV717">
            <v>0</v>
          </cell>
          <cell r="AW717">
            <v>0</v>
          </cell>
          <cell r="AX717">
            <v>0</v>
          </cell>
        </row>
        <row r="718">
          <cell r="J718" t="str">
            <v>3-DJ-3.4.6-Goal</v>
          </cell>
          <cell r="K718" t="str">
            <v>3.4.6</v>
          </cell>
          <cell r="L718">
            <v>0</v>
          </cell>
          <cell r="M718">
            <v>0</v>
          </cell>
          <cell r="N718">
            <v>0</v>
          </cell>
          <cell r="O718">
            <v>0</v>
          </cell>
          <cell r="P718">
            <v>0</v>
          </cell>
          <cell r="Q718">
            <v>0</v>
          </cell>
          <cell r="R718">
            <v>0</v>
          </cell>
          <cell r="S718">
            <v>0</v>
          </cell>
          <cell r="T718">
            <v>0</v>
          </cell>
          <cell r="U718">
            <v>0</v>
          </cell>
          <cell r="V718">
            <v>0</v>
          </cell>
          <cell r="W718">
            <v>0</v>
          </cell>
          <cell r="X718">
            <v>0</v>
          </cell>
          <cell r="Y718">
            <v>0</v>
          </cell>
          <cell r="Z718">
            <v>0</v>
          </cell>
          <cell r="AA718">
            <v>0</v>
          </cell>
          <cell r="AB718">
            <v>0</v>
          </cell>
          <cell r="AC718">
            <v>0</v>
          </cell>
          <cell r="AD718">
            <v>0</v>
          </cell>
          <cell r="AE718">
            <v>0</v>
          </cell>
          <cell r="AF718">
            <v>0</v>
          </cell>
          <cell r="AG718">
            <v>0</v>
          </cell>
          <cell r="AH718">
            <v>0</v>
          </cell>
          <cell r="AI718">
            <v>0</v>
          </cell>
          <cell r="AJ718">
            <v>0</v>
          </cell>
          <cell r="AK718">
            <v>0</v>
          </cell>
          <cell r="AL718">
            <v>0</v>
          </cell>
          <cell r="AM718">
            <v>0</v>
          </cell>
          <cell r="AN718">
            <v>0</v>
          </cell>
          <cell r="AO718">
            <v>0</v>
          </cell>
          <cell r="AP718">
            <v>0</v>
          </cell>
          <cell r="AQ718">
            <v>0</v>
          </cell>
          <cell r="AR718">
            <v>0</v>
          </cell>
          <cell r="AS718">
            <v>0</v>
          </cell>
          <cell r="AT718">
            <v>0</v>
          </cell>
          <cell r="AU718">
            <v>0</v>
          </cell>
          <cell r="AV718">
            <v>0</v>
          </cell>
          <cell r="AW718">
            <v>0</v>
          </cell>
          <cell r="AX718">
            <v>0</v>
          </cell>
        </row>
        <row r="719">
          <cell r="J719" t="str">
            <v>3-DJ-3.4.6-Real YTD</v>
          </cell>
          <cell r="K719" t="str">
            <v>3.4.6</v>
          </cell>
          <cell r="L719">
            <v>0</v>
          </cell>
          <cell r="M719">
            <v>0</v>
          </cell>
          <cell r="N719">
            <v>0</v>
          </cell>
          <cell r="O719">
            <v>0</v>
          </cell>
          <cell r="P719">
            <v>0</v>
          </cell>
          <cell r="Q719">
            <v>0</v>
          </cell>
          <cell r="R719">
            <v>0</v>
          </cell>
          <cell r="S719">
            <v>0</v>
          </cell>
          <cell r="T719">
            <v>0</v>
          </cell>
          <cell r="U719">
            <v>0</v>
          </cell>
          <cell r="V719">
            <v>0</v>
          </cell>
          <cell r="W719">
            <v>0</v>
          </cell>
          <cell r="X719">
            <v>90</v>
          </cell>
          <cell r="Y719">
            <v>90</v>
          </cell>
          <cell r="Z719">
            <v>90</v>
          </cell>
          <cell r="AA719">
            <v>90</v>
          </cell>
          <cell r="AB719">
            <v>90</v>
          </cell>
          <cell r="AC719">
            <v>90</v>
          </cell>
          <cell r="AD719">
            <v>90</v>
          </cell>
          <cell r="AE719">
            <v>90</v>
          </cell>
          <cell r="AF719">
            <v>90</v>
          </cell>
          <cell r="AG719">
            <v>90</v>
          </cell>
          <cell r="AH719">
            <v>90</v>
          </cell>
          <cell r="AI719">
            <v>90</v>
          </cell>
          <cell r="AJ719">
            <v>0</v>
          </cell>
          <cell r="AK719">
            <v>0</v>
          </cell>
          <cell r="AL719">
            <v>0</v>
          </cell>
          <cell r="AM719">
            <v>0</v>
          </cell>
          <cell r="AN719">
            <v>0</v>
          </cell>
          <cell r="AO719">
            <v>0</v>
          </cell>
          <cell r="AP719">
            <v>0</v>
          </cell>
          <cell r="AQ719">
            <v>0</v>
          </cell>
          <cell r="AR719">
            <v>0</v>
          </cell>
          <cell r="AS719">
            <v>0</v>
          </cell>
          <cell r="AT719">
            <v>0</v>
          </cell>
          <cell r="AU719">
            <v>0</v>
          </cell>
          <cell r="AV719">
            <v>0</v>
          </cell>
          <cell r="AW719">
            <v>0</v>
          </cell>
          <cell r="AX719">
            <v>0</v>
          </cell>
        </row>
        <row r="720">
          <cell r="J720" t="str">
            <v>3-GS-3.4.7.A-Real</v>
          </cell>
          <cell r="K720" t="str">
            <v>3.4.7.A</v>
          </cell>
          <cell r="L720">
            <v>17</v>
          </cell>
          <cell r="M720">
            <v>16</v>
          </cell>
          <cell r="N720">
            <v>34</v>
          </cell>
          <cell r="O720">
            <v>30</v>
          </cell>
          <cell r="P720">
            <v>18</v>
          </cell>
          <cell r="Q720">
            <v>24</v>
          </cell>
          <cell r="R720">
            <v>36</v>
          </cell>
          <cell r="S720">
            <v>23</v>
          </cell>
          <cell r="T720">
            <v>36</v>
          </cell>
          <cell r="U720">
            <v>30</v>
          </cell>
          <cell r="V720">
            <v>25</v>
          </cell>
          <cell r="W720">
            <v>25</v>
          </cell>
          <cell r="X720">
            <v>29</v>
          </cell>
          <cell r="Y720">
            <v>30</v>
          </cell>
          <cell r="Z720">
            <v>25</v>
          </cell>
          <cell r="AA720">
            <v>19</v>
          </cell>
          <cell r="AB720">
            <v>23</v>
          </cell>
          <cell r="AC720">
            <v>16</v>
          </cell>
          <cell r="AD720">
            <v>41</v>
          </cell>
          <cell r="AE720">
            <v>23</v>
          </cell>
          <cell r="AF720">
            <v>35</v>
          </cell>
          <cell r="AG720">
            <v>29</v>
          </cell>
          <cell r="AH720">
            <v>21</v>
          </cell>
          <cell r="AI720">
            <v>24</v>
          </cell>
          <cell r="AJ720">
            <v>0</v>
          </cell>
          <cell r="AK720">
            <v>4</v>
          </cell>
          <cell r="AL720">
            <v>3</v>
          </cell>
          <cell r="AM720">
            <v>2</v>
          </cell>
          <cell r="AN720">
            <v>2</v>
          </cell>
          <cell r="AO720">
            <v>3</v>
          </cell>
          <cell r="AP720">
            <v>1</v>
          </cell>
          <cell r="AQ720">
            <v>4</v>
          </cell>
          <cell r="AR720">
            <v>3</v>
          </cell>
          <cell r="AS720">
            <v>1</v>
          </cell>
          <cell r="AT720">
            <v>2</v>
          </cell>
          <cell r="AU720">
            <v>1</v>
          </cell>
          <cell r="AV720">
            <v>2</v>
          </cell>
          <cell r="AW720">
            <v>2</v>
          </cell>
          <cell r="AX720">
            <v>0</v>
          </cell>
        </row>
        <row r="721">
          <cell r="J721" t="str">
            <v>3-GS-3.4.7.A-Real YTD</v>
          </cell>
          <cell r="K721" t="str">
            <v>3.4.7.A</v>
          </cell>
          <cell r="L721">
            <v>17</v>
          </cell>
          <cell r="M721">
            <v>33</v>
          </cell>
          <cell r="N721">
            <v>67</v>
          </cell>
          <cell r="O721">
            <v>97</v>
          </cell>
          <cell r="P721">
            <v>115</v>
          </cell>
          <cell r="Q721">
            <v>139</v>
          </cell>
          <cell r="R721">
            <v>175</v>
          </cell>
          <cell r="S721">
            <v>198</v>
          </cell>
          <cell r="T721">
            <v>234</v>
          </cell>
          <cell r="U721">
            <v>264</v>
          </cell>
          <cell r="V721">
            <v>289</v>
          </cell>
          <cell r="W721">
            <v>314</v>
          </cell>
          <cell r="X721">
            <v>29</v>
          </cell>
          <cell r="Y721">
            <v>59</v>
          </cell>
          <cell r="Z721">
            <v>84</v>
          </cell>
          <cell r="AA721">
            <v>103</v>
          </cell>
          <cell r="AB721">
            <v>126</v>
          </cell>
          <cell r="AC721">
            <v>142</v>
          </cell>
          <cell r="AD721">
            <v>183</v>
          </cell>
          <cell r="AE721">
            <v>206</v>
          </cell>
          <cell r="AF721">
            <v>241</v>
          </cell>
          <cell r="AG721">
            <v>270</v>
          </cell>
          <cell r="AH721">
            <v>291</v>
          </cell>
          <cell r="AI721">
            <v>315</v>
          </cell>
          <cell r="AJ721">
            <v>0</v>
          </cell>
          <cell r="AK721">
            <v>4</v>
          </cell>
          <cell r="AL721">
            <v>7</v>
          </cell>
          <cell r="AM721">
            <v>9</v>
          </cell>
          <cell r="AN721">
            <v>11</v>
          </cell>
          <cell r="AO721">
            <v>14</v>
          </cell>
          <cell r="AP721">
            <v>15</v>
          </cell>
          <cell r="AQ721">
            <v>19</v>
          </cell>
          <cell r="AR721">
            <v>22</v>
          </cell>
          <cell r="AS721">
            <v>23</v>
          </cell>
          <cell r="AT721">
            <v>25</v>
          </cell>
          <cell r="AU721">
            <v>26</v>
          </cell>
          <cell r="AV721">
            <v>28</v>
          </cell>
          <cell r="AW721">
            <v>30</v>
          </cell>
          <cell r="AX721">
            <v>0</v>
          </cell>
        </row>
        <row r="722">
          <cell r="J722" t="str">
            <v>3-GS-3.4.7.B-Real</v>
          </cell>
          <cell r="K722" t="str">
            <v>3.4.7.B</v>
          </cell>
          <cell r="L722">
            <v>17</v>
          </cell>
          <cell r="M722">
            <v>16</v>
          </cell>
          <cell r="N722">
            <v>34</v>
          </cell>
          <cell r="O722">
            <v>30</v>
          </cell>
          <cell r="P722">
            <v>18</v>
          </cell>
          <cell r="Q722">
            <v>24</v>
          </cell>
          <cell r="R722">
            <v>36</v>
          </cell>
          <cell r="S722">
            <v>23</v>
          </cell>
          <cell r="T722">
            <v>36</v>
          </cell>
          <cell r="U722">
            <v>30</v>
          </cell>
          <cell r="V722">
            <v>25</v>
          </cell>
          <cell r="W722">
            <v>25</v>
          </cell>
          <cell r="X722">
            <v>29</v>
          </cell>
          <cell r="Y722">
            <v>30</v>
          </cell>
          <cell r="Z722">
            <v>25</v>
          </cell>
          <cell r="AA722">
            <v>19</v>
          </cell>
          <cell r="AB722">
            <v>23</v>
          </cell>
          <cell r="AC722">
            <v>16</v>
          </cell>
          <cell r="AD722">
            <v>41</v>
          </cell>
          <cell r="AE722">
            <v>23</v>
          </cell>
          <cell r="AF722">
            <v>35</v>
          </cell>
          <cell r="AG722">
            <v>29</v>
          </cell>
          <cell r="AH722">
            <v>21</v>
          </cell>
          <cell r="AI722">
            <v>24</v>
          </cell>
          <cell r="AJ722">
            <v>0</v>
          </cell>
          <cell r="AK722">
            <v>4</v>
          </cell>
          <cell r="AL722">
            <v>3</v>
          </cell>
          <cell r="AM722">
            <v>2</v>
          </cell>
          <cell r="AN722">
            <v>2</v>
          </cell>
          <cell r="AO722">
            <v>3</v>
          </cell>
          <cell r="AP722">
            <v>1</v>
          </cell>
          <cell r="AQ722">
            <v>4</v>
          </cell>
          <cell r="AR722">
            <v>3</v>
          </cell>
          <cell r="AS722">
            <v>1</v>
          </cell>
          <cell r="AT722">
            <v>2</v>
          </cell>
          <cell r="AU722">
            <v>1</v>
          </cell>
          <cell r="AV722">
            <v>2</v>
          </cell>
          <cell r="AW722">
            <v>2</v>
          </cell>
          <cell r="AX722">
            <v>0</v>
          </cell>
        </row>
        <row r="723">
          <cell r="J723" t="str">
            <v>3-GS-3.4.7.B-Real YTD</v>
          </cell>
          <cell r="K723" t="str">
            <v>3.4.7.B</v>
          </cell>
          <cell r="L723">
            <v>17</v>
          </cell>
          <cell r="M723">
            <v>33</v>
          </cell>
          <cell r="N723">
            <v>67</v>
          </cell>
          <cell r="O723">
            <v>97</v>
          </cell>
          <cell r="P723">
            <v>115</v>
          </cell>
          <cell r="Q723">
            <v>139</v>
          </cell>
          <cell r="R723">
            <v>175</v>
          </cell>
          <cell r="S723">
            <v>198</v>
          </cell>
          <cell r="T723">
            <v>234</v>
          </cell>
          <cell r="U723">
            <v>264</v>
          </cell>
          <cell r="V723">
            <v>289</v>
          </cell>
          <cell r="W723">
            <v>314</v>
          </cell>
          <cell r="X723">
            <v>29</v>
          </cell>
          <cell r="Y723">
            <v>59</v>
          </cell>
          <cell r="Z723">
            <v>84</v>
          </cell>
          <cell r="AA723">
            <v>103</v>
          </cell>
          <cell r="AB723">
            <v>126</v>
          </cell>
          <cell r="AC723">
            <v>142</v>
          </cell>
          <cell r="AD723">
            <v>183</v>
          </cell>
          <cell r="AE723">
            <v>206</v>
          </cell>
          <cell r="AF723">
            <v>241</v>
          </cell>
          <cell r="AG723">
            <v>270</v>
          </cell>
          <cell r="AH723">
            <v>291</v>
          </cell>
          <cell r="AI723">
            <v>315</v>
          </cell>
          <cell r="AJ723">
            <v>0</v>
          </cell>
          <cell r="AK723">
            <v>4</v>
          </cell>
          <cell r="AL723">
            <v>7</v>
          </cell>
          <cell r="AM723">
            <v>9</v>
          </cell>
          <cell r="AN723">
            <v>11</v>
          </cell>
          <cell r="AO723">
            <v>14</v>
          </cell>
          <cell r="AP723">
            <v>15</v>
          </cell>
          <cell r="AQ723">
            <v>19</v>
          </cell>
          <cell r="AR723">
            <v>22</v>
          </cell>
          <cell r="AS723">
            <v>23</v>
          </cell>
          <cell r="AT723">
            <v>25</v>
          </cell>
          <cell r="AU723">
            <v>26</v>
          </cell>
          <cell r="AV723">
            <v>28</v>
          </cell>
          <cell r="AW723">
            <v>30</v>
          </cell>
          <cell r="AX723">
            <v>0</v>
          </cell>
        </row>
        <row r="724">
          <cell r="J724" t="str">
            <v>3-GS-3.4.7-Real</v>
          </cell>
          <cell r="K724" t="str">
            <v>3.4.7</v>
          </cell>
          <cell r="L724">
            <v>100</v>
          </cell>
          <cell r="M724">
            <v>100</v>
          </cell>
          <cell r="N724">
            <v>100</v>
          </cell>
          <cell r="O724">
            <v>100</v>
          </cell>
          <cell r="P724">
            <v>100</v>
          </cell>
          <cell r="Q724">
            <v>100</v>
          </cell>
          <cell r="R724">
            <v>100</v>
          </cell>
          <cell r="S724">
            <v>100</v>
          </cell>
          <cell r="T724">
            <v>100</v>
          </cell>
          <cell r="U724">
            <v>100</v>
          </cell>
          <cell r="V724">
            <v>100</v>
          </cell>
          <cell r="W724">
            <v>100</v>
          </cell>
          <cell r="X724">
            <v>100</v>
          </cell>
          <cell r="Y724">
            <v>100</v>
          </cell>
          <cell r="Z724">
            <v>100</v>
          </cell>
          <cell r="AA724">
            <v>100</v>
          </cell>
          <cell r="AB724">
            <v>100</v>
          </cell>
          <cell r="AC724">
            <v>100</v>
          </cell>
          <cell r="AD724">
            <v>100</v>
          </cell>
          <cell r="AE724">
            <v>100</v>
          </cell>
          <cell r="AF724">
            <v>100</v>
          </cell>
          <cell r="AG724">
            <v>100</v>
          </cell>
          <cell r="AH724">
            <v>100</v>
          </cell>
          <cell r="AI724">
            <v>100</v>
          </cell>
          <cell r="AJ724">
            <v>0</v>
          </cell>
          <cell r="AK724">
            <v>100</v>
          </cell>
          <cell r="AL724">
            <v>100</v>
          </cell>
          <cell r="AM724">
            <v>100</v>
          </cell>
          <cell r="AN724">
            <v>100</v>
          </cell>
          <cell r="AO724">
            <v>100</v>
          </cell>
          <cell r="AP724">
            <v>100</v>
          </cell>
          <cell r="AQ724">
            <v>100</v>
          </cell>
          <cell r="AR724">
            <v>100</v>
          </cell>
          <cell r="AS724">
            <v>100</v>
          </cell>
          <cell r="AT724">
            <v>100</v>
          </cell>
          <cell r="AU724">
            <v>100</v>
          </cell>
          <cell r="AV724">
            <v>100</v>
          </cell>
          <cell r="AW724">
            <v>100</v>
          </cell>
          <cell r="AX724">
            <v>0</v>
          </cell>
        </row>
        <row r="725">
          <cell r="J725" t="str">
            <v>3-GS-3.4.7-Goal</v>
          </cell>
          <cell r="K725" t="str">
            <v>3.4.7</v>
          </cell>
          <cell r="L725">
            <v>0.95</v>
          </cell>
          <cell r="M725">
            <v>0.95</v>
          </cell>
          <cell r="N725">
            <v>0.95</v>
          </cell>
          <cell r="O725">
            <v>0.95</v>
          </cell>
          <cell r="P725">
            <v>0.95</v>
          </cell>
          <cell r="Q725">
            <v>0.95</v>
          </cell>
          <cell r="R725">
            <v>0.95</v>
          </cell>
          <cell r="S725">
            <v>0.95</v>
          </cell>
          <cell r="T725">
            <v>0.95</v>
          </cell>
          <cell r="U725">
            <v>0.95</v>
          </cell>
          <cell r="V725">
            <v>0.95</v>
          </cell>
          <cell r="W725">
            <v>0.95</v>
          </cell>
          <cell r="X725">
            <v>0.97</v>
          </cell>
          <cell r="Y725">
            <v>0.97</v>
          </cell>
          <cell r="Z725">
            <v>0.97</v>
          </cell>
          <cell r="AA725">
            <v>0.97</v>
          </cell>
          <cell r="AB725">
            <v>0.97</v>
          </cell>
          <cell r="AC725">
            <v>0.97</v>
          </cell>
          <cell r="AD725">
            <v>0.97</v>
          </cell>
          <cell r="AE725">
            <v>0.97</v>
          </cell>
          <cell r="AF725">
            <v>0.97</v>
          </cell>
          <cell r="AG725">
            <v>0.97</v>
          </cell>
          <cell r="AH725">
            <v>0.97</v>
          </cell>
          <cell r="AI725">
            <v>0.97</v>
          </cell>
          <cell r="AJ725">
            <v>0</v>
          </cell>
          <cell r="AK725">
            <v>70</v>
          </cell>
          <cell r="AL725">
            <v>70</v>
          </cell>
          <cell r="AM725">
            <v>75</v>
          </cell>
          <cell r="AN725">
            <v>75</v>
          </cell>
          <cell r="AO725">
            <v>75</v>
          </cell>
          <cell r="AP725">
            <v>90</v>
          </cell>
          <cell r="AQ725">
            <v>90</v>
          </cell>
          <cell r="AR725">
            <v>90</v>
          </cell>
          <cell r="AS725">
            <v>100</v>
          </cell>
          <cell r="AT725">
            <v>100</v>
          </cell>
          <cell r="AU725">
            <v>100</v>
          </cell>
          <cell r="AV725">
            <v>0</v>
          </cell>
          <cell r="AW725">
            <v>0</v>
          </cell>
          <cell r="AX725">
            <v>0</v>
          </cell>
        </row>
        <row r="726">
          <cell r="J726" t="str">
            <v>3-GS-3.4.7-Real YTD</v>
          </cell>
          <cell r="K726" t="str">
            <v>3.4.7</v>
          </cell>
          <cell r="L726">
            <v>100</v>
          </cell>
          <cell r="M726">
            <v>100</v>
          </cell>
          <cell r="N726">
            <v>100</v>
          </cell>
          <cell r="O726">
            <v>100</v>
          </cell>
          <cell r="P726">
            <v>100</v>
          </cell>
          <cell r="Q726">
            <v>100</v>
          </cell>
          <cell r="R726">
            <v>100</v>
          </cell>
          <cell r="S726">
            <v>100</v>
          </cell>
          <cell r="T726">
            <v>100</v>
          </cell>
          <cell r="U726">
            <v>100</v>
          </cell>
          <cell r="V726">
            <v>100</v>
          </cell>
          <cell r="W726">
            <v>100</v>
          </cell>
          <cell r="X726">
            <v>100</v>
          </cell>
          <cell r="Y726">
            <v>100</v>
          </cell>
          <cell r="Z726">
            <v>100</v>
          </cell>
          <cell r="AA726">
            <v>100</v>
          </cell>
          <cell r="AB726">
            <v>100</v>
          </cell>
          <cell r="AC726">
            <v>100</v>
          </cell>
          <cell r="AD726">
            <v>100</v>
          </cell>
          <cell r="AE726">
            <v>100</v>
          </cell>
          <cell r="AF726">
            <v>100</v>
          </cell>
          <cell r="AG726">
            <v>100</v>
          </cell>
          <cell r="AH726">
            <v>100</v>
          </cell>
          <cell r="AI726">
            <v>100</v>
          </cell>
          <cell r="AJ726">
            <v>0</v>
          </cell>
          <cell r="AK726">
            <v>100</v>
          </cell>
          <cell r="AL726">
            <v>100</v>
          </cell>
          <cell r="AM726">
            <v>100</v>
          </cell>
          <cell r="AN726">
            <v>100</v>
          </cell>
          <cell r="AO726">
            <v>100</v>
          </cell>
          <cell r="AP726">
            <v>100</v>
          </cell>
          <cell r="AQ726">
            <v>100</v>
          </cell>
          <cell r="AR726">
            <v>100</v>
          </cell>
          <cell r="AS726">
            <v>100</v>
          </cell>
          <cell r="AT726">
            <v>100</v>
          </cell>
          <cell r="AU726">
            <v>100</v>
          </cell>
          <cell r="AV726">
            <v>100</v>
          </cell>
          <cell r="AW726">
            <v>100</v>
          </cell>
          <cell r="AX726">
            <v>0</v>
          </cell>
        </row>
        <row r="727">
          <cell r="J727" t="str">
            <v>1-GroupTS-3.6.A-Real</v>
          </cell>
          <cell r="K727" t="str">
            <v>3.6.A</v>
          </cell>
          <cell r="L727">
            <v>0</v>
          </cell>
          <cell r="M727">
            <v>0</v>
          </cell>
          <cell r="N727">
            <v>0</v>
          </cell>
          <cell r="O727">
            <v>0</v>
          </cell>
          <cell r="P727">
            <v>0</v>
          </cell>
          <cell r="Q727">
            <v>0</v>
          </cell>
          <cell r="R727">
            <v>0</v>
          </cell>
          <cell r="S727">
            <v>0</v>
          </cell>
          <cell r="T727">
            <v>0</v>
          </cell>
          <cell r="U727">
            <v>0</v>
          </cell>
          <cell r="V727">
            <v>0</v>
          </cell>
          <cell r="W727">
            <v>0</v>
          </cell>
          <cell r="X727">
            <v>25.3</v>
          </cell>
          <cell r="Y727">
            <v>28.5</v>
          </cell>
          <cell r="Z727">
            <v>27.1</v>
          </cell>
          <cell r="AA727">
            <v>10.7</v>
          </cell>
          <cell r="AB727">
            <v>13.4</v>
          </cell>
          <cell r="AC727">
            <v>10.3</v>
          </cell>
          <cell r="AD727">
            <v>8.8000000000000007</v>
          </cell>
          <cell r="AE727">
            <v>17</v>
          </cell>
          <cell r="AF727">
            <v>21.8</v>
          </cell>
          <cell r="AG727">
            <v>24.3</v>
          </cell>
          <cell r="AH727">
            <v>16.040970019991704</v>
          </cell>
          <cell r="AI727">
            <v>-30.54279040425439</v>
          </cell>
          <cell r="AJ727">
            <v>51</v>
          </cell>
          <cell r="AK727">
            <v>67</v>
          </cell>
          <cell r="AL727">
            <v>87</v>
          </cell>
          <cell r="AM727">
            <v>14</v>
          </cell>
          <cell r="AN727">
            <v>41</v>
          </cell>
          <cell r="AO727">
            <v>58</v>
          </cell>
          <cell r="AP727">
            <v>40</v>
          </cell>
          <cell r="AQ727">
            <v>57</v>
          </cell>
          <cell r="AR727">
            <v>60</v>
          </cell>
          <cell r="AS727">
            <v>46</v>
          </cell>
          <cell r="AT727">
            <v>59</v>
          </cell>
          <cell r="AU727">
            <v>45</v>
          </cell>
          <cell r="AV727">
            <v>40</v>
          </cell>
          <cell r="AW727">
            <v>82</v>
          </cell>
          <cell r="AX727">
            <v>0</v>
          </cell>
        </row>
        <row r="728">
          <cell r="J728" t="str">
            <v>1-GroupTS-3.6.A-Goal</v>
          </cell>
          <cell r="K728" t="str">
            <v>3.6.A</v>
          </cell>
          <cell r="L728">
            <v>0</v>
          </cell>
          <cell r="M728">
            <v>0</v>
          </cell>
          <cell r="N728">
            <v>0</v>
          </cell>
          <cell r="O728">
            <v>0</v>
          </cell>
          <cell r="P728">
            <v>0</v>
          </cell>
          <cell r="Q728">
            <v>0</v>
          </cell>
          <cell r="R728">
            <v>0</v>
          </cell>
          <cell r="S728">
            <v>0</v>
          </cell>
          <cell r="T728">
            <v>0</v>
          </cell>
          <cell r="U728">
            <v>0</v>
          </cell>
          <cell r="V728">
            <v>0</v>
          </cell>
          <cell r="W728">
            <v>0</v>
          </cell>
          <cell r="X728">
            <v>18</v>
          </cell>
          <cell r="Y728">
            <v>16</v>
          </cell>
          <cell r="Z728">
            <v>18</v>
          </cell>
          <cell r="AA728">
            <v>11</v>
          </cell>
          <cell r="AB728">
            <v>19</v>
          </cell>
          <cell r="AC728">
            <v>20</v>
          </cell>
          <cell r="AD728">
            <v>36</v>
          </cell>
          <cell r="AE728">
            <v>37</v>
          </cell>
          <cell r="AF728">
            <v>48</v>
          </cell>
          <cell r="AG728">
            <v>41</v>
          </cell>
          <cell r="AH728">
            <v>23</v>
          </cell>
          <cell r="AI728">
            <v>22</v>
          </cell>
          <cell r="AJ728">
            <v>101</v>
          </cell>
          <cell r="AK728">
            <v>113</v>
          </cell>
          <cell r="AL728">
            <v>120</v>
          </cell>
          <cell r="AM728">
            <v>103</v>
          </cell>
          <cell r="AN728">
            <v>88</v>
          </cell>
          <cell r="AO728">
            <v>103</v>
          </cell>
          <cell r="AP728">
            <v>107</v>
          </cell>
          <cell r="AQ728">
            <v>110</v>
          </cell>
          <cell r="AR728">
            <v>137</v>
          </cell>
          <cell r="AS728">
            <v>107</v>
          </cell>
          <cell r="AT728">
            <v>87</v>
          </cell>
          <cell r="AU728">
            <v>124</v>
          </cell>
          <cell r="AV728">
            <v>55</v>
          </cell>
          <cell r="AW728">
            <v>61</v>
          </cell>
          <cell r="AX728">
            <v>0</v>
          </cell>
        </row>
        <row r="729">
          <cell r="J729" t="str">
            <v>1-GroupTS-3.6.A-Real YTD</v>
          </cell>
          <cell r="K729" t="str">
            <v>3.6.A</v>
          </cell>
          <cell r="L729">
            <v>0</v>
          </cell>
          <cell r="M729">
            <v>0</v>
          </cell>
          <cell r="N729">
            <v>0</v>
          </cell>
          <cell r="O729">
            <v>0</v>
          </cell>
          <cell r="P729">
            <v>0</v>
          </cell>
          <cell r="Q729">
            <v>0</v>
          </cell>
          <cell r="R729">
            <v>0</v>
          </cell>
          <cell r="S729">
            <v>0</v>
          </cell>
          <cell r="T729">
            <v>0</v>
          </cell>
          <cell r="U729">
            <v>0</v>
          </cell>
          <cell r="V729">
            <v>0</v>
          </cell>
          <cell r="W729">
            <v>0</v>
          </cell>
          <cell r="X729">
            <v>25.3</v>
          </cell>
          <cell r="Y729">
            <v>53.8</v>
          </cell>
          <cell r="Z729">
            <v>80.900000000000006</v>
          </cell>
          <cell r="AA729">
            <v>91.6</v>
          </cell>
          <cell r="AB729">
            <v>105</v>
          </cell>
          <cell r="AC729">
            <v>115.3</v>
          </cell>
          <cell r="AD729">
            <v>124.1</v>
          </cell>
          <cell r="AE729">
            <v>141.1</v>
          </cell>
          <cell r="AF729">
            <v>162.9</v>
          </cell>
          <cell r="AG729">
            <v>187.2</v>
          </cell>
          <cell r="AH729">
            <v>203.24097001999169</v>
          </cell>
          <cell r="AI729">
            <v>172.6981796157373</v>
          </cell>
          <cell r="AJ729">
            <v>51</v>
          </cell>
          <cell r="AK729">
            <v>118</v>
          </cell>
          <cell r="AL729">
            <v>205</v>
          </cell>
          <cell r="AM729">
            <v>219</v>
          </cell>
          <cell r="AN729">
            <v>260</v>
          </cell>
          <cell r="AO729">
            <v>318</v>
          </cell>
          <cell r="AP729">
            <v>358</v>
          </cell>
          <cell r="AQ729">
            <v>415</v>
          </cell>
          <cell r="AR729">
            <v>475</v>
          </cell>
          <cell r="AS729">
            <v>521</v>
          </cell>
          <cell r="AT729">
            <v>580</v>
          </cell>
          <cell r="AU729">
            <v>625</v>
          </cell>
          <cell r="AV729">
            <v>665</v>
          </cell>
          <cell r="AW729">
            <v>747</v>
          </cell>
          <cell r="AX729">
            <v>0</v>
          </cell>
        </row>
        <row r="730">
          <cell r="J730" t="str">
            <v>1-GroupTS-3.6.A-Goal YTD</v>
          </cell>
          <cell r="K730" t="str">
            <v>3.6.A</v>
          </cell>
          <cell r="L730">
            <v>0</v>
          </cell>
          <cell r="M730">
            <v>0</v>
          </cell>
          <cell r="N730">
            <v>0</v>
          </cell>
          <cell r="O730">
            <v>0</v>
          </cell>
          <cell r="P730">
            <v>0</v>
          </cell>
          <cell r="Q730">
            <v>0</v>
          </cell>
          <cell r="R730">
            <v>0</v>
          </cell>
          <cell r="S730">
            <v>0</v>
          </cell>
          <cell r="T730">
            <v>0</v>
          </cell>
          <cell r="U730">
            <v>0</v>
          </cell>
          <cell r="V730">
            <v>0</v>
          </cell>
          <cell r="W730">
            <v>0</v>
          </cell>
          <cell r="X730">
            <v>18</v>
          </cell>
          <cell r="Y730">
            <v>34</v>
          </cell>
          <cell r="Z730">
            <v>52</v>
          </cell>
          <cell r="AA730">
            <v>63</v>
          </cell>
          <cell r="AB730">
            <v>82</v>
          </cell>
          <cell r="AC730">
            <v>102</v>
          </cell>
          <cell r="AD730">
            <v>138</v>
          </cell>
          <cell r="AE730">
            <v>175</v>
          </cell>
          <cell r="AF730">
            <v>223</v>
          </cell>
          <cell r="AG730">
            <v>264</v>
          </cell>
          <cell r="AH730">
            <v>287</v>
          </cell>
          <cell r="AI730">
            <v>309</v>
          </cell>
          <cell r="AJ730">
            <v>101</v>
          </cell>
          <cell r="AK730">
            <v>214</v>
          </cell>
          <cell r="AL730">
            <v>334</v>
          </cell>
          <cell r="AM730">
            <v>437</v>
          </cell>
          <cell r="AN730">
            <v>525</v>
          </cell>
          <cell r="AO730">
            <v>628</v>
          </cell>
          <cell r="AP730">
            <v>735</v>
          </cell>
          <cell r="AQ730">
            <v>845</v>
          </cell>
          <cell r="AR730">
            <v>982</v>
          </cell>
          <cell r="AS730">
            <v>1089</v>
          </cell>
          <cell r="AT730">
            <v>1176</v>
          </cell>
          <cell r="AU730">
            <v>1300</v>
          </cell>
          <cell r="AV730">
            <v>1355</v>
          </cell>
          <cell r="AW730">
            <v>1416</v>
          </cell>
          <cell r="AX730">
            <v>0</v>
          </cell>
        </row>
        <row r="731">
          <cell r="J731" t="str">
            <v>1-GroupTS-3.6-Real</v>
          </cell>
          <cell r="K731">
            <v>3.6</v>
          </cell>
          <cell r="L731">
            <v>0</v>
          </cell>
          <cell r="M731">
            <v>0</v>
          </cell>
          <cell r="N731">
            <v>0</v>
          </cell>
          <cell r="O731">
            <v>0</v>
          </cell>
          <cell r="P731">
            <v>0</v>
          </cell>
          <cell r="Q731">
            <v>0</v>
          </cell>
          <cell r="R731">
            <v>0</v>
          </cell>
          <cell r="S731">
            <v>0</v>
          </cell>
          <cell r="T731">
            <v>0</v>
          </cell>
          <cell r="U731">
            <v>0</v>
          </cell>
          <cell r="V731">
            <v>0</v>
          </cell>
          <cell r="W731">
            <v>0</v>
          </cell>
          <cell r="X731">
            <v>0.21422617700868024</v>
          </cell>
          <cell r="Y731">
            <v>0.22464011548034221</v>
          </cell>
          <cell r="Z731">
            <v>0.21578189630323247</v>
          </cell>
          <cell r="AA731">
            <v>0.10739022816770209</v>
          </cell>
          <cell r="AB731">
            <v>0.12356246904823545</v>
          </cell>
          <cell r="AC731">
            <v>6.606755215373869E-2</v>
          </cell>
          <cell r="AD731">
            <v>4.3452655619368181E-2</v>
          </cell>
          <cell r="AE731">
            <v>8.7908461423817363E-2</v>
          </cell>
          <cell r="AF731">
            <v>9.1616896075052245E-2</v>
          </cell>
          <cell r="AG731">
            <v>0.13590511029471736</v>
          </cell>
          <cell r="AH731">
            <v>9.5538832757544392E-2</v>
          </cell>
          <cell r="AI731">
            <v>-0.17931539015002873</v>
          </cell>
          <cell r="AJ731">
            <v>0.34981823170313464</v>
          </cell>
          <cell r="AK731">
            <v>0.42724142328784592</v>
          </cell>
          <cell r="AL731">
            <v>0.39646372584761208</v>
          </cell>
          <cell r="AM731">
            <v>7.8011813217430073E-2</v>
          </cell>
          <cell r="AN731">
            <v>0.27428418517527425</v>
          </cell>
          <cell r="AO731">
            <v>0.3005025646339568</v>
          </cell>
          <cell r="AP731">
            <v>0.21062608604075617</v>
          </cell>
          <cell r="AQ731">
            <v>0.26679148139480463</v>
          </cell>
          <cell r="AR731">
            <v>0.22202486678507991</v>
          </cell>
          <cell r="AS731">
            <v>0.24400594101421599</v>
          </cell>
          <cell r="AT731">
            <v>0.26592148555460404</v>
          </cell>
          <cell r="AU731">
            <v>0.22227710545813781</v>
          </cell>
          <cell r="AV731">
            <v>0.21890220543971983</v>
          </cell>
          <cell r="AW731">
            <v>0.33645166584605285</v>
          </cell>
          <cell r="AX731">
            <v>0</v>
          </cell>
        </row>
        <row r="732">
          <cell r="J732" t="str">
            <v>1-GroupTS-3.6-Goal</v>
          </cell>
          <cell r="K732">
            <v>3.6</v>
          </cell>
          <cell r="L732">
            <v>0</v>
          </cell>
          <cell r="M732">
            <v>0</v>
          </cell>
          <cell r="N732">
            <v>0</v>
          </cell>
          <cell r="O732">
            <v>0</v>
          </cell>
          <cell r="P732">
            <v>0</v>
          </cell>
          <cell r="Q732">
            <v>0</v>
          </cell>
          <cell r="R732">
            <v>0</v>
          </cell>
          <cell r="S732">
            <v>0</v>
          </cell>
          <cell r="T732">
            <v>0</v>
          </cell>
          <cell r="U732">
            <v>0</v>
          </cell>
          <cell r="V732">
            <v>0</v>
          </cell>
          <cell r="W732">
            <v>0</v>
          </cell>
          <cell r="X732">
            <v>0.14740807468675785</v>
          </cell>
          <cell r="Y732">
            <v>0.10895471569628873</v>
          </cell>
          <cell r="Z732">
            <v>0.10184451737014824</v>
          </cell>
          <cell r="AA732">
            <v>7.1169772256728769E-2</v>
          </cell>
          <cell r="AB732">
            <v>0.13019941067635168</v>
          </cell>
          <cell r="AC732">
            <v>0.10950503723171265</v>
          </cell>
          <cell r="AD732">
            <v>0.18018018018018017</v>
          </cell>
          <cell r="AE732">
            <v>0.18123040752351097</v>
          </cell>
          <cell r="AF732">
            <v>0.200727637686614</v>
          </cell>
          <cell r="AG732">
            <v>0.23175626024532248</v>
          </cell>
          <cell r="AH732">
            <v>0.15637748164264348</v>
          </cell>
          <cell r="AI732">
            <v>0.14855830913633603</v>
          </cell>
          <cell r="AJ732">
            <v>0.67144708848394974</v>
          </cell>
          <cell r="AK732">
            <v>0.69411585672931086</v>
          </cell>
          <cell r="AL732">
            <v>0.61889846324205511</v>
          </cell>
          <cell r="AM732">
            <v>0.62150555993448708</v>
          </cell>
          <cell r="AN732">
            <v>0.5308860060754147</v>
          </cell>
          <cell r="AO732">
            <v>0.53582101781206015</v>
          </cell>
          <cell r="AP732">
            <v>0.52816582695016823</v>
          </cell>
          <cell r="AQ732">
            <v>0.49405988569611825</v>
          </cell>
          <cell r="AR732">
            <v>0.52284518992161444</v>
          </cell>
          <cell r="AS732">
            <v>0.56533351213791183</v>
          </cell>
          <cell r="AT732">
            <v>0.58998810507744492</v>
          </cell>
          <cell r="AU732">
            <v>0.69956556861739261</v>
          </cell>
          <cell r="AV732">
            <v>0.36977275783245933</v>
          </cell>
          <cell r="AW732">
            <v>0.32924920386462997</v>
          </cell>
          <cell r="AX732">
            <v>0</v>
          </cell>
        </row>
        <row r="733">
          <cell r="J733" t="str">
            <v>1-GroupTS-3.6-Real YTD</v>
          </cell>
          <cell r="K733">
            <v>3.6</v>
          </cell>
          <cell r="L733">
            <v>0</v>
          </cell>
          <cell r="M733">
            <v>0</v>
          </cell>
          <cell r="N733">
            <v>0</v>
          </cell>
          <cell r="O733">
            <v>0</v>
          </cell>
          <cell r="P733">
            <v>0</v>
          </cell>
          <cell r="Q733">
            <v>0</v>
          </cell>
          <cell r="R733">
            <v>0</v>
          </cell>
          <cell r="S733">
            <v>0</v>
          </cell>
          <cell r="T733">
            <v>0</v>
          </cell>
          <cell r="U733">
            <v>0</v>
          </cell>
          <cell r="V733">
            <v>0</v>
          </cell>
          <cell r="W733">
            <v>0</v>
          </cell>
          <cell r="X733">
            <v>0.21422617700868024</v>
          </cell>
          <cell r="Y733">
            <v>0.21961956043231526</v>
          </cell>
          <cell r="Z733">
            <v>0.21831889960566903</v>
          </cell>
          <cell r="AA733">
            <v>0.19481259392462005</v>
          </cell>
          <cell r="AB733">
            <v>0.18145914609187305</v>
          </cell>
          <cell r="AC733">
            <v>0.15696820051759425</v>
          </cell>
          <cell r="AD733">
            <v>0.13243507279532118</v>
          </cell>
          <cell r="AE733">
            <v>0.12481800021538998</v>
          </cell>
          <cell r="AF733">
            <v>0.11904472173921644</v>
          </cell>
          <cell r="AG733">
            <v>0.12099318914294026</v>
          </cell>
          <cell r="AH733">
            <v>0.11850132273512434</v>
          </cell>
          <cell r="AI733">
            <v>9.1596442699049166E-2</v>
          </cell>
          <cell r="AJ733">
            <v>0.34981823170313464</v>
          </cell>
          <cell r="AK733">
            <v>0.38994084795611511</v>
          </cell>
          <cell r="AL733">
            <v>0.39268269322861793</v>
          </cell>
          <cell r="AM733">
            <v>0.31218371797978645</v>
          </cell>
          <cell r="AN733">
            <v>0.30552650442425883</v>
          </cell>
          <cell r="AO733">
            <v>0.30459770114942525</v>
          </cell>
          <cell r="AP733">
            <v>0.29013461273512653</v>
          </cell>
          <cell r="AQ733">
            <v>0.2866893254856448</v>
          </cell>
          <cell r="AR733">
            <v>0.27651647456048434</v>
          </cell>
          <cell r="AS733">
            <v>0.27330143942255236</v>
          </cell>
          <cell r="AT733">
            <v>0.27253205775800093</v>
          </cell>
          <cell r="AU733">
            <v>0.2681666838293344</v>
          </cell>
          <cell r="AV733">
            <v>0.26458499942308533</v>
          </cell>
          <cell r="AW733">
            <v>0.27093783663210125</v>
          </cell>
          <cell r="AX733">
            <v>0</v>
          </cell>
        </row>
        <row r="734">
          <cell r="J734" t="str">
            <v>1-GroupTS-3.6-Goal YTD</v>
          </cell>
          <cell r="K734">
            <v>3.6</v>
          </cell>
          <cell r="L734">
            <v>0</v>
          </cell>
          <cell r="M734">
            <v>0</v>
          </cell>
          <cell r="N734">
            <v>0</v>
          </cell>
          <cell r="O734">
            <v>0</v>
          </cell>
          <cell r="P734">
            <v>0</v>
          </cell>
          <cell r="Q734">
            <v>0</v>
          </cell>
          <cell r="R734">
            <v>0</v>
          </cell>
          <cell r="S734">
            <v>0</v>
          </cell>
          <cell r="T734">
            <v>0</v>
          </cell>
          <cell r="U734">
            <v>0</v>
          </cell>
          <cell r="V734">
            <v>0</v>
          </cell>
          <cell r="W734">
            <v>0</v>
          </cell>
          <cell r="X734">
            <v>0.14740807468675785</v>
          </cell>
          <cell r="Y734">
            <v>0.12641284949434858</v>
          </cell>
          <cell r="Z734">
            <v>0.11667040610275969</v>
          </cell>
          <cell r="AA734">
            <v>0.10495451970812647</v>
          </cell>
          <cell r="AB734">
            <v>0.10989158257280318</v>
          </cell>
          <cell r="AC734">
            <v>0.10981557443235038</v>
          </cell>
          <cell r="AD734">
            <v>0.12227213524361395</v>
          </cell>
          <cell r="AE734">
            <v>0.13130350617876785</v>
          </cell>
          <cell r="AF734">
            <v>0.1418647259402514</v>
          </cell>
          <cell r="AG734">
            <v>0.15095806910906148</v>
          </cell>
          <cell r="AH734">
            <v>0.15137849370486994</v>
          </cell>
          <cell r="AI734">
            <v>0.15117416829745597</v>
          </cell>
          <cell r="AJ734">
            <v>0.67144708848394974</v>
          </cell>
          <cell r="AK734">
            <v>0.68322930812924731</v>
          </cell>
          <cell r="AL734">
            <v>0.65863255275196664</v>
          </cell>
          <cell r="AM734">
            <v>0.64948780885823398</v>
          </cell>
          <cell r="AN734">
            <v>0.62604451681929263</v>
          </cell>
          <cell r="AO734">
            <v>0.60921965869729322</v>
          </cell>
          <cell r="AP734">
            <v>0.59590659881532793</v>
          </cell>
          <cell r="AQ734">
            <v>0.58033329039737047</v>
          </cell>
          <cell r="AR734">
            <v>0.57156570342719137</v>
          </cell>
          <cell r="AS734">
            <v>0.57094727713030047</v>
          </cell>
          <cell r="AT734">
            <v>0.57231371111365237</v>
          </cell>
          <cell r="AU734">
            <v>0.58241901984462841</v>
          </cell>
          <cell r="AV734">
            <v>0.56913404309094062</v>
          </cell>
          <cell r="AW734">
            <v>0.55181444868760299</v>
          </cell>
          <cell r="AX734">
            <v>0</v>
          </cell>
        </row>
        <row r="735">
          <cell r="J735" t="str">
            <v>2-PWR-3.6.A-Real</v>
          </cell>
          <cell r="K735" t="str">
            <v>3.6.A</v>
          </cell>
          <cell r="L735">
            <v>0</v>
          </cell>
          <cell r="M735">
            <v>0</v>
          </cell>
          <cell r="N735">
            <v>0</v>
          </cell>
          <cell r="O735">
            <v>0</v>
          </cell>
          <cell r="P735">
            <v>0</v>
          </cell>
          <cell r="Q735">
            <v>0</v>
          </cell>
          <cell r="R735">
            <v>0</v>
          </cell>
          <cell r="S735">
            <v>0</v>
          </cell>
          <cell r="T735">
            <v>0</v>
          </cell>
          <cell r="U735">
            <v>0</v>
          </cell>
          <cell r="V735">
            <v>0</v>
          </cell>
          <cell r="W735">
            <v>0</v>
          </cell>
          <cell r="X735">
            <v>25.3</v>
          </cell>
          <cell r="Y735">
            <v>28.5</v>
          </cell>
          <cell r="Z735">
            <v>27.1</v>
          </cell>
          <cell r="AA735">
            <v>10.7</v>
          </cell>
          <cell r="AB735">
            <v>13.4</v>
          </cell>
          <cell r="AC735">
            <v>10.3</v>
          </cell>
          <cell r="AD735">
            <v>8.8000000000000007</v>
          </cell>
          <cell r="AE735">
            <v>17</v>
          </cell>
          <cell r="AF735">
            <v>21.8</v>
          </cell>
          <cell r="AG735">
            <v>24.3</v>
          </cell>
          <cell r="AH735">
            <v>16.040970019991704</v>
          </cell>
          <cell r="AI735">
            <v>-30.54279040425439</v>
          </cell>
          <cell r="AJ735">
            <v>24</v>
          </cell>
          <cell r="AK735">
            <v>39</v>
          </cell>
          <cell r="AL735">
            <v>66</v>
          </cell>
          <cell r="AM735">
            <v>8</v>
          </cell>
          <cell r="AN735">
            <v>12</v>
          </cell>
          <cell r="AO735">
            <v>14</v>
          </cell>
          <cell r="AP735">
            <v>12</v>
          </cell>
          <cell r="AQ735">
            <v>9</v>
          </cell>
          <cell r="AR735">
            <v>19</v>
          </cell>
          <cell r="AS735">
            <v>15</v>
          </cell>
          <cell r="AT735">
            <v>28</v>
          </cell>
          <cell r="AU735">
            <v>34</v>
          </cell>
          <cell r="AV735">
            <v>23</v>
          </cell>
          <cell r="AW735">
            <v>44</v>
          </cell>
          <cell r="AX735">
            <v>0</v>
          </cell>
        </row>
        <row r="736">
          <cell r="J736" t="str">
            <v>2-PWR-3.6.A-Goal</v>
          </cell>
          <cell r="K736" t="str">
            <v>3.6.A</v>
          </cell>
          <cell r="L736">
            <v>0</v>
          </cell>
          <cell r="M736">
            <v>0</v>
          </cell>
          <cell r="N736">
            <v>0</v>
          </cell>
          <cell r="O736">
            <v>0</v>
          </cell>
          <cell r="P736">
            <v>0</v>
          </cell>
          <cell r="Q736">
            <v>0</v>
          </cell>
          <cell r="R736">
            <v>0</v>
          </cell>
          <cell r="S736">
            <v>0</v>
          </cell>
          <cell r="T736">
            <v>0</v>
          </cell>
          <cell r="U736">
            <v>0</v>
          </cell>
          <cell r="V736">
            <v>0</v>
          </cell>
          <cell r="W736">
            <v>0</v>
          </cell>
          <cell r="X736">
            <v>18</v>
          </cell>
          <cell r="Y736">
            <v>16</v>
          </cell>
          <cell r="Z736">
            <v>18</v>
          </cell>
          <cell r="AA736">
            <v>11</v>
          </cell>
          <cell r="AB736">
            <v>19</v>
          </cell>
          <cell r="AC736">
            <v>20</v>
          </cell>
          <cell r="AD736">
            <v>36</v>
          </cell>
          <cell r="AE736">
            <v>37</v>
          </cell>
          <cell r="AF736">
            <v>48</v>
          </cell>
          <cell r="AG736">
            <v>41</v>
          </cell>
          <cell r="AH736">
            <v>23</v>
          </cell>
          <cell r="AI736">
            <v>22</v>
          </cell>
          <cell r="AJ736">
            <v>18</v>
          </cell>
          <cell r="AK736">
            <v>19</v>
          </cell>
          <cell r="AL736">
            <v>15</v>
          </cell>
          <cell r="AM736">
            <v>8</v>
          </cell>
          <cell r="AN736">
            <v>7</v>
          </cell>
          <cell r="AO736">
            <v>6</v>
          </cell>
          <cell r="AP736">
            <v>7</v>
          </cell>
          <cell r="AQ736">
            <v>7</v>
          </cell>
          <cell r="AR736">
            <v>12</v>
          </cell>
          <cell r="AS736">
            <v>14</v>
          </cell>
          <cell r="AT736">
            <v>10</v>
          </cell>
          <cell r="AU736">
            <v>28</v>
          </cell>
          <cell r="AV736">
            <v>15</v>
          </cell>
          <cell r="AW736">
            <v>21</v>
          </cell>
          <cell r="AX736">
            <v>0</v>
          </cell>
        </row>
        <row r="737">
          <cell r="J737" t="str">
            <v>2-PWR-3.6.A-Real YTD</v>
          </cell>
          <cell r="K737" t="str">
            <v>3.6.A</v>
          </cell>
          <cell r="L737">
            <v>0</v>
          </cell>
          <cell r="M737">
            <v>0</v>
          </cell>
          <cell r="N737">
            <v>0</v>
          </cell>
          <cell r="O737">
            <v>0</v>
          </cell>
          <cell r="P737">
            <v>0</v>
          </cell>
          <cell r="Q737">
            <v>0</v>
          </cell>
          <cell r="R737">
            <v>0</v>
          </cell>
          <cell r="S737">
            <v>0</v>
          </cell>
          <cell r="T737">
            <v>0</v>
          </cell>
          <cell r="U737">
            <v>0</v>
          </cell>
          <cell r="V737">
            <v>0</v>
          </cell>
          <cell r="W737">
            <v>0</v>
          </cell>
          <cell r="X737">
            <v>25.3</v>
          </cell>
          <cell r="Y737">
            <v>53.8</v>
          </cell>
          <cell r="Z737">
            <v>80.900000000000006</v>
          </cell>
          <cell r="AA737">
            <v>91.6</v>
          </cell>
          <cell r="AB737">
            <v>105</v>
          </cell>
          <cell r="AC737">
            <v>115.3</v>
          </cell>
          <cell r="AD737">
            <v>124.1</v>
          </cell>
          <cell r="AE737">
            <v>141.1</v>
          </cell>
          <cell r="AF737">
            <v>162.9</v>
          </cell>
          <cell r="AG737">
            <v>187.2</v>
          </cell>
          <cell r="AH737">
            <v>203.24097001999169</v>
          </cell>
          <cell r="AI737">
            <v>172.6981796157373</v>
          </cell>
          <cell r="AJ737">
            <v>24</v>
          </cell>
          <cell r="AK737">
            <v>63</v>
          </cell>
          <cell r="AL737">
            <v>129</v>
          </cell>
          <cell r="AM737">
            <v>137</v>
          </cell>
          <cell r="AN737">
            <v>149</v>
          </cell>
          <cell r="AO737">
            <v>163</v>
          </cell>
          <cell r="AP737">
            <v>175</v>
          </cell>
          <cell r="AQ737">
            <v>184</v>
          </cell>
          <cell r="AR737">
            <v>203</v>
          </cell>
          <cell r="AS737">
            <v>218</v>
          </cell>
          <cell r="AT737">
            <v>246</v>
          </cell>
          <cell r="AU737">
            <v>280</v>
          </cell>
          <cell r="AV737">
            <v>303</v>
          </cell>
          <cell r="AW737">
            <v>347</v>
          </cell>
          <cell r="AX737">
            <v>0</v>
          </cell>
        </row>
        <row r="738">
          <cell r="J738" t="str">
            <v>2-PWR-3.6.A-Goal YTD</v>
          </cell>
          <cell r="K738" t="str">
            <v>3.6.A</v>
          </cell>
          <cell r="L738">
            <v>0</v>
          </cell>
          <cell r="M738">
            <v>0</v>
          </cell>
          <cell r="N738">
            <v>0</v>
          </cell>
          <cell r="O738">
            <v>0</v>
          </cell>
          <cell r="P738">
            <v>0</v>
          </cell>
          <cell r="Q738">
            <v>0</v>
          </cell>
          <cell r="R738">
            <v>0</v>
          </cell>
          <cell r="S738">
            <v>0</v>
          </cell>
          <cell r="T738">
            <v>0</v>
          </cell>
          <cell r="U738">
            <v>0</v>
          </cell>
          <cell r="V738">
            <v>0</v>
          </cell>
          <cell r="W738">
            <v>0</v>
          </cell>
          <cell r="X738">
            <v>18</v>
          </cell>
          <cell r="Y738">
            <v>34</v>
          </cell>
          <cell r="Z738">
            <v>52</v>
          </cell>
          <cell r="AA738">
            <v>63</v>
          </cell>
          <cell r="AB738">
            <v>82</v>
          </cell>
          <cell r="AC738">
            <v>102</v>
          </cell>
          <cell r="AD738">
            <v>138</v>
          </cell>
          <cell r="AE738">
            <v>175</v>
          </cell>
          <cell r="AF738">
            <v>223</v>
          </cell>
          <cell r="AG738">
            <v>264</v>
          </cell>
          <cell r="AH738">
            <v>287</v>
          </cell>
          <cell r="AI738">
            <v>309</v>
          </cell>
          <cell r="AJ738">
            <v>18</v>
          </cell>
          <cell r="AK738">
            <v>37</v>
          </cell>
          <cell r="AL738">
            <v>52</v>
          </cell>
          <cell r="AM738">
            <v>60</v>
          </cell>
          <cell r="AN738">
            <v>67</v>
          </cell>
          <cell r="AO738">
            <v>73</v>
          </cell>
          <cell r="AP738">
            <v>80</v>
          </cell>
          <cell r="AQ738">
            <v>87</v>
          </cell>
          <cell r="AR738">
            <v>99</v>
          </cell>
          <cell r="AS738">
            <v>113</v>
          </cell>
          <cell r="AT738">
            <v>123</v>
          </cell>
          <cell r="AU738">
            <v>151</v>
          </cell>
          <cell r="AV738">
            <v>166</v>
          </cell>
          <cell r="AW738">
            <v>187</v>
          </cell>
          <cell r="AX738">
            <v>0</v>
          </cell>
        </row>
        <row r="739">
          <cell r="J739" t="str">
            <v>2-PWR-3.6-Real</v>
          </cell>
          <cell r="K739">
            <v>3.6</v>
          </cell>
          <cell r="L739">
            <v>0</v>
          </cell>
          <cell r="M739">
            <v>0</v>
          </cell>
          <cell r="N739">
            <v>0</v>
          </cell>
          <cell r="O739">
            <v>0</v>
          </cell>
          <cell r="P739">
            <v>0</v>
          </cell>
          <cell r="Q739">
            <v>0</v>
          </cell>
          <cell r="R739">
            <v>0</v>
          </cell>
          <cell r="S739">
            <v>0</v>
          </cell>
          <cell r="T739">
            <v>0</v>
          </cell>
          <cell r="U739">
            <v>0</v>
          </cell>
          <cell r="V739">
            <v>0</v>
          </cell>
          <cell r="W739">
            <v>0</v>
          </cell>
          <cell r="X739">
            <v>0.86941580756013748</v>
          </cell>
          <cell r="Y739">
            <v>1.1806130903065453</v>
          </cell>
          <cell r="Z739">
            <v>1.472826086956522</v>
          </cell>
          <cell r="AA739">
            <v>0.92082616179001708</v>
          </cell>
          <cell r="AB739">
            <v>1.078037007240547</v>
          </cell>
          <cell r="AC739">
            <v>0.20699356913183284</v>
          </cell>
          <cell r="AD739">
            <v>0.23163990523822059</v>
          </cell>
          <cell r="AE739">
            <v>0.30813848105854635</v>
          </cell>
          <cell r="AF739">
            <v>0.26417838099854579</v>
          </cell>
          <cell r="AG739">
            <v>0.52918118466898956</v>
          </cell>
          <cell r="AH739">
            <v>0.42470135080729954</v>
          </cell>
          <cell r="AI739">
            <v>-0.67393624016448339</v>
          </cell>
          <cell r="AJ739">
            <v>1.0221465076660987</v>
          </cell>
          <cell r="AK739">
            <v>2.0020533880903488</v>
          </cell>
          <cell r="AL739">
            <v>1.9885507683037058</v>
          </cell>
          <cell r="AM739">
            <v>0.25864856126737795</v>
          </cell>
          <cell r="AN739">
            <v>0.39164490861618795</v>
          </cell>
          <cell r="AO739">
            <v>0.33653846153846156</v>
          </cell>
          <cell r="AP739">
            <v>0.21359914560341758</v>
          </cell>
          <cell r="AQ739">
            <v>0.15303519809556199</v>
          </cell>
          <cell r="AR739">
            <v>0.22689276331502267</v>
          </cell>
          <cell r="AS739">
            <v>0.25759917568263779</v>
          </cell>
          <cell r="AT739">
            <v>0.49813200498132004</v>
          </cell>
          <cell r="AU739">
            <v>0.7537131456439814</v>
          </cell>
          <cell r="AV739">
            <v>0.61267980820458179</v>
          </cell>
          <cell r="AW739">
            <v>1.1603375527426161</v>
          </cell>
          <cell r="AX739">
            <v>0</v>
          </cell>
        </row>
        <row r="740">
          <cell r="J740" t="str">
            <v>2-PWR-3.6-Goal</v>
          </cell>
          <cell r="K740">
            <v>3.6</v>
          </cell>
          <cell r="L740">
            <v>0</v>
          </cell>
          <cell r="M740">
            <v>0</v>
          </cell>
          <cell r="N740">
            <v>0</v>
          </cell>
          <cell r="O740">
            <v>0</v>
          </cell>
          <cell r="P740">
            <v>0</v>
          </cell>
          <cell r="Q740">
            <v>0</v>
          </cell>
          <cell r="R740">
            <v>0</v>
          </cell>
          <cell r="S740">
            <v>0</v>
          </cell>
          <cell r="T740">
            <v>0</v>
          </cell>
          <cell r="U740">
            <v>0</v>
          </cell>
          <cell r="V740">
            <v>0</v>
          </cell>
          <cell r="W740">
            <v>0</v>
          </cell>
          <cell r="X740">
            <v>0.82004555808656043</v>
          </cell>
          <cell r="Y740">
            <v>0.66945606694560666</v>
          </cell>
          <cell r="Z740">
            <v>0.58365758754863817</v>
          </cell>
          <cell r="AA740">
            <v>0.55000000000000004</v>
          </cell>
          <cell r="AB740">
            <v>0.63143901628447985</v>
          </cell>
          <cell r="AC740">
            <v>0.62015503875968991</v>
          </cell>
          <cell r="AD740">
            <v>0.63863757317722192</v>
          </cell>
          <cell r="AE740">
            <v>0.7023538344722855</v>
          </cell>
          <cell r="AF740">
            <v>0.67463106113843985</v>
          </cell>
          <cell r="AG740">
            <v>0.70145423438836618</v>
          </cell>
          <cell r="AH740">
            <v>0.76641119626791065</v>
          </cell>
          <cell r="AI740">
            <v>0.85238279736536227</v>
          </cell>
          <cell r="AJ740">
            <v>0.76041182790938222</v>
          </cell>
          <cell r="AK740">
            <v>1.0480865227776015</v>
          </cell>
          <cell r="AL740">
            <v>0.49264856609814694</v>
          </cell>
          <cell r="AM740">
            <v>0.60467420415905404</v>
          </cell>
          <cell r="AN740">
            <v>0.20028841149753912</v>
          </cell>
          <cell r="AO740">
            <v>0.14695920234232476</v>
          </cell>
          <cell r="AP740">
            <v>0.16255412399901048</v>
          </cell>
          <cell r="AQ740">
            <v>0.11865020891691487</v>
          </cell>
          <cell r="AR740">
            <v>0.16745939498815274</v>
          </cell>
          <cell r="AS740">
            <v>0.33402007603444872</v>
          </cell>
          <cell r="AT740">
            <v>0.34958261513749139</v>
          </cell>
          <cell r="AU740">
            <v>0.89478055038915827</v>
          </cell>
          <cell r="AV740">
            <v>0.78206465067778941</v>
          </cell>
          <cell r="AW740">
            <v>0.60553633217993075</v>
          </cell>
          <cell r="AX740">
            <v>0</v>
          </cell>
        </row>
        <row r="741">
          <cell r="J741" t="str">
            <v>2-PWR-3.6-Real YTD</v>
          </cell>
          <cell r="K741">
            <v>3.6</v>
          </cell>
          <cell r="L741">
            <v>0</v>
          </cell>
          <cell r="M741">
            <v>0</v>
          </cell>
          <cell r="N741">
            <v>0</v>
          </cell>
          <cell r="O741">
            <v>0</v>
          </cell>
          <cell r="P741">
            <v>0</v>
          </cell>
          <cell r="Q741">
            <v>0</v>
          </cell>
          <cell r="R741">
            <v>0</v>
          </cell>
          <cell r="S741">
            <v>0</v>
          </cell>
          <cell r="T741">
            <v>0</v>
          </cell>
          <cell r="U741">
            <v>0</v>
          </cell>
          <cell r="V741">
            <v>0</v>
          </cell>
          <cell r="W741">
            <v>0</v>
          </cell>
          <cell r="X741">
            <v>0.86941580756013748</v>
          </cell>
          <cell r="Y741">
            <v>1.0105184072126221</v>
          </cell>
          <cell r="Z741">
            <v>1.1292573981016196</v>
          </cell>
          <cell r="AA741">
            <v>1.1001681479702139</v>
          </cell>
          <cell r="AB741">
            <v>1.097293343087052</v>
          </cell>
          <cell r="AC741">
            <v>0.79271227225850815</v>
          </cell>
          <cell r="AD741">
            <v>0.67651548190143929</v>
          </cell>
          <cell r="AE741">
            <v>0.59134151963455028</v>
          </cell>
          <cell r="AF741">
            <v>0.50727119858001435</v>
          </cell>
          <cell r="AG741">
            <v>0.51001225991009402</v>
          </cell>
          <cell r="AH741">
            <v>0.50205269013386622</v>
          </cell>
          <cell r="AI741">
            <v>0.38365437334104346</v>
          </cell>
          <cell r="AJ741">
            <v>1.0221465076660987</v>
          </cell>
          <cell r="AK741">
            <v>1.4664804469273742</v>
          </cell>
          <cell r="AL741">
            <v>1.6940249507550889</v>
          </cell>
          <cell r="AM741">
            <v>1.2794172581247665</v>
          </cell>
          <cell r="AN741">
            <v>1.0819053151321523</v>
          </cell>
          <cell r="AO741">
            <v>0.90898951594914124</v>
          </cell>
          <cell r="AP741">
            <v>0.743099787685775</v>
          </cell>
          <cell r="AQ741">
            <v>0.62519112500424723</v>
          </cell>
          <cell r="AR741">
            <v>0.53696600978706521</v>
          </cell>
          <cell r="AS741">
            <v>0.49967910516182268</v>
          </cell>
          <cell r="AT741">
            <v>0.49950252797011108</v>
          </cell>
          <cell r="AU741">
            <v>0.52083333333333326</v>
          </cell>
          <cell r="AV741">
            <v>0.52682825051291859</v>
          </cell>
          <cell r="AW741">
            <v>0.56601311454017555</v>
          </cell>
          <cell r="AX741">
            <v>0</v>
          </cell>
        </row>
        <row r="742">
          <cell r="J742" t="str">
            <v>2-PWR-3.6-Goal YTD</v>
          </cell>
          <cell r="K742">
            <v>3.6</v>
          </cell>
          <cell r="L742">
            <v>0</v>
          </cell>
          <cell r="M742">
            <v>0</v>
          </cell>
          <cell r="N742">
            <v>0</v>
          </cell>
          <cell r="O742">
            <v>0</v>
          </cell>
          <cell r="P742">
            <v>0</v>
          </cell>
          <cell r="Q742">
            <v>0</v>
          </cell>
          <cell r="R742">
            <v>0</v>
          </cell>
          <cell r="S742">
            <v>0</v>
          </cell>
          <cell r="T742">
            <v>0</v>
          </cell>
          <cell r="U742">
            <v>0</v>
          </cell>
          <cell r="V742">
            <v>0</v>
          </cell>
          <cell r="W742">
            <v>0</v>
          </cell>
          <cell r="X742">
            <v>0.82004555808656043</v>
          </cell>
          <cell r="Y742">
            <v>0.74154852780806979</v>
          </cell>
          <cell r="Z742">
            <v>0.67805450515060628</v>
          </cell>
          <cell r="AA742">
            <v>0.65156686317095869</v>
          </cell>
          <cell r="AB742">
            <v>0.64678971446600408</v>
          </cell>
          <cell r="AC742">
            <v>0.64138841727975848</v>
          </cell>
          <cell r="AD742">
            <v>0.64066852367688021</v>
          </cell>
          <cell r="AE742">
            <v>0.65279021187705166</v>
          </cell>
          <cell r="AF742">
            <v>0.65737110514989838</v>
          </cell>
          <cell r="AG742">
            <v>0.66385033192516596</v>
          </cell>
          <cell r="AH742">
            <v>0.67104678622366665</v>
          </cell>
          <cell r="AI742">
            <v>0.68136714443219404</v>
          </cell>
          <cell r="AJ742">
            <v>0.76041182790938222</v>
          </cell>
          <cell r="AK742">
            <v>0.88517471008361437</v>
          </cell>
          <cell r="AL742">
            <v>0.71974982293416145</v>
          </cell>
          <cell r="AM742">
            <v>0.70193836004100629</v>
          </cell>
          <cell r="AN742">
            <v>0.55635275646501081</v>
          </cell>
          <cell r="AO742">
            <v>0.45269956435365477</v>
          </cell>
          <cell r="AP742">
            <v>0.39154760425354551</v>
          </cell>
          <cell r="AQ742">
            <v>0.33040353292633901</v>
          </cell>
          <cell r="AR742">
            <v>0.29554573334110984</v>
          </cell>
          <cell r="AS742">
            <v>0.29982446747365304</v>
          </cell>
          <cell r="AT742">
            <v>0.30333466299356715</v>
          </cell>
          <cell r="AU742">
            <v>0.34570759162379888</v>
          </cell>
          <cell r="AV742">
            <v>0.3640627780391742</v>
          </cell>
          <cell r="AW742">
            <v>0.38113071401508997</v>
          </cell>
          <cell r="AX742">
            <v>0</v>
          </cell>
        </row>
        <row r="743">
          <cell r="J743" t="str">
            <v>2-AR&amp;UC-3.6.A-Real</v>
          </cell>
          <cell r="K743" t="str">
            <v>3.6.A</v>
          </cell>
          <cell r="L743">
            <v>0</v>
          </cell>
          <cell r="M743">
            <v>0</v>
          </cell>
          <cell r="N743">
            <v>0</v>
          </cell>
          <cell r="O743">
            <v>0</v>
          </cell>
          <cell r="P743">
            <v>0</v>
          </cell>
          <cell r="Q743">
            <v>0</v>
          </cell>
          <cell r="R743">
            <v>0</v>
          </cell>
          <cell r="S743">
            <v>0</v>
          </cell>
          <cell r="T743">
            <v>0</v>
          </cell>
          <cell r="U743">
            <v>0</v>
          </cell>
          <cell r="V743">
            <v>0</v>
          </cell>
          <cell r="W743">
            <v>0</v>
          </cell>
          <cell r="X743">
            <v>0</v>
          </cell>
          <cell r="Y743">
            <v>0</v>
          </cell>
          <cell r="Z743">
            <v>0</v>
          </cell>
          <cell r="AA743">
            <v>0</v>
          </cell>
          <cell r="AB743">
            <v>0</v>
          </cell>
          <cell r="AC743">
            <v>0</v>
          </cell>
          <cell r="AD743">
            <v>0</v>
          </cell>
          <cell r="AE743">
            <v>0</v>
          </cell>
          <cell r="AF743">
            <v>0</v>
          </cell>
          <cell r="AG743">
            <v>0</v>
          </cell>
          <cell r="AH743">
            <v>0</v>
          </cell>
          <cell r="AI743">
            <v>0</v>
          </cell>
          <cell r="AJ743">
            <v>27</v>
          </cell>
          <cell r="AK743">
            <v>28</v>
          </cell>
          <cell r="AL743">
            <v>21</v>
          </cell>
          <cell r="AM743">
            <v>6</v>
          </cell>
          <cell r="AN743">
            <v>29</v>
          </cell>
          <cell r="AO743">
            <v>44</v>
          </cell>
          <cell r="AP743">
            <v>28</v>
          </cell>
          <cell r="AQ743">
            <v>48</v>
          </cell>
          <cell r="AR743">
            <v>41</v>
          </cell>
          <cell r="AS743">
            <v>31</v>
          </cell>
          <cell r="AT743">
            <v>31</v>
          </cell>
          <cell r="AU743">
            <v>11</v>
          </cell>
          <cell r="AV743">
            <v>17</v>
          </cell>
          <cell r="AW743">
            <v>38</v>
          </cell>
          <cell r="AX743">
            <v>0</v>
          </cell>
        </row>
        <row r="744">
          <cell r="J744" t="str">
            <v>2-AR&amp;UC-3.6.A-Goal</v>
          </cell>
          <cell r="K744" t="str">
            <v>3.6.A</v>
          </cell>
          <cell r="L744">
            <v>0</v>
          </cell>
          <cell r="M744">
            <v>0</v>
          </cell>
          <cell r="N744">
            <v>0</v>
          </cell>
          <cell r="O744">
            <v>0</v>
          </cell>
          <cell r="P744">
            <v>0</v>
          </cell>
          <cell r="Q744">
            <v>0</v>
          </cell>
          <cell r="R744">
            <v>0</v>
          </cell>
          <cell r="S744">
            <v>0</v>
          </cell>
          <cell r="T744">
            <v>0</v>
          </cell>
          <cell r="U744">
            <v>0</v>
          </cell>
          <cell r="V744">
            <v>0</v>
          </cell>
          <cell r="W744">
            <v>0</v>
          </cell>
          <cell r="X744">
            <v>0</v>
          </cell>
          <cell r="Y744">
            <v>0</v>
          </cell>
          <cell r="Z744">
            <v>0</v>
          </cell>
          <cell r="AA744">
            <v>0</v>
          </cell>
          <cell r="AB744">
            <v>0</v>
          </cell>
          <cell r="AC744">
            <v>0</v>
          </cell>
          <cell r="AD744">
            <v>0</v>
          </cell>
          <cell r="AE744">
            <v>0</v>
          </cell>
          <cell r="AF744">
            <v>0</v>
          </cell>
          <cell r="AG744">
            <v>0</v>
          </cell>
          <cell r="AH744">
            <v>0</v>
          </cell>
          <cell r="AI744">
            <v>0</v>
          </cell>
          <cell r="AJ744">
            <v>68</v>
          </cell>
          <cell r="AK744">
            <v>73</v>
          </cell>
          <cell r="AL744">
            <v>83</v>
          </cell>
          <cell r="AM744">
            <v>67</v>
          </cell>
          <cell r="AN744">
            <v>55</v>
          </cell>
          <cell r="AO744">
            <v>70</v>
          </cell>
          <cell r="AP744">
            <v>71</v>
          </cell>
          <cell r="AQ744">
            <v>75</v>
          </cell>
          <cell r="AR744">
            <v>100</v>
          </cell>
          <cell r="AS744">
            <v>67</v>
          </cell>
          <cell r="AT744">
            <v>60</v>
          </cell>
          <cell r="AU744">
            <v>79</v>
          </cell>
          <cell r="AV744">
            <v>23</v>
          </cell>
          <cell r="AW744">
            <v>23</v>
          </cell>
          <cell r="AX744">
            <v>0</v>
          </cell>
        </row>
        <row r="745">
          <cell r="J745" t="str">
            <v>2-AR&amp;UC-3.6.A-Real YTD</v>
          </cell>
          <cell r="K745" t="str">
            <v>3.6.A</v>
          </cell>
          <cell r="L745">
            <v>0</v>
          </cell>
          <cell r="M745">
            <v>0</v>
          </cell>
          <cell r="N745">
            <v>0</v>
          </cell>
          <cell r="O745">
            <v>0</v>
          </cell>
          <cell r="P745">
            <v>0</v>
          </cell>
          <cell r="Q745">
            <v>0</v>
          </cell>
          <cell r="R745">
            <v>0</v>
          </cell>
          <cell r="S745">
            <v>0</v>
          </cell>
          <cell r="T745">
            <v>0</v>
          </cell>
          <cell r="U745">
            <v>0</v>
          </cell>
          <cell r="V745">
            <v>0</v>
          </cell>
          <cell r="W745">
            <v>0</v>
          </cell>
          <cell r="X745">
            <v>0</v>
          </cell>
          <cell r="Y745">
            <v>0</v>
          </cell>
          <cell r="Z745">
            <v>0</v>
          </cell>
          <cell r="AA745">
            <v>0</v>
          </cell>
          <cell r="AB745">
            <v>0</v>
          </cell>
          <cell r="AC745">
            <v>0</v>
          </cell>
          <cell r="AD745">
            <v>0</v>
          </cell>
          <cell r="AE745">
            <v>0</v>
          </cell>
          <cell r="AF745">
            <v>0</v>
          </cell>
          <cell r="AG745">
            <v>0</v>
          </cell>
          <cell r="AH745">
            <v>0</v>
          </cell>
          <cell r="AI745">
            <v>0</v>
          </cell>
          <cell r="AJ745">
            <v>27</v>
          </cell>
          <cell r="AK745">
            <v>55</v>
          </cell>
          <cell r="AL745">
            <v>76</v>
          </cell>
          <cell r="AM745">
            <v>82</v>
          </cell>
          <cell r="AN745">
            <v>111</v>
          </cell>
          <cell r="AO745">
            <v>155</v>
          </cell>
          <cell r="AP745">
            <v>183</v>
          </cell>
          <cell r="AQ745">
            <v>231</v>
          </cell>
          <cell r="AR745">
            <v>272</v>
          </cell>
          <cell r="AS745">
            <v>303</v>
          </cell>
          <cell r="AT745">
            <v>334</v>
          </cell>
          <cell r="AU745">
            <v>345</v>
          </cell>
          <cell r="AV745">
            <v>362</v>
          </cell>
          <cell r="AW745">
            <v>400</v>
          </cell>
          <cell r="AX745">
            <v>0</v>
          </cell>
        </row>
        <row r="746">
          <cell r="J746" t="str">
            <v>2-AR&amp;UC-3.6.A-Goal YTD</v>
          </cell>
          <cell r="K746" t="str">
            <v>3.6.A</v>
          </cell>
          <cell r="L746">
            <v>0</v>
          </cell>
          <cell r="M746">
            <v>0</v>
          </cell>
          <cell r="N746">
            <v>0</v>
          </cell>
          <cell r="O746">
            <v>0</v>
          </cell>
          <cell r="P746">
            <v>0</v>
          </cell>
          <cell r="Q746">
            <v>0</v>
          </cell>
          <cell r="R746">
            <v>0</v>
          </cell>
          <cell r="S746">
            <v>0</v>
          </cell>
          <cell r="T746">
            <v>0</v>
          </cell>
          <cell r="U746">
            <v>0</v>
          </cell>
          <cell r="V746">
            <v>0</v>
          </cell>
          <cell r="W746">
            <v>0</v>
          </cell>
          <cell r="X746">
            <v>0</v>
          </cell>
          <cell r="Y746">
            <v>0</v>
          </cell>
          <cell r="Z746">
            <v>0</v>
          </cell>
          <cell r="AA746">
            <v>0</v>
          </cell>
          <cell r="AB746">
            <v>0</v>
          </cell>
          <cell r="AC746">
            <v>0</v>
          </cell>
          <cell r="AD746">
            <v>0</v>
          </cell>
          <cell r="AE746">
            <v>0</v>
          </cell>
          <cell r="AF746">
            <v>0</v>
          </cell>
          <cell r="AG746">
            <v>0</v>
          </cell>
          <cell r="AH746">
            <v>0</v>
          </cell>
          <cell r="AI746">
            <v>0</v>
          </cell>
          <cell r="AJ746">
            <v>68</v>
          </cell>
          <cell r="AK746">
            <v>141</v>
          </cell>
          <cell r="AL746">
            <v>224</v>
          </cell>
          <cell r="AM746">
            <v>291</v>
          </cell>
          <cell r="AN746">
            <v>346</v>
          </cell>
          <cell r="AO746">
            <v>416</v>
          </cell>
          <cell r="AP746">
            <v>487</v>
          </cell>
          <cell r="AQ746">
            <v>562</v>
          </cell>
          <cell r="AR746">
            <v>662</v>
          </cell>
          <cell r="AS746">
            <v>729</v>
          </cell>
          <cell r="AT746">
            <v>789</v>
          </cell>
          <cell r="AU746">
            <v>868</v>
          </cell>
          <cell r="AV746">
            <v>891</v>
          </cell>
          <cell r="AW746">
            <v>914</v>
          </cell>
          <cell r="AX746">
            <v>0</v>
          </cell>
        </row>
        <row r="747">
          <cell r="J747" t="str">
            <v>2-AR&amp;UC-3.6-Real</v>
          </cell>
          <cell r="K747">
            <v>3.6</v>
          </cell>
          <cell r="L747">
            <v>0</v>
          </cell>
          <cell r="M747">
            <v>0</v>
          </cell>
          <cell r="N747">
            <v>0</v>
          </cell>
          <cell r="O747">
            <v>0</v>
          </cell>
          <cell r="P747">
            <v>0</v>
          </cell>
          <cell r="Q747">
            <v>0</v>
          </cell>
          <cell r="R747">
            <v>0</v>
          </cell>
          <cell r="S747">
            <v>0</v>
          </cell>
          <cell r="T747">
            <v>0</v>
          </cell>
          <cell r="U747">
            <v>0</v>
          </cell>
          <cell r="V747">
            <v>0</v>
          </cell>
          <cell r="W747">
            <v>0</v>
          </cell>
          <cell r="X747">
            <v>0</v>
          </cell>
          <cell r="Y747">
            <v>0</v>
          </cell>
          <cell r="Z747">
            <v>0</v>
          </cell>
          <cell r="AA747">
            <v>0</v>
          </cell>
          <cell r="AB747">
            <v>0</v>
          </cell>
          <cell r="AC747">
            <v>0</v>
          </cell>
          <cell r="AD747">
            <v>0</v>
          </cell>
          <cell r="AE747">
            <v>0</v>
          </cell>
          <cell r="AF747">
            <v>0</v>
          </cell>
          <cell r="AG747">
            <v>0</v>
          </cell>
          <cell r="AH747">
            <v>0</v>
          </cell>
          <cell r="AI747">
            <v>0</v>
          </cell>
          <cell r="AJ747">
            <v>0.27562270314414045</v>
          </cell>
          <cell r="AK747">
            <v>0.26517662657448621</v>
          </cell>
          <cell r="AL747">
            <v>0.14896786550329857</v>
          </cell>
          <cell r="AM747">
            <v>5.5396546948573537E-2</v>
          </cell>
          <cell r="AN747">
            <v>0.36395582329317272</v>
          </cell>
          <cell r="AO747">
            <v>0.44751830756712774</v>
          </cell>
          <cell r="AP747">
            <v>0.30276816608996537</v>
          </cell>
          <cell r="AQ747">
            <v>0.43763676148796499</v>
          </cell>
          <cell r="AR747">
            <v>0.31721470019342357</v>
          </cell>
          <cell r="AS747">
            <v>0.35714285714285715</v>
          </cell>
          <cell r="AT747">
            <v>0.28958430639887905</v>
          </cell>
          <cell r="AU747">
            <v>0.10021865889212828</v>
          </cell>
          <cell r="AV747">
            <v>0.14840680925360103</v>
          </cell>
          <cell r="AW747">
            <v>0.22855768074100807</v>
          </cell>
          <cell r="AX747">
            <v>0</v>
          </cell>
        </row>
        <row r="748">
          <cell r="J748" t="str">
            <v>2-AR&amp;UC-3.6-Goal</v>
          </cell>
          <cell r="K748">
            <v>3.6</v>
          </cell>
          <cell r="L748">
            <v>0</v>
          </cell>
          <cell r="M748">
            <v>0</v>
          </cell>
          <cell r="N748">
            <v>0</v>
          </cell>
          <cell r="O748">
            <v>0</v>
          </cell>
          <cell r="P748">
            <v>0</v>
          </cell>
          <cell r="Q748">
            <v>0</v>
          </cell>
          <cell r="R748">
            <v>0</v>
          </cell>
          <cell r="S748">
            <v>0</v>
          </cell>
          <cell r="T748">
            <v>0</v>
          </cell>
          <cell r="U748">
            <v>0</v>
          </cell>
          <cell r="V748">
            <v>0</v>
          </cell>
          <cell r="W748">
            <v>0</v>
          </cell>
          <cell r="X748">
            <v>0</v>
          </cell>
          <cell r="Y748">
            <v>0</v>
          </cell>
          <cell r="Z748">
            <v>0</v>
          </cell>
          <cell r="AA748">
            <v>0</v>
          </cell>
          <cell r="AB748">
            <v>0</v>
          </cell>
          <cell r="AC748">
            <v>0</v>
          </cell>
          <cell r="AD748">
            <v>0</v>
          </cell>
          <cell r="AE748">
            <v>0</v>
          </cell>
          <cell r="AF748">
            <v>0</v>
          </cell>
          <cell r="AG748">
            <v>0</v>
          </cell>
          <cell r="AH748">
            <v>0</v>
          </cell>
          <cell r="AI748">
            <v>0</v>
          </cell>
          <cell r="AJ748">
            <v>0.72402044293015333</v>
          </cell>
          <cell r="AK748">
            <v>0.73907585145587806</v>
          </cell>
          <cell r="AL748">
            <v>0.73320259359375273</v>
          </cell>
          <cell r="AM748">
            <v>0.73707370737073707</v>
          </cell>
          <cell r="AN748">
            <v>0.7550796265788029</v>
          </cell>
          <cell r="AO748">
            <v>0.76729146114216817</v>
          </cell>
          <cell r="AP748">
            <v>0.75879021053756546</v>
          </cell>
          <cell r="AQ748">
            <v>0.74432821897143764</v>
          </cell>
          <cell r="AR748">
            <v>0.74447968314944679</v>
          </cell>
          <cell r="AS748">
            <v>0.7492730932677254</v>
          </cell>
          <cell r="AT748">
            <v>0.75178549054003263</v>
          </cell>
          <cell r="AU748">
            <v>0.73589686265742604</v>
          </cell>
          <cell r="AV748">
            <v>0.22143063444690481</v>
          </cell>
          <cell r="AW748">
            <v>0.19123638480086472</v>
          </cell>
          <cell r="AX748">
            <v>0</v>
          </cell>
        </row>
        <row r="749">
          <cell r="J749" t="str">
            <v>2-AR&amp;UC-3.6-Real YTD</v>
          </cell>
          <cell r="K749">
            <v>3.6</v>
          </cell>
          <cell r="L749">
            <v>0</v>
          </cell>
          <cell r="M749">
            <v>0</v>
          </cell>
          <cell r="N749">
            <v>0</v>
          </cell>
          <cell r="O749">
            <v>0</v>
          </cell>
          <cell r="P749">
            <v>0</v>
          </cell>
          <cell r="Q749">
            <v>0</v>
          </cell>
          <cell r="R749">
            <v>0</v>
          </cell>
          <cell r="S749">
            <v>0</v>
          </cell>
          <cell r="T749">
            <v>0</v>
          </cell>
          <cell r="U749">
            <v>0</v>
          </cell>
          <cell r="V749">
            <v>0</v>
          </cell>
          <cell r="W749">
            <v>0</v>
          </cell>
          <cell r="X749">
            <v>0</v>
          </cell>
          <cell r="Y749">
            <v>0</v>
          </cell>
          <cell r="Z749">
            <v>0</v>
          </cell>
          <cell r="AA749">
            <v>0</v>
          </cell>
          <cell r="AB749">
            <v>0</v>
          </cell>
          <cell r="AC749">
            <v>0</v>
          </cell>
          <cell r="AD749">
            <v>0</v>
          </cell>
          <cell r="AE749">
            <v>0</v>
          </cell>
          <cell r="AF749">
            <v>0</v>
          </cell>
          <cell r="AG749">
            <v>0</v>
          </cell>
          <cell r="AH749">
            <v>0</v>
          </cell>
          <cell r="AI749">
            <v>0</v>
          </cell>
          <cell r="AJ749">
            <v>0.27562270314414045</v>
          </cell>
          <cell r="AK749">
            <v>0.27020388111029231</v>
          </cell>
          <cell r="AL749">
            <v>0.22059677232091024</v>
          </cell>
          <cell r="AM749">
            <v>0.18108340878475365</v>
          </cell>
          <cell r="AN749">
            <v>0.20844678973164824</v>
          </cell>
          <cell r="AO749">
            <v>0.24570803544536565</v>
          </cell>
          <cell r="AP749">
            <v>0.25300355311000816</v>
          </cell>
          <cell r="AQ749">
            <v>0.27731425347243061</v>
          </cell>
          <cell r="AR749">
            <v>0.2826737612238111</v>
          </cell>
          <cell r="AS749">
            <v>0.28883550674902769</v>
          </cell>
          <cell r="AT749">
            <v>0.28890484304855157</v>
          </cell>
          <cell r="AU749">
            <v>0.27254414030098356</v>
          </cell>
          <cell r="AV749">
            <v>0.26224282816574906</v>
          </cell>
          <cell r="AW749">
            <v>0.2586218044043293</v>
          </cell>
          <cell r="AX749">
            <v>0</v>
          </cell>
        </row>
        <row r="750">
          <cell r="J750" t="str">
            <v>2-AR&amp;UC-3.6-Goal YTD</v>
          </cell>
          <cell r="K750">
            <v>3.6</v>
          </cell>
          <cell r="L750">
            <v>0</v>
          </cell>
          <cell r="M750">
            <v>0</v>
          </cell>
          <cell r="N750">
            <v>0</v>
          </cell>
          <cell r="O750">
            <v>0</v>
          </cell>
          <cell r="P750">
            <v>0</v>
          </cell>
          <cell r="Q750">
            <v>0</v>
          </cell>
          <cell r="R750">
            <v>0</v>
          </cell>
          <cell r="S750">
            <v>0</v>
          </cell>
          <cell r="T750">
            <v>0</v>
          </cell>
          <cell r="U750">
            <v>0</v>
          </cell>
          <cell r="V750">
            <v>0</v>
          </cell>
          <cell r="W750">
            <v>0</v>
          </cell>
          <cell r="X750">
            <v>0</v>
          </cell>
          <cell r="Y750">
            <v>0</v>
          </cell>
          <cell r="Z750">
            <v>0</v>
          </cell>
          <cell r="AA750">
            <v>0</v>
          </cell>
          <cell r="AB750">
            <v>0</v>
          </cell>
          <cell r="AC750">
            <v>0</v>
          </cell>
          <cell r="AD750">
            <v>0</v>
          </cell>
          <cell r="AE750">
            <v>0</v>
          </cell>
          <cell r="AF750">
            <v>0</v>
          </cell>
          <cell r="AG750">
            <v>0</v>
          </cell>
          <cell r="AH750">
            <v>0</v>
          </cell>
          <cell r="AI750">
            <v>0</v>
          </cell>
          <cell r="AJ750">
            <v>0.72402044293015333</v>
          </cell>
          <cell r="AK750">
            <v>0.73173769538953359</v>
          </cell>
          <cell r="AL750">
            <v>0.73227980934572101</v>
          </cell>
          <cell r="AM750">
            <v>0.73337802486932779</v>
          </cell>
          <cell r="AN750">
            <v>0.73674393250914549</v>
          </cell>
          <cell r="AO750">
            <v>0.74171278598733392</v>
          </cell>
          <cell r="AP750">
            <v>0.74415449075078632</v>
          </cell>
          <cell r="AQ750">
            <v>0.74417767043257654</v>
          </cell>
          <cell r="AR750">
            <v>0.74422327597642779</v>
          </cell>
          <cell r="AS750">
            <v>0.74468454590586952</v>
          </cell>
          <cell r="AT750">
            <v>0.74521982568089862</v>
          </cell>
          <cell r="AU750">
            <v>0.74436154703713242</v>
          </cell>
          <cell r="AV750">
            <v>0.70159137617424039</v>
          </cell>
          <cell r="AW750">
            <v>0.6574404419380826</v>
          </cell>
          <cell r="AX750">
            <v>0</v>
          </cell>
        </row>
        <row r="751">
          <cell r="J751" t="str">
            <v>2-MCS-3.6.A-Real</v>
          </cell>
          <cell r="K751" t="str">
            <v>3.6.A</v>
          </cell>
          <cell r="L751">
            <v>0</v>
          </cell>
          <cell r="M751">
            <v>0</v>
          </cell>
          <cell r="N751">
            <v>0</v>
          </cell>
          <cell r="O751">
            <v>0</v>
          </cell>
          <cell r="P751">
            <v>0</v>
          </cell>
          <cell r="Q751">
            <v>0</v>
          </cell>
          <cell r="R751">
            <v>0</v>
          </cell>
          <cell r="S751">
            <v>0</v>
          </cell>
          <cell r="T751">
            <v>0</v>
          </cell>
          <cell r="U751">
            <v>0</v>
          </cell>
          <cell r="V751">
            <v>0</v>
          </cell>
          <cell r="W751">
            <v>0</v>
          </cell>
          <cell r="X751">
            <v>25.3</v>
          </cell>
          <cell r="Y751">
            <v>28.5</v>
          </cell>
          <cell r="Z751">
            <v>27.1</v>
          </cell>
          <cell r="AA751">
            <v>10.7</v>
          </cell>
          <cell r="AB751">
            <v>13.4</v>
          </cell>
          <cell r="AC751">
            <v>10.3</v>
          </cell>
          <cell r="AD751">
            <v>8.8000000000000007</v>
          </cell>
          <cell r="AE751">
            <v>17</v>
          </cell>
          <cell r="AF751">
            <v>21.8</v>
          </cell>
          <cell r="AG751">
            <v>24.3</v>
          </cell>
          <cell r="AH751">
            <v>16.040970019991704</v>
          </cell>
          <cell r="AI751">
            <v>-30.54279040425439</v>
          </cell>
          <cell r="AJ751">
            <v>0</v>
          </cell>
          <cell r="AK751">
            <v>0</v>
          </cell>
          <cell r="AL751">
            <v>0</v>
          </cell>
          <cell r="AM751">
            <v>0</v>
          </cell>
          <cell r="AN751">
            <v>0</v>
          </cell>
          <cell r="AO751">
            <v>0</v>
          </cell>
          <cell r="AP751">
            <v>0</v>
          </cell>
          <cell r="AQ751">
            <v>0</v>
          </cell>
          <cell r="AR751">
            <v>0</v>
          </cell>
          <cell r="AS751">
            <v>0</v>
          </cell>
          <cell r="AT751">
            <v>0</v>
          </cell>
          <cell r="AU751">
            <v>0</v>
          </cell>
          <cell r="AV751">
            <v>0</v>
          </cell>
          <cell r="AW751">
            <v>0</v>
          </cell>
          <cell r="AX751">
            <v>0</v>
          </cell>
        </row>
        <row r="752">
          <cell r="J752" t="str">
            <v>2-MCS-3.6.A-Goal</v>
          </cell>
          <cell r="K752" t="str">
            <v>3.6.A</v>
          </cell>
          <cell r="L752">
            <v>0</v>
          </cell>
          <cell r="M752">
            <v>0</v>
          </cell>
          <cell r="N752">
            <v>0</v>
          </cell>
          <cell r="O752">
            <v>0</v>
          </cell>
          <cell r="P752">
            <v>0</v>
          </cell>
          <cell r="Q752">
            <v>0</v>
          </cell>
          <cell r="R752">
            <v>0</v>
          </cell>
          <cell r="S752">
            <v>0</v>
          </cell>
          <cell r="T752">
            <v>0</v>
          </cell>
          <cell r="U752">
            <v>0</v>
          </cell>
          <cell r="V752">
            <v>0</v>
          </cell>
          <cell r="W752">
            <v>0</v>
          </cell>
          <cell r="X752">
            <v>18</v>
          </cell>
          <cell r="Y752">
            <v>16</v>
          </cell>
          <cell r="Z752">
            <v>18</v>
          </cell>
          <cell r="AA752">
            <v>11</v>
          </cell>
          <cell r="AB752">
            <v>19</v>
          </cell>
          <cell r="AC752">
            <v>20</v>
          </cell>
          <cell r="AD752">
            <v>36</v>
          </cell>
          <cell r="AE752">
            <v>37</v>
          </cell>
          <cell r="AF752">
            <v>48</v>
          </cell>
          <cell r="AG752">
            <v>41</v>
          </cell>
          <cell r="AH752">
            <v>23</v>
          </cell>
          <cell r="AI752">
            <v>22</v>
          </cell>
          <cell r="AJ752">
            <v>15</v>
          </cell>
          <cell r="AK752">
            <v>21</v>
          </cell>
          <cell r="AL752">
            <v>22</v>
          </cell>
          <cell r="AM752">
            <v>28</v>
          </cell>
          <cell r="AN752">
            <v>26</v>
          </cell>
          <cell r="AO752">
            <v>27</v>
          </cell>
          <cell r="AP752">
            <v>29</v>
          </cell>
          <cell r="AQ752">
            <v>28</v>
          </cell>
          <cell r="AR752">
            <v>25</v>
          </cell>
          <cell r="AS752">
            <v>26</v>
          </cell>
          <cell r="AT752">
            <v>17</v>
          </cell>
          <cell r="AU752">
            <v>17</v>
          </cell>
          <cell r="AV752">
            <v>17</v>
          </cell>
          <cell r="AW752">
            <v>17</v>
          </cell>
          <cell r="AX752">
            <v>0</v>
          </cell>
        </row>
        <row r="753">
          <cell r="J753" t="str">
            <v>2-MCS-3.6.A-Real YTD</v>
          </cell>
          <cell r="K753" t="str">
            <v>3.6.A</v>
          </cell>
          <cell r="L753">
            <v>0</v>
          </cell>
          <cell r="M753">
            <v>0</v>
          </cell>
          <cell r="N753">
            <v>0</v>
          </cell>
          <cell r="O753">
            <v>0</v>
          </cell>
          <cell r="P753">
            <v>0</v>
          </cell>
          <cell r="Q753">
            <v>0</v>
          </cell>
          <cell r="R753">
            <v>0</v>
          </cell>
          <cell r="S753">
            <v>0</v>
          </cell>
          <cell r="T753">
            <v>0</v>
          </cell>
          <cell r="U753">
            <v>0</v>
          </cell>
          <cell r="V753">
            <v>0</v>
          </cell>
          <cell r="W753">
            <v>0</v>
          </cell>
          <cell r="X753">
            <v>25.3</v>
          </cell>
          <cell r="Y753">
            <v>53.8</v>
          </cell>
          <cell r="Z753">
            <v>80.900000000000006</v>
          </cell>
          <cell r="AA753">
            <v>91.6</v>
          </cell>
          <cell r="AB753">
            <v>105</v>
          </cell>
          <cell r="AC753">
            <v>115.3</v>
          </cell>
          <cell r="AD753">
            <v>124.1</v>
          </cell>
          <cell r="AE753">
            <v>141.1</v>
          </cell>
          <cell r="AF753">
            <v>162.9</v>
          </cell>
          <cell r="AG753">
            <v>187.2</v>
          </cell>
          <cell r="AH753">
            <v>203.24097001999169</v>
          </cell>
          <cell r="AI753">
            <v>172.6981796157373</v>
          </cell>
          <cell r="AJ753">
            <v>0</v>
          </cell>
          <cell r="AK753">
            <v>0</v>
          </cell>
          <cell r="AL753">
            <v>0</v>
          </cell>
          <cell r="AM753">
            <v>0</v>
          </cell>
          <cell r="AN753">
            <v>0</v>
          </cell>
          <cell r="AO753">
            <v>0</v>
          </cell>
          <cell r="AP753">
            <v>0</v>
          </cell>
          <cell r="AQ753">
            <v>0</v>
          </cell>
          <cell r="AR753">
            <v>0</v>
          </cell>
          <cell r="AS753">
            <v>0</v>
          </cell>
          <cell r="AT753">
            <v>0</v>
          </cell>
          <cell r="AU753">
            <v>0</v>
          </cell>
          <cell r="AV753">
            <v>0</v>
          </cell>
          <cell r="AW753">
            <v>0</v>
          </cell>
          <cell r="AX753">
            <v>0</v>
          </cell>
        </row>
        <row r="754">
          <cell r="J754" t="str">
            <v>2-MCS-3.6.A-Goal YTD</v>
          </cell>
          <cell r="K754" t="str">
            <v>3.6.A</v>
          </cell>
          <cell r="L754">
            <v>0</v>
          </cell>
          <cell r="M754">
            <v>0</v>
          </cell>
          <cell r="N754">
            <v>0</v>
          </cell>
          <cell r="O754">
            <v>0</v>
          </cell>
          <cell r="P754">
            <v>0</v>
          </cell>
          <cell r="Q754">
            <v>0</v>
          </cell>
          <cell r="R754">
            <v>0</v>
          </cell>
          <cell r="S754">
            <v>0</v>
          </cell>
          <cell r="T754">
            <v>0</v>
          </cell>
          <cell r="U754">
            <v>0</v>
          </cell>
          <cell r="V754">
            <v>0</v>
          </cell>
          <cell r="W754">
            <v>0</v>
          </cell>
          <cell r="X754">
            <v>18</v>
          </cell>
          <cell r="Y754">
            <v>34</v>
          </cell>
          <cell r="Z754">
            <v>52</v>
          </cell>
          <cell r="AA754">
            <v>63</v>
          </cell>
          <cell r="AB754">
            <v>82</v>
          </cell>
          <cell r="AC754">
            <v>102</v>
          </cell>
          <cell r="AD754">
            <v>138</v>
          </cell>
          <cell r="AE754">
            <v>175</v>
          </cell>
          <cell r="AF754">
            <v>223</v>
          </cell>
          <cell r="AG754">
            <v>264</v>
          </cell>
          <cell r="AH754">
            <v>287</v>
          </cell>
          <cell r="AI754">
            <v>309</v>
          </cell>
          <cell r="AJ754">
            <v>15</v>
          </cell>
          <cell r="AK754">
            <v>36</v>
          </cell>
          <cell r="AL754">
            <v>58</v>
          </cell>
          <cell r="AM754">
            <v>86</v>
          </cell>
          <cell r="AN754">
            <v>112</v>
          </cell>
          <cell r="AO754">
            <v>139</v>
          </cell>
          <cell r="AP754">
            <v>168</v>
          </cell>
          <cell r="AQ754">
            <v>196</v>
          </cell>
          <cell r="AR754">
            <v>221</v>
          </cell>
          <cell r="AS754">
            <v>247</v>
          </cell>
          <cell r="AT754">
            <v>264</v>
          </cell>
          <cell r="AU754">
            <v>281</v>
          </cell>
          <cell r="AV754">
            <v>298</v>
          </cell>
          <cell r="AW754">
            <v>315</v>
          </cell>
          <cell r="AX754">
            <v>0</v>
          </cell>
        </row>
        <row r="755">
          <cell r="J755" t="str">
            <v>2-MCS-3.6-Real</v>
          </cell>
          <cell r="K755">
            <v>3.6</v>
          </cell>
          <cell r="L755">
            <v>0</v>
          </cell>
          <cell r="M755">
            <v>0</v>
          </cell>
          <cell r="N755">
            <v>0</v>
          </cell>
          <cell r="O755">
            <v>0</v>
          </cell>
          <cell r="P755">
            <v>0</v>
          </cell>
          <cell r="Q755">
            <v>0</v>
          </cell>
          <cell r="R755">
            <v>0</v>
          </cell>
          <cell r="S755">
            <v>0</v>
          </cell>
          <cell r="T755">
            <v>0</v>
          </cell>
          <cell r="U755">
            <v>0</v>
          </cell>
          <cell r="V755">
            <v>0</v>
          </cell>
          <cell r="W755">
            <v>0</v>
          </cell>
          <cell r="X755">
            <v>0.86941580756013748</v>
          </cell>
          <cell r="Y755">
            <v>1.1806130903065453</v>
          </cell>
          <cell r="Z755">
            <v>1.472826086956522</v>
          </cell>
          <cell r="AA755">
            <v>0.92082616179001708</v>
          </cell>
          <cell r="AB755">
            <v>1.078037007240547</v>
          </cell>
          <cell r="AC755">
            <v>0.20699356913183284</v>
          </cell>
          <cell r="AD755">
            <v>0.23163990523822059</v>
          </cell>
          <cell r="AE755">
            <v>0.30813848105854635</v>
          </cell>
          <cell r="AF755">
            <v>0.26417838099854579</v>
          </cell>
          <cell r="AG755">
            <v>0.52918118466898956</v>
          </cell>
          <cell r="AH755">
            <v>0.42470135080729954</v>
          </cell>
          <cell r="AI755">
            <v>-0.67393624016448339</v>
          </cell>
          <cell r="AJ755">
            <v>0</v>
          </cell>
          <cell r="AK755">
            <v>0</v>
          </cell>
          <cell r="AL755">
            <v>0</v>
          </cell>
          <cell r="AM755">
            <v>0</v>
          </cell>
          <cell r="AN755">
            <v>0</v>
          </cell>
          <cell r="AO755">
            <v>0</v>
          </cell>
          <cell r="AP755">
            <v>0</v>
          </cell>
          <cell r="AQ755">
            <v>0</v>
          </cell>
          <cell r="AR755">
            <v>0</v>
          </cell>
          <cell r="AS755">
            <v>0</v>
          </cell>
          <cell r="AT755">
            <v>0</v>
          </cell>
          <cell r="AU755">
            <v>0</v>
          </cell>
          <cell r="AV755">
            <v>0</v>
          </cell>
          <cell r="AW755">
            <v>0</v>
          </cell>
          <cell r="AX755">
            <v>0</v>
          </cell>
        </row>
        <row r="756">
          <cell r="J756" t="str">
            <v>2-MCS-3.6-Goal</v>
          </cell>
          <cell r="K756">
            <v>3.6</v>
          </cell>
          <cell r="L756">
            <v>0</v>
          </cell>
          <cell r="M756">
            <v>0</v>
          </cell>
          <cell r="N756">
            <v>0</v>
          </cell>
          <cell r="O756">
            <v>0</v>
          </cell>
          <cell r="P756">
            <v>0</v>
          </cell>
          <cell r="Q756">
            <v>0</v>
          </cell>
          <cell r="R756">
            <v>0</v>
          </cell>
          <cell r="S756">
            <v>0</v>
          </cell>
          <cell r="T756">
            <v>0</v>
          </cell>
          <cell r="U756">
            <v>0</v>
          </cell>
          <cell r="V756">
            <v>0</v>
          </cell>
          <cell r="W756">
            <v>0</v>
          </cell>
          <cell r="X756">
            <v>0.82004555808656043</v>
          </cell>
          <cell r="Y756">
            <v>0.66945606694560666</v>
          </cell>
          <cell r="Z756">
            <v>0.58365758754863817</v>
          </cell>
          <cell r="AA756">
            <v>0.55000000000000004</v>
          </cell>
          <cell r="AB756">
            <v>0.63143901628447985</v>
          </cell>
          <cell r="AC756">
            <v>0.62015503875968991</v>
          </cell>
          <cell r="AD756">
            <v>0.63863757317722192</v>
          </cell>
          <cell r="AE756">
            <v>0.7023538344722855</v>
          </cell>
          <cell r="AF756">
            <v>0.67463106113843985</v>
          </cell>
          <cell r="AG756">
            <v>0.70145423438836618</v>
          </cell>
          <cell r="AH756">
            <v>0.76641119626791065</v>
          </cell>
          <cell r="AI756">
            <v>0.85238279736536227</v>
          </cell>
          <cell r="AJ756">
            <v>0</v>
          </cell>
          <cell r="AK756">
            <v>0</v>
          </cell>
          <cell r="AL756">
            <v>0</v>
          </cell>
          <cell r="AM756">
            <v>0</v>
          </cell>
          <cell r="AN756">
            <v>0</v>
          </cell>
          <cell r="AO756">
            <v>0</v>
          </cell>
          <cell r="AP756">
            <v>0</v>
          </cell>
          <cell r="AQ756">
            <v>0</v>
          </cell>
          <cell r="AR756">
            <v>0</v>
          </cell>
          <cell r="AS756">
            <v>0</v>
          </cell>
          <cell r="AT756">
            <v>0</v>
          </cell>
          <cell r="AU756">
            <v>0</v>
          </cell>
          <cell r="AV756">
            <v>0</v>
          </cell>
          <cell r="AW756">
            <v>0</v>
          </cell>
          <cell r="AX756">
            <v>0</v>
          </cell>
        </row>
        <row r="757">
          <cell r="J757" t="str">
            <v>2-MCS-3.6-Real YTD</v>
          </cell>
          <cell r="K757">
            <v>3.6</v>
          </cell>
          <cell r="L757">
            <v>0</v>
          </cell>
          <cell r="M757">
            <v>0</v>
          </cell>
          <cell r="N757">
            <v>0</v>
          </cell>
          <cell r="O757">
            <v>0</v>
          </cell>
          <cell r="P757">
            <v>0</v>
          </cell>
          <cell r="Q757">
            <v>0</v>
          </cell>
          <cell r="R757">
            <v>0</v>
          </cell>
          <cell r="S757">
            <v>0</v>
          </cell>
          <cell r="T757">
            <v>0</v>
          </cell>
          <cell r="U757">
            <v>0</v>
          </cell>
          <cell r="V757">
            <v>0</v>
          </cell>
          <cell r="W757">
            <v>0</v>
          </cell>
          <cell r="X757">
            <v>0.86941580756013748</v>
          </cell>
          <cell r="Y757">
            <v>1.0105184072126221</v>
          </cell>
          <cell r="Z757">
            <v>1.1292573981016196</v>
          </cell>
          <cell r="AA757">
            <v>1.1001681479702139</v>
          </cell>
          <cell r="AB757">
            <v>1.097293343087052</v>
          </cell>
          <cell r="AC757">
            <v>0.79271227225850815</v>
          </cell>
          <cell r="AD757">
            <v>0.67651548190143929</v>
          </cell>
          <cell r="AE757">
            <v>0.59134151963455028</v>
          </cell>
          <cell r="AF757">
            <v>0.50727119858001435</v>
          </cell>
          <cell r="AG757">
            <v>0.51001225991009402</v>
          </cell>
          <cell r="AH757">
            <v>0.50205269013386622</v>
          </cell>
          <cell r="AI757">
            <v>0.38365437334104346</v>
          </cell>
          <cell r="AJ757">
            <v>0</v>
          </cell>
          <cell r="AK757">
            <v>0</v>
          </cell>
          <cell r="AL757">
            <v>0</v>
          </cell>
          <cell r="AM757">
            <v>0</v>
          </cell>
          <cell r="AN757">
            <v>0</v>
          </cell>
          <cell r="AO757">
            <v>0</v>
          </cell>
          <cell r="AP757">
            <v>0</v>
          </cell>
          <cell r="AQ757">
            <v>0</v>
          </cell>
          <cell r="AR757">
            <v>0</v>
          </cell>
          <cell r="AS757">
            <v>0</v>
          </cell>
          <cell r="AT757">
            <v>0</v>
          </cell>
          <cell r="AU757">
            <v>0</v>
          </cell>
          <cell r="AV757">
            <v>0</v>
          </cell>
          <cell r="AW757">
            <v>0</v>
          </cell>
          <cell r="AX757">
            <v>0</v>
          </cell>
        </row>
        <row r="758">
          <cell r="J758" t="str">
            <v>2-MCS-3.6-Goal YTD</v>
          </cell>
          <cell r="K758">
            <v>3.6</v>
          </cell>
          <cell r="L758">
            <v>0</v>
          </cell>
          <cell r="M758">
            <v>0</v>
          </cell>
          <cell r="N758">
            <v>0</v>
          </cell>
          <cell r="O758">
            <v>0</v>
          </cell>
          <cell r="P758">
            <v>0</v>
          </cell>
          <cell r="Q758">
            <v>0</v>
          </cell>
          <cell r="R758">
            <v>0</v>
          </cell>
          <cell r="S758">
            <v>0</v>
          </cell>
          <cell r="T758">
            <v>0</v>
          </cell>
          <cell r="U758">
            <v>0</v>
          </cell>
          <cell r="V758">
            <v>0</v>
          </cell>
          <cell r="W758">
            <v>0</v>
          </cell>
          <cell r="X758">
            <v>0.82004555808656043</v>
          </cell>
          <cell r="Y758">
            <v>0.74154852780806979</v>
          </cell>
          <cell r="Z758">
            <v>0.67805450515060628</v>
          </cell>
          <cell r="AA758">
            <v>0.65156686317095869</v>
          </cell>
          <cell r="AB758">
            <v>0.64678971446600408</v>
          </cell>
          <cell r="AC758">
            <v>0.64138841727975848</v>
          </cell>
          <cell r="AD758">
            <v>0.64066852367688021</v>
          </cell>
          <cell r="AE758">
            <v>0.65279021187705166</v>
          </cell>
          <cell r="AF758">
            <v>0.65737110514989838</v>
          </cell>
          <cell r="AG758">
            <v>0.66385033192516596</v>
          </cell>
          <cell r="AH758">
            <v>0.67104678622366665</v>
          </cell>
          <cell r="AI758">
            <v>0.68136714443219404</v>
          </cell>
          <cell r="AJ758">
            <v>0</v>
          </cell>
          <cell r="AK758">
            <v>0</v>
          </cell>
          <cell r="AL758">
            <v>0</v>
          </cell>
          <cell r="AM758">
            <v>0</v>
          </cell>
          <cell r="AN758">
            <v>0</v>
          </cell>
          <cell r="AO758">
            <v>0</v>
          </cell>
          <cell r="AP758">
            <v>0</v>
          </cell>
          <cell r="AQ758">
            <v>0</v>
          </cell>
          <cell r="AR758">
            <v>0</v>
          </cell>
          <cell r="AS758">
            <v>0</v>
          </cell>
          <cell r="AT758">
            <v>0</v>
          </cell>
          <cell r="AU758">
            <v>0</v>
          </cell>
          <cell r="AV758">
            <v>0</v>
          </cell>
          <cell r="AW758">
            <v>0</v>
          </cell>
          <cell r="AX758">
            <v>0</v>
          </cell>
        </row>
        <row r="759">
          <cell r="J759" t="str">
            <v>1-GroupTS-4.1-Real</v>
          </cell>
          <cell r="K759">
            <v>4.0999999999999996</v>
          </cell>
          <cell r="L759">
            <v>0</v>
          </cell>
          <cell r="M759">
            <v>0</v>
          </cell>
          <cell r="N759">
            <v>0</v>
          </cell>
          <cell r="O759">
            <v>0</v>
          </cell>
          <cell r="P759">
            <v>0</v>
          </cell>
          <cell r="Q759">
            <v>0</v>
          </cell>
          <cell r="R759">
            <v>0</v>
          </cell>
          <cell r="S759">
            <v>0</v>
          </cell>
          <cell r="T759">
            <v>0</v>
          </cell>
          <cell r="U759">
            <v>0</v>
          </cell>
          <cell r="V759">
            <v>0</v>
          </cell>
          <cell r="W759">
            <v>23</v>
          </cell>
          <cell r="X759">
            <v>21.722916666666659</v>
          </cell>
          <cell r="Y759">
            <v>21.722916666666659</v>
          </cell>
          <cell r="Z759">
            <v>23.729166666666661</v>
          </cell>
          <cell r="AA759">
            <v>23.641666666666659</v>
          </cell>
          <cell r="AB759">
            <v>23.704166666666659</v>
          </cell>
          <cell r="AC759">
            <v>24.120833333333341</v>
          </cell>
          <cell r="AD759">
            <v>24.563333333999999</v>
          </cell>
          <cell r="AE759">
            <v>25.021666600000003</v>
          </cell>
          <cell r="AF759">
            <v>24</v>
          </cell>
          <cell r="AG759">
            <v>27</v>
          </cell>
          <cell r="AH759">
            <v>27</v>
          </cell>
          <cell r="AI759">
            <v>39</v>
          </cell>
          <cell r="AJ759">
            <v>34.125</v>
          </cell>
          <cell r="AK759">
            <v>32</v>
          </cell>
          <cell r="AL759">
            <v>34.375</v>
          </cell>
          <cell r="AM759">
            <v>36.125</v>
          </cell>
          <cell r="AN759">
            <v>37.375</v>
          </cell>
          <cell r="AO759">
            <v>39.125</v>
          </cell>
          <cell r="AP759">
            <v>40.375</v>
          </cell>
          <cell r="AQ759">
            <v>43.714285714285715</v>
          </cell>
          <cell r="AR759">
            <v>46.571428571428569</v>
          </cell>
          <cell r="AS759">
            <v>46.571428571428569</v>
          </cell>
          <cell r="AT759">
            <v>48.857142857142854</v>
          </cell>
          <cell r="AU759">
            <v>49.857142857142854</v>
          </cell>
          <cell r="AV759">
            <v>49.857142857142854</v>
          </cell>
          <cell r="AW759">
            <v>47.428571428571431</v>
          </cell>
          <cell r="AX759">
            <v>0</v>
          </cell>
        </row>
        <row r="760">
          <cell r="J760" t="str">
            <v>1-GroupTS-4.1-Goal</v>
          </cell>
          <cell r="K760">
            <v>4.0999999999999996</v>
          </cell>
          <cell r="L760">
            <v>0</v>
          </cell>
          <cell r="M760">
            <v>0</v>
          </cell>
          <cell r="N760">
            <v>0</v>
          </cell>
          <cell r="O760">
            <v>0</v>
          </cell>
          <cell r="P760">
            <v>0</v>
          </cell>
          <cell r="Q760">
            <v>0</v>
          </cell>
          <cell r="R760">
            <v>0</v>
          </cell>
          <cell r="S760">
            <v>0</v>
          </cell>
          <cell r="T760">
            <v>0</v>
          </cell>
          <cell r="U760">
            <v>0</v>
          </cell>
          <cell r="V760">
            <v>0</v>
          </cell>
          <cell r="W760">
            <v>0</v>
          </cell>
          <cell r="X760">
            <v>22</v>
          </cell>
          <cell r="Y760">
            <v>23</v>
          </cell>
          <cell r="Z760">
            <v>24</v>
          </cell>
          <cell r="AA760">
            <v>25</v>
          </cell>
          <cell r="AB760">
            <v>26</v>
          </cell>
          <cell r="AC760">
            <v>27</v>
          </cell>
          <cell r="AD760">
            <v>28</v>
          </cell>
          <cell r="AE760">
            <v>29</v>
          </cell>
          <cell r="AF760">
            <v>24</v>
          </cell>
          <cell r="AG760">
            <v>25</v>
          </cell>
          <cell r="AH760">
            <v>25</v>
          </cell>
          <cell r="AI760">
            <v>27</v>
          </cell>
          <cell r="AJ760">
            <v>28.75</v>
          </cell>
          <cell r="AK760">
            <v>31.25</v>
          </cell>
          <cell r="AL760">
            <v>33.875</v>
          </cell>
          <cell r="AM760">
            <v>34.75</v>
          </cell>
          <cell r="AN760">
            <v>36</v>
          </cell>
          <cell r="AO760">
            <v>39</v>
          </cell>
          <cell r="AP760">
            <v>39.625</v>
          </cell>
          <cell r="AQ760">
            <v>38</v>
          </cell>
          <cell r="AR760">
            <v>41</v>
          </cell>
          <cell r="AS760">
            <v>44</v>
          </cell>
          <cell r="AT760">
            <v>47</v>
          </cell>
          <cell r="AU760">
            <v>50</v>
          </cell>
          <cell r="AV760">
            <v>27.142857142857142</v>
          </cell>
          <cell r="AW760">
            <v>28.142857142857142</v>
          </cell>
          <cell r="AX760">
            <v>16</v>
          </cell>
        </row>
        <row r="761">
          <cell r="J761" t="str">
            <v>1-GroupTS-4.1-Real YTD</v>
          </cell>
          <cell r="K761">
            <v>4.0999999999999996</v>
          </cell>
          <cell r="L761">
            <v>0</v>
          </cell>
          <cell r="M761">
            <v>0</v>
          </cell>
          <cell r="N761">
            <v>0</v>
          </cell>
          <cell r="O761">
            <v>0</v>
          </cell>
          <cell r="P761">
            <v>0</v>
          </cell>
          <cell r="Q761">
            <v>0</v>
          </cell>
          <cell r="R761">
            <v>0</v>
          </cell>
          <cell r="S761">
            <v>0</v>
          </cell>
          <cell r="T761">
            <v>0</v>
          </cell>
          <cell r="U761">
            <v>0</v>
          </cell>
          <cell r="V761">
            <v>0</v>
          </cell>
          <cell r="W761">
            <v>23</v>
          </cell>
          <cell r="X761">
            <v>21.722916666666659</v>
          </cell>
          <cell r="Y761">
            <v>21.722916666666659</v>
          </cell>
          <cell r="Z761">
            <v>23.729166666666661</v>
          </cell>
          <cell r="AA761">
            <v>23.641666666666659</v>
          </cell>
          <cell r="AB761">
            <v>23.704166666666659</v>
          </cell>
          <cell r="AC761">
            <v>24.120833333333341</v>
          </cell>
          <cell r="AD761">
            <v>24.563333333999999</v>
          </cell>
          <cell r="AE761">
            <v>25.021666600000003</v>
          </cell>
          <cell r="AF761">
            <v>24</v>
          </cell>
          <cell r="AG761">
            <v>27</v>
          </cell>
          <cell r="AH761">
            <v>27</v>
          </cell>
          <cell r="AI761">
            <v>39</v>
          </cell>
          <cell r="AJ761">
            <v>34.125</v>
          </cell>
          <cell r="AK761">
            <v>32</v>
          </cell>
          <cell r="AL761">
            <v>34.375</v>
          </cell>
          <cell r="AM761">
            <v>36.125</v>
          </cell>
          <cell r="AN761">
            <v>37.375</v>
          </cell>
          <cell r="AO761">
            <v>39.125</v>
          </cell>
          <cell r="AP761">
            <v>40.375</v>
          </cell>
          <cell r="AQ761">
            <v>43.714285714285715</v>
          </cell>
          <cell r="AR761">
            <v>46.571428571428569</v>
          </cell>
          <cell r="AS761">
            <v>46.571428571428569</v>
          </cell>
          <cell r="AT761">
            <v>48.857142857142854</v>
          </cell>
          <cell r="AU761">
            <v>49.857142857142854</v>
          </cell>
          <cell r="AV761">
            <v>49.857142857142854</v>
          </cell>
          <cell r="AW761">
            <v>47.428571428571431</v>
          </cell>
          <cell r="AX761">
            <v>0</v>
          </cell>
        </row>
        <row r="762">
          <cell r="J762" t="str">
            <v>1-GroupTS-4.1-Goal YTD</v>
          </cell>
          <cell r="K762">
            <v>4.0999999999999996</v>
          </cell>
          <cell r="L762">
            <v>0</v>
          </cell>
          <cell r="M762">
            <v>0</v>
          </cell>
          <cell r="N762">
            <v>0</v>
          </cell>
          <cell r="O762">
            <v>0</v>
          </cell>
          <cell r="P762">
            <v>0</v>
          </cell>
          <cell r="Q762">
            <v>0</v>
          </cell>
          <cell r="R762">
            <v>0</v>
          </cell>
          <cell r="S762">
            <v>0</v>
          </cell>
          <cell r="T762">
            <v>0</v>
          </cell>
          <cell r="U762">
            <v>0</v>
          </cell>
          <cell r="V762">
            <v>0</v>
          </cell>
          <cell r="W762">
            <v>0</v>
          </cell>
          <cell r="X762">
            <v>22</v>
          </cell>
          <cell r="Y762">
            <v>23</v>
          </cell>
          <cell r="Z762">
            <v>24</v>
          </cell>
          <cell r="AA762">
            <v>25</v>
          </cell>
          <cell r="AB762">
            <v>26</v>
          </cell>
          <cell r="AC762">
            <v>27</v>
          </cell>
          <cell r="AD762">
            <v>28</v>
          </cell>
          <cell r="AE762">
            <v>29</v>
          </cell>
          <cell r="AF762">
            <v>24</v>
          </cell>
          <cell r="AG762">
            <v>25</v>
          </cell>
          <cell r="AH762">
            <v>25</v>
          </cell>
          <cell r="AI762">
            <v>27</v>
          </cell>
          <cell r="AJ762">
            <v>28.75</v>
          </cell>
          <cell r="AK762">
            <v>31.25</v>
          </cell>
          <cell r="AL762">
            <v>33.875</v>
          </cell>
          <cell r="AM762">
            <v>34.75</v>
          </cell>
          <cell r="AN762">
            <v>36</v>
          </cell>
          <cell r="AO762">
            <v>39</v>
          </cell>
          <cell r="AP762">
            <v>39.625</v>
          </cell>
          <cell r="AQ762">
            <v>38</v>
          </cell>
          <cell r="AR762">
            <v>41</v>
          </cell>
          <cell r="AS762">
            <v>44</v>
          </cell>
          <cell r="AT762">
            <v>47</v>
          </cell>
          <cell r="AU762">
            <v>50</v>
          </cell>
          <cell r="AV762">
            <v>27.142857142857142</v>
          </cell>
          <cell r="AW762">
            <v>28.142857142857142</v>
          </cell>
          <cell r="AX762">
            <v>16</v>
          </cell>
        </row>
        <row r="763">
          <cell r="J763" t="str">
            <v>3-DB-4.1.1-Real</v>
          </cell>
          <cell r="K763" t="str">
            <v>4.1.1</v>
          </cell>
          <cell r="L763">
            <v>0</v>
          </cell>
          <cell r="M763">
            <v>0</v>
          </cell>
          <cell r="N763">
            <v>0</v>
          </cell>
          <cell r="O763">
            <v>0</v>
          </cell>
          <cell r="P763">
            <v>0</v>
          </cell>
          <cell r="Q763">
            <v>0</v>
          </cell>
          <cell r="R763">
            <v>0</v>
          </cell>
          <cell r="S763">
            <v>0</v>
          </cell>
          <cell r="T763">
            <v>0</v>
          </cell>
          <cell r="U763">
            <v>0</v>
          </cell>
          <cell r="V763">
            <v>0</v>
          </cell>
          <cell r="W763">
            <v>25</v>
          </cell>
          <cell r="X763">
            <v>25.375</v>
          </cell>
          <cell r="Y763">
            <v>25.375</v>
          </cell>
          <cell r="Z763">
            <v>25.375</v>
          </cell>
          <cell r="AA763">
            <v>23.9375</v>
          </cell>
          <cell r="AB763">
            <v>24.25</v>
          </cell>
          <cell r="AC763">
            <v>24.25</v>
          </cell>
          <cell r="AD763">
            <v>18.75</v>
          </cell>
          <cell r="AE763">
            <v>18.75</v>
          </cell>
          <cell r="AF763">
            <v>19.0625</v>
          </cell>
          <cell r="AG763">
            <v>26.625</v>
          </cell>
          <cell r="AH763">
            <v>26.625</v>
          </cell>
          <cell r="AI763">
            <v>34</v>
          </cell>
          <cell r="AJ763">
            <v>45</v>
          </cell>
          <cell r="AK763">
            <v>45</v>
          </cell>
          <cell r="AL763">
            <v>45</v>
          </cell>
          <cell r="AM763">
            <v>54</v>
          </cell>
          <cell r="AN763">
            <v>54</v>
          </cell>
          <cell r="AO763">
            <v>63</v>
          </cell>
          <cell r="AP763">
            <v>63</v>
          </cell>
          <cell r="AQ763">
            <v>63</v>
          </cell>
          <cell r="AR763">
            <v>68</v>
          </cell>
          <cell r="AS763">
            <v>68</v>
          </cell>
          <cell r="AT763">
            <v>68</v>
          </cell>
          <cell r="AU763">
            <v>68</v>
          </cell>
          <cell r="AV763">
            <v>68</v>
          </cell>
          <cell r="AW763">
            <v>60</v>
          </cell>
          <cell r="AX763">
            <v>0</v>
          </cell>
        </row>
        <row r="764">
          <cell r="J764" t="str">
            <v>3-DB-4.1.1-Goal</v>
          </cell>
          <cell r="K764" t="str">
            <v>4.1.1</v>
          </cell>
          <cell r="L764">
            <v>0.1</v>
          </cell>
          <cell r="M764">
            <v>0.1</v>
          </cell>
          <cell r="N764">
            <v>0.1</v>
          </cell>
          <cell r="O764">
            <v>0.1</v>
          </cell>
          <cell r="P764">
            <v>0.1</v>
          </cell>
          <cell r="Q764">
            <v>0.1</v>
          </cell>
          <cell r="R764">
            <v>0.1</v>
          </cell>
          <cell r="S764">
            <v>0.1</v>
          </cell>
          <cell r="T764">
            <v>0.1</v>
          </cell>
          <cell r="U764">
            <v>0.1</v>
          </cell>
          <cell r="V764">
            <v>0.1</v>
          </cell>
          <cell r="W764">
            <v>0.1</v>
          </cell>
          <cell r="X764">
            <v>0.7</v>
          </cell>
          <cell r="Y764">
            <v>0.7</v>
          </cell>
          <cell r="Z764">
            <v>0.7</v>
          </cell>
          <cell r="AA764">
            <v>0.7</v>
          </cell>
          <cell r="AB764">
            <v>0.7</v>
          </cell>
          <cell r="AC764">
            <v>0.7</v>
          </cell>
          <cell r="AD764">
            <v>0.17599999999999999</v>
          </cell>
          <cell r="AE764">
            <v>0.7</v>
          </cell>
          <cell r="AF764">
            <v>0.7</v>
          </cell>
          <cell r="AG764">
            <v>0.7</v>
          </cell>
          <cell r="AH764">
            <v>0.7</v>
          </cell>
          <cell r="AI764">
            <v>0.7</v>
          </cell>
          <cell r="AJ764">
            <v>45</v>
          </cell>
          <cell r="AK764">
            <v>45</v>
          </cell>
          <cell r="AL764">
            <v>45</v>
          </cell>
          <cell r="AM764">
            <v>47</v>
          </cell>
          <cell r="AN764">
            <v>47</v>
          </cell>
          <cell r="AO764">
            <v>47</v>
          </cell>
          <cell r="AP764">
            <v>49</v>
          </cell>
          <cell r="AQ764">
            <v>49</v>
          </cell>
          <cell r="AR764">
            <v>49</v>
          </cell>
          <cell r="AS764">
            <v>50</v>
          </cell>
          <cell r="AT764">
            <v>50</v>
          </cell>
          <cell r="AU764">
            <v>50</v>
          </cell>
          <cell r="AV764">
            <v>0</v>
          </cell>
          <cell r="AW764">
            <v>0</v>
          </cell>
          <cell r="AX764">
            <v>0</v>
          </cell>
        </row>
        <row r="765">
          <cell r="J765" t="str">
            <v>3-EM-4.1.2-Real</v>
          </cell>
          <cell r="K765" t="str">
            <v>4.1.2</v>
          </cell>
          <cell r="L765">
            <v>0</v>
          </cell>
          <cell r="M765">
            <v>0</v>
          </cell>
          <cell r="N765">
            <v>0</v>
          </cell>
          <cell r="O765">
            <v>0</v>
          </cell>
          <cell r="P765">
            <v>0</v>
          </cell>
          <cell r="Q765">
            <v>0</v>
          </cell>
          <cell r="R765">
            <v>0</v>
          </cell>
          <cell r="S765">
            <v>0</v>
          </cell>
          <cell r="T765">
            <v>0</v>
          </cell>
          <cell r="U765">
            <v>0</v>
          </cell>
          <cell r="V765">
            <v>0</v>
          </cell>
          <cell r="W765">
            <v>56</v>
          </cell>
          <cell r="X765">
            <v>48.3333333333333</v>
          </cell>
          <cell r="Y765">
            <v>48.3333333333333</v>
          </cell>
          <cell r="Z765">
            <v>48.3333333333333</v>
          </cell>
          <cell r="AA765">
            <v>48.3333333333333</v>
          </cell>
          <cell r="AB765">
            <v>48.3333333333333</v>
          </cell>
          <cell r="AC765">
            <v>50.4166666666667</v>
          </cell>
          <cell r="AD765">
            <v>50.416666669999998</v>
          </cell>
          <cell r="AE765">
            <v>52.708333000000003</v>
          </cell>
          <cell r="AF765">
            <v>52.7083333</v>
          </cell>
          <cell r="AG765">
            <v>52.708333000000003</v>
          </cell>
          <cell r="AH765">
            <v>53</v>
          </cell>
          <cell r="AI765">
            <v>85</v>
          </cell>
          <cell r="AJ765">
            <v>75</v>
          </cell>
          <cell r="AK765">
            <v>75</v>
          </cell>
          <cell r="AL765">
            <v>83</v>
          </cell>
          <cell r="AM765">
            <v>83</v>
          </cell>
          <cell r="AN765">
            <v>83</v>
          </cell>
          <cell r="AO765">
            <v>83</v>
          </cell>
          <cell r="AP765">
            <v>82</v>
          </cell>
          <cell r="AQ765">
            <v>82</v>
          </cell>
          <cell r="AR765">
            <v>83</v>
          </cell>
          <cell r="AS765">
            <v>83</v>
          </cell>
          <cell r="AT765">
            <v>83</v>
          </cell>
          <cell r="AU765">
            <v>85</v>
          </cell>
          <cell r="AV765">
            <v>85</v>
          </cell>
          <cell r="AW765">
            <v>85</v>
          </cell>
          <cell r="AX765">
            <v>0</v>
          </cell>
        </row>
        <row r="766">
          <cell r="J766" t="str">
            <v>3-EM-4.1.2-Goal</v>
          </cell>
          <cell r="K766" t="str">
            <v>4.1.2</v>
          </cell>
          <cell r="L766">
            <v>0.7</v>
          </cell>
          <cell r="M766">
            <v>0.7</v>
          </cell>
          <cell r="N766">
            <v>0.7</v>
          </cell>
          <cell r="O766">
            <v>0.7</v>
          </cell>
          <cell r="P766">
            <v>0.7</v>
          </cell>
          <cell r="Q766">
            <v>0.7</v>
          </cell>
          <cell r="R766">
            <v>0.7</v>
          </cell>
          <cell r="S766">
            <v>0.7</v>
          </cell>
          <cell r="T766">
            <v>0.7</v>
          </cell>
          <cell r="U766">
            <v>0.7</v>
          </cell>
          <cell r="V766">
            <v>0.7</v>
          </cell>
          <cell r="W766">
            <v>0.7</v>
          </cell>
          <cell r="X766">
            <v>0.49</v>
          </cell>
          <cell r="Y766">
            <v>0.54</v>
          </cell>
          <cell r="Z766">
            <v>0.59</v>
          </cell>
          <cell r="AA766">
            <v>0.64</v>
          </cell>
          <cell r="AB766">
            <v>0.69</v>
          </cell>
          <cell r="AC766">
            <v>0.74</v>
          </cell>
          <cell r="AD766">
            <v>0.79</v>
          </cell>
          <cell r="AE766">
            <v>0.79</v>
          </cell>
          <cell r="AF766">
            <v>0.79</v>
          </cell>
          <cell r="AG766">
            <v>0.82</v>
          </cell>
          <cell r="AH766">
            <v>0.82</v>
          </cell>
          <cell r="AI766">
            <v>0.82</v>
          </cell>
          <cell r="AJ766">
            <v>75</v>
          </cell>
          <cell r="AK766">
            <v>75</v>
          </cell>
          <cell r="AL766">
            <v>75</v>
          </cell>
          <cell r="AM766">
            <v>78</v>
          </cell>
          <cell r="AN766">
            <v>78</v>
          </cell>
          <cell r="AO766">
            <v>78</v>
          </cell>
          <cell r="AP766">
            <v>81</v>
          </cell>
          <cell r="AQ766">
            <v>81</v>
          </cell>
          <cell r="AR766">
            <v>81</v>
          </cell>
          <cell r="AS766">
            <v>83</v>
          </cell>
          <cell r="AT766">
            <v>83</v>
          </cell>
          <cell r="AU766">
            <v>85</v>
          </cell>
          <cell r="AV766">
            <v>85</v>
          </cell>
          <cell r="AW766">
            <v>85</v>
          </cell>
          <cell r="AX766">
            <v>0</v>
          </cell>
        </row>
        <row r="767">
          <cell r="J767" t="str">
            <v>3-GM-4.1.3-Real</v>
          </cell>
          <cell r="K767" t="str">
            <v>4.1.3</v>
          </cell>
          <cell r="L767">
            <v>0</v>
          </cell>
          <cell r="M767">
            <v>0</v>
          </cell>
          <cell r="N767">
            <v>0</v>
          </cell>
          <cell r="O767">
            <v>0</v>
          </cell>
          <cell r="P767">
            <v>0</v>
          </cell>
          <cell r="Q767">
            <v>0</v>
          </cell>
          <cell r="R767">
            <v>0</v>
          </cell>
          <cell r="S767">
            <v>0</v>
          </cell>
          <cell r="T767">
            <v>0</v>
          </cell>
          <cell r="U767">
            <v>0</v>
          </cell>
          <cell r="V767">
            <v>0</v>
          </cell>
          <cell r="W767">
            <v>6</v>
          </cell>
          <cell r="X767">
            <v>6.25</v>
          </cell>
          <cell r="Y767">
            <v>6.25</v>
          </cell>
          <cell r="Z767">
            <v>6.25</v>
          </cell>
          <cell r="AA767">
            <v>7.25</v>
          </cell>
          <cell r="AB767">
            <v>7.25</v>
          </cell>
          <cell r="AC767">
            <v>7.25</v>
          </cell>
          <cell r="AD767">
            <v>7.25</v>
          </cell>
          <cell r="AE767">
            <v>7.25</v>
          </cell>
          <cell r="AF767">
            <v>7.25</v>
          </cell>
          <cell r="AG767">
            <v>20</v>
          </cell>
          <cell r="AH767">
            <v>20</v>
          </cell>
          <cell r="AI767">
            <v>20</v>
          </cell>
          <cell r="AJ767">
            <v>23</v>
          </cell>
          <cell r="AK767">
            <v>20</v>
          </cell>
          <cell r="AL767">
            <v>20</v>
          </cell>
          <cell r="AM767">
            <v>20</v>
          </cell>
          <cell r="AN767">
            <v>32</v>
          </cell>
          <cell r="AO767">
            <v>32</v>
          </cell>
          <cell r="AP767">
            <v>32</v>
          </cell>
          <cell r="AQ767">
            <v>40</v>
          </cell>
          <cell r="AR767">
            <v>40</v>
          </cell>
          <cell r="AS767">
            <v>40</v>
          </cell>
          <cell r="AT767">
            <v>52</v>
          </cell>
          <cell r="AU767">
            <v>52</v>
          </cell>
          <cell r="AV767">
            <v>52</v>
          </cell>
          <cell r="AW767">
            <v>54</v>
          </cell>
          <cell r="AX767">
            <v>0</v>
          </cell>
        </row>
        <row r="768">
          <cell r="J768" t="str">
            <v>3-GM-4.1.3-Goal</v>
          </cell>
          <cell r="K768" t="str">
            <v>4.1.3</v>
          </cell>
          <cell r="L768">
            <v>0</v>
          </cell>
          <cell r="M768">
            <v>0</v>
          </cell>
          <cell r="N768">
            <v>0</v>
          </cell>
          <cell r="O768">
            <v>0</v>
          </cell>
          <cell r="P768">
            <v>0</v>
          </cell>
          <cell r="Q768">
            <v>0</v>
          </cell>
          <cell r="R768">
            <v>0</v>
          </cell>
          <cell r="S768">
            <v>0</v>
          </cell>
          <cell r="T768">
            <v>0</v>
          </cell>
          <cell r="U768">
            <v>0</v>
          </cell>
          <cell r="V768">
            <v>0</v>
          </cell>
          <cell r="W768">
            <v>0</v>
          </cell>
          <cell r="X768">
            <v>0.06</v>
          </cell>
          <cell r="Y768">
            <v>0.08</v>
          </cell>
          <cell r="Z768">
            <v>0.11</v>
          </cell>
          <cell r="AA768">
            <v>0.12</v>
          </cell>
          <cell r="AB768">
            <v>0.16</v>
          </cell>
          <cell r="AC768">
            <v>0.18</v>
          </cell>
          <cell r="AD768">
            <v>0.19</v>
          </cell>
          <cell r="AE768">
            <v>0.19</v>
          </cell>
          <cell r="AF768">
            <v>0.21</v>
          </cell>
          <cell r="AG768">
            <v>0.21</v>
          </cell>
          <cell r="AH768">
            <v>0.21</v>
          </cell>
          <cell r="AI768">
            <v>0.21</v>
          </cell>
          <cell r="AJ768">
            <v>0</v>
          </cell>
          <cell r="AK768">
            <v>20</v>
          </cell>
          <cell r="AL768">
            <v>20</v>
          </cell>
          <cell r="AM768">
            <v>20</v>
          </cell>
          <cell r="AN768">
            <v>30</v>
          </cell>
          <cell r="AO768">
            <v>30</v>
          </cell>
          <cell r="AP768">
            <v>30</v>
          </cell>
          <cell r="AQ768">
            <v>40</v>
          </cell>
          <cell r="AR768">
            <v>40</v>
          </cell>
          <cell r="AS768">
            <v>40</v>
          </cell>
          <cell r="AT768">
            <v>50</v>
          </cell>
          <cell r="AU768">
            <v>50</v>
          </cell>
          <cell r="AV768">
            <v>50</v>
          </cell>
          <cell r="AW768">
            <v>55</v>
          </cell>
          <cell r="AX768">
            <v>55</v>
          </cell>
        </row>
        <row r="769">
          <cell r="J769" t="str">
            <v>3-FT-4.1.4-Real</v>
          </cell>
          <cell r="K769" t="str">
            <v>4.1.4</v>
          </cell>
          <cell r="L769">
            <v>0</v>
          </cell>
          <cell r="M769">
            <v>0</v>
          </cell>
          <cell r="N769">
            <v>0</v>
          </cell>
          <cell r="O769">
            <v>0</v>
          </cell>
          <cell r="P769">
            <v>0</v>
          </cell>
          <cell r="Q769">
            <v>0</v>
          </cell>
          <cell r="R769">
            <v>0</v>
          </cell>
          <cell r="S769">
            <v>0</v>
          </cell>
          <cell r="T769">
            <v>0</v>
          </cell>
          <cell r="U769">
            <v>0</v>
          </cell>
          <cell r="V769">
            <v>0</v>
          </cell>
          <cell r="W769">
            <v>6</v>
          </cell>
          <cell r="X769">
            <v>6.25</v>
          </cell>
          <cell r="Y769">
            <v>6.25</v>
          </cell>
          <cell r="Z769">
            <v>6.25</v>
          </cell>
          <cell r="AA769">
            <v>6.25</v>
          </cell>
          <cell r="AB769">
            <v>6.25</v>
          </cell>
          <cell r="AC769">
            <v>6.25</v>
          </cell>
          <cell r="AD769">
            <v>6.25</v>
          </cell>
          <cell r="AE769">
            <v>6.25</v>
          </cell>
          <cell r="AF769">
            <v>0</v>
          </cell>
          <cell r="AG769">
            <v>0</v>
          </cell>
          <cell r="AH769">
            <v>0</v>
          </cell>
          <cell r="AI769">
            <v>25</v>
          </cell>
          <cell r="AJ769">
            <v>25</v>
          </cell>
          <cell r="AK769">
            <v>25</v>
          </cell>
          <cell r="AL769">
            <v>25</v>
          </cell>
          <cell r="AM769">
            <v>25</v>
          </cell>
          <cell r="AN769">
            <v>25</v>
          </cell>
          <cell r="AO769">
            <v>25</v>
          </cell>
          <cell r="AP769">
            <v>25</v>
          </cell>
          <cell r="AQ769" t="e">
            <v>#N/A</v>
          </cell>
          <cell r="AR769" t="e">
            <v>#N/A</v>
          </cell>
          <cell r="AS769" t="e">
            <v>#N/A</v>
          </cell>
          <cell r="AT769" t="e">
            <v>#N/A</v>
          </cell>
          <cell r="AU769" t="e">
            <v>#N/A</v>
          </cell>
          <cell r="AV769" t="e">
            <v>#N/A</v>
          </cell>
          <cell r="AW769" t="e">
            <v>#N/A</v>
          </cell>
          <cell r="AX769" t="e">
            <v>#N/A</v>
          </cell>
          <cell r="AY769" t="e">
            <v>#N/A</v>
          </cell>
          <cell r="AZ769" t="e">
            <v>#N/A</v>
          </cell>
          <cell r="BA769" t="e">
            <v>#N/A</v>
          </cell>
          <cell r="BB769" t="e">
            <v>#N/A</v>
          </cell>
          <cell r="BC769" t="e">
            <v>#N/A</v>
          </cell>
          <cell r="BD769" t="e">
            <v>#N/A</v>
          </cell>
          <cell r="BE769" t="e">
            <v>#N/A</v>
          </cell>
          <cell r="BF769" t="e">
            <v>#N/A</v>
          </cell>
          <cell r="BG769" t="e">
            <v>#N/A</v>
          </cell>
        </row>
        <row r="770">
          <cell r="J770" t="str">
            <v>3-FT-4.1.4-Goal</v>
          </cell>
          <cell r="K770" t="str">
            <v>4.1.4</v>
          </cell>
          <cell r="L770">
            <v>0</v>
          </cell>
          <cell r="M770">
            <v>0</v>
          </cell>
          <cell r="N770">
            <v>0</v>
          </cell>
          <cell r="O770">
            <v>0.4</v>
          </cell>
          <cell r="P770">
            <v>0.4</v>
          </cell>
          <cell r="Q770">
            <v>0.4</v>
          </cell>
          <cell r="R770">
            <v>0.4</v>
          </cell>
          <cell r="S770">
            <v>0.4</v>
          </cell>
          <cell r="T770">
            <v>0.5</v>
          </cell>
          <cell r="U770">
            <v>0.5</v>
          </cell>
          <cell r="V770">
            <v>0.5</v>
          </cell>
          <cell r="W770">
            <v>0.5</v>
          </cell>
          <cell r="X770">
            <v>6.3E-2</v>
          </cell>
          <cell r="Y770">
            <v>6.3E-2</v>
          </cell>
          <cell r="Z770">
            <v>6.3E-2</v>
          </cell>
          <cell r="AA770">
            <v>6.3E-2</v>
          </cell>
          <cell r="AB770">
            <v>6.3E-2</v>
          </cell>
          <cell r="AC770">
            <v>6.3E-2</v>
          </cell>
          <cell r="AD770">
            <v>6.3E-2</v>
          </cell>
          <cell r="AE770">
            <v>6.3E-2</v>
          </cell>
          <cell r="AF770">
            <v>6.3E-2</v>
          </cell>
          <cell r="AG770">
            <v>6.3E-2</v>
          </cell>
          <cell r="AH770">
            <v>6.3E-2</v>
          </cell>
          <cell r="AI770">
            <v>6.3E-2</v>
          </cell>
          <cell r="AJ770">
            <v>25</v>
          </cell>
          <cell r="AK770">
            <v>25</v>
          </cell>
          <cell r="AL770">
            <v>25</v>
          </cell>
          <cell r="AM770">
            <v>25</v>
          </cell>
          <cell r="AN770">
            <v>25</v>
          </cell>
          <cell r="AO770">
            <v>25</v>
          </cell>
          <cell r="AP770">
            <v>25</v>
          </cell>
          <cell r="AQ770">
            <v>25</v>
          </cell>
          <cell r="AR770">
            <v>25</v>
          </cell>
          <cell r="AS770">
            <v>25</v>
          </cell>
          <cell r="AT770">
            <v>25</v>
          </cell>
          <cell r="AU770">
            <v>25</v>
          </cell>
          <cell r="AV770">
            <v>0</v>
          </cell>
          <cell r="AW770">
            <v>0</v>
          </cell>
          <cell r="AX770">
            <v>0</v>
          </cell>
        </row>
        <row r="771">
          <cell r="J771" t="str">
            <v>3-RK-4.1.5-Real</v>
          </cell>
          <cell r="K771" t="str">
            <v>4.1.5</v>
          </cell>
          <cell r="L771">
            <v>0</v>
          </cell>
          <cell r="M771">
            <v>0</v>
          </cell>
          <cell r="N771">
            <v>0</v>
          </cell>
          <cell r="O771">
            <v>0</v>
          </cell>
          <cell r="P771">
            <v>0</v>
          </cell>
          <cell r="Q771">
            <v>0</v>
          </cell>
          <cell r="R771">
            <v>0</v>
          </cell>
          <cell r="S771">
            <v>0</v>
          </cell>
          <cell r="T771">
            <v>0</v>
          </cell>
          <cell r="U771">
            <v>0</v>
          </cell>
          <cell r="V771">
            <v>0</v>
          </cell>
          <cell r="W771">
            <v>22</v>
          </cell>
          <cell r="X771">
            <v>22.40625</v>
          </cell>
          <cell r="Y771">
            <v>22.40625</v>
          </cell>
          <cell r="Z771">
            <v>32.4375</v>
          </cell>
          <cell r="AA771">
            <v>32.4375</v>
          </cell>
          <cell r="AB771">
            <v>32.4375</v>
          </cell>
          <cell r="AC771">
            <v>32.4375</v>
          </cell>
          <cell r="AD771">
            <v>40.15</v>
          </cell>
          <cell r="AE771">
            <v>40.15</v>
          </cell>
          <cell r="AF771">
            <v>40.15</v>
          </cell>
          <cell r="AG771">
            <v>40.15</v>
          </cell>
          <cell r="AH771">
            <v>40</v>
          </cell>
          <cell r="AI771">
            <v>50</v>
          </cell>
          <cell r="AJ771">
            <v>50</v>
          </cell>
          <cell r="AK771">
            <v>36</v>
          </cell>
          <cell r="AL771">
            <v>38</v>
          </cell>
          <cell r="AM771">
            <v>43</v>
          </cell>
          <cell r="AN771">
            <v>41</v>
          </cell>
          <cell r="AO771">
            <v>41</v>
          </cell>
          <cell r="AP771">
            <v>51</v>
          </cell>
          <cell r="AQ771">
            <v>51</v>
          </cell>
          <cell r="AR771">
            <v>53</v>
          </cell>
          <cell r="AS771">
            <v>53</v>
          </cell>
          <cell r="AT771">
            <v>57</v>
          </cell>
          <cell r="AU771">
            <v>57</v>
          </cell>
          <cell r="AV771">
            <v>57</v>
          </cell>
          <cell r="AW771">
            <v>62</v>
          </cell>
          <cell r="AX771">
            <v>0</v>
          </cell>
        </row>
        <row r="772">
          <cell r="J772" t="str">
            <v>3-RK-4.1.5-Goal</v>
          </cell>
          <cell r="K772" t="str">
            <v>4.1.5</v>
          </cell>
          <cell r="L772">
            <v>0.42</v>
          </cell>
          <cell r="M772">
            <v>0.42</v>
          </cell>
          <cell r="N772">
            <v>0.42</v>
          </cell>
          <cell r="O772">
            <v>0.42</v>
          </cell>
          <cell r="P772">
            <v>0.42</v>
          </cell>
          <cell r="Q772">
            <v>0.52</v>
          </cell>
          <cell r="R772">
            <v>0.52</v>
          </cell>
          <cell r="S772">
            <v>0.52</v>
          </cell>
          <cell r="T772">
            <v>0.52</v>
          </cell>
          <cell r="U772">
            <v>0.52</v>
          </cell>
          <cell r="V772">
            <v>0.52</v>
          </cell>
          <cell r="W772">
            <v>0.52</v>
          </cell>
          <cell r="X772">
            <v>0.22</v>
          </cell>
          <cell r="Y772">
            <v>0.22</v>
          </cell>
          <cell r="Z772">
            <v>0.22</v>
          </cell>
          <cell r="AA772">
            <v>0.24</v>
          </cell>
          <cell r="AB772">
            <v>0.26</v>
          </cell>
          <cell r="AC772">
            <v>0.26</v>
          </cell>
          <cell r="AD772">
            <v>0.28000000000000003</v>
          </cell>
          <cell r="AE772">
            <v>0.28000000000000003</v>
          </cell>
          <cell r="AF772">
            <v>0.3</v>
          </cell>
          <cell r="AG772">
            <v>0.3</v>
          </cell>
          <cell r="AH772">
            <v>0.32</v>
          </cell>
          <cell r="AI772">
            <v>0.32</v>
          </cell>
          <cell r="AJ772">
            <v>35</v>
          </cell>
          <cell r="AK772">
            <v>35</v>
          </cell>
          <cell r="AL772">
            <v>38</v>
          </cell>
          <cell r="AM772">
            <v>40</v>
          </cell>
          <cell r="AN772">
            <v>40</v>
          </cell>
          <cell r="AO772">
            <v>43</v>
          </cell>
          <cell r="AP772">
            <v>43</v>
          </cell>
          <cell r="AQ772">
            <v>45</v>
          </cell>
          <cell r="AR772">
            <v>45</v>
          </cell>
          <cell r="AS772">
            <v>50</v>
          </cell>
          <cell r="AT772">
            <v>50</v>
          </cell>
          <cell r="AU772">
            <v>55</v>
          </cell>
          <cell r="AV772">
            <v>55</v>
          </cell>
          <cell r="AW772">
            <v>57</v>
          </cell>
          <cell r="AX772">
            <v>57</v>
          </cell>
        </row>
        <row r="773">
          <cell r="J773" t="str">
            <v>3-DJ-4.1.6-Real</v>
          </cell>
          <cell r="K773" t="str">
            <v>4.1.6</v>
          </cell>
          <cell r="L773">
            <v>0</v>
          </cell>
          <cell r="M773">
            <v>0</v>
          </cell>
          <cell r="N773">
            <v>0</v>
          </cell>
          <cell r="O773">
            <v>0</v>
          </cell>
          <cell r="P773">
            <v>0</v>
          </cell>
          <cell r="Q773">
            <v>0</v>
          </cell>
          <cell r="R773">
            <v>0</v>
          </cell>
          <cell r="S773">
            <v>0</v>
          </cell>
          <cell r="T773">
            <v>0</v>
          </cell>
          <cell r="U773">
            <v>0</v>
          </cell>
          <cell r="V773">
            <v>0</v>
          </cell>
          <cell r="W773">
            <v>0</v>
          </cell>
          <cell r="X773">
            <v>0.21422617700868024</v>
          </cell>
          <cell r="Y773">
            <v>0.22464011548034221</v>
          </cell>
          <cell r="Z773">
            <v>0.21578189630323247</v>
          </cell>
          <cell r="AA773">
            <v>0.10739022816770209</v>
          </cell>
          <cell r="AB773">
            <v>0.12356246904823545</v>
          </cell>
          <cell r="AC773">
            <v>6.606755215373869E-2</v>
          </cell>
          <cell r="AD773">
            <v>4.3452655619368181E-2</v>
          </cell>
          <cell r="AE773">
            <v>8.7908461423817363E-2</v>
          </cell>
          <cell r="AF773">
            <v>9.1616896075052245E-2</v>
          </cell>
          <cell r="AG773">
            <v>0.13590511029471736</v>
          </cell>
          <cell r="AH773">
            <v>9.5538832757544392E-2</v>
          </cell>
          <cell r="AI773">
            <v>-0.17931539015002873</v>
          </cell>
          <cell r="AJ773">
            <v>23</v>
          </cell>
          <cell r="AK773">
            <v>23</v>
          </cell>
          <cell r="AL773">
            <v>23</v>
          </cell>
          <cell r="AM773">
            <v>23</v>
          </cell>
          <cell r="AN773">
            <v>23</v>
          </cell>
          <cell r="AO773">
            <v>23</v>
          </cell>
          <cell r="AP773">
            <v>16</v>
          </cell>
          <cell r="AQ773">
            <v>16</v>
          </cell>
          <cell r="AR773">
            <v>16</v>
          </cell>
          <cell r="AS773">
            <v>16</v>
          </cell>
          <cell r="AT773">
            <v>16</v>
          </cell>
          <cell r="AU773">
            <v>16</v>
          </cell>
          <cell r="AV773">
            <v>16</v>
          </cell>
          <cell r="AW773">
            <v>0</v>
          </cell>
          <cell r="AX773">
            <v>0</v>
          </cell>
        </row>
        <row r="774">
          <cell r="J774" t="str">
            <v>3-DJ-4.1.6-Goal</v>
          </cell>
          <cell r="K774" t="str">
            <v>4.1.6</v>
          </cell>
          <cell r="L774">
            <v>0</v>
          </cell>
          <cell r="M774">
            <v>0</v>
          </cell>
          <cell r="N774">
            <v>0</v>
          </cell>
          <cell r="O774">
            <v>0</v>
          </cell>
          <cell r="P774">
            <v>0</v>
          </cell>
          <cell r="Q774">
            <v>0</v>
          </cell>
          <cell r="R774">
            <v>0</v>
          </cell>
          <cell r="S774">
            <v>0</v>
          </cell>
          <cell r="T774">
            <v>0</v>
          </cell>
          <cell r="U774">
            <v>0</v>
          </cell>
          <cell r="V774">
            <v>0</v>
          </cell>
          <cell r="W774">
            <v>0</v>
          </cell>
          <cell r="X774">
            <v>0.14740807468675785</v>
          </cell>
          <cell r="Y774">
            <v>0.10895471569628873</v>
          </cell>
          <cell r="Z774">
            <v>0.10184451737014824</v>
          </cell>
          <cell r="AA774">
            <v>7.1169772256728769E-2</v>
          </cell>
          <cell r="AB774">
            <v>0.13019941067635168</v>
          </cell>
          <cell r="AC774">
            <v>0.10950503723171265</v>
          </cell>
          <cell r="AD774">
            <v>0.18018018018018017</v>
          </cell>
          <cell r="AE774">
            <v>0.18123040752351097</v>
          </cell>
          <cell r="AF774">
            <v>0.200727637686614</v>
          </cell>
          <cell r="AG774">
            <v>0.23175626024532248</v>
          </cell>
          <cell r="AH774">
            <v>0.15637748164264348</v>
          </cell>
          <cell r="AI774">
            <v>0.14855830913633603</v>
          </cell>
          <cell r="AJ774">
            <v>23</v>
          </cell>
          <cell r="AK774">
            <v>23</v>
          </cell>
          <cell r="AL774">
            <v>28</v>
          </cell>
          <cell r="AM774">
            <v>28</v>
          </cell>
          <cell r="AN774">
            <v>28</v>
          </cell>
          <cell r="AO774">
            <v>35</v>
          </cell>
          <cell r="AP774">
            <v>35</v>
          </cell>
          <cell r="AQ774">
            <v>35</v>
          </cell>
          <cell r="AR774">
            <v>35</v>
          </cell>
          <cell r="AS774">
            <v>40</v>
          </cell>
          <cell r="AT774">
            <v>45</v>
          </cell>
          <cell r="AU774">
            <v>50</v>
          </cell>
          <cell r="AV774">
            <v>0</v>
          </cell>
          <cell r="AW774">
            <v>0</v>
          </cell>
          <cell r="AX774">
            <v>0</v>
          </cell>
        </row>
        <row r="775">
          <cell r="J775" t="str">
            <v>3-GS-4.1.7-Real</v>
          </cell>
          <cell r="K775" t="str">
            <v>4.1.7</v>
          </cell>
          <cell r="L775">
            <v>0</v>
          </cell>
          <cell r="M775">
            <v>0</v>
          </cell>
          <cell r="N775">
            <v>0</v>
          </cell>
          <cell r="O775">
            <v>0</v>
          </cell>
          <cell r="P775">
            <v>0</v>
          </cell>
          <cell r="Q775">
            <v>0</v>
          </cell>
          <cell r="R775">
            <v>0</v>
          </cell>
          <cell r="S775">
            <v>0</v>
          </cell>
          <cell r="T775">
            <v>0</v>
          </cell>
          <cell r="U775">
            <v>0</v>
          </cell>
          <cell r="V775">
            <v>0</v>
          </cell>
          <cell r="W775">
            <v>0</v>
          </cell>
          <cell r="X775">
            <v>0.21422617700868024</v>
          </cell>
          <cell r="Y775">
            <v>0.21961956043231526</v>
          </cell>
          <cell r="Z775">
            <v>0.21831889960566903</v>
          </cell>
          <cell r="AA775">
            <v>0.19481259392462005</v>
          </cell>
          <cell r="AB775">
            <v>0.18145914609187305</v>
          </cell>
          <cell r="AC775">
            <v>0.15696820051759425</v>
          </cell>
          <cell r="AD775">
            <v>0.13243507279532118</v>
          </cell>
          <cell r="AE775">
            <v>0.12481800021538998</v>
          </cell>
          <cell r="AF775">
            <v>0.11904472173921644</v>
          </cell>
          <cell r="AG775">
            <v>0.12099318914294026</v>
          </cell>
          <cell r="AH775">
            <v>0.11850132273512434</v>
          </cell>
          <cell r="AI775">
            <v>9.1596442699049166E-2</v>
          </cell>
          <cell r="AJ775">
            <v>9</v>
          </cell>
          <cell r="AK775">
            <v>9</v>
          </cell>
          <cell r="AL775">
            <v>18</v>
          </cell>
          <cell r="AM775">
            <v>18</v>
          </cell>
          <cell r="AN775">
            <v>18</v>
          </cell>
          <cell r="AO775">
            <v>18</v>
          </cell>
          <cell r="AP775">
            <v>26</v>
          </cell>
          <cell r="AQ775">
            <v>26</v>
          </cell>
          <cell r="AR775">
            <v>26</v>
          </cell>
          <cell r="AS775">
            <v>26</v>
          </cell>
          <cell r="AT775">
            <v>26</v>
          </cell>
          <cell r="AU775">
            <v>26</v>
          </cell>
          <cell r="AV775">
            <v>26</v>
          </cell>
          <cell r="AW775">
            <v>26</v>
          </cell>
          <cell r="AX775">
            <v>0</v>
          </cell>
        </row>
        <row r="776">
          <cell r="J776" t="str">
            <v>3-GS-4.1.7-Goal</v>
          </cell>
          <cell r="K776" t="str">
            <v>4.1.7</v>
          </cell>
          <cell r="L776">
            <v>0</v>
          </cell>
          <cell r="M776">
            <v>0</v>
          </cell>
          <cell r="N776">
            <v>0</v>
          </cell>
          <cell r="O776">
            <v>0</v>
          </cell>
          <cell r="P776">
            <v>0</v>
          </cell>
          <cell r="Q776">
            <v>0</v>
          </cell>
          <cell r="R776">
            <v>0</v>
          </cell>
          <cell r="S776">
            <v>0</v>
          </cell>
          <cell r="T776">
            <v>0</v>
          </cell>
          <cell r="U776">
            <v>0</v>
          </cell>
          <cell r="V776">
            <v>0</v>
          </cell>
          <cell r="W776">
            <v>0</v>
          </cell>
          <cell r="X776">
            <v>0.14740807468675785</v>
          </cell>
          <cell r="Y776">
            <v>0.12641284949434858</v>
          </cell>
          <cell r="Z776">
            <v>0.11667040610275969</v>
          </cell>
          <cell r="AA776">
            <v>0.10495451970812647</v>
          </cell>
          <cell r="AB776">
            <v>0.10989158257280318</v>
          </cell>
          <cell r="AC776">
            <v>0.10981557443235038</v>
          </cell>
          <cell r="AD776">
            <v>0.12227213524361395</v>
          </cell>
          <cell r="AE776">
            <v>0.13130350617876785</v>
          </cell>
          <cell r="AF776">
            <v>0.1418647259402514</v>
          </cell>
          <cell r="AG776">
            <v>0.15095806910906148</v>
          </cell>
          <cell r="AH776">
            <v>0.15137849370486994</v>
          </cell>
          <cell r="AI776">
            <v>0.15117416829745597</v>
          </cell>
          <cell r="AJ776">
            <v>9</v>
          </cell>
          <cell r="AK776">
            <v>9</v>
          </cell>
          <cell r="AL776">
            <v>18</v>
          </cell>
          <cell r="AM776">
            <v>18</v>
          </cell>
          <cell r="AN776">
            <v>18</v>
          </cell>
          <cell r="AO776">
            <v>25</v>
          </cell>
          <cell r="AP776">
            <v>25</v>
          </cell>
          <cell r="AQ776">
            <v>25</v>
          </cell>
          <cell r="AR776">
            <v>35</v>
          </cell>
          <cell r="AS776">
            <v>35</v>
          </cell>
          <cell r="AT776">
            <v>35</v>
          </cell>
          <cell r="AU776">
            <v>50</v>
          </cell>
          <cell r="AV776">
            <v>0</v>
          </cell>
          <cell r="AW776">
            <v>0</v>
          </cell>
          <cell r="AX776">
            <v>0</v>
          </cell>
        </row>
        <row r="777">
          <cell r="J777" t="str">
            <v>1-GroupTS-4.1.8-Real</v>
          </cell>
          <cell r="K777" t="str">
            <v>4.1.8</v>
          </cell>
          <cell r="L777">
            <v>0</v>
          </cell>
          <cell r="M777">
            <v>0</v>
          </cell>
          <cell r="N777">
            <v>0</v>
          </cell>
          <cell r="O777">
            <v>0</v>
          </cell>
          <cell r="P777">
            <v>0</v>
          </cell>
          <cell r="Q777">
            <v>0</v>
          </cell>
          <cell r="R777">
            <v>0</v>
          </cell>
          <cell r="S777">
            <v>0</v>
          </cell>
          <cell r="T777">
            <v>0</v>
          </cell>
          <cell r="U777">
            <v>0</v>
          </cell>
          <cell r="V777">
            <v>0</v>
          </cell>
          <cell r="W777">
            <v>0</v>
          </cell>
          <cell r="X777">
            <v>0</v>
          </cell>
          <cell r="Y777">
            <v>0</v>
          </cell>
          <cell r="Z777">
            <v>0</v>
          </cell>
          <cell r="AA777">
            <v>0</v>
          </cell>
          <cell r="AB777">
            <v>0</v>
          </cell>
          <cell r="AC777">
            <v>0</v>
          </cell>
          <cell r="AD777">
            <v>0</v>
          </cell>
          <cell r="AE777">
            <v>0</v>
          </cell>
          <cell r="AF777">
            <v>0</v>
          </cell>
          <cell r="AG777">
            <v>0</v>
          </cell>
          <cell r="AH777">
            <v>0</v>
          </cell>
          <cell r="AI777">
            <v>0</v>
          </cell>
          <cell r="AJ777">
            <v>23</v>
          </cell>
          <cell r="AK777">
            <v>23</v>
          </cell>
          <cell r="AL777">
            <v>23</v>
          </cell>
          <cell r="AM777">
            <v>23</v>
          </cell>
          <cell r="AN777">
            <v>23</v>
          </cell>
          <cell r="AO777">
            <v>28</v>
          </cell>
          <cell r="AP777">
            <v>28</v>
          </cell>
          <cell r="AQ777">
            <v>28</v>
          </cell>
          <cell r="AR777">
            <v>40</v>
          </cell>
          <cell r="AS777">
            <v>40</v>
          </cell>
          <cell r="AT777">
            <v>40</v>
          </cell>
          <cell r="AU777">
            <v>45</v>
          </cell>
          <cell r="AV777">
            <v>45</v>
          </cell>
          <cell r="AW777">
            <v>45</v>
          </cell>
          <cell r="AX777">
            <v>0</v>
          </cell>
        </row>
        <row r="778">
          <cell r="J778" t="str">
            <v>1-GroupTS-4.1.8-Goal</v>
          </cell>
          <cell r="K778" t="str">
            <v>4.1.8</v>
          </cell>
          <cell r="L778">
            <v>0</v>
          </cell>
          <cell r="M778">
            <v>0</v>
          </cell>
          <cell r="N778">
            <v>0</v>
          </cell>
          <cell r="O778">
            <v>0</v>
          </cell>
          <cell r="P778">
            <v>0</v>
          </cell>
          <cell r="Q778">
            <v>0</v>
          </cell>
          <cell r="R778">
            <v>0</v>
          </cell>
          <cell r="S778">
            <v>0</v>
          </cell>
          <cell r="T778">
            <v>0</v>
          </cell>
          <cell r="U778">
            <v>0</v>
          </cell>
          <cell r="V778">
            <v>0</v>
          </cell>
          <cell r="W778">
            <v>0</v>
          </cell>
          <cell r="X778">
            <v>0</v>
          </cell>
          <cell r="Y778">
            <v>0</v>
          </cell>
          <cell r="Z778">
            <v>0</v>
          </cell>
          <cell r="AA778">
            <v>0</v>
          </cell>
          <cell r="AB778">
            <v>0</v>
          </cell>
          <cell r="AC778">
            <v>0</v>
          </cell>
          <cell r="AD778">
            <v>0</v>
          </cell>
          <cell r="AE778">
            <v>0</v>
          </cell>
          <cell r="AF778">
            <v>0</v>
          </cell>
          <cell r="AG778">
            <v>0</v>
          </cell>
          <cell r="AH778">
            <v>0</v>
          </cell>
          <cell r="AI778">
            <v>0</v>
          </cell>
          <cell r="AJ778">
            <v>18</v>
          </cell>
          <cell r="AK778">
            <v>18</v>
          </cell>
          <cell r="AL778">
            <v>22</v>
          </cell>
          <cell r="AM778">
            <v>22</v>
          </cell>
          <cell r="AN778">
            <v>22</v>
          </cell>
          <cell r="AO778">
            <v>29</v>
          </cell>
          <cell r="AP778">
            <v>29</v>
          </cell>
          <cell r="AQ778">
            <v>29</v>
          </cell>
          <cell r="AR778">
            <v>37</v>
          </cell>
          <cell r="AS778">
            <v>37</v>
          </cell>
          <cell r="AT778">
            <v>37</v>
          </cell>
          <cell r="AU778">
            <v>48</v>
          </cell>
          <cell r="AV778">
            <v>0</v>
          </cell>
          <cell r="AW778">
            <v>0</v>
          </cell>
          <cell r="AX778">
            <v>0</v>
          </cell>
        </row>
        <row r="779">
          <cell r="J779" t="str">
            <v>2-AR&amp;UC-4.1-Real</v>
          </cell>
          <cell r="K779">
            <v>4.0999999999999996</v>
          </cell>
          <cell r="L779">
            <v>0</v>
          </cell>
          <cell r="M779">
            <v>0</v>
          </cell>
          <cell r="N779">
            <v>0</v>
          </cell>
          <cell r="O779">
            <v>0</v>
          </cell>
          <cell r="P779">
            <v>0</v>
          </cell>
          <cell r="Q779">
            <v>0</v>
          </cell>
          <cell r="R779">
            <v>0</v>
          </cell>
          <cell r="S779">
            <v>0</v>
          </cell>
          <cell r="T779">
            <v>0</v>
          </cell>
          <cell r="U779">
            <v>0</v>
          </cell>
          <cell r="V779">
            <v>0</v>
          </cell>
          <cell r="W779">
            <v>40.5</v>
          </cell>
          <cell r="X779">
            <v>36.85416666666665</v>
          </cell>
          <cell r="Y779">
            <v>36.85416666666665</v>
          </cell>
          <cell r="Z779">
            <v>36.85416666666665</v>
          </cell>
          <cell r="AA779">
            <v>36.13541666666665</v>
          </cell>
          <cell r="AB779">
            <v>36.29166666666665</v>
          </cell>
          <cell r="AC779">
            <v>37.33333333333335</v>
          </cell>
          <cell r="AD779">
            <v>34.583333334999999</v>
          </cell>
          <cell r="AE779">
            <v>35.729166500000005</v>
          </cell>
          <cell r="AF779">
            <v>35.885416649999996</v>
          </cell>
          <cell r="AG779">
            <v>39.666666500000005</v>
          </cell>
          <cell r="AH779">
            <v>39.8125</v>
          </cell>
          <cell r="AI779">
            <v>59.5</v>
          </cell>
          <cell r="AJ779">
            <v>60</v>
          </cell>
          <cell r="AK779">
            <v>60</v>
          </cell>
          <cell r="AL779">
            <v>64</v>
          </cell>
          <cell r="AM779">
            <v>68.5</v>
          </cell>
          <cell r="AN779">
            <v>68.5</v>
          </cell>
          <cell r="AO779">
            <v>73</v>
          </cell>
          <cell r="AP779">
            <v>72.5</v>
          </cell>
          <cell r="AQ779">
            <v>72.5</v>
          </cell>
          <cell r="AR779">
            <v>75.5</v>
          </cell>
          <cell r="AS779">
            <v>75.5</v>
          </cell>
          <cell r="AT779">
            <v>75.5</v>
          </cell>
          <cell r="AU779">
            <v>76.5</v>
          </cell>
          <cell r="AV779">
            <v>76.5</v>
          </cell>
          <cell r="AW779">
            <v>72.5</v>
          </cell>
          <cell r="AX779">
            <v>0</v>
          </cell>
        </row>
        <row r="780">
          <cell r="J780" t="str">
            <v>2-AR&amp;UC-4.1-Goal</v>
          </cell>
          <cell r="K780">
            <v>4.0999999999999996</v>
          </cell>
          <cell r="L780">
            <v>0</v>
          </cell>
          <cell r="M780">
            <v>0</v>
          </cell>
          <cell r="N780">
            <v>0</v>
          </cell>
          <cell r="O780">
            <v>0</v>
          </cell>
          <cell r="P780">
            <v>0</v>
          </cell>
          <cell r="Q780">
            <v>0</v>
          </cell>
          <cell r="R780">
            <v>0</v>
          </cell>
          <cell r="S780">
            <v>0</v>
          </cell>
          <cell r="T780">
            <v>0</v>
          </cell>
          <cell r="U780">
            <v>0</v>
          </cell>
          <cell r="V780">
            <v>0</v>
          </cell>
          <cell r="W780">
            <v>0</v>
          </cell>
          <cell r="X780">
            <v>22</v>
          </cell>
          <cell r="Y780">
            <v>23</v>
          </cell>
          <cell r="Z780">
            <v>24</v>
          </cell>
          <cell r="AA780">
            <v>25</v>
          </cell>
          <cell r="AB780">
            <v>26</v>
          </cell>
          <cell r="AC780">
            <v>27</v>
          </cell>
          <cell r="AD780">
            <v>28</v>
          </cell>
          <cell r="AE780">
            <v>29</v>
          </cell>
          <cell r="AF780">
            <v>24</v>
          </cell>
          <cell r="AG780">
            <v>24.5</v>
          </cell>
          <cell r="AH780">
            <v>25</v>
          </cell>
          <cell r="AI780">
            <v>26.5</v>
          </cell>
          <cell r="AJ780">
            <v>0</v>
          </cell>
          <cell r="AK780">
            <v>60</v>
          </cell>
          <cell r="AL780">
            <v>60</v>
          </cell>
          <cell r="AM780">
            <v>62.5</v>
          </cell>
          <cell r="AN780">
            <v>62.5</v>
          </cell>
          <cell r="AO780">
            <v>62.5</v>
          </cell>
          <cell r="AP780">
            <v>65</v>
          </cell>
          <cell r="AQ780">
            <v>65</v>
          </cell>
          <cell r="AR780">
            <v>65</v>
          </cell>
          <cell r="AS780">
            <v>66.5</v>
          </cell>
          <cell r="AT780">
            <v>66.5</v>
          </cell>
          <cell r="AU780">
            <v>67.5</v>
          </cell>
          <cell r="AV780">
            <v>42.5</v>
          </cell>
          <cell r="AW780">
            <v>42.5</v>
          </cell>
          <cell r="AX780">
            <v>0</v>
          </cell>
        </row>
        <row r="781">
          <cell r="J781" t="str">
            <v>2-AR&amp;UC-4.1-Real YTD</v>
          </cell>
          <cell r="K781">
            <v>4.0999999999999996</v>
          </cell>
          <cell r="L781">
            <v>0</v>
          </cell>
          <cell r="M781">
            <v>0</v>
          </cell>
          <cell r="N781">
            <v>0</v>
          </cell>
          <cell r="O781">
            <v>0</v>
          </cell>
          <cell r="P781">
            <v>0</v>
          </cell>
          <cell r="Q781">
            <v>0</v>
          </cell>
          <cell r="R781">
            <v>0</v>
          </cell>
          <cell r="S781">
            <v>0</v>
          </cell>
          <cell r="T781">
            <v>0</v>
          </cell>
          <cell r="U781">
            <v>0</v>
          </cell>
          <cell r="V781">
            <v>0</v>
          </cell>
          <cell r="W781">
            <v>40.5</v>
          </cell>
          <cell r="X781">
            <v>36.85416666666665</v>
          </cell>
          <cell r="Y781">
            <v>36.85416666666665</v>
          </cell>
          <cell r="Z781">
            <v>36.85416666666665</v>
          </cell>
          <cell r="AA781">
            <v>36.13541666666665</v>
          </cell>
          <cell r="AB781">
            <v>36.29166666666665</v>
          </cell>
          <cell r="AC781">
            <v>37.33333333333335</v>
          </cell>
          <cell r="AD781">
            <v>34.583333334999999</v>
          </cell>
          <cell r="AE781">
            <v>35.729166500000005</v>
          </cell>
          <cell r="AF781">
            <v>35.885416649999996</v>
          </cell>
          <cell r="AG781">
            <v>39.666666500000005</v>
          </cell>
          <cell r="AH781">
            <v>39.8125</v>
          </cell>
          <cell r="AI781">
            <v>59.5</v>
          </cell>
          <cell r="AJ781">
            <v>60</v>
          </cell>
          <cell r="AK781">
            <v>60</v>
          </cell>
          <cell r="AL781">
            <v>64</v>
          </cell>
          <cell r="AM781">
            <v>68.5</v>
          </cell>
          <cell r="AN781">
            <v>68.5</v>
          </cell>
          <cell r="AO781">
            <v>73</v>
          </cell>
          <cell r="AP781">
            <v>72.5</v>
          </cell>
          <cell r="AQ781">
            <v>72.5</v>
          </cell>
          <cell r="AR781">
            <v>75.5</v>
          </cell>
          <cell r="AS781">
            <v>75.5</v>
          </cell>
          <cell r="AT781">
            <v>75.5</v>
          </cell>
          <cell r="AU781">
            <v>76.5</v>
          </cell>
          <cell r="AV781">
            <v>76.5</v>
          </cell>
          <cell r="AW781">
            <v>72.5</v>
          </cell>
          <cell r="AX781">
            <v>0</v>
          </cell>
        </row>
        <row r="782">
          <cell r="J782" t="str">
            <v>2-AR&amp;UC-4.1-Goal YTD</v>
          </cell>
          <cell r="K782">
            <v>4.0999999999999996</v>
          </cell>
          <cell r="L782">
            <v>0</v>
          </cell>
          <cell r="M782">
            <v>0</v>
          </cell>
          <cell r="N782">
            <v>0</v>
          </cell>
          <cell r="O782">
            <v>0</v>
          </cell>
          <cell r="P782">
            <v>0</v>
          </cell>
          <cell r="Q782">
            <v>0</v>
          </cell>
          <cell r="R782">
            <v>0</v>
          </cell>
          <cell r="S782">
            <v>0</v>
          </cell>
          <cell r="T782">
            <v>0</v>
          </cell>
          <cell r="U782">
            <v>0</v>
          </cell>
          <cell r="V782">
            <v>0</v>
          </cell>
          <cell r="W782">
            <v>0</v>
          </cell>
          <cell r="X782">
            <v>22</v>
          </cell>
          <cell r="Y782">
            <v>23</v>
          </cell>
          <cell r="Z782">
            <v>24</v>
          </cell>
          <cell r="AA782">
            <v>25</v>
          </cell>
          <cell r="AB782">
            <v>26</v>
          </cell>
          <cell r="AC782">
            <v>27</v>
          </cell>
          <cell r="AD782">
            <v>28</v>
          </cell>
          <cell r="AE782">
            <v>29</v>
          </cell>
          <cell r="AF782">
            <v>24</v>
          </cell>
          <cell r="AG782">
            <v>24.5</v>
          </cell>
          <cell r="AH782">
            <v>25</v>
          </cell>
          <cell r="AI782">
            <v>26.5</v>
          </cell>
          <cell r="AJ782">
            <v>0</v>
          </cell>
          <cell r="AK782">
            <v>60</v>
          </cell>
          <cell r="AL782">
            <v>60</v>
          </cell>
          <cell r="AM782">
            <v>62.5</v>
          </cell>
          <cell r="AN782">
            <v>62.5</v>
          </cell>
          <cell r="AO782">
            <v>62.5</v>
          </cell>
          <cell r="AP782">
            <v>65</v>
          </cell>
          <cell r="AQ782">
            <v>65</v>
          </cell>
          <cell r="AR782">
            <v>65</v>
          </cell>
          <cell r="AS782">
            <v>66.5</v>
          </cell>
          <cell r="AT782">
            <v>66.5</v>
          </cell>
          <cell r="AU782">
            <v>67.5</v>
          </cell>
          <cell r="AV782">
            <v>42.5</v>
          </cell>
          <cell r="AW782">
            <v>42.5</v>
          </cell>
          <cell r="AX782">
            <v>0</v>
          </cell>
        </row>
        <row r="783">
          <cell r="J783" t="str">
            <v>2-PWR-4.1-Real</v>
          </cell>
          <cell r="K783">
            <v>4.0999999999999996</v>
          </cell>
          <cell r="L783">
            <v>0</v>
          </cell>
          <cell r="M783">
            <v>0</v>
          </cell>
          <cell r="N783">
            <v>0</v>
          </cell>
          <cell r="O783">
            <v>0</v>
          </cell>
          <cell r="P783">
            <v>0</v>
          </cell>
          <cell r="Q783">
            <v>0</v>
          </cell>
          <cell r="R783">
            <v>0</v>
          </cell>
          <cell r="S783">
            <v>0</v>
          </cell>
          <cell r="T783">
            <v>0</v>
          </cell>
          <cell r="U783">
            <v>0</v>
          </cell>
          <cell r="V783">
            <v>0</v>
          </cell>
          <cell r="W783">
            <v>11.333333333333334</v>
          </cell>
          <cell r="X783">
            <v>11.635416666666666</v>
          </cell>
          <cell r="Y783">
            <v>11.635416666666666</v>
          </cell>
          <cell r="Z783">
            <v>14.979166666666666</v>
          </cell>
          <cell r="AA783">
            <v>15.3125</v>
          </cell>
          <cell r="AB783">
            <v>15.3125</v>
          </cell>
          <cell r="AC783">
            <v>15.3125</v>
          </cell>
          <cell r="AD783">
            <v>17.883333333333333</v>
          </cell>
          <cell r="AE783">
            <v>17.883333333333333</v>
          </cell>
          <cell r="AF783">
            <v>15.8</v>
          </cell>
          <cell r="AG783">
            <v>20.05</v>
          </cell>
          <cell r="AH783">
            <v>20</v>
          </cell>
          <cell r="AI783">
            <v>31.666666666666668</v>
          </cell>
          <cell r="AJ783">
            <v>32.666666666666664</v>
          </cell>
          <cell r="AK783">
            <v>27</v>
          </cell>
          <cell r="AL783">
            <v>27.666666666666668</v>
          </cell>
          <cell r="AM783">
            <v>29.333333333333332</v>
          </cell>
          <cell r="AN783">
            <v>32.666666666666664</v>
          </cell>
          <cell r="AO783">
            <v>32.666666666666664</v>
          </cell>
          <cell r="AP783">
            <v>36</v>
          </cell>
          <cell r="AQ783">
            <v>45.5</v>
          </cell>
          <cell r="AR783">
            <v>46.5</v>
          </cell>
          <cell r="AS783">
            <v>46.5</v>
          </cell>
          <cell r="AT783">
            <v>54.5</v>
          </cell>
          <cell r="AU783">
            <v>54.5</v>
          </cell>
          <cell r="AV783">
            <v>54.5</v>
          </cell>
          <cell r="AW783">
            <v>58</v>
          </cell>
          <cell r="AX783">
            <v>0</v>
          </cell>
        </row>
        <row r="784">
          <cell r="J784" t="str">
            <v>2-PWR-4.1-Goal</v>
          </cell>
          <cell r="K784">
            <v>4.0999999999999996</v>
          </cell>
          <cell r="L784">
            <v>0</v>
          </cell>
          <cell r="M784">
            <v>0</v>
          </cell>
          <cell r="N784">
            <v>0</v>
          </cell>
          <cell r="O784">
            <v>0</v>
          </cell>
          <cell r="P784">
            <v>0</v>
          </cell>
          <cell r="Q784">
            <v>0</v>
          </cell>
          <cell r="R784">
            <v>0</v>
          </cell>
          <cell r="S784">
            <v>0</v>
          </cell>
          <cell r="T784">
            <v>0</v>
          </cell>
          <cell r="U784">
            <v>0</v>
          </cell>
          <cell r="V784">
            <v>0</v>
          </cell>
          <cell r="W784">
            <v>0</v>
          </cell>
          <cell r="X784">
            <v>22</v>
          </cell>
          <cell r="Y784">
            <v>23</v>
          </cell>
          <cell r="Z784">
            <v>24</v>
          </cell>
          <cell r="AA784">
            <v>25</v>
          </cell>
          <cell r="AB784">
            <v>26</v>
          </cell>
          <cell r="AC784">
            <v>27</v>
          </cell>
          <cell r="AD784">
            <v>28</v>
          </cell>
          <cell r="AE784">
            <v>29</v>
          </cell>
          <cell r="AF784">
            <v>24</v>
          </cell>
          <cell r="AG784">
            <v>24.5</v>
          </cell>
          <cell r="AH784">
            <v>25</v>
          </cell>
          <cell r="AI784">
            <v>26.5</v>
          </cell>
          <cell r="AJ784">
            <v>0</v>
          </cell>
          <cell r="AK784">
            <v>26.666666666666668</v>
          </cell>
          <cell r="AL784">
            <v>27.666666666666668</v>
          </cell>
          <cell r="AM784">
            <v>28.333333333333332</v>
          </cell>
          <cell r="AN784">
            <v>31.666666666666668</v>
          </cell>
          <cell r="AO784">
            <v>32.666666666666664</v>
          </cell>
          <cell r="AP784">
            <v>32.666666666666664</v>
          </cell>
          <cell r="AQ784">
            <v>42.5</v>
          </cell>
          <cell r="AR784">
            <v>42.5</v>
          </cell>
          <cell r="AS784">
            <v>45</v>
          </cell>
          <cell r="AT784">
            <v>50</v>
          </cell>
          <cell r="AU784">
            <v>52.5</v>
          </cell>
          <cell r="AV784">
            <v>52.5</v>
          </cell>
          <cell r="AW784">
            <v>56</v>
          </cell>
          <cell r="AX784">
            <v>56</v>
          </cell>
        </row>
        <row r="785">
          <cell r="J785" t="str">
            <v>2-PWR-4.1-Real YTD</v>
          </cell>
          <cell r="K785">
            <v>4.0999999999999996</v>
          </cell>
          <cell r="L785">
            <v>0</v>
          </cell>
          <cell r="M785">
            <v>0</v>
          </cell>
          <cell r="N785">
            <v>0</v>
          </cell>
          <cell r="O785">
            <v>0</v>
          </cell>
          <cell r="P785">
            <v>0</v>
          </cell>
          <cell r="Q785">
            <v>0</v>
          </cell>
          <cell r="R785">
            <v>0</v>
          </cell>
          <cell r="S785">
            <v>0</v>
          </cell>
          <cell r="T785">
            <v>0</v>
          </cell>
          <cell r="U785">
            <v>0</v>
          </cell>
          <cell r="V785">
            <v>0</v>
          </cell>
          <cell r="W785">
            <v>11.333333333333334</v>
          </cell>
          <cell r="X785">
            <v>11.635416666666666</v>
          </cell>
          <cell r="Y785">
            <v>11.635416666666666</v>
          </cell>
          <cell r="Z785">
            <v>14.979166666666666</v>
          </cell>
          <cell r="AA785">
            <v>15.3125</v>
          </cell>
          <cell r="AB785">
            <v>15.3125</v>
          </cell>
          <cell r="AC785">
            <v>15.3125</v>
          </cell>
          <cell r="AD785">
            <v>17.883333333333333</v>
          </cell>
          <cell r="AE785">
            <v>17.883333333333333</v>
          </cell>
          <cell r="AF785">
            <v>15.8</v>
          </cell>
          <cell r="AG785">
            <v>20.05</v>
          </cell>
          <cell r="AH785">
            <v>20</v>
          </cell>
          <cell r="AI785">
            <v>31.666666666666668</v>
          </cell>
          <cell r="AJ785">
            <v>32.666666666666664</v>
          </cell>
          <cell r="AK785">
            <v>27</v>
          </cell>
          <cell r="AL785">
            <v>27.666666666666668</v>
          </cell>
          <cell r="AM785">
            <v>29.333333333333332</v>
          </cell>
          <cell r="AN785">
            <v>32.666666666666664</v>
          </cell>
          <cell r="AO785">
            <v>32.666666666666664</v>
          </cell>
          <cell r="AP785">
            <v>36</v>
          </cell>
          <cell r="AQ785">
            <v>45.5</v>
          </cell>
          <cell r="AR785">
            <v>46.5</v>
          </cell>
          <cell r="AS785">
            <v>46.5</v>
          </cell>
          <cell r="AT785">
            <v>54.5</v>
          </cell>
          <cell r="AU785">
            <v>54.5</v>
          </cell>
          <cell r="AV785">
            <v>54.5</v>
          </cell>
          <cell r="AW785">
            <v>58</v>
          </cell>
          <cell r="AX785">
            <v>0</v>
          </cell>
        </row>
        <row r="786">
          <cell r="J786" t="str">
            <v>2-PWR-4.1-Goal YTD</v>
          </cell>
          <cell r="K786">
            <v>4.0999999999999996</v>
          </cell>
          <cell r="L786">
            <v>0</v>
          </cell>
          <cell r="M786">
            <v>0</v>
          </cell>
          <cell r="N786">
            <v>0</v>
          </cell>
          <cell r="O786">
            <v>0</v>
          </cell>
          <cell r="P786">
            <v>0</v>
          </cell>
          <cell r="Q786">
            <v>0</v>
          </cell>
          <cell r="R786">
            <v>0</v>
          </cell>
          <cell r="S786">
            <v>0</v>
          </cell>
          <cell r="T786">
            <v>0</v>
          </cell>
          <cell r="U786">
            <v>0</v>
          </cell>
          <cell r="V786">
            <v>0</v>
          </cell>
          <cell r="W786">
            <v>0</v>
          </cell>
          <cell r="X786">
            <v>22</v>
          </cell>
          <cell r="Y786">
            <v>23</v>
          </cell>
          <cell r="Z786">
            <v>24</v>
          </cell>
          <cell r="AA786">
            <v>25</v>
          </cell>
          <cell r="AB786">
            <v>26</v>
          </cell>
          <cell r="AC786">
            <v>27</v>
          </cell>
          <cell r="AD786">
            <v>28</v>
          </cell>
          <cell r="AE786">
            <v>29</v>
          </cell>
          <cell r="AF786">
            <v>24</v>
          </cell>
          <cell r="AG786">
            <v>24.5</v>
          </cell>
          <cell r="AH786">
            <v>25</v>
          </cell>
          <cell r="AI786">
            <v>26.5</v>
          </cell>
          <cell r="AJ786">
            <v>0</v>
          </cell>
          <cell r="AK786">
            <v>26.666666666666668</v>
          </cell>
          <cell r="AL786">
            <v>27.666666666666668</v>
          </cell>
          <cell r="AM786">
            <v>28.333333333333332</v>
          </cell>
          <cell r="AN786">
            <v>31.666666666666668</v>
          </cell>
          <cell r="AO786">
            <v>32.666666666666664</v>
          </cell>
          <cell r="AP786">
            <v>32.666666666666664</v>
          </cell>
          <cell r="AQ786">
            <v>42.5</v>
          </cell>
          <cell r="AR786">
            <v>42.5</v>
          </cell>
          <cell r="AS786">
            <v>45</v>
          </cell>
          <cell r="AT786">
            <v>50</v>
          </cell>
          <cell r="AU786">
            <v>52.5</v>
          </cell>
          <cell r="AV786">
            <v>52.5</v>
          </cell>
          <cell r="AW786">
            <v>56</v>
          </cell>
          <cell r="AX786">
            <v>56</v>
          </cell>
        </row>
        <row r="787">
          <cell r="J787" t="str">
            <v>2-MCS-4.1-Real</v>
          </cell>
          <cell r="K787">
            <v>4.0999999999999996</v>
          </cell>
          <cell r="L787">
            <v>0</v>
          </cell>
          <cell r="M787">
            <v>0</v>
          </cell>
          <cell r="N787">
            <v>0</v>
          </cell>
          <cell r="O787">
            <v>0</v>
          </cell>
          <cell r="P787">
            <v>0</v>
          </cell>
          <cell r="Q787">
            <v>0</v>
          </cell>
          <cell r="R787">
            <v>0</v>
          </cell>
          <cell r="S787">
            <v>0</v>
          </cell>
          <cell r="T787">
            <v>0</v>
          </cell>
          <cell r="U787">
            <v>0</v>
          </cell>
          <cell r="V787">
            <v>0</v>
          </cell>
          <cell r="W787">
            <v>0</v>
          </cell>
          <cell r="X787">
            <v>0</v>
          </cell>
          <cell r="Y787">
            <v>0</v>
          </cell>
          <cell r="Z787">
            <v>0</v>
          </cell>
          <cell r="AA787">
            <v>0</v>
          </cell>
          <cell r="AB787">
            <v>0</v>
          </cell>
          <cell r="AC787">
            <v>0</v>
          </cell>
          <cell r="AD787">
            <v>0</v>
          </cell>
          <cell r="AE787">
            <v>0</v>
          </cell>
          <cell r="AF787">
            <v>0</v>
          </cell>
          <cell r="AG787">
            <v>0</v>
          </cell>
          <cell r="AH787">
            <v>0</v>
          </cell>
          <cell r="AI787">
            <v>0</v>
          </cell>
          <cell r="AJ787">
            <v>16</v>
          </cell>
          <cell r="AK787">
            <v>16</v>
          </cell>
          <cell r="AL787">
            <v>20.5</v>
          </cell>
          <cell r="AM787">
            <v>20.5</v>
          </cell>
          <cell r="AN787">
            <v>20.5</v>
          </cell>
          <cell r="AO787">
            <v>20.5</v>
          </cell>
          <cell r="AP787">
            <v>21</v>
          </cell>
          <cell r="AQ787">
            <v>21</v>
          </cell>
          <cell r="AR787">
            <v>21</v>
          </cell>
          <cell r="AS787">
            <v>21</v>
          </cell>
          <cell r="AT787">
            <v>21</v>
          </cell>
          <cell r="AU787">
            <v>21</v>
          </cell>
          <cell r="AV787">
            <v>21</v>
          </cell>
          <cell r="AW787">
            <v>13</v>
          </cell>
          <cell r="AX787">
            <v>0</v>
          </cell>
        </row>
        <row r="788">
          <cell r="J788" t="str">
            <v>2-MCS-4.1-Goal</v>
          </cell>
          <cell r="K788">
            <v>4.0999999999999996</v>
          </cell>
          <cell r="L788">
            <v>0</v>
          </cell>
          <cell r="M788">
            <v>0</v>
          </cell>
          <cell r="N788">
            <v>0</v>
          </cell>
          <cell r="O788">
            <v>0</v>
          </cell>
          <cell r="P788">
            <v>0</v>
          </cell>
          <cell r="Q788">
            <v>0</v>
          </cell>
          <cell r="R788">
            <v>0</v>
          </cell>
          <cell r="S788">
            <v>0</v>
          </cell>
          <cell r="T788">
            <v>0</v>
          </cell>
          <cell r="U788">
            <v>0</v>
          </cell>
          <cell r="V788">
            <v>0</v>
          </cell>
          <cell r="W788">
            <v>0</v>
          </cell>
          <cell r="X788">
            <v>0</v>
          </cell>
          <cell r="Y788">
            <v>0</v>
          </cell>
          <cell r="Z788">
            <v>0</v>
          </cell>
          <cell r="AA788">
            <v>0</v>
          </cell>
          <cell r="AB788">
            <v>0</v>
          </cell>
          <cell r="AC788">
            <v>0</v>
          </cell>
          <cell r="AD788">
            <v>0</v>
          </cell>
          <cell r="AE788">
            <v>0</v>
          </cell>
          <cell r="AF788">
            <v>0</v>
          </cell>
          <cell r="AG788">
            <v>0</v>
          </cell>
          <cell r="AH788">
            <v>0</v>
          </cell>
          <cell r="AI788">
            <v>0</v>
          </cell>
          <cell r="AJ788">
            <v>0</v>
          </cell>
          <cell r="AK788">
            <v>16</v>
          </cell>
          <cell r="AL788">
            <v>23</v>
          </cell>
          <cell r="AM788">
            <v>23</v>
          </cell>
          <cell r="AN788">
            <v>23</v>
          </cell>
          <cell r="AO788">
            <v>30</v>
          </cell>
          <cell r="AP788">
            <v>30</v>
          </cell>
          <cell r="AQ788">
            <v>30</v>
          </cell>
          <cell r="AR788">
            <v>35</v>
          </cell>
          <cell r="AS788">
            <v>37.5</v>
          </cell>
          <cell r="AT788">
            <v>40</v>
          </cell>
          <cell r="AU788">
            <v>50</v>
          </cell>
          <cell r="AV788">
            <v>0</v>
          </cell>
          <cell r="AW788">
            <v>0</v>
          </cell>
          <cell r="AX788">
            <v>0</v>
          </cell>
        </row>
        <row r="789">
          <cell r="J789" t="str">
            <v>2-MCS-4.1-Real YTD</v>
          </cell>
          <cell r="K789">
            <v>4.0999999999999996</v>
          </cell>
          <cell r="L789">
            <v>0</v>
          </cell>
          <cell r="M789">
            <v>0</v>
          </cell>
          <cell r="N789">
            <v>0</v>
          </cell>
          <cell r="O789">
            <v>0</v>
          </cell>
          <cell r="P789">
            <v>0</v>
          </cell>
          <cell r="Q789">
            <v>0</v>
          </cell>
          <cell r="R789">
            <v>0</v>
          </cell>
          <cell r="S789">
            <v>0</v>
          </cell>
          <cell r="T789">
            <v>0</v>
          </cell>
          <cell r="U789">
            <v>0</v>
          </cell>
          <cell r="V789">
            <v>0</v>
          </cell>
          <cell r="W789">
            <v>0</v>
          </cell>
          <cell r="X789">
            <v>0</v>
          </cell>
          <cell r="Y789">
            <v>0</v>
          </cell>
          <cell r="Z789">
            <v>0</v>
          </cell>
          <cell r="AA789">
            <v>0</v>
          </cell>
          <cell r="AB789">
            <v>0</v>
          </cell>
          <cell r="AC789">
            <v>0</v>
          </cell>
          <cell r="AD789">
            <v>0</v>
          </cell>
          <cell r="AE789">
            <v>0</v>
          </cell>
          <cell r="AF789">
            <v>0</v>
          </cell>
          <cell r="AG789">
            <v>0</v>
          </cell>
          <cell r="AH789">
            <v>0</v>
          </cell>
          <cell r="AI789">
            <v>0</v>
          </cell>
          <cell r="AJ789">
            <v>16</v>
          </cell>
          <cell r="AK789">
            <v>16</v>
          </cell>
          <cell r="AL789">
            <v>20.5</v>
          </cell>
          <cell r="AM789">
            <v>20.5</v>
          </cell>
          <cell r="AN789">
            <v>20.5</v>
          </cell>
          <cell r="AO789">
            <v>20.5</v>
          </cell>
          <cell r="AP789">
            <v>21</v>
          </cell>
          <cell r="AQ789">
            <v>21</v>
          </cell>
          <cell r="AR789">
            <v>21</v>
          </cell>
          <cell r="AS789">
            <v>21</v>
          </cell>
          <cell r="AT789">
            <v>21</v>
          </cell>
          <cell r="AU789">
            <v>21</v>
          </cell>
          <cell r="AV789">
            <v>21</v>
          </cell>
          <cell r="AW789">
            <v>13</v>
          </cell>
          <cell r="AX789">
            <v>0</v>
          </cell>
        </row>
        <row r="790">
          <cell r="J790" t="str">
            <v>2-MCS-4.1-Goal YTD</v>
          </cell>
          <cell r="K790">
            <v>4.0999999999999996</v>
          </cell>
          <cell r="L790">
            <v>0</v>
          </cell>
          <cell r="M790">
            <v>0</v>
          </cell>
          <cell r="N790">
            <v>0</v>
          </cell>
          <cell r="O790">
            <v>0</v>
          </cell>
          <cell r="P790">
            <v>0</v>
          </cell>
          <cell r="Q790">
            <v>0</v>
          </cell>
          <cell r="R790">
            <v>0</v>
          </cell>
          <cell r="S790">
            <v>0</v>
          </cell>
          <cell r="T790">
            <v>0</v>
          </cell>
          <cell r="U790">
            <v>0</v>
          </cell>
          <cell r="V790">
            <v>0</v>
          </cell>
          <cell r="W790">
            <v>0</v>
          </cell>
          <cell r="X790">
            <v>0</v>
          </cell>
          <cell r="Y790">
            <v>0</v>
          </cell>
          <cell r="Z790">
            <v>0</v>
          </cell>
          <cell r="AA790">
            <v>0</v>
          </cell>
          <cell r="AB790">
            <v>0</v>
          </cell>
          <cell r="AC790">
            <v>0</v>
          </cell>
          <cell r="AD790">
            <v>0</v>
          </cell>
          <cell r="AE790">
            <v>0</v>
          </cell>
          <cell r="AF790">
            <v>0</v>
          </cell>
          <cell r="AG790">
            <v>0</v>
          </cell>
          <cell r="AH790">
            <v>0</v>
          </cell>
          <cell r="AI790">
            <v>0</v>
          </cell>
          <cell r="AJ790">
            <v>0</v>
          </cell>
          <cell r="AK790">
            <v>16</v>
          </cell>
          <cell r="AL790">
            <v>23</v>
          </cell>
          <cell r="AM790">
            <v>23</v>
          </cell>
          <cell r="AN790">
            <v>23</v>
          </cell>
          <cell r="AO790">
            <v>30</v>
          </cell>
          <cell r="AP790">
            <v>30</v>
          </cell>
          <cell r="AQ790">
            <v>30</v>
          </cell>
          <cell r="AR790">
            <v>35</v>
          </cell>
          <cell r="AS790">
            <v>37.5</v>
          </cell>
          <cell r="AT790">
            <v>40</v>
          </cell>
          <cell r="AU790">
            <v>50</v>
          </cell>
          <cell r="AV790">
            <v>0</v>
          </cell>
          <cell r="AW790">
            <v>0</v>
          </cell>
          <cell r="AX790">
            <v>0</v>
          </cell>
        </row>
        <row r="791">
          <cell r="J791" t="str">
            <v>1-GroupTS-4.3-Real</v>
          </cell>
          <cell r="K791">
            <v>4.3</v>
          </cell>
          <cell r="L791">
            <v>0</v>
          </cell>
          <cell r="M791">
            <v>0</v>
          </cell>
          <cell r="N791">
            <v>0</v>
          </cell>
          <cell r="O791">
            <v>0</v>
          </cell>
          <cell r="P791">
            <v>0</v>
          </cell>
          <cell r="Q791">
            <v>0</v>
          </cell>
          <cell r="R791">
            <v>0</v>
          </cell>
          <cell r="S791">
            <v>0</v>
          </cell>
          <cell r="T791">
            <v>0</v>
          </cell>
          <cell r="U791">
            <v>0</v>
          </cell>
          <cell r="V791">
            <v>0</v>
          </cell>
          <cell r="W791">
            <v>0</v>
          </cell>
          <cell r="X791">
            <v>0</v>
          </cell>
          <cell r="Y791">
            <v>0</v>
          </cell>
          <cell r="Z791">
            <v>0</v>
          </cell>
          <cell r="AA791">
            <v>0</v>
          </cell>
          <cell r="AB791">
            <v>0</v>
          </cell>
          <cell r="AC791">
            <v>0</v>
          </cell>
          <cell r="AD791">
            <v>0</v>
          </cell>
          <cell r="AE791">
            <v>0</v>
          </cell>
          <cell r="AF791">
            <v>2</v>
          </cell>
          <cell r="AG791">
            <v>2</v>
          </cell>
          <cell r="AH791">
            <v>2</v>
          </cell>
          <cell r="AI791">
            <v>2</v>
          </cell>
          <cell r="AJ791">
            <v>0</v>
          </cell>
          <cell r="AK791">
            <v>0</v>
          </cell>
          <cell r="AL791">
            <v>0</v>
          </cell>
          <cell r="AM791">
            <v>0</v>
          </cell>
          <cell r="AN791">
            <v>0</v>
          </cell>
          <cell r="AO791">
            <v>0</v>
          </cell>
          <cell r="AP791">
            <v>0</v>
          </cell>
          <cell r="AQ791">
            <v>0</v>
          </cell>
          <cell r="AR791">
            <v>0</v>
          </cell>
          <cell r="AS791">
            <v>0</v>
          </cell>
          <cell r="AT791">
            <v>0</v>
          </cell>
          <cell r="AU791">
            <v>0</v>
          </cell>
          <cell r="AV791">
            <v>0</v>
          </cell>
          <cell r="AW791">
            <v>0</v>
          </cell>
          <cell r="AX791">
            <v>0</v>
          </cell>
        </row>
        <row r="792">
          <cell r="J792" t="str">
            <v>1-GroupTS-4.3-Goal</v>
          </cell>
          <cell r="K792">
            <v>4.3</v>
          </cell>
          <cell r="L792">
            <v>0</v>
          </cell>
          <cell r="M792">
            <v>0</v>
          </cell>
          <cell r="N792">
            <v>0</v>
          </cell>
          <cell r="O792">
            <v>0</v>
          </cell>
          <cell r="P792">
            <v>0</v>
          </cell>
          <cell r="Q792">
            <v>0</v>
          </cell>
          <cell r="R792">
            <v>0</v>
          </cell>
          <cell r="S792">
            <v>0</v>
          </cell>
          <cell r="T792">
            <v>0</v>
          </cell>
          <cell r="U792">
            <v>0</v>
          </cell>
          <cell r="V792">
            <v>0</v>
          </cell>
          <cell r="W792">
            <v>0</v>
          </cell>
          <cell r="X792">
            <v>0</v>
          </cell>
          <cell r="Y792">
            <v>0</v>
          </cell>
          <cell r="Z792">
            <v>0</v>
          </cell>
          <cell r="AA792">
            <v>0</v>
          </cell>
          <cell r="AB792">
            <v>0</v>
          </cell>
          <cell r="AC792">
            <v>0</v>
          </cell>
          <cell r="AD792">
            <v>0</v>
          </cell>
          <cell r="AE792">
            <v>0</v>
          </cell>
          <cell r="AF792">
            <v>1</v>
          </cell>
          <cell r="AG792">
            <v>1</v>
          </cell>
          <cell r="AH792">
            <v>1</v>
          </cell>
          <cell r="AI792">
            <v>1</v>
          </cell>
          <cell r="AJ792">
            <v>0</v>
          </cell>
          <cell r="AK792">
            <v>0</v>
          </cell>
          <cell r="AL792">
            <v>0</v>
          </cell>
          <cell r="AM792">
            <v>0</v>
          </cell>
          <cell r="AN792">
            <v>0</v>
          </cell>
          <cell r="AO792">
            <v>0</v>
          </cell>
          <cell r="AP792">
            <v>0</v>
          </cell>
          <cell r="AQ792">
            <v>0</v>
          </cell>
          <cell r="AR792">
            <v>0</v>
          </cell>
          <cell r="AS792">
            <v>0</v>
          </cell>
          <cell r="AT792">
            <v>0</v>
          </cell>
          <cell r="AU792">
            <v>0</v>
          </cell>
          <cell r="AV792">
            <v>0</v>
          </cell>
          <cell r="AW792">
            <v>0</v>
          </cell>
          <cell r="AX792">
            <v>0</v>
          </cell>
        </row>
        <row r="793">
          <cell r="J793" t="str">
            <v>1-GroupTS-4.3-Real YTD</v>
          </cell>
          <cell r="K793">
            <v>4.3</v>
          </cell>
          <cell r="L793">
            <v>0</v>
          </cell>
          <cell r="M793">
            <v>0</v>
          </cell>
          <cell r="N793">
            <v>0</v>
          </cell>
          <cell r="O793">
            <v>0</v>
          </cell>
          <cell r="P793">
            <v>0</v>
          </cell>
          <cell r="Q793">
            <v>0</v>
          </cell>
          <cell r="R793">
            <v>0</v>
          </cell>
          <cell r="S793">
            <v>0</v>
          </cell>
          <cell r="T793">
            <v>0</v>
          </cell>
          <cell r="U793">
            <v>0</v>
          </cell>
          <cell r="V793">
            <v>0</v>
          </cell>
          <cell r="W793">
            <v>0</v>
          </cell>
          <cell r="X793">
            <v>0</v>
          </cell>
          <cell r="Y793">
            <v>0</v>
          </cell>
          <cell r="Z793">
            <v>0</v>
          </cell>
          <cell r="AA793">
            <v>0</v>
          </cell>
          <cell r="AB793">
            <v>0</v>
          </cell>
          <cell r="AC793">
            <v>0</v>
          </cell>
          <cell r="AD793">
            <v>0</v>
          </cell>
          <cell r="AE793">
            <v>0</v>
          </cell>
          <cell r="AF793">
            <v>2</v>
          </cell>
          <cell r="AG793">
            <v>2</v>
          </cell>
          <cell r="AH793">
            <v>2</v>
          </cell>
          <cell r="AI793">
            <v>2</v>
          </cell>
          <cell r="AJ793">
            <v>0</v>
          </cell>
          <cell r="AK793">
            <v>0</v>
          </cell>
          <cell r="AL793">
            <v>0</v>
          </cell>
          <cell r="AM793">
            <v>0</v>
          </cell>
          <cell r="AN793">
            <v>0</v>
          </cell>
          <cell r="AO793">
            <v>0</v>
          </cell>
          <cell r="AP793">
            <v>0</v>
          </cell>
          <cell r="AQ793">
            <v>0</v>
          </cell>
          <cell r="AR793">
            <v>0</v>
          </cell>
          <cell r="AS793">
            <v>0</v>
          </cell>
          <cell r="AT793">
            <v>0</v>
          </cell>
          <cell r="AU793">
            <v>0</v>
          </cell>
          <cell r="AV793">
            <v>0</v>
          </cell>
          <cell r="AW793">
            <v>0</v>
          </cell>
          <cell r="AX793">
            <v>0</v>
          </cell>
        </row>
        <row r="794">
          <cell r="J794" t="str">
            <v>1-GroupTS-4.3-Goal YTD</v>
          </cell>
          <cell r="K794">
            <v>4.3</v>
          </cell>
          <cell r="L794">
            <v>0</v>
          </cell>
          <cell r="M794">
            <v>0</v>
          </cell>
          <cell r="N794">
            <v>0</v>
          </cell>
          <cell r="O794">
            <v>0</v>
          </cell>
          <cell r="P794">
            <v>0</v>
          </cell>
          <cell r="Q794">
            <v>0</v>
          </cell>
          <cell r="R794">
            <v>0</v>
          </cell>
          <cell r="S794">
            <v>0</v>
          </cell>
          <cell r="T794">
            <v>0</v>
          </cell>
          <cell r="U794">
            <v>0</v>
          </cell>
          <cell r="V794">
            <v>0</v>
          </cell>
          <cell r="W794">
            <v>0</v>
          </cell>
          <cell r="X794">
            <v>0</v>
          </cell>
          <cell r="Y794">
            <v>0</v>
          </cell>
          <cell r="Z794">
            <v>0</v>
          </cell>
          <cell r="AA794">
            <v>0</v>
          </cell>
          <cell r="AB794">
            <v>0</v>
          </cell>
          <cell r="AC794">
            <v>0</v>
          </cell>
          <cell r="AD794">
            <v>0</v>
          </cell>
          <cell r="AE794">
            <v>0</v>
          </cell>
          <cell r="AF794">
            <v>1</v>
          </cell>
          <cell r="AG794">
            <v>1</v>
          </cell>
          <cell r="AH794">
            <v>1</v>
          </cell>
          <cell r="AI794">
            <v>1</v>
          </cell>
          <cell r="AJ794">
            <v>0</v>
          </cell>
          <cell r="AK794">
            <v>0</v>
          </cell>
          <cell r="AL794">
            <v>0</v>
          </cell>
          <cell r="AM794">
            <v>0</v>
          </cell>
          <cell r="AN794">
            <v>0</v>
          </cell>
          <cell r="AO794">
            <v>0</v>
          </cell>
          <cell r="AP794">
            <v>0</v>
          </cell>
          <cell r="AQ794">
            <v>0</v>
          </cell>
          <cell r="AR794">
            <v>0</v>
          </cell>
          <cell r="AS794">
            <v>0</v>
          </cell>
          <cell r="AT794">
            <v>0</v>
          </cell>
          <cell r="AU794">
            <v>0</v>
          </cell>
          <cell r="AV794">
            <v>0</v>
          </cell>
          <cell r="AW794">
            <v>0</v>
          </cell>
          <cell r="AX794">
            <v>0</v>
          </cell>
        </row>
        <row r="795">
          <cell r="J795" t="str">
            <v>1-GroupTS-5.1.A-Real</v>
          </cell>
          <cell r="K795" t="str">
            <v>5.1.A</v>
          </cell>
          <cell r="L795">
            <v>0</v>
          </cell>
          <cell r="M795">
            <v>0</v>
          </cell>
          <cell r="N795">
            <v>0</v>
          </cell>
          <cell r="O795">
            <v>0</v>
          </cell>
          <cell r="P795">
            <v>0</v>
          </cell>
          <cell r="Q795">
            <v>0</v>
          </cell>
          <cell r="R795">
            <v>0</v>
          </cell>
          <cell r="S795">
            <v>0</v>
          </cell>
          <cell r="T795">
            <v>0</v>
          </cell>
          <cell r="U795">
            <v>0</v>
          </cell>
          <cell r="V795">
            <v>0</v>
          </cell>
          <cell r="W795">
            <v>0</v>
          </cell>
          <cell r="X795">
            <v>126</v>
          </cell>
          <cell r="Y795">
            <v>156</v>
          </cell>
          <cell r="Z795">
            <v>194</v>
          </cell>
          <cell r="AA795">
            <v>195</v>
          </cell>
          <cell r="AB795">
            <v>155</v>
          </cell>
          <cell r="AC795">
            <v>123</v>
          </cell>
          <cell r="AD795">
            <v>143</v>
          </cell>
          <cell r="AE795">
            <v>119</v>
          </cell>
          <cell r="AF795">
            <v>200</v>
          </cell>
          <cell r="AG795">
            <v>205</v>
          </cell>
          <cell r="AH795">
            <v>177</v>
          </cell>
          <cell r="AI795">
            <v>313</v>
          </cell>
          <cell r="AJ795">
            <v>237</v>
          </cell>
          <cell r="AK795">
            <v>259</v>
          </cell>
          <cell r="AL795">
            <v>286</v>
          </cell>
          <cell r="AM795">
            <v>252</v>
          </cell>
          <cell r="AN795">
            <v>193</v>
          </cell>
          <cell r="AO795">
            <v>347</v>
          </cell>
          <cell r="AP795">
            <v>221</v>
          </cell>
          <cell r="AQ795">
            <v>325</v>
          </cell>
          <cell r="AR795">
            <v>342</v>
          </cell>
          <cell r="AS795">
            <v>366</v>
          </cell>
          <cell r="AT795">
            <v>284</v>
          </cell>
          <cell r="AU795">
            <v>349</v>
          </cell>
          <cell r="AV795">
            <v>213</v>
          </cell>
          <cell r="AW795">
            <v>323</v>
          </cell>
          <cell r="AX795">
            <v>0</v>
          </cell>
        </row>
        <row r="796">
          <cell r="J796" t="str">
            <v>1-GroupTS-5.1.A-Real YTD</v>
          </cell>
          <cell r="K796" t="str">
            <v>5.1.A</v>
          </cell>
          <cell r="L796">
            <v>0</v>
          </cell>
          <cell r="M796">
            <v>0</v>
          </cell>
          <cell r="N796">
            <v>0</v>
          </cell>
          <cell r="O796">
            <v>0</v>
          </cell>
          <cell r="P796">
            <v>0</v>
          </cell>
          <cell r="Q796">
            <v>0</v>
          </cell>
          <cell r="R796">
            <v>0</v>
          </cell>
          <cell r="S796">
            <v>0</v>
          </cell>
          <cell r="T796">
            <v>0</v>
          </cell>
          <cell r="U796">
            <v>0</v>
          </cell>
          <cell r="V796">
            <v>0</v>
          </cell>
          <cell r="W796">
            <v>0</v>
          </cell>
          <cell r="X796">
            <v>126</v>
          </cell>
          <cell r="Y796">
            <v>282</v>
          </cell>
          <cell r="Z796">
            <v>476</v>
          </cell>
          <cell r="AA796">
            <v>671</v>
          </cell>
          <cell r="AB796">
            <v>826</v>
          </cell>
          <cell r="AC796">
            <v>949</v>
          </cell>
          <cell r="AD796">
            <v>1092</v>
          </cell>
          <cell r="AE796">
            <v>1211</v>
          </cell>
          <cell r="AF796">
            <v>1411</v>
          </cell>
          <cell r="AG796">
            <v>1616</v>
          </cell>
          <cell r="AH796">
            <v>1793</v>
          </cell>
          <cell r="AI796">
            <v>2106</v>
          </cell>
          <cell r="AJ796">
            <v>237</v>
          </cell>
          <cell r="AK796">
            <v>496</v>
          </cell>
          <cell r="AL796">
            <v>782</v>
          </cell>
          <cell r="AM796">
            <v>1034</v>
          </cell>
          <cell r="AN796">
            <v>1227</v>
          </cell>
          <cell r="AO796">
            <v>1574</v>
          </cell>
          <cell r="AP796">
            <v>1795</v>
          </cell>
          <cell r="AQ796">
            <v>2120</v>
          </cell>
          <cell r="AR796">
            <v>2462</v>
          </cell>
          <cell r="AS796">
            <v>2828</v>
          </cell>
          <cell r="AT796">
            <v>3112</v>
          </cell>
          <cell r="AU796">
            <v>3461</v>
          </cell>
          <cell r="AV796">
            <v>3674</v>
          </cell>
          <cell r="AW796">
            <v>3997</v>
          </cell>
          <cell r="AX796">
            <v>0</v>
          </cell>
        </row>
        <row r="797">
          <cell r="J797" t="str">
            <v>1-GroupTS-5.1.B-Real</v>
          </cell>
          <cell r="K797" t="str">
            <v>5.1.B</v>
          </cell>
          <cell r="L797">
            <v>292</v>
          </cell>
          <cell r="M797">
            <v>286</v>
          </cell>
          <cell r="N797">
            <v>293</v>
          </cell>
          <cell r="O797">
            <v>288</v>
          </cell>
          <cell r="P797">
            <v>285</v>
          </cell>
          <cell r="Q797">
            <v>287</v>
          </cell>
          <cell r="R797">
            <v>287</v>
          </cell>
          <cell r="S797">
            <v>288</v>
          </cell>
          <cell r="T797">
            <v>285</v>
          </cell>
          <cell r="U797">
            <v>288</v>
          </cell>
          <cell r="V797">
            <v>288</v>
          </cell>
          <cell r="W797">
            <v>285</v>
          </cell>
          <cell r="X797">
            <v>299</v>
          </cell>
          <cell r="Y797">
            <v>297</v>
          </cell>
          <cell r="Z797">
            <v>292</v>
          </cell>
          <cell r="AA797">
            <v>281</v>
          </cell>
          <cell r="AB797">
            <v>281</v>
          </cell>
          <cell r="AC797">
            <v>289</v>
          </cell>
          <cell r="AD797">
            <v>286</v>
          </cell>
          <cell r="AE797">
            <v>288</v>
          </cell>
          <cell r="AF797">
            <v>300</v>
          </cell>
          <cell r="AG797">
            <v>297</v>
          </cell>
          <cell r="AH797">
            <v>297</v>
          </cell>
          <cell r="AI797">
            <v>294</v>
          </cell>
          <cell r="AJ797">
            <v>483</v>
          </cell>
          <cell r="AK797">
            <v>478</v>
          </cell>
          <cell r="AL797">
            <v>476</v>
          </cell>
          <cell r="AM797">
            <v>472</v>
          </cell>
          <cell r="AN797">
            <v>479</v>
          </cell>
          <cell r="AO797">
            <v>486</v>
          </cell>
          <cell r="AP797">
            <v>486</v>
          </cell>
          <cell r="AQ797">
            <v>471</v>
          </cell>
          <cell r="AR797">
            <v>484</v>
          </cell>
          <cell r="AS797">
            <v>486</v>
          </cell>
          <cell r="AT797">
            <v>493</v>
          </cell>
          <cell r="AU797">
            <v>482</v>
          </cell>
          <cell r="AV797">
            <v>489</v>
          </cell>
          <cell r="AW797">
            <v>481</v>
          </cell>
          <cell r="AX797">
            <v>0</v>
          </cell>
        </row>
        <row r="798">
          <cell r="J798" t="str">
            <v>1-GroupTS-5.1.B-Real YTD</v>
          </cell>
          <cell r="K798" t="str">
            <v>5.1.B</v>
          </cell>
          <cell r="L798">
            <v>292</v>
          </cell>
          <cell r="M798">
            <v>289</v>
          </cell>
          <cell r="N798">
            <v>290.33333333333331</v>
          </cell>
          <cell r="O798">
            <v>289.75</v>
          </cell>
          <cell r="P798">
            <v>288.8</v>
          </cell>
          <cell r="Q798">
            <v>288.5</v>
          </cell>
          <cell r="R798">
            <v>288.28571428571428</v>
          </cell>
          <cell r="S798">
            <v>288.25</v>
          </cell>
          <cell r="T798">
            <v>287.88888888888891</v>
          </cell>
          <cell r="U798">
            <v>287.89999999999998</v>
          </cell>
          <cell r="V798">
            <v>287.90909090909093</v>
          </cell>
          <cell r="W798">
            <v>287.66666666666669</v>
          </cell>
          <cell r="X798">
            <v>299</v>
          </cell>
          <cell r="Y798">
            <v>298</v>
          </cell>
          <cell r="Z798">
            <v>296</v>
          </cell>
          <cell r="AA798">
            <v>292.25</v>
          </cell>
          <cell r="AB798">
            <v>290</v>
          </cell>
          <cell r="AC798">
            <v>289.83333333333331</v>
          </cell>
          <cell r="AD798">
            <v>289.28571428571428</v>
          </cell>
          <cell r="AE798">
            <v>289.125</v>
          </cell>
          <cell r="AF798">
            <v>290.33333333333331</v>
          </cell>
          <cell r="AG798">
            <v>291</v>
          </cell>
          <cell r="AH798">
            <v>291.54545454545456</v>
          </cell>
          <cell r="AI798">
            <v>291.75</v>
          </cell>
          <cell r="AJ798">
            <v>483</v>
          </cell>
          <cell r="AK798">
            <v>480.5</v>
          </cell>
          <cell r="AL798">
            <v>479</v>
          </cell>
          <cell r="AM798">
            <v>477.25</v>
          </cell>
          <cell r="AN798">
            <v>477.6</v>
          </cell>
          <cell r="AO798">
            <v>479</v>
          </cell>
          <cell r="AP798">
            <v>480</v>
          </cell>
          <cell r="AQ798">
            <v>478.875</v>
          </cell>
          <cell r="AR798">
            <v>479.44444444444446</v>
          </cell>
          <cell r="AS798">
            <v>480.1</v>
          </cell>
          <cell r="AT798">
            <v>481.27272727272725</v>
          </cell>
          <cell r="AU798">
            <v>481.33333333333331</v>
          </cell>
          <cell r="AV798">
            <v>481.92307692307691</v>
          </cell>
          <cell r="AW798">
            <v>481.85714285714283</v>
          </cell>
          <cell r="AX798">
            <v>0</v>
          </cell>
        </row>
        <row r="799">
          <cell r="J799" t="str">
            <v>1-GroupTS-5.1-Real</v>
          </cell>
          <cell r="K799">
            <v>5.0999999999999996</v>
          </cell>
          <cell r="L799">
            <v>0</v>
          </cell>
          <cell r="M799">
            <v>0</v>
          </cell>
          <cell r="N799">
            <v>0</v>
          </cell>
          <cell r="O799">
            <v>0</v>
          </cell>
          <cell r="P799">
            <v>0</v>
          </cell>
          <cell r="Q799">
            <v>0</v>
          </cell>
          <cell r="R799">
            <v>0</v>
          </cell>
          <cell r="S799">
            <v>0</v>
          </cell>
          <cell r="T799">
            <v>0</v>
          </cell>
          <cell r="U799">
            <v>0</v>
          </cell>
          <cell r="V799">
            <v>0</v>
          </cell>
          <cell r="W799">
            <v>0</v>
          </cell>
          <cell r="X799">
            <v>0.42140468227424749</v>
          </cell>
          <cell r="Y799">
            <v>0.5252525252525253</v>
          </cell>
          <cell r="Z799">
            <v>0.66438356164383561</v>
          </cell>
          <cell r="AA799">
            <v>0.69395017793594305</v>
          </cell>
          <cell r="AB799">
            <v>0.55160142348754448</v>
          </cell>
          <cell r="AC799">
            <v>0.4256055363321799</v>
          </cell>
          <cell r="AD799">
            <v>0.5</v>
          </cell>
          <cell r="AE799">
            <v>0.41319444444444442</v>
          </cell>
          <cell r="AF799">
            <v>0.66666666666666652</v>
          </cell>
          <cell r="AG799">
            <v>0.6902356902356902</v>
          </cell>
          <cell r="AH799">
            <v>0.59595959595959591</v>
          </cell>
          <cell r="AI799">
            <v>1.064625850340136</v>
          </cell>
          <cell r="AJ799">
            <v>0.49068322981366458</v>
          </cell>
          <cell r="AK799">
            <v>0.54184100418410042</v>
          </cell>
          <cell r="AL799">
            <v>0.60084033613445376</v>
          </cell>
          <cell r="AM799">
            <v>0.53389830508474578</v>
          </cell>
          <cell r="AN799">
            <v>0.40292275574112735</v>
          </cell>
          <cell r="AO799">
            <v>0.71399176954732513</v>
          </cell>
          <cell r="AP799">
            <v>0.45473251028806577</v>
          </cell>
          <cell r="AQ799">
            <v>0.69002123142250527</v>
          </cell>
          <cell r="AR799">
            <v>0.70661157024793386</v>
          </cell>
          <cell r="AS799">
            <v>0.75308641975308643</v>
          </cell>
          <cell r="AT799">
            <v>0.57606490872210958</v>
          </cell>
          <cell r="AU799">
            <v>0.72406639004149365</v>
          </cell>
          <cell r="AV799">
            <v>0.43558282208588955</v>
          </cell>
          <cell r="AW799">
            <v>0.6715176715176715</v>
          </cell>
          <cell r="AX799">
            <v>0</v>
          </cell>
        </row>
        <row r="800">
          <cell r="J800" t="str">
            <v>1-GroupTS-5.1.C-Real YTD</v>
          </cell>
          <cell r="K800" t="str">
            <v>5.1.C</v>
          </cell>
          <cell r="L800">
            <v>0</v>
          </cell>
          <cell r="M800">
            <v>0</v>
          </cell>
          <cell r="N800">
            <v>0</v>
          </cell>
          <cell r="O800">
            <v>0</v>
          </cell>
          <cell r="P800">
            <v>0</v>
          </cell>
          <cell r="Q800">
            <v>0</v>
          </cell>
          <cell r="R800">
            <v>0</v>
          </cell>
          <cell r="S800">
            <v>0</v>
          </cell>
          <cell r="T800">
            <v>0</v>
          </cell>
          <cell r="U800">
            <v>0</v>
          </cell>
          <cell r="V800">
            <v>0</v>
          </cell>
          <cell r="W800">
            <v>0</v>
          </cell>
          <cell r="X800">
            <v>0.42140468227424749</v>
          </cell>
          <cell r="Y800">
            <v>0.94630872483221462</v>
          </cell>
          <cell r="Z800">
            <v>1.6081081081081081</v>
          </cell>
          <cell r="AA800">
            <v>2.2959794696321643</v>
          </cell>
          <cell r="AB800">
            <v>2.8482758620689657</v>
          </cell>
          <cell r="AC800">
            <v>3.274295572167913</v>
          </cell>
          <cell r="AD800">
            <v>3.7748148148148148</v>
          </cell>
          <cell r="AE800">
            <v>4.1884997838305233</v>
          </cell>
          <cell r="AF800">
            <v>4.8599311136624577</v>
          </cell>
          <cell r="AG800">
            <v>5.5532646048109964</v>
          </cell>
          <cell r="AH800">
            <v>6.1499844091050822</v>
          </cell>
          <cell r="AI800">
            <v>7.2185089974293071</v>
          </cell>
          <cell r="AJ800">
            <v>0.49068322981366458</v>
          </cell>
          <cell r="AK800">
            <v>1.032258064516129</v>
          </cell>
          <cell r="AL800">
            <v>1.6325678496868476</v>
          </cell>
          <cell r="AM800">
            <v>2.1665793609219488</v>
          </cell>
          <cell r="AN800">
            <v>2.5690954773869343</v>
          </cell>
          <cell r="AO800">
            <v>3.2860125260960329</v>
          </cell>
          <cell r="AP800">
            <v>3.7395833333333339</v>
          </cell>
          <cell r="AQ800">
            <v>4.4270425476376927</v>
          </cell>
          <cell r="AR800">
            <v>5.1351100811123986</v>
          </cell>
          <cell r="AS800">
            <v>5.8904394917725469</v>
          </cell>
          <cell r="AT800">
            <v>6.466188137514167</v>
          </cell>
          <cell r="AU800">
            <v>7.1904432132963993</v>
          </cell>
          <cell r="AV800">
            <v>7.6236233040702315</v>
          </cell>
          <cell r="AW800">
            <v>8.294989623480582</v>
          </cell>
          <cell r="AX800">
            <v>0</v>
          </cell>
        </row>
        <row r="801">
          <cell r="J801" t="str">
            <v>1-GroupTS-5.1-Goal</v>
          </cell>
          <cell r="K801">
            <v>5.0999999999999996</v>
          </cell>
          <cell r="L801">
            <v>0</v>
          </cell>
          <cell r="M801">
            <v>0</v>
          </cell>
          <cell r="N801">
            <v>0</v>
          </cell>
          <cell r="O801">
            <v>0</v>
          </cell>
          <cell r="P801">
            <v>0</v>
          </cell>
          <cell r="Q801">
            <v>0</v>
          </cell>
          <cell r="R801">
            <v>0</v>
          </cell>
          <cell r="S801">
            <v>0</v>
          </cell>
          <cell r="T801">
            <v>0</v>
          </cell>
          <cell r="U801">
            <v>0</v>
          </cell>
          <cell r="V801">
            <v>0</v>
          </cell>
          <cell r="W801">
            <v>0</v>
          </cell>
          <cell r="X801">
            <v>0</v>
          </cell>
          <cell r="Y801">
            <v>0</v>
          </cell>
          <cell r="Z801">
            <v>0</v>
          </cell>
          <cell r="AA801">
            <v>0</v>
          </cell>
          <cell r="AB801">
            <v>0</v>
          </cell>
          <cell r="AC801">
            <v>0</v>
          </cell>
          <cell r="AD801">
            <v>0</v>
          </cell>
          <cell r="AE801">
            <v>0</v>
          </cell>
          <cell r="AF801">
            <v>0</v>
          </cell>
          <cell r="AG801">
            <v>0</v>
          </cell>
          <cell r="AH801">
            <v>0</v>
          </cell>
          <cell r="AI801">
            <v>4</v>
          </cell>
          <cell r="AJ801">
            <v>3.625</v>
          </cell>
          <cell r="AK801">
            <v>5.25</v>
          </cell>
          <cell r="AL801">
            <v>7.875</v>
          </cell>
          <cell r="AM801">
            <v>11.5</v>
          </cell>
          <cell r="AN801">
            <v>13.125</v>
          </cell>
          <cell r="AO801">
            <v>14.5</v>
          </cell>
          <cell r="AP801">
            <v>18</v>
          </cell>
          <cell r="AQ801">
            <v>20</v>
          </cell>
          <cell r="AR801">
            <v>23.625</v>
          </cell>
          <cell r="AS801">
            <v>25.25</v>
          </cell>
          <cell r="AT801">
            <v>28.875</v>
          </cell>
          <cell r="AU801">
            <v>31.5</v>
          </cell>
          <cell r="AV801">
            <v>22.875</v>
          </cell>
          <cell r="AW801">
            <v>23.125</v>
          </cell>
          <cell r="AX801">
            <v>0.6</v>
          </cell>
        </row>
        <row r="802">
          <cell r="J802" t="str">
            <v>1-GroupTS-5.1.C-Goal YTD</v>
          </cell>
          <cell r="K802" t="str">
            <v>5.1.C</v>
          </cell>
          <cell r="L802">
            <v>0</v>
          </cell>
          <cell r="M802">
            <v>0</v>
          </cell>
          <cell r="N802">
            <v>0</v>
          </cell>
          <cell r="O802">
            <v>0</v>
          </cell>
          <cell r="P802">
            <v>0</v>
          </cell>
          <cell r="Q802">
            <v>0</v>
          </cell>
          <cell r="R802">
            <v>0</v>
          </cell>
          <cell r="S802">
            <v>0</v>
          </cell>
          <cell r="T802">
            <v>0</v>
          </cell>
          <cell r="U802">
            <v>0</v>
          </cell>
          <cell r="V802">
            <v>0</v>
          </cell>
          <cell r="W802">
            <v>0</v>
          </cell>
          <cell r="X802">
            <v>0.5</v>
          </cell>
          <cell r="Y802">
            <v>1.1000000000000001</v>
          </cell>
          <cell r="Z802">
            <v>2.9</v>
          </cell>
          <cell r="AA802">
            <v>2.5</v>
          </cell>
          <cell r="AB802">
            <v>2.9</v>
          </cell>
          <cell r="AC802">
            <v>3.6</v>
          </cell>
          <cell r="AD802">
            <v>4.3</v>
          </cell>
          <cell r="AE802">
            <v>5</v>
          </cell>
          <cell r="AF802">
            <v>5.6</v>
          </cell>
          <cell r="AG802">
            <v>6.3</v>
          </cell>
          <cell r="AH802">
            <v>6.9</v>
          </cell>
          <cell r="AI802">
            <v>7.6</v>
          </cell>
          <cell r="AJ802">
            <v>0.4</v>
          </cell>
          <cell r="AK802">
            <v>0.7</v>
          </cell>
          <cell r="AL802">
            <v>1</v>
          </cell>
          <cell r="AM802">
            <v>1.5</v>
          </cell>
          <cell r="AN802">
            <v>1.8</v>
          </cell>
          <cell r="AO802">
            <v>2</v>
          </cell>
          <cell r="AP802">
            <v>2.5</v>
          </cell>
          <cell r="AQ802">
            <v>3</v>
          </cell>
          <cell r="AR802">
            <v>3.5</v>
          </cell>
          <cell r="AS802">
            <v>3.8</v>
          </cell>
          <cell r="AT802">
            <v>4.3</v>
          </cell>
          <cell r="AU802">
            <v>4.7</v>
          </cell>
          <cell r="AV802">
            <v>4.4000000000000004</v>
          </cell>
          <cell r="AW802">
            <v>4.5</v>
          </cell>
          <cell r="AX802" t="e">
            <v>#DIV/0!</v>
          </cell>
        </row>
        <row r="803">
          <cell r="J803" t="str">
            <v>1-GroupTS-5.1.C-Real</v>
          </cell>
          <cell r="K803" t="str">
            <v>5.1.C</v>
          </cell>
          <cell r="L803">
            <v>0</v>
          </cell>
          <cell r="M803">
            <v>0</v>
          </cell>
          <cell r="N803">
            <v>0</v>
          </cell>
          <cell r="O803">
            <v>0</v>
          </cell>
          <cell r="P803">
            <v>0</v>
          </cell>
          <cell r="Q803">
            <v>0</v>
          </cell>
          <cell r="R803">
            <v>0</v>
          </cell>
          <cell r="S803">
            <v>0</v>
          </cell>
          <cell r="T803">
            <v>0</v>
          </cell>
          <cell r="U803">
            <v>0</v>
          </cell>
          <cell r="V803">
            <v>0</v>
          </cell>
          <cell r="W803">
            <v>0</v>
          </cell>
          <cell r="X803">
            <v>0.42140468227424749</v>
          </cell>
          <cell r="Y803">
            <v>0.94630872483221462</v>
          </cell>
          <cell r="Z803">
            <v>1.6081081081081081</v>
          </cell>
          <cell r="AA803">
            <v>2.2959794696321643</v>
          </cell>
          <cell r="AB803">
            <v>2.8482758620689657</v>
          </cell>
          <cell r="AC803">
            <v>3.274295572167913</v>
          </cell>
          <cell r="AD803">
            <v>3.7748148148148148</v>
          </cell>
          <cell r="AE803">
            <v>4.1884997838305233</v>
          </cell>
          <cell r="AF803">
            <v>4.8599311136624577</v>
          </cell>
          <cell r="AG803">
            <v>5.5532646048109964</v>
          </cell>
          <cell r="AH803">
            <v>6.1499844091050822</v>
          </cell>
          <cell r="AI803">
            <v>7.2185089974293071</v>
          </cell>
          <cell r="AJ803">
            <v>0.49068322981366458</v>
          </cell>
          <cell r="AK803">
            <v>1.032258064516129</v>
          </cell>
          <cell r="AL803">
            <v>1.6325678496868476</v>
          </cell>
          <cell r="AM803">
            <v>2.1665793609219488</v>
          </cell>
          <cell r="AN803">
            <v>2.5690954773869343</v>
          </cell>
          <cell r="AO803">
            <v>3.2860125260960329</v>
          </cell>
          <cell r="AP803">
            <v>3.7395833333333339</v>
          </cell>
          <cell r="AQ803">
            <v>4.4270425476376927</v>
          </cell>
          <cell r="AR803">
            <v>5.1351100811123986</v>
          </cell>
          <cell r="AS803">
            <v>5.8904394917725469</v>
          </cell>
          <cell r="AT803">
            <v>6.466188137514167</v>
          </cell>
          <cell r="AU803">
            <v>7.1904432132963993</v>
          </cell>
          <cell r="AV803">
            <v>7.6236233040702315</v>
          </cell>
          <cell r="AW803">
            <v>8.294989623480582</v>
          </cell>
          <cell r="AX803">
            <v>0</v>
          </cell>
        </row>
        <row r="804">
          <cell r="J804" t="str">
            <v>1-GroupTS-5.1.C-Goal</v>
          </cell>
          <cell r="K804" t="str">
            <v>5.1.C</v>
          </cell>
          <cell r="L804">
            <v>0</v>
          </cell>
          <cell r="M804">
            <v>0</v>
          </cell>
          <cell r="N804">
            <v>0</v>
          </cell>
          <cell r="O804">
            <v>0</v>
          </cell>
          <cell r="P804">
            <v>0</v>
          </cell>
          <cell r="Q804">
            <v>0</v>
          </cell>
          <cell r="R804">
            <v>0</v>
          </cell>
          <cell r="S804">
            <v>0</v>
          </cell>
          <cell r="T804">
            <v>0</v>
          </cell>
          <cell r="U804">
            <v>0</v>
          </cell>
          <cell r="V804">
            <v>0</v>
          </cell>
          <cell r="W804">
            <v>0</v>
          </cell>
          <cell r="X804">
            <v>0.5</v>
          </cell>
          <cell r="Y804">
            <v>1.1000000000000001</v>
          </cell>
          <cell r="Z804">
            <v>2.9</v>
          </cell>
          <cell r="AA804">
            <v>2.5</v>
          </cell>
          <cell r="AB804">
            <v>2.9</v>
          </cell>
          <cell r="AC804">
            <v>3.6</v>
          </cell>
          <cell r="AD804">
            <v>4.3</v>
          </cell>
          <cell r="AE804">
            <v>5</v>
          </cell>
          <cell r="AF804">
            <v>5.6</v>
          </cell>
          <cell r="AG804">
            <v>6.3</v>
          </cell>
          <cell r="AH804">
            <v>6.9</v>
          </cell>
          <cell r="AI804">
            <v>7.6</v>
          </cell>
          <cell r="AJ804">
            <v>0.4</v>
          </cell>
          <cell r="AK804">
            <v>0.7</v>
          </cell>
          <cell r="AL804">
            <v>1</v>
          </cell>
          <cell r="AM804">
            <v>1.5</v>
          </cell>
          <cell r="AN804">
            <v>1.8</v>
          </cell>
          <cell r="AO804">
            <v>2</v>
          </cell>
          <cell r="AP804">
            <v>2.5</v>
          </cell>
          <cell r="AQ804">
            <v>3</v>
          </cell>
          <cell r="AR804">
            <v>3.5</v>
          </cell>
          <cell r="AS804">
            <v>3.8</v>
          </cell>
          <cell r="AT804">
            <v>4.3</v>
          </cell>
          <cell r="AU804">
            <v>4.7</v>
          </cell>
          <cell r="AV804">
            <v>4.4000000000000004</v>
          </cell>
          <cell r="AW804">
            <v>4.5</v>
          </cell>
          <cell r="AX804" t="e">
            <v>#DIV/0!</v>
          </cell>
        </row>
        <row r="805">
          <cell r="J805" t="str">
            <v>2-AR&amp;UC-5.1.A-Real</v>
          </cell>
          <cell r="K805" t="str">
            <v>5.1.A</v>
          </cell>
          <cell r="L805">
            <v>0</v>
          </cell>
          <cell r="M805">
            <v>0</v>
          </cell>
          <cell r="N805">
            <v>0</v>
          </cell>
          <cell r="O805">
            <v>0</v>
          </cell>
          <cell r="P805">
            <v>0</v>
          </cell>
          <cell r="Q805">
            <v>0</v>
          </cell>
          <cell r="R805">
            <v>0</v>
          </cell>
          <cell r="S805">
            <v>0</v>
          </cell>
          <cell r="T805">
            <v>0</v>
          </cell>
          <cell r="U805">
            <v>0</v>
          </cell>
          <cell r="V805">
            <v>0</v>
          </cell>
          <cell r="W805">
            <v>0</v>
          </cell>
          <cell r="X805">
            <v>69</v>
          </cell>
          <cell r="Y805">
            <v>81</v>
          </cell>
          <cell r="Z805">
            <v>145</v>
          </cell>
          <cell r="AA805">
            <v>156</v>
          </cell>
          <cell r="AB805">
            <v>103</v>
          </cell>
          <cell r="AC805">
            <v>88</v>
          </cell>
          <cell r="AD805">
            <v>109</v>
          </cell>
          <cell r="AE805">
            <v>79</v>
          </cell>
          <cell r="AF805">
            <v>152</v>
          </cell>
          <cell r="AG805">
            <v>176</v>
          </cell>
          <cell r="AH805">
            <v>143</v>
          </cell>
          <cell r="AI805">
            <v>256</v>
          </cell>
          <cell r="AJ805">
            <v>190</v>
          </cell>
          <cell r="AK805">
            <v>201</v>
          </cell>
          <cell r="AL805">
            <v>215</v>
          </cell>
          <cell r="AM805">
            <v>181</v>
          </cell>
          <cell r="AN805">
            <v>136</v>
          </cell>
          <cell r="AO805">
            <v>268</v>
          </cell>
          <cell r="AP805">
            <v>173</v>
          </cell>
          <cell r="AQ805">
            <v>208</v>
          </cell>
          <cell r="AR805">
            <v>197</v>
          </cell>
          <cell r="AS805">
            <v>242</v>
          </cell>
          <cell r="AT805">
            <v>174</v>
          </cell>
          <cell r="AU805">
            <v>233</v>
          </cell>
          <cell r="AV805">
            <v>100</v>
          </cell>
          <cell r="AW805">
            <v>170</v>
          </cell>
          <cell r="AX805">
            <v>0</v>
          </cell>
        </row>
        <row r="806">
          <cell r="J806" t="str">
            <v>2-AR&amp;UC-5.1.A-Real YTD</v>
          </cell>
          <cell r="K806" t="str">
            <v>5.1.A</v>
          </cell>
          <cell r="L806">
            <v>0</v>
          </cell>
          <cell r="M806">
            <v>0</v>
          </cell>
          <cell r="N806">
            <v>0</v>
          </cell>
          <cell r="O806">
            <v>0</v>
          </cell>
          <cell r="P806">
            <v>0</v>
          </cell>
          <cell r="Q806">
            <v>0</v>
          </cell>
          <cell r="R806">
            <v>0</v>
          </cell>
          <cell r="S806">
            <v>0</v>
          </cell>
          <cell r="T806">
            <v>0</v>
          </cell>
          <cell r="U806">
            <v>0</v>
          </cell>
          <cell r="V806">
            <v>0</v>
          </cell>
          <cell r="W806">
            <v>0</v>
          </cell>
          <cell r="X806">
            <v>69</v>
          </cell>
          <cell r="Y806">
            <v>150</v>
          </cell>
          <cell r="Z806">
            <v>295</v>
          </cell>
          <cell r="AA806">
            <v>451</v>
          </cell>
          <cell r="AB806">
            <v>554</v>
          </cell>
          <cell r="AC806">
            <v>642</v>
          </cell>
          <cell r="AD806">
            <v>751</v>
          </cell>
          <cell r="AE806">
            <v>830</v>
          </cell>
          <cell r="AF806">
            <v>982</v>
          </cell>
          <cell r="AG806">
            <v>1158</v>
          </cell>
          <cell r="AH806">
            <v>1301</v>
          </cell>
          <cell r="AI806">
            <v>1557</v>
          </cell>
          <cell r="AJ806">
            <v>190</v>
          </cell>
          <cell r="AK806">
            <v>391</v>
          </cell>
          <cell r="AL806">
            <v>606</v>
          </cell>
          <cell r="AM806">
            <v>787</v>
          </cell>
          <cell r="AN806">
            <v>923</v>
          </cell>
          <cell r="AO806">
            <v>1191</v>
          </cell>
          <cell r="AP806">
            <v>1364</v>
          </cell>
          <cell r="AQ806">
            <v>1572</v>
          </cell>
          <cell r="AR806">
            <v>1769</v>
          </cell>
          <cell r="AS806">
            <v>2011</v>
          </cell>
          <cell r="AT806">
            <v>2185</v>
          </cell>
          <cell r="AU806">
            <v>2418</v>
          </cell>
          <cell r="AV806">
            <v>2518</v>
          </cell>
          <cell r="AW806">
            <v>2688</v>
          </cell>
          <cell r="AX806">
            <v>0</v>
          </cell>
        </row>
        <row r="807">
          <cell r="J807" t="str">
            <v>2-AR&amp;UC-5.1.B-Real</v>
          </cell>
          <cell r="K807" t="str">
            <v>5.1.B</v>
          </cell>
          <cell r="L807">
            <v>107</v>
          </cell>
          <cell r="M807">
            <v>108</v>
          </cell>
          <cell r="N807">
            <v>111</v>
          </cell>
          <cell r="O807">
            <v>112</v>
          </cell>
          <cell r="P807">
            <v>114</v>
          </cell>
          <cell r="Q807">
            <v>112</v>
          </cell>
          <cell r="R807">
            <v>111</v>
          </cell>
          <cell r="S807">
            <v>113</v>
          </cell>
          <cell r="T807">
            <v>113</v>
          </cell>
          <cell r="U807">
            <v>116</v>
          </cell>
          <cell r="V807">
            <v>116</v>
          </cell>
          <cell r="W807">
            <v>116</v>
          </cell>
          <cell r="X807">
            <v>116</v>
          </cell>
          <cell r="Y807">
            <v>114</v>
          </cell>
          <cell r="Z807">
            <v>116</v>
          </cell>
          <cell r="AA807">
            <v>116</v>
          </cell>
          <cell r="AB807">
            <v>115</v>
          </cell>
          <cell r="AC807">
            <v>119</v>
          </cell>
          <cell r="AD807">
            <v>119</v>
          </cell>
          <cell r="AE807">
            <v>122</v>
          </cell>
          <cell r="AF807">
            <v>126</v>
          </cell>
          <cell r="AG807">
            <v>126</v>
          </cell>
          <cell r="AH807">
            <v>127</v>
          </cell>
          <cell r="AI807">
            <v>127</v>
          </cell>
          <cell r="AJ807">
            <v>120</v>
          </cell>
          <cell r="AK807">
            <v>121</v>
          </cell>
          <cell r="AL807">
            <v>123</v>
          </cell>
          <cell r="AM807">
            <v>120</v>
          </cell>
          <cell r="AN807">
            <v>121</v>
          </cell>
          <cell r="AO807">
            <v>122</v>
          </cell>
          <cell r="AP807">
            <v>123</v>
          </cell>
          <cell r="AQ807">
            <v>126</v>
          </cell>
          <cell r="AR807">
            <v>129</v>
          </cell>
          <cell r="AS807">
            <v>128</v>
          </cell>
          <cell r="AT807">
            <v>128</v>
          </cell>
          <cell r="AU807">
            <v>131</v>
          </cell>
          <cell r="AV807">
            <v>133</v>
          </cell>
          <cell r="AW807">
            <v>134</v>
          </cell>
          <cell r="AX807">
            <v>0</v>
          </cell>
        </row>
        <row r="808">
          <cell r="J808" t="str">
            <v>2-AR&amp;UC-5.1.B-Real YTD</v>
          </cell>
          <cell r="K808" t="str">
            <v>5.1.B</v>
          </cell>
          <cell r="L808">
            <v>107</v>
          </cell>
          <cell r="M808">
            <v>107.5</v>
          </cell>
          <cell r="N808">
            <v>108.66666666666667</v>
          </cell>
          <cell r="O808">
            <v>109.5</v>
          </cell>
          <cell r="P808">
            <v>110.4</v>
          </cell>
          <cell r="Q808">
            <v>110.66666666666667</v>
          </cell>
          <cell r="R808">
            <v>110.71428571428571</v>
          </cell>
          <cell r="S808">
            <v>111</v>
          </cell>
          <cell r="T808">
            <v>111.22222222222223</v>
          </cell>
          <cell r="U808">
            <v>111.7</v>
          </cell>
          <cell r="V808">
            <v>112.09090909090909</v>
          </cell>
          <cell r="W808">
            <v>112.41666666666667</v>
          </cell>
          <cell r="X808">
            <v>116</v>
          </cell>
          <cell r="Y808">
            <v>115</v>
          </cell>
          <cell r="Z808">
            <v>115.33333333333333</v>
          </cell>
          <cell r="AA808">
            <v>115.5</v>
          </cell>
          <cell r="AB808">
            <v>115.4</v>
          </cell>
          <cell r="AC808">
            <v>116</v>
          </cell>
          <cell r="AD808">
            <v>116.42857142857143</v>
          </cell>
          <cell r="AE808">
            <v>117.125</v>
          </cell>
          <cell r="AF808">
            <v>118.11111111111111</v>
          </cell>
          <cell r="AG808">
            <v>118.9</v>
          </cell>
          <cell r="AH808">
            <v>119.63636363636364</v>
          </cell>
          <cell r="AI808">
            <v>120.25</v>
          </cell>
          <cell r="AJ808">
            <v>120</v>
          </cell>
          <cell r="AK808">
            <v>120.5</v>
          </cell>
          <cell r="AL808">
            <v>121.33333333333333</v>
          </cell>
          <cell r="AM808">
            <v>121</v>
          </cell>
          <cell r="AN808">
            <v>121</v>
          </cell>
          <cell r="AO808">
            <v>121.16666666666667</v>
          </cell>
          <cell r="AP808">
            <v>121.42857142857143</v>
          </cell>
          <cell r="AQ808">
            <v>122</v>
          </cell>
          <cell r="AR808">
            <v>122.77777777777777</v>
          </cell>
          <cell r="AS808">
            <v>123.3</v>
          </cell>
          <cell r="AT808">
            <v>123.72727272727273</v>
          </cell>
          <cell r="AU808">
            <v>124.33333333333333</v>
          </cell>
          <cell r="AV808">
            <v>125</v>
          </cell>
          <cell r="AW808">
            <v>125.64285714285714</v>
          </cell>
          <cell r="AX808">
            <v>0</v>
          </cell>
        </row>
        <row r="809">
          <cell r="J809" t="str">
            <v>2-AR&amp;UC-5.1-Real</v>
          </cell>
          <cell r="K809">
            <v>5.0999999999999996</v>
          </cell>
          <cell r="L809">
            <v>0</v>
          </cell>
          <cell r="M809">
            <v>0</v>
          </cell>
          <cell r="N809">
            <v>0</v>
          </cell>
          <cell r="O809">
            <v>0</v>
          </cell>
          <cell r="P809">
            <v>0</v>
          </cell>
          <cell r="Q809">
            <v>0</v>
          </cell>
          <cell r="R809">
            <v>0</v>
          </cell>
          <cell r="S809">
            <v>0</v>
          </cell>
          <cell r="T809">
            <v>0</v>
          </cell>
          <cell r="U809">
            <v>0</v>
          </cell>
          <cell r="V809">
            <v>0</v>
          </cell>
          <cell r="W809">
            <v>0</v>
          </cell>
          <cell r="X809">
            <v>0.59482758620689657</v>
          </cell>
          <cell r="Y809">
            <v>0.71052631578947367</v>
          </cell>
          <cell r="Z809">
            <v>1.25</v>
          </cell>
          <cell r="AA809">
            <v>1.3448275862068966</v>
          </cell>
          <cell r="AB809">
            <v>0.89565217391304364</v>
          </cell>
          <cell r="AC809">
            <v>0.73949579831932777</v>
          </cell>
          <cell r="AD809">
            <v>0.91596638655462181</v>
          </cell>
          <cell r="AE809">
            <v>0.64754098360655743</v>
          </cell>
          <cell r="AF809">
            <v>1.2063492063492063</v>
          </cell>
          <cell r="AG809">
            <v>1.3968253968253967</v>
          </cell>
          <cell r="AH809">
            <v>1.1259842519685039</v>
          </cell>
          <cell r="AI809">
            <v>2.015748031496063</v>
          </cell>
          <cell r="AJ809">
            <v>1.583333333333333</v>
          </cell>
          <cell r="AK809">
            <v>1.6611570247933884</v>
          </cell>
          <cell r="AL809">
            <v>1.7479674796747968</v>
          </cell>
          <cell r="AM809">
            <v>1.5083333333333335</v>
          </cell>
          <cell r="AN809">
            <v>1.1239669421487604</v>
          </cell>
          <cell r="AO809">
            <v>2.1967213114754101</v>
          </cell>
          <cell r="AP809">
            <v>1.4065040650406504</v>
          </cell>
          <cell r="AQ809">
            <v>1.6507936507936507</v>
          </cell>
          <cell r="AR809">
            <v>1.5271317829457365</v>
          </cell>
          <cell r="AS809">
            <v>1.890625</v>
          </cell>
          <cell r="AT809">
            <v>1.359375</v>
          </cell>
          <cell r="AU809">
            <v>1.7786259541984735</v>
          </cell>
          <cell r="AV809">
            <v>0.75187969924812026</v>
          </cell>
          <cell r="AW809">
            <v>1.2686567164179106</v>
          </cell>
          <cell r="AX809">
            <v>0</v>
          </cell>
        </row>
        <row r="810">
          <cell r="J810" t="str">
            <v>2-AR&amp;UC-5.1.C-Real YTD</v>
          </cell>
          <cell r="K810" t="str">
            <v>5.1.C</v>
          </cell>
          <cell r="L810">
            <v>0</v>
          </cell>
          <cell r="M810">
            <v>0</v>
          </cell>
          <cell r="N810">
            <v>0</v>
          </cell>
          <cell r="O810">
            <v>0</v>
          </cell>
          <cell r="P810">
            <v>0</v>
          </cell>
          <cell r="Q810">
            <v>0</v>
          </cell>
          <cell r="R810">
            <v>0</v>
          </cell>
          <cell r="S810">
            <v>0</v>
          </cell>
          <cell r="T810">
            <v>0</v>
          </cell>
          <cell r="U810">
            <v>0</v>
          </cell>
          <cell r="V810">
            <v>0</v>
          </cell>
          <cell r="W810">
            <v>0</v>
          </cell>
          <cell r="X810">
            <v>0.59482758620689657</v>
          </cell>
          <cell r="Y810">
            <v>1.3043478260869565</v>
          </cell>
          <cell r="Z810">
            <v>2.5578034682080926</v>
          </cell>
          <cell r="AA810">
            <v>3.9047619047619047</v>
          </cell>
          <cell r="AB810">
            <v>4.8006932409012126</v>
          </cell>
          <cell r="AC810">
            <v>5.5344827586206895</v>
          </cell>
          <cell r="AD810">
            <v>6.4503067484662573</v>
          </cell>
          <cell r="AE810">
            <v>7.0864461045891138</v>
          </cell>
          <cell r="AF810">
            <v>8.3142050799623703</v>
          </cell>
          <cell r="AG810">
            <v>9.7392767031118588</v>
          </cell>
          <cell r="AH810">
            <v>10.874620060790273</v>
          </cell>
          <cell r="AI810">
            <v>12.948024948024948</v>
          </cell>
          <cell r="AJ810">
            <v>1.583333333333333</v>
          </cell>
          <cell r="AK810">
            <v>3.2448132780082988</v>
          </cell>
          <cell r="AL810">
            <v>4.9945054945054945</v>
          </cell>
          <cell r="AM810">
            <v>6.5041322314049577</v>
          </cell>
          <cell r="AN810">
            <v>7.6280991735537187</v>
          </cell>
          <cell r="AO810">
            <v>9.8294360385144426</v>
          </cell>
          <cell r="AP810">
            <v>11.232941176470588</v>
          </cell>
          <cell r="AQ810">
            <v>12.885245901639344</v>
          </cell>
          <cell r="AR810">
            <v>14.408144796380091</v>
          </cell>
          <cell r="AS810">
            <v>16.309813463098134</v>
          </cell>
          <cell r="AT810">
            <v>17.659808963997062</v>
          </cell>
          <cell r="AU810">
            <v>19.447721179624665</v>
          </cell>
          <cell r="AV810">
            <v>20.143999999999998</v>
          </cell>
          <cell r="AW810">
            <v>21.393973848777716</v>
          </cell>
          <cell r="AX810">
            <v>0</v>
          </cell>
        </row>
        <row r="811">
          <cell r="J811" t="str">
            <v>2-AR&amp;UC-5.1.C-Goal YTD</v>
          </cell>
          <cell r="K811" t="str">
            <v>5.1.C</v>
          </cell>
          <cell r="L811">
            <v>0</v>
          </cell>
          <cell r="M811">
            <v>0</v>
          </cell>
          <cell r="N811">
            <v>0</v>
          </cell>
          <cell r="O811">
            <v>0</v>
          </cell>
          <cell r="P811">
            <v>0</v>
          </cell>
          <cell r="Q811">
            <v>0</v>
          </cell>
          <cell r="R811">
            <v>0</v>
          </cell>
          <cell r="S811">
            <v>0</v>
          </cell>
          <cell r="T811">
            <v>0</v>
          </cell>
          <cell r="U811">
            <v>0</v>
          </cell>
          <cell r="V811">
            <v>0</v>
          </cell>
          <cell r="W811">
            <v>0</v>
          </cell>
          <cell r="X811">
            <v>0</v>
          </cell>
          <cell r="Y811">
            <v>0</v>
          </cell>
          <cell r="Z811">
            <v>0</v>
          </cell>
          <cell r="AA811">
            <v>0</v>
          </cell>
          <cell r="AB811">
            <v>0</v>
          </cell>
          <cell r="AC811">
            <v>0</v>
          </cell>
          <cell r="AD811">
            <v>0</v>
          </cell>
          <cell r="AE811">
            <v>0</v>
          </cell>
          <cell r="AF811">
            <v>0</v>
          </cell>
          <cell r="AG811">
            <v>0</v>
          </cell>
          <cell r="AH811">
            <v>0</v>
          </cell>
          <cell r="AI811">
            <v>4</v>
          </cell>
          <cell r="AJ811">
            <v>2</v>
          </cell>
          <cell r="AK811">
            <v>1.7</v>
          </cell>
          <cell r="AL811">
            <v>2.5</v>
          </cell>
          <cell r="AM811">
            <v>3.5</v>
          </cell>
          <cell r="AN811">
            <v>4.4000000000000004</v>
          </cell>
          <cell r="AO811">
            <v>5.0999999999999996</v>
          </cell>
          <cell r="AP811">
            <v>6.1</v>
          </cell>
          <cell r="AQ811">
            <v>6.9</v>
          </cell>
          <cell r="AR811">
            <v>7.9</v>
          </cell>
          <cell r="AS811">
            <v>8.6</v>
          </cell>
          <cell r="AT811">
            <v>9.6</v>
          </cell>
          <cell r="AU811">
            <v>10.6</v>
          </cell>
          <cell r="AV811">
            <v>9.1999999999999993</v>
          </cell>
          <cell r="AW811">
            <v>9.3000000000000007</v>
          </cell>
          <cell r="AX811" t="e">
            <v>#DIV/0!</v>
          </cell>
        </row>
        <row r="812">
          <cell r="J812" t="str">
            <v>2-AR&amp;UC-5.1.C-Real</v>
          </cell>
          <cell r="K812" t="str">
            <v>5.1.C</v>
          </cell>
          <cell r="L812">
            <v>0</v>
          </cell>
          <cell r="M812">
            <v>0</v>
          </cell>
          <cell r="N812">
            <v>0</v>
          </cell>
          <cell r="O812">
            <v>0</v>
          </cell>
          <cell r="P812">
            <v>0</v>
          </cell>
          <cell r="Q812">
            <v>0</v>
          </cell>
          <cell r="R812">
            <v>0</v>
          </cell>
          <cell r="S812">
            <v>0</v>
          </cell>
          <cell r="T812">
            <v>0</v>
          </cell>
          <cell r="U812">
            <v>0</v>
          </cell>
          <cell r="V812">
            <v>0</v>
          </cell>
          <cell r="W812">
            <v>0</v>
          </cell>
          <cell r="X812">
            <v>0.59482758620689657</v>
          </cell>
          <cell r="Y812">
            <v>1.3043478260869565</v>
          </cell>
          <cell r="Z812">
            <v>2.5578034682080926</v>
          </cell>
          <cell r="AA812">
            <v>3.9047619047619047</v>
          </cell>
          <cell r="AB812">
            <v>4.8006932409012126</v>
          </cell>
          <cell r="AC812">
            <v>5.5344827586206895</v>
          </cell>
          <cell r="AD812">
            <v>6.4503067484662573</v>
          </cell>
          <cell r="AE812">
            <v>7.0864461045891138</v>
          </cell>
          <cell r="AF812">
            <v>8.3142050799623703</v>
          </cell>
          <cell r="AG812">
            <v>9.7392767031118588</v>
          </cell>
          <cell r="AH812">
            <v>10.874620060790273</v>
          </cell>
          <cell r="AI812">
            <v>12.948024948024948</v>
          </cell>
          <cell r="AJ812">
            <v>1.583333333333333</v>
          </cell>
          <cell r="AK812">
            <v>3.2448132780082988</v>
          </cell>
          <cell r="AL812">
            <v>4.9945054945054945</v>
          </cell>
          <cell r="AM812">
            <v>6.5041322314049577</v>
          </cell>
          <cell r="AN812">
            <v>7.6280991735537187</v>
          </cell>
          <cell r="AO812">
            <v>9.8294360385144426</v>
          </cell>
          <cell r="AP812">
            <v>11.232941176470588</v>
          </cell>
          <cell r="AQ812">
            <v>12.885245901639344</v>
          </cell>
          <cell r="AR812">
            <v>14.408144796380091</v>
          </cell>
          <cell r="AS812">
            <v>16.309813463098134</v>
          </cell>
          <cell r="AT812">
            <v>17.659808963997062</v>
          </cell>
          <cell r="AU812">
            <v>19.447721179624665</v>
          </cell>
          <cell r="AV812">
            <v>20.143999999999998</v>
          </cell>
          <cell r="AW812">
            <v>21.393973848777716</v>
          </cell>
          <cell r="AX812">
            <v>0</v>
          </cell>
        </row>
        <row r="813">
          <cell r="J813" t="str">
            <v>2-AR&amp;UC-5.1.C-Goal</v>
          </cell>
          <cell r="K813" t="str">
            <v>5.1.C</v>
          </cell>
          <cell r="L813">
            <v>0</v>
          </cell>
          <cell r="M813">
            <v>0</v>
          </cell>
          <cell r="N813">
            <v>0</v>
          </cell>
          <cell r="O813">
            <v>0</v>
          </cell>
          <cell r="P813">
            <v>0</v>
          </cell>
          <cell r="Q813">
            <v>0</v>
          </cell>
          <cell r="R813">
            <v>0</v>
          </cell>
          <cell r="S813">
            <v>0</v>
          </cell>
          <cell r="T813">
            <v>0</v>
          </cell>
          <cell r="U813">
            <v>0</v>
          </cell>
          <cell r="V813">
            <v>0</v>
          </cell>
          <cell r="W813">
            <v>0</v>
          </cell>
          <cell r="X813">
            <v>0</v>
          </cell>
          <cell r="Y813">
            <v>0</v>
          </cell>
          <cell r="Z813">
            <v>0</v>
          </cell>
          <cell r="AA813">
            <v>0</v>
          </cell>
          <cell r="AB813">
            <v>0</v>
          </cell>
          <cell r="AC813">
            <v>0</v>
          </cell>
          <cell r="AD813">
            <v>0</v>
          </cell>
          <cell r="AE813">
            <v>0</v>
          </cell>
          <cell r="AF813">
            <v>0</v>
          </cell>
          <cell r="AG813">
            <v>0</v>
          </cell>
          <cell r="AH813">
            <v>0</v>
          </cell>
          <cell r="AI813">
            <v>4</v>
          </cell>
          <cell r="AJ813">
            <v>2</v>
          </cell>
          <cell r="AK813">
            <v>1.7</v>
          </cell>
          <cell r="AL813">
            <v>2.5</v>
          </cell>
          <cell r="AM813">
            <v>3.5</v>
          </cell>
          <cell r="AN813">
            <v>4.4000000000000004</v>
          </cell>
          <cell r="AO813">
            <v>5.0999999999999996</v>
          </cell>
          <cell r="AP813">
            <v>6.1</v>
          </cell>
          <cell r="AQ813">
            <v>6.9</v>
          </cell>
          <cell r="AR813">
            <v>7.9</v>
          </cell>
          <cell r="AS813">
            <v>8.6</v>
          </cell>
          <cell r="AT813">
            <v>9.6</v>
          </cell>
          <cell r="AU813">
            <v>10.6</v>
          </cell>
          <cell r="AV813">
            <v>9.1999999999999993</v>
          </cell>
          <cell r="AW813">
            <v>9.3000000000000007</v>
          </cell>
          <cell r="AX813" t="e">
            <v>#DIV/0!</v>
          </cell>
        </row>
        <row r="814">
          <cell r="J814" t="str">
            <v>2-PWR-5.1.A-Real</v>
          </cell>
          <cell r="K814" t="str">
            <v>5.1.A</v>
          </cell>
          <cell r="L814">
            <v>0</v>
          </cell>
          <cell r="M814">
            <v>0</v>
          </cell>
          <cell r="N814">
            <v>0</v>
          </cell>
          <cell r="O814">
            <v>0</v>
          </cell>
          <cell r="P814">
            <v>0</v>
          </cell>
          <cell r="Q814">
            <v>0</v>
          </cell>
          <cell r="R814">
            <v>0</v>
          </cell>
          <cell r="S814">
            <v>0</v>
          </cell>
          <cell r="T814">
            <v>0</v>
          </cell>
          <cell r="U814">
            <v>0</v>
          </cell>
          <cell r="V814">
            <v>0</v>
          </cell>
          <cell r="W814">
            <v>0</v>
          </cell>
          <cell r="X814">
            <v>57</v>
          </cell>
          <cell r="Y814">
            <v>75</v>
          </cell>
          <cell r="Z814">
            <v>49</v>
          </cell>
          <cell r="AA814">
            <v>39</v>
          </cell>
          <cell r="AB814">
            <v>52</v>
          </cell>
          <cell r="AC814">
            <v>35</v>
          </cell>
          <cell r="AD814">
            <v>34</v>
          </cell>
          <cell r="AE814">
            <v>40</v>
          </cell>
          <cell r="AF814">
            <v>48</v>
          </cell>
          <cell r="AG814">
            <v>29</v>
          </cell>
          <cell r="AH814">
            <v>34</v>
          </cell>
          <cell r="AI814">
            <v>57</v>
          </cell>
          <cell r="AJ814">
            <v>47</v>
          </cell>
          <cell r="AK814">
            <v>58</v>
          </cell>
          <cell r="AL814">
            <v>71</v>
          </cell>
          <cell r="AM814">
            <v>71</v>
          </cell>
          <cell r="AN814">
            <v>57</v>
          </cell>
          <cell r="AO814">
            <v>79</v>
          </cell>
          <cell r="AP814">
            <v>48</v>
          </cell>
          <cell r="AQ814">
            <v>117</v>
          </cell>
          <cell r="AR814">
            <v>145</v>
          </cell>
          <cell r="AS814">
            <v>124</v>
          </cell>
          <cell r="AT814">
            <v>110</v>
          </cell>
          <cell r="AU814">
            <v>116</v>
          </cell>
          <cell r="AV814">
            <v>113</v>
          </cell>
          <cell r="AW814">
            <v>153</v>
          </cell>
          <cell r="AX814">
            <v>0</v>
          </cell>
        </row>
        <row r="815">
          <cell r="J815" t="str">
            <v>2-PWR-5.1.A-Real YTD</v>
          </cell>
          <cell r="K815" t="str">
            <v>5.1.A</v>
          </cell>
          <cell r="L815">
            <v>0</v>
          </cell>
          <cell r="M815">
            <v>0</v>
          </cell>
          <cell r="N815">
            <v>0</v>
          </cell>
          <cell r="O815">
            <v>0</v>
          </cell>
          <cell r="P815">
            <v>0</v>
          </cell>
          <cell r="Q815">
            <v>0</v>
          </cell>
          <cell r="R815">
            <v>0</v>
          </cell>
          <cell r="S815">
            <v>0</v>
          </cell>
          <cell r="T815">
            <v>0</v>
          </cell>
          <cell r="U815">
            <v>0</v>
          </cell>
          <cell r="V815">
            <v>0</v>
          </cell>
          <cell r="W815">
            <v>0</v>
          </cell>
          <cell r="X815">
            <v>57</v>
          </cell>
          <cell r="Y815">
            <v>132</v>
          </cell>
          <cell r="Z815">
            <v>181</v>
          </cell>
          <cell r="AA815">
            <v>220</v>
          </cell>
          <cell r="AB815">
            <v>272</v>
          </cell>
          <cell r="AC815">
            <v>307</v>
          </cell>
          <cell r="AD815">
            <v>341</v>
          </cell>
          <cell r="AE815">
            <v>381</v>
          </cell>
          <cell r="AF815">
            <v>429</v>
          </cell>
          <cell r="AG815">
            <v>458</v>
          </cell>
          <cell r="AH815">
            <v>492</v>
          </cell>
          <cell r="AI815">
            <v>549</v>
          </cell>
          <cell r="AJ815">
            <v>47</v>
          </cell>
          <cell r="AK815">
            <v>105</v>
          </cell>
          <cell r="AL815">
            <v>176</v>
          </cell>
          <cell r="AM815">
            <v>247</v>
          </cell>
          <cell r="AN815">
            <v>304</v>
          </cell>
          <cell r="AO815">
            <v>383</v>
          </cell>
          <cell r="AP815">
            <v>431</v>
          </cell>
          <cell r="AQ815">
            <v>548</v>
          </cell>
          <cell r="AR815">
            <v>693</v>
          </cell>
          <cell r="AS815">
            <v>817</v>
          </cell>
          <cell r="AT815">
            <v>927</v>
          </cell>
          <cell r="AU815">
            <v>1043</v>
          </cell>
          <cell r="AV815">
            <v>1156</v>
          </cell>
          <cell r="AW815">
            <v>1309</v>
          </cell>
          <cell r="AX815">
            <v>0</v>
          </cell>
        </row>
        <row r="816">
          <cell r="J816" t="str">
            <v>2-PWR-5.1.B-Real</v>
          </cell>
          <cell r="K816" t="str">
            <v>5.1.B</v>
          </cell>
          <cell r="L816">
            <v>185</v>
          </cell>
          <cell r="M816">
            <v>178</v>
          </cell>
          <cell r="N816">
            <v>182</v>
          </cell>
          <cell r="O816">
            <v>176</v>
          </cell>
          <cell r="P816">
            <v>171</v>
          </cell>
          <cell r="Q816">
            <v>175</v>
          </cell>
          <cell r="R816">
            <v>176</v>
          </cell>
          <cell r="S816">
            <v>175</v>
          </cell>
          <cell r="T816">
            <v>172</v>
          </cell>
          <cell r="U816">
            <v>172</v>
          </cell>
          <cell r="V816">
            <v>172</v>
          </cell>
          <cell r="W816">
            <v>169</v>
          </cell>
          <cell r="X816">
            <v>179</v>
          </cell>
          <cell r="Y816">
            <v>179</v>
          </cell>
          <cell r="Z816">
            <v>172</v>
          </cell>
          <cell r="AA816">
            <v>161</v>
          </cell>
          <cell r="AB816">
            <v>162</v>
          </cell>
          <cell r="AC816">
            <v>166</v>
          </cell>
          <cell r="AD816">
            <v>163</v>
          </cell>
          <cell r="AE816">
            <v>162</v>
          </cell>
          <cell r="AF816">
            <v>170</v>
          </cell>
          <cell r="AG816">
            <v>167</v>
          </cell>
          <cell r="AH816">
            <v>166</v>
          </cell>
          <cell r="AI816">
            <v>167</v>
          </cell>
          <cell r="AJ816">
            <v>160</v>
          </cell>
          <cell r="AK816">
            <v>158</v>
          </cell>
          <cell r="AL816">
            <v>155</v>
          </cell>
          <cell r="AM816">
            <v>157</v>
          </cell>
          <cell r="AN816">
            <v>161</v>
          </cell>
          <cell r="AO816">
            <v>167</v>
          </cell>
          <cell r="AP816">
            <v>176</v>
          </cell>
          <cell r="AQ816">
            <v>155</v>
          </cell>
          <cell r="AR816">
            <v>157</v>
          </cell>
          <cell r="AS816">
            <v>159</v>
          </cell>
          <cell r="AT816">
            <v>159</v>
          </cell>
          <cell r="AU816">
            <v>159</v>
          </cell>
          <cell r="AV816">
            <v>163</v>
          </cell>
          <cell r="AW816">
            <v>158</v>
          </cell>
          <cell r="AX816">
            <v>0</v>
          </cell>
        </row>
        <row r="817">
          <cell r="J817" t="str">
            <v>2-PWR-5.1.B-Real YTD</v>
          </cell>
          <cell r="K817" t="str">
            <v>5.1.B</v>
          </cell>
          <cell r="L817">
            <v>185</v>
          </cell>
          <cell r="M817">
            <v>181.5</v>
          </cell>
          <cell r="N817">
            <v>181.66666666666666</v>
          </cell>
          <cell r="O817">
            <v>180.25</v>
          </cell>
          <cell r="P817">
            <v>178.4</v>
          </cell>
          <cell r="Q817">
            <v>177.83333333333334</v>
          </cell>
          <cell r="R817">
            <v>177.57142857142858</v>
          </cell>
          <cell r="S817">
            <v>177.25</v>
          </cell>
          <cell r="T817">
            <v>176.66666666666666</v>
          </cell>
          <cell r="U817">
            <v>176.2</v>
          </cell>
          <cell r="V817">
            <v>175.81818181818181</v>
          </cell>
          <cell r="W817">
            <v>175.25</v>
          </cell>
          <cell r="X817">
            <v>179</v>
          </cell>
          <cell r="Y817">
            <v>179</v>
          </cell>
          <cell r="Z817">
            <v>176.66666666666666</v>
          </cell>
          <cell r="AA817">
            <v>172.75</v>
          </cell>
          <cell r="AB817">
            <v>170.6</v>
          </cell>
          <cell r="AC817">
            <v>169.83333333333334</v>
          </cell>
          <cell r="AD817">
            <v>168.85714285714286</v>
          </cell>
          <cell r="AE817">
            <v>168</v>
          </cell>
          <cell r="AF817">
            <v>168.22222222222223</v>
          </cell>
          <cell r="AG817">
            <v>168.1</v>
          </cell>
          <cell r="AH817">
            <v>167.90909090909091</v>
          </cell>
          <cell r="AI817">
            <v>167.83333333333334</v>
          </cell>
          <cell r="AJ817">
            <v>160</v>
          </cell>
          <cell r="AK817">
            <v>159</v>
          </cell>
          <cell r="AL817">
            <v>157.66666666666666</v>
          </cell>
          <cell r="AM817">
            <v>157.5</v>
          </cell>
          <cell r="AN817">
            <v>158.19999999999999</v>
          </cell>
          <cell r="AO817">
            <v>159.66666666666666</v>
          </cell>
          <cell r="AP817">
            <v>162</v>
          </cell>
          <cell r="AQ817">
            <v>161.125</v>
          </cell>
          <cell r="AR817">
            <v>160.66666666666666</v>
          </cell>
          <cell r="AS817">
            <v>160.5</v>
          </cell>
          <cell r="AT817">
            <v>160.36363636363637</v>
          </cell>
          <cell r="AU817">
            <v>160.25</v>
          </cell>
          <cell r="AV817">
            <v>160.46153846153845</v>
          </cell>
          <cell r="AW817">
            <v>160.28571428571428</v>
          </cell>
          <cell r="AX817">
            <v>0</v>
          </cell>
        </row>
        <row r="818">
          <cell r="J818" t="str">
            <v>2-PWR-5.1-Real</v>
          </cell>
          <cell r="K818">
            <v>5.0999999999999996</v>
          </cell>
          <cell r="L818">
            <v>0</v>
          </cell>
          <cell r="M818">
            <v>0</v>
          </cell>
          <cell r="N818">
            <v>0</v>
          </cell>
          <cell r="O818">
            <v>0</v>
          </cell>
          <cell r="P818">
            <v>0</v>
          </cell>
          <cell r="Q818">
            <v>0</v>
          </cell>
          <cell r="R818">
            <v>0</v>
          </cell>
          <cell r="S818">
            <v>0</v>
          </cell>
          <cell r="T818">
            <v>0</v>
          </cell>
          <cell r="U818">
            <v>0</v>
          </cell>
          <cell r="V818">
            <v>0</v>
          </cell>
          <cell r="W818">
            <v>0</v>
          </cell>
          <cell r="X818">
            <v>0.31843575418994413</v>
          </cell>
          <cell r="Y818">
            <v>0.41899441340782123</v>
          </cell>
          <cell r="Z818">
            <v>0.28488372093023256</v>
          </cell>
          <cell r="AA818">
            <v>0.24223602484472051</v>
          </cell>
          <cell r="AB818">
            <v>0.32098765432098764</v>
          </cell>
          <cell r="AC818">
            <v>0.21084337349397594</v>
          </cell>
          <cell r="AD818">
            <v>0.20858895705521474</v>
          </cell>
          <cell r="AE818">
            <v>0.24691358024691357</v>
          </cell>
          <cell r="AF818">
            <v>0.28235294117647058</v>
          </cell>
          <cell r="AG818">
            <v>0.17365269461077845</v>
          </cell>
          <cell r="AH818">
            <v>0.20481927710843373</v>
          </cell>
          <cell r="AI818">
            <v>0.34131736526946116</v>
          </cell>
          <cell r="AJ818">
            <v>0.29375000000000001</v>
          </cell>
          <cell r="AK818">
            <v>0.36708860759493672</v>
          </cell>
          <cell r="AL818">
            <v>0.45806451612903226</v>
          </cell>
          <cell r="AM818">
            <v>0.45222929936305734</v>
          </cell>
          <cell r="AN818">
            <v>0.35403726708074534</v>
          </cell>
          <cell r="AO818">
            <v>0.47305389221556887</v>
          </cell>
          <cell r="AP818">
            <v>0.27272727272727271</v>
          </cell>
          <cell r="AQ818">
            <v>0.75483870967741939</v>
          </cell>
          <cell r="AR818">
            <v>0.92356687898089174</v>
          </cell>
          <cell r="AS818">
            <v>0.77987421383647804</v>
          </cell>
          <cell r="AT818">
            <v>0.69182389937106914</v>
          </cell>
          <cell r="AU818">
            <v>0.72955974842767291</v>
          </cell>
          <cell r="AV818">
            <v>0.69325153374233128</v>
          </cell>
          <cell r="AW818">
            <v>0.96835443037974689</v>
          </cell>
          <cell r="AX818">
            <v>0</v>
          </cell>
        </row>
        <row r="819">
          <cell r="J819" t="str">
            <v>2-PWR-5.1.C-Real YTD</v>
          </cell>
          <cell r="K819" t="str">
            <v>5.1.C</v>
          </cell>
          <cell r="L819">
            <v>0</v>
          </cell>
          <cell r="M819">
            <v>0</v>
          </cell>
          <cell r="N819">
            <v>0</v>
          </cell>
          <cell r="O819">
            <v>0</v>
          </cell>
          <cell r="P819">
            <v>0</v>
          </cell>
          <cell r="Q819">
            <v>0</v>
          </cell>
          <cell r="R819">
            <v>0</v>
          </cell>
          <cell r="S819">
            <v>0</v>
          </cell>
          <cell r="T819">
            <v>0</v>
          </cell>
          <cell r="U819">
            <v>0</v>
          </cell>
          <cell r="V819">
            <v>0</v>
          </cell>
          <cell r="W819">
            <v>0</v>
          </cell>
          <cell r="X819">
            <v>0.31843575418994413</v>
          </cell>
          <cell r="Y819">
            <v>0.73743016759776536</v>
          </cell>
          <cell r="Z819">
            <v>1.0245283018867926</v>
          </cell>
          <cell r="AA819">
            <v>1.2735166425470332</v>
          </cell>
          <cell r="AB819">
            <v>1.5943728018757328</v>
          </cell>
          <cell r="AC819">
            <v>1.8076545632973504</v>
          </cell>
          <cell r="AD819">
            <v>2.0194585448392552</v>
          </cell>
          <cell r="AE819">
            <v>2.2678571428571428</v>
          </cell>
          <cell r="AF819">
            <v>2.5501981505944515</v>
          </cell>
          <cell r="AG819">
            <v>2.7245687091017254</v>
          </cell>
          <cell r="AH819">
            <v>2.930157011369789</v>
          </cell>
          <cell r="AI819">
            <v>3.2711022840119166</v>
          </cell>
          <cell r="AJ819">
            <v>0.29375000000000001</v>
          </cell>
          <cell r="AK819">
            <v>0.660377358490566</v>
          </cell>
          <cell r="AL819">
            <v>1.1162790697674418</v>
          </cell>
          <cell r="AM819">
            <v>1.5682539682539685</v>
          </cell>
          <cell r="AN819">
            <v>1.9216182048040453</v>
          </cell>
          <cell r="AO819">
            <v>2.3987473903966596</v>
          </cell>
          <cell r="AP819">
            <v>2.6604938271604937</v>
          </cell>
          <cell r="AQ819">
            <v>3.4010861132660977</v>
          </cell>
          <cell r="AR819">
            <v>4.3132780082987559</v>
          </cell>
          <cell r="AS819">
            <v>5.0903426791277262</v>
          </cell>
          <cell r="AT819">
            <v>5.7806122448979576</v>
          </cell>
          <cell r="AU819">
            <v>6.5085803432137288</v>
          </cell>
          <cell r="AV819">
            <v>7.204218600191755</v>
          </cell>
          <cell r="AW819">
            <v>8.1666666666666679</v>
          </cell>
          <cell r="AX819">
            <v>0</v>
          </cell>
        </row>
        <row r="820">
          <cell r="J820" t="str">
            <v>2-PWR-5.1.C-Goal YTD</v>
          </cell>
          <cell r="K820" t="str">
            <v>5.1.C</v>
          </cell>
          <cell r="L820">
            <v>0</v>
          </cell>
          <cell r="M820">
            <v>0</v>
          </cell>
          <cell r="N820">
            <v>0</v>
          </cell>
          <cell r="O820">
            <v>0</v>
          </cell>
          <cell r="P820">
            <v>0</v>
          </cell>
          <cell r="Q820">
            <v>0</v>
          </cell>
          <cell r="R820">
            <v>0</v>
          </cell>
          <cell r="S820">
            <v>0</v>
          </cell>
          <cell r="T820">
            <v>0</v>
          </cell>
          <cell r="U820">
            <v>0</v>
          </cell>
          <cell r="V820">
            <v>0</v>
          </cell>
          <cell r="W820">
            <v>0</v>
          </cell>
          <cell r="X820">
            <v>0</v>
          </cell>
          <cell r="Y820">
            <v>0</v>
          </cell>
          <cell r="Z820">
            <v>0</v>
          </cell>
          <cell r="AA820">
            <v>0</v>
          </cell>
          <cell r="AB820">
            <v>0</v>
          </cell>
          <cell r="AC820">
            <v>0</v>
          </cell>
          <cell r="AD820">
            <v>0</v>
          </cell>
          <cell r="AE820">
            <v>0</v>
          </cell>
          <cell r="AF820">
            <v>0</v>
          </cell>
          <cell r="AG820">
            <v>0</v>
          </cell>
          <cell r="AH820">
            <v>0</v>
          </cell>
          <cell r="AI820">
            <v>4</v>
          </cell>
          <cell r="AJ820">
            <v>1.625</v>
          </cell>
          <cell r="AK820">
            <v>0.7</v>
          </cell>
          <cell r="AL820">
            <v>1.1000000000000001</v>
          </cell>
          <cell r="AM820">
            <v>1.5</v>
          </cell>
          <cell r="AN820">
            <v>1.8</v>
          </cell>
          <cell r="AO820">
            <v>2</v>
          </cell>
          <cell r="AP820">
            <v>2.4</v>
          </cell>
          <cell r="AQ820">
            <v>3.1</v>
          </cell>
          <cell r="AR820">
            <v>3.6</v>
          </cell>
          <cell r="AS820">
            <v>3.9</v>
          </cell>
          <cell r="AT820">
            <v>4.5</v>
          </cell>
          <cell r="AU820">
            <v>4.8</v>
          </cell>
          <cell r="AV820">
            <v>5</v>
          </cell>
          <cell r="AW820">
            <v>5.2</v>
          </cell>
          <cell r="AX820" t="e">
            <v>#DIV/0!</v>
          </cell>
        </row>
        <row r="821">
          <cell r="J821" t="str">
            <v>2-PWR-5.1.C-Real</v>
          </cell>
          <cell r="K821" t="str">
            <v>5.1.C</v>
          </cell>
          <cell r="L821">
            <v>0</v>
          </cell>
          <cell r="M821">
            <v>0</v>
          </cell>
          <cell r="N821">
            <v>0</v>
          </cell>
          <cell r="O821">
            <v>0</v>
          </cell>
          <cell r="P821">
            <v>0</v>
          </cell>
          <cell r="Q821">
            <v>0</v>
          </cell>
          <cell r="R821">
            <v>0</v>
          </cell>
          <cell r="S821">
            <v>0</v>
          </cell>
          <cell r="T821">
            <v>0</v>
          </cell>
          <cell r="U821">
            <v>0</v>
          </cell>
          <cell r="V821">
            <v>0</v>
          </cell>
          <cell r="W821">
            <v>0</v>
          </cell>
          <cell r="X821">
            <v>0.31843575418994413</v>
          </cell>
          <cell r="Y821">
            <v>0.73743016759776536</v>
          </cell>
          <cell r="Z821">
            <v>1.0245283018867926</v>
          </cell>
          <cell r="AA821">
            <v>1.2735166425470332</v>
          </cell>
          <cell r="AB821">
            <v>1.5943728018757328</v>
          </cell>
          <cell r="AC821">
            <v>1.8076545632973504</v>
          </cell>
          <cell r="AD821">
            <v>2.0194585448392552</v>
          </cell>
          <cell r="AE821">
            <v>2.2678571428571428</v>
          </cell>
          <cell r="AF821">
            <v>2.5501981505944515</v>
          </cell>
          <cell r="AG821">
            <v>2.7245687091017254</v>
          </cell>
          <cell r="AH821">
            <v>2.930157011369789</v>
          </cell>
          <cell r="AI821">
            <v>3.2711022840119166</v>
          </cell>
          <cell r="AJ821">
            <v>0.29375000000000001</v>
          </cell>
          <cell r="AK821">
            <v>0.660377358490566</v>
          </cell>
          <cell r="AL821">
            <v>1.1162790697674418</v>
          </cell>
          <cell r="AM821">
            <v>1.5682539682539685</v>
          </cell>
          <cell r="AN821">
            <v>1.9216182048040453</v>
          </cell>
          <cell r="AO821">
            <v>2.3987473903966596</v>
          </cell>
          <cell r="AP821">
            <v>2.6604938271604937</v>
          </cell>
          <cell r="AQ821">
            <v>3.4010861132660977</v>
          </cell>
          <cell r="AR821">
            <v>4.3132780082987559</v>
          </cell>
          <cell r="AS821">
            <v>5.0903426791277262</v>
          </cell>
          <cell r="AT821">
            <v>5.7806122448979576</v>
          </cell>
          <cell r="AU821">
            <v>6.5085803432137288</v>
          </cell>
          <cell r="AV821">
            <v>7.204218600191755</v>
          </cell>
          <cell r="AW821">
            <v>8.1666666666666679</v>
          </cell>
          <cell r="AX821">
            <v>0</v>
          </cell>
        </row>
        <row r="822">
          <cell r="J822" t="str">
            <v>2-PWR-5.1.C-Goal</v>
          </cell>
          <cell r="K822" t="str">
            <v>5.1.C</v>
          </cell>
          <cell r="L822">
            <v>0</v>
          </cell>
          <cell r="M822">
            <v>0</v>
          </cell>
          <cell r="N822">
            <v>0</v>
          </cell>
          <cell r="O822">
            <v>0</v>
          </cell>
          <cell r="P822">
            <v>0</v>
          </cell>
          <cell r="Q822">
            <v>0</v>
          </cell>
          <cell r="R822">
            <v>0</v>
          </cell>
          <cell r="S822">
            <v>0</v>
          </cell>
          <cell r="T822">
            <v>0</v>
          </cell>
          <cell r="U822">
            <v>0</v>
          </cell>
          <cell r="V822">
            <v>0</v>
          </cell>
          <cell r="W822">
            <v>0</v>
          </cell>
          <cell r="X822">
            <v>0</v>
          </cell>
          <cell r="Y822">
            <v>0</v>
          </cell>
          <cell r="Z822">
            <v>0</v>
          </cell>
          <cell r="AA822">
            <v>0</v>
          </cell>
          <cell r="AB822">
            <v>0</v>
          </cell>
          <cell r="AC822">
            <v>0</v>
          </cell>
          <cell r="AD822">
            <v>0</v>
          </cell>
          <cell r="AE822">
            <v>0</v>
          </cell>
          <cell r="AF822">
            <v>0</v>
          </cell>
          <cell r="AG822">
            <v>0</v>
          </cell>
          <cell r="AH822">
            <v>0</v>
          </cell>
          <cell r="AI822">
            <v>4</v>
          </cell>
          <cell r="AJ822">
            <v>1.625</v>
          </cell>
          <cell r="AK822">
            <v>0.7</v>
          </cell>
          <cell r="AL822">
            <v>1.1000000000000001</v>
          </cell>
          <cell r="AM822">
            <v>1.5</v>
          </cell>
          <cell r="AN822">
            <v>1.8</v>
          </cell>
          <cell r="AO822">
            <v>2</v>
          </cell>
          <cell r="AP822">
            <v>2.4</v>
          </cell>
          <cell r="AQ822">
            <v>3.1</v>
          </cell>
          <cell r="AR822">
            <v>3.6</v>
          </cell>
          <cell r="AS822">
            <v>3.9</v>
          </cell>
          <cell r="AT822">
            <v>4.5</v>
          </cell>
          <cell r="AU822">
            <v>4.8</v>
          </cell>
          <cell r="AV822">
            <v>5</v>
          </cell>
          <cell r="AW822">
            <v>5.2</v>
          </cell>
          <cell r="AX822" t="e">
            <v>#DIV/0!</v>
          </cell>
        </row>
        <row r="823">
          <cell r="J823" t="str">
            <v>2-MCS-5.1.A-Real</v>
          </cell>
          <cell r="K823" t="str">
            <v>5.1.A</v>
          </cell>
          <cell r="L823">
            <v>0</v>
          </cell>
          <cell r="M823">
            <v>0</v>
          </cell>
          <cell r="N823">
            <v>0</v>
          </cell>
          <cell r="O823">
            <v>0</v>
          </cell>
          <cell r="P823">
            <v>0</v>
          </cell>
          <cell r="Q823">
            <v>0</v>
          </cell>
          <cell r="R823">
            <v>0</v>
          </cell>
          <cell r="S823">
            <v>0</v>
          </cell>
          <cell r="T823">
            <v>0</v>
          </cell>
          <cell r="U823">
            <v>0</v>
          </cell>
          <cell r="V823">
            <v>0</v>
          </cell>
          <cell r="W823">
            <v>0</v>
          </cell>
          <cell r="X823">
            <v>0</v>
          </cell>
          <cell r="Y823">
            <v>0</v>
          </cell>
          <cell r="Z823">
            <v>0</v>
          </cell>
          <cell r="AA823">
            <v>0</v>
          </cell>
          <cell r="AB823">
            <v>0</v>
          </cell>
          <cell r="AC823">
            <v>0</v>
          </cell>
          <cell r="AD823">
            <v>0</v>
          </cell>
          <cell r="AE823">
            <v>0</v>
          </cell>
          <cell r="AF823">
            <v>0</v>
          </cell>
          <cell r="AG823">
            <v>0</v>
          </cell>
          <cell r="AH823">
            <v>0</v>
          </cell>
          <cell r="AI823">
            <v>0</v>
          </cell>
          <cell r="AJ823">
            <v>0</v>
          </cell>
          <cell r="AK823">
            <v>0</v>
          </cell>
          <cell r="AL823">
            <v>0</v>
          </cell>
          <cell r="AM823">
            <v>0</v>
          </cell>
          <cell r="AN823">
            <v>0</v>
          </cell>
          <cell r="AO823">
            <v>0</v>
          </cell>
          <cell r="AP823">
            <v>0</v>
          </cell>
          <cell r="AQ823">
            <v>0</v>
          </cell>
          <cell r="AR823">
            <v>0</v>
          </cell>
          <cell r="AS823">
            <v>0</v>
          </cell>
          <cell r="AT823">
            <v>0</v>
          </cell>
          <cell r="AU823">
            <v>0</v>
          </cell>
          <cell r="AV823">
            <v>0</v>
          </cell>
          <cell r="AW823">
            <v>0</v>
          </cell>
          <cell r="AX823">
            <v>0</v>
          </cell>
        </row>
        <row r="824">
          <cell r="J824" t="str">
            <v>2-MCS-5.1.A-Real YTD</v>
          </cell>
          <cell r="K824" t="str">
            <v>5.1.A</v>
          </cell>
          <cell r="L824">
            <v>0</v>
          </cell>
          <cell r="M824">
            <v>0</v>
          </cell>
          <cell r="N824">
            <v>0</v>
          </cell>
          <cell r="O824">
            <v>0</v>
          </cell>
          <cell r="P824">
            <v>0</v>
          </cell>
          <cell r="Q824">
            <v>0</v>
          </cell>
          <cell r="R824">
            <v>0</v>
          </cell>
          <cell r="S824">
            <v>0</v>
          </cell>
          <cell r="T824">
            <v>0</v>
          </cell>
          <cell r="U824">
            <v>0</v>
          </cell>
          <cell r="V824">
            <v>0</v>
          </cell>
          <cell r="W824">
            <v>0</v>
          </cell>
          <cell r="X824">
            <v>0</v>
          </cell>
          <cell r="Y824">
            <v>0</v>
          </cell>
          <cell r="Z824">
            <v>0</v>
          </cell>
          <cell r="AA824">
            <v>0</v>
          </cell>
          <cell r="AB824">
            <v>0</v>
          </cell>
          <cell r="AC824">
            <v>0</v>
          </cell>
          <cell r="AD824">
            <v>0</v>
          </cell>
          <cell r="AE824">
            <v>0</v>
          </cell>
          <cell r="AF824">
            <v>0</v>
          </cell>
          <cell r="AG824">
            <v>0</v>
          </cell>
          <cell r="AH824">
            <v>0</v>
          </cell>
          <cell r="AI824">
            <v>0</v>
          </cell>
          <cell r="AJ824">
            <v>0</v>
          </cell>
          <cell r="AK824">
            <v>0</v>
          </cell>
          <cell r="AL824">
            <v>0</v>
          </cell>
          <cell r="AM824">
            <v>0</v>
          </cell>
          <cell r="AN824">
            <v>0</v>
          </cell>
          <cell r="AO824">
            <v>0</v>
          </cell>
          <cell r="AP824">
            <v>0</v>
          </cell>
          <cell r="AQ824">
            <v>0</v>
          </cell>
          <cell r="AR824">
            <v>0</v>
          </cell>
          <cell r="AS824">
            <v>0</v>
          </cell>
          <cell r="AT824">
            <v>0</v>
          </cell>
          <cell r="AU824">
            <v>0</v>
          </cell>
          <cell r="AV824">
            <v>0</v>
          </cell>
          <cell r="AW824">
            <v>0</v>
          </cell>
          <cell r="AX824">
            <v>0</v>
          </cell>
        </row>
        <row r="825">
          <cell r="J825" t="str">
            <v>2-MCS-5.1.B-Real</v>
          </cell>
          <cell r="K825" t="str">
            <v>5.1.B</v>
          </cell>
          <cell r="L825">
            <v>0</v>
          </cell>
          <cell r="M825">
            <v>0</v>
          </cell>
          <cell r="N825">
            <v>0</v>
          </cell>
          <cell r="O825">
            <v>0</v>
          </cell>
          <cell r="P825">
            <v>0</v>
          </cell>
          <cell r="Q825">
            <v>0</v>
          </cell>
          <cell r="R825">
            <v>0</v>
          </cell>
          <cell r="S825">
            <v>0</v>
          </cell>
          <cell r="T825">
            <v>0</v>
          </cell>
          <cell r="U825">
            <v>0</v>
          </cell>
          <cell r="V825">
            <v>0</v>
          </cell>
          <cell r="W825">
            <v>0</v>
          </cell>
          <cell r="X825">
            <v>0</v>
          </cell>
          <cell r="Y825">
            <v>0</v>
          </cell>
          <cell r="Z825">
            <v>0</v>
          </cell>
          <cell r="AA825">
            <v>0</v>
          </cell>
          <cell r="AB825">
            <v>0</v>
          </cell>
          <cell r="AC825">
            <v>0</v>
          </cell>
          <cell r="AD825">
            <v>0</v>
          </cell>
          <cell r="AE825">
            <v>0</v>
          </cell>
          <cell r="AF825">
            <v>0</v>
          </cell>
          <cell r="AG825">
            <v>0</v>
          </cell>
          <cell r="AH825">
            <v>0</v>
          </cell>
          <cell r="AI825">
            <v>0</v>
          </cell>
          <cell r="AJ825">
            <v>181</v>
          </cell>
          <cell r="AK825">
            <v>177</v>
          </cell>
          <cell r="AL825">
            <v>176</v>
          </cell>
          <cell r="AM825">
            <v>173</v>
          </cell>
          <cell r="AN825">
            <v>174</v>
          </cell>
          <cell r="AO825">
            <v>174</v>
          </cell>
          <cell r="AP825">
            <v>164</v>
          </cell>
          <cell r="AQ825">
            <v>166</v>
          </cell>
          <cell r="AR825">
            <v>167</v>
          </cell>
          <cell r="AS825">
            <v>167</v>
          </cell>
          <cell r="AT825">
            <v>167</v>
          </cell>
          <cell r="AU825">
            <v>164</v>
          </cell>
          <cell r="AV825">
            <v>165</v>
          </cell>
          <cell r="AW825">
            <v>161</v>
          </cell>
          <cell r="AX825">
            <v>0</v>
          </cell>
        </row>
        <row r="826">
          <cell r="J826" t="str">
            <v>2-MCS-5.1.B-Real YTD</v>
          </cell>
          <cell r="K826" t="str">
            <v>5.1.B</v>
          </cell>
          <cell r="L826">
            <v>0</v>
          </cell>
          <cell r="M826">
            <v>0</v>
          </cell>
          <cell r="N826">
            <v>0</v>
          </cell>
          <cell r="O826">
            <v>0</v>
          </cell>
          <cell r="P826">
            <v>0</v>
          </cell>
          <cell r="Q826">
            <v>0</v>
          </cell>
          <cell r="R826">
            <v>0</v>
          </cell>
          <cell r="S826">
            <v>0</v>
          </cell>
          <cell r="T826">
            <v>0</v>
          </cell>
          <cell r="U826">
            <v>0</v>
          </cell>
          <cell r="V826">
            <v>0</v>
          </cell>
          <cell r="W826">
            <v>0</v>
          </cell>
          <cell r="X826">
            <v>0</v>
          </cell>
          <cell r="Y826">
            <v>0</v>
          </cell>
          <cell r="Z826">
            <v>0</v>
          </cell>
          <cell r="AA826">
            <v>0</v>
          </cell>
          <cell r="AB826">
            <v>0</v>
          </cell>
          <cell r="AC826">
            <v>0</v>
          </cell>
          <cell r="AD826">
            <v>0</v>
          </cell>
          <cell r="AE826">
            <v>0</v>
          </cell>
          <cell r="AF826">
            <v>0</v>
          </cell>
          <cell r="AG826">
            <v>0</v>
          </cell>
          <cell r="AH826">
            <v>0</v>
          </cell>
          <cell r="AI826">
            <v>0</v>
          </cell>
          <cell r="AJ826">
            <v>181</v>
          </cell>
          <cell r="AK826">
            <v>179</v>
          </cell>
          <cell r="AL826">
            <v>178</v>
          </cell>
          <cell r="AM826">
            <v>176.75</v>
          </cell>
          <cell r="AN826">
            <v>176.2</v>
          </cell>
          <cell r="AO826">
            <v>175.83333333333334</v>
          </cell>
          <cell r="AP826">
            <v>174.14285714285714</v>
          </cell>
          <cell r="AQ826">
            <v>173.125</v>
          </cell>
          <cell r="AR826">
            <v>172.44444444444446</v>
          </cell>
          <cell r="AS826">
            <v>171.9</v>
          </cell>
          <cell r="AT826">
            <v>171.45454545454547</v>
          </cell>
          <cell r="AU826">
            <v>170.83333333333334</v>
          </cell>
          <cell r="AV826">
            <v>170.38461538461539</v>
          </cell>
          <cell r="AW826">
            <v>169.71428571428572</v>
          </cell>
          <cell r="AX826">
            <v>0</v>
          </cell>
        </row>
        <row r="827">
          <cell r="J827" t="str">
            <v>2-MCS-5.1-Real</v>
          </cell>
          <cell r="K827">
            <v>5.0999999999999996</v>
          </cell>
          <cell r="L827">
            <v>0</v>
          </cell>
          <cell r="M827">
            <v>0</v>
          </cell>
          <cell r="N827">
            <v>0</v>
          </cell>
          <cell r="O827">
            <v>0</v>
          </cell>
          <cell r="P827">
            <v>0</v>
          </cell>
          <cell r="Q827">
            <v>0</v>
          </cell>
          <cell r="R827">
            <v>0</v>
          </cell>
          <cell r="S827">
            <v>0</v>
          </cell>
          <cell r="T827">
            <v>0</v>
          </cell>
          <cell r="U827">
            <v>0</v>
          </cell>
          <cell r="V827">
            <v>0</v>
          </cell>
          <cell r="W827">
            <v>0</v>
          </cell>
          <cell r="X827">
            <v>0</v>
          </cell>
          <cell r="Y827">
            <v>0</v>
          </cell>
          <cell r="Z827">
            <v>0</v>
          </cell>
          <cell r="AA827">
            <v>0</v>
          </cell>
          <cell r="AB827">
            <v>0</v>
          </cell>
          <cell r="AC827">
            <v>0</v>
          </cell>
          <cell r="AD827">
            <v>0</v>
          </cell>
          <cell r="AE827">
            <v>0</v>
          </cell>
          <cell r="AF827">
            <v>0</v>
          </cell>
          <cell r="AG827">
            <v>0</v>
          </cell>
          <cell r="AH827">
            <v>0</v>
          </cell>
          <cell r="AI827">
            <v>0</v>
          </cell>
          <cell r="AJ827">
            <v>0</v>
          </cell>
          <cell r="AK827">
            <v>0</v>
          </cell>
          <cell r="AL827">
            <v>0</v>
          </cell>
          <cell r="AM827">
            <v>0</v>
          </cell>
          <cell r="AN827">
            <v>0</v>
          </cell>
          <cell r="AO827">
            <v>0</v>
          </cell>
          <cell r="AP827">
            <v>0</v>
          </cell>
          <cell r="AQ827">
            <v>0</v>
          </cell>
          <cell r="AR827">
            <v>0</v>
          </cell>
          <cell r="AS827">
            <v>0</v>
          </cell>
          <cell r="AT827">
            <v>0</v>
          </cell>
          <cell r="AU827">
            <v>0</v>
          </cell>
          <cell r="AV827">
            <v>0</v>
          </cell>
          <cell r="AW827">
            <v>0</v>
          </cell>
          <cell r="AX827">
            <v>0</v>
          </cell>
        </row>
        <row r="828">
          <cell r="J828" t="str">
            <v>2-MCS-5.1.C-Real YTD</v>
          </cell>
          <cell r="K828" t="str">
            <v>5.1.C</v>
          </cell>
          <cell r="L828">
            <v>0</v>
          </cell>
          <cell r="M828">
            <v>0</v>
          </cell>
          <cell r="N828">
            <v>0</v>
          </cell>
          <cell r="O828">
            <v>0</v>
          </cell>
          <cell r="P828">
            <v>0</v>
          </cell>
          <cell r="Q828">
            <v>0</v>
          </cell>
          <cell r="R828">
            <v>0</v>
          </cell>
          <cell r="S828">
            <v>0</v>
          </cell>
          <cell r="T828">
            <v>0</v>
          </cell>
          <cell r="U828">
            <v>0</v>
          </cell>
          <cell r="V828">
            <v>0</v>
          </cell>
          <cell r="W828">
            <v>0</v>
          </cell>
          <cell r="X828">
            <v>0</v>
          </cell>
          <cell r="Y828">
            <v>0</v>
          </cell>
          <cell r="Z828">
            <v>0</v>
          </cell>
          <cell r="AA828">
            <v>0</v>
          </cell>
          <cell r="AB828">
            <v>0</v>
          </cell>
          <cell r="AC828">
            <v>0</v>
          </cell>
          <cell r="AD828">
            <v>0</v>
          </cell>
          <cell r="AE828">
            <v>0</v>
          </cell>
          <cell r="AF828">
            <v>0</v>
          </cell>
          <cell r="AG828">
            <v>0</v>
          </cell>
          <cell r="AH828">
            <v>0</v>
          </cell>
          <cell r="AI828">
            <v>0</v>
          </cell>
          <cell r="AJ828">
            <v>0</v>
          </cell>
          <cell r="AK828">
            <v>0</v>
          </cell>
          <cell r="AL828">
            <v>0</v>
          </cell>
          <cell r="AM828">
            <v>0</v>
          </cell>
          <cell r="AN828">
            <v>0</v>
          </cell>
          <cell r="AO828">
            <v>0</v>
          </cell>
          <cell r="AP828">
            <v>0</v>
          </cell>
          <cell r="AQ828">
            <v>0</v>
          </cell>
          <cell r="AR828">
            <v>0</v>
          </cell>
          <cell r="AS828">
            <v>0</v>
          </cell>
          <cell r="AT828">
            <v>0</v>
          </cell>
          <cell r="AU828">
            <v>0</v>
          </cell>
          <cell r="AV828">
            <v>0</v>
          </cell>
          <cell r="AW828">
            <v>0</v>
          </cell>
          <cell r="AX828">
            <v>0</v>
          </cell>
        </row>
        <row r="829">
          <cell r="J829" t="str">
            <v>2-MCS-5.1.C-Goal YTD</v>
          </cell>
          <cell r="K829" t="str">
            <v>5.1.C</v>
          </cell>
          <cell r="L829">
            <v>0</v>
          </cell>
          <cell r="M829">
            <v>0</v>
          </cell>
          <cell r="N829">
            <v>0</v>
          </cell>
          <cell r="O829">
            <v>0</v>
          </cell>
          <cell r="P829">
            <v>0</v>
          </cell>
          <cell r="Q829">
            <v>0</v>
          </cell>
          <cell r="R829">
            <v>0</v>
          </cell>
          <cell r="S829">
            <v>0</v>
          </cell>
          <cell r="T829">
            <v>0</v>
          </cell>
          <cell r="U829">
            <v>0</v>
          </cell>
          <cell r="V829">
            <v>0</v>
          </cell>
          <cell r="W829">
            <v>0</v>
          </cell>
          <cell r="X829">
            <v>0</v>
          </cell>
          <cell r="Y829">
            <v>0</v>
          </cell>
          <cell r="Z829">
            <v>0</v>
          </cell>
          <cell r="AA829">
            <v>0</v>
          </cell>
          <cell r="AB829">
            <v>0</v>
          </cell>
          <cell r="AC829">
            <v>0</v>
          </cell>
          <cell r="AD829">
            <v>0</v>
          </cell>
          <cell r="AE829">
            <v>0</v>
          </cell>
          <cell r="AF829">
            <v>0</v>
          </cell>
          <cell r="AG829">
            <v>0</v>
          </cell>
          <cell r="AH829">
            <v>0</v>
          </cell>
          <cell r="AI829">
            <v>0</v>
          </cell>
          <cell r="AJ829">
            <v>0</v>
          </cell>
          <cell r="AK829">
            <v>0</v>
          </cell>
          <cell r="AL829">
            <v>0</v>
          </cell>
          <cell r="AM829">
            <v>0</v>
          </cell>
          <cell r="AN829">
            <v>0</v>
          </cell>
          <cell r="AO829">
            <v>0</v>
          </cell>
          <cell r="AP829">
            <v>0</v>
          </cell>
          <cell r="AQ829">
            <v>0</v>
          </cell>
          <cell r="AR829">
            <v>0</v>
          </cell>
          <cell r="AS829">
            <v>0</v>
          </cell>
          <cell r="AT829">
            <v>0</v>
          </cell>
          <cell r="AU829">
            <v>0</v>
          </cell>
          <cell r="AV829">
            <v>0</v>
          </cell>
          <cell r="AW829">
            <v>0</v>
          </cell>
          <cell r="AX829" t="e">
            <v>#DIV/0!</v>
          </cell>
        </row>
        <row r="830">
          <cell r="J830" t="str">
            <v>2-MCS-5.1.C-Real</v>
          </cell>
          <cell r="K830" t="str">
            <v>5.1.C</v>
          </cell>
          <cell r="L830">
            <v>0</v>
          </cell>
          <cell r="M830">
            <v>0</v>
          </cell>
          <cell r="N830">
            <v>0</v>
          </cell>
          <cell r="O830">
            <v>0</v>
          </cell>
          <cell r="P830">
            <v>0</v>
          </cell>
          <cell r="Q830">
            <v>0</v>
          </cell>
          <cell r="R830">
            <v>0</v>
          </cell>
          <cell r="S830">
            <v>0</v>
          </cell>
          <cell r="T830">
            <v>0</v>
          </cell>
          <cell r="U830">
            <v>0</v>
          </cell>
          <cell r="V830">
            <v>0</v>
          </cell>
          <cell r="W830">
            <v>0</v>
          </cell>
          <cell r="X830">
            <v>0</v>
          </cell>
          <cell r="Y830">
            <v>0</v>
          </cell>
          <cell r="Z830">
            <v>0</v>
          </cell>
          <cell r="AA830">
            <v>0</v>
          </cell>
          <cell r="AB830">
            <v>0</v>
          </cell>
          <cell r="AC830">
            <v>0</v>
          </cell>
          <cell r="AD830">
            <v>0</v>
          </cell>
          <cell r="AE830">
            <v>0</v>
          </cell>
          <cell r="AF830">
            <v>0</v>
          </cell>
          <cell r="AG830">
            <v>0</v>
          </cell>
          <cell r="AH830">
            <v>0</v>
          </cell>
          <cell r="AI830">
            <v>0</v>
          </cell>
          <cell r="AJ830">
            <v>0</v>
          </cell>
          <cell r="AK830">
            <v>0</v>
          </cell>
          <cell r="AL830">
            <v>0</v>
          </cell>
          <cell r="AM830">
            <v>0</v>
          </cell>
          <cell r="AN830">
            <v>0</v>
          </cell>
          <cell r="AO830">
            <v>0</v>
          </cell>
          <cell r="AP830">
            <v>0</v>
          </cell>
          <cell r="AQ830">
            <v>0</v>
          </cell>
          <cell r="AR830">
            <v>0</v>
          </cell>
          <cell r="AS830">
            <v>0</v>
          </cell>
          <cell r="AT830">
            <v>0</v>
          </cell>
          <cell r="AU830">
            <v>0</v>
          </cell>
          <cell r="AV830">
            <v>0</v>
          </cell>
          <cell r="AW830">
            <v>0</v>
          </cell>
          <cell r="AX830">
            <v>0</v>
          </cell>
        </row>
        <row r="831">
          <cell r="J831" t="str">
            <v>2-MCS-5.1.C-Goal</v>
          </cell>
          <cell r="K831" t="str">
            <v>5.1.C</v>
          </cell>
          <cell r="L831">
            <v>0</v>
          </cell>
          <cell r="M831">
            <v>0</v>
          </cell>
          <cell r="N831">
            <v>0</v>
          </cell>
          <cell r="O831">
            <v>0</v>
          </cell>
          <cell r="P831">
            <v>0</v>
          </cell>
          <cell r="Q831">
            <v>0</v>
          </cell>
          <cell r="R831">
            <v>0</v>
          </cell>
          <cell r="S831">
            <v>0</v>
          </cell>
          <cell r="T831">
            <v>0</v>
          </cell>
          <cell r="U831">
            <v>0</v>
          </cell>
          <cell r="V831">
            <v>0</v>
          </cell>
          <cell r="W831">
            <v>0</v>
          </cell>
          <cell r="X831">
            <v>0</v>
          </cell>
          <cell r="Y831">
            <v>0</v>
          </cell>
          <cell r="Z831">
            <v>0</v>
          </cell>
          <cell r="AA831">
            <v>0</v>
          </cell>
          <cell r="AB831">
            <v>0</v>
          </cell>
          <cell r="AC831">
            <v>0</v>
          </cell>
          <cell r="AD831">
            <v>0</v>
          </cell>
          <cell r="AE831">
            <v>0</v>
          </cell>
          <cell r="AF831">
            <v>0</v>
          </cell>
          <cell r="AG831">
            <v>0</v>
          </cell>
          <cell r="AH831">
            <v>0</v>
          </cell>
          <cell r="AI831">
            <v>0</v>
          </cell>
          <cell r="AJ831">
            <v>0</v>
          </cell>
          <cell r="AK831">
            <v>0</v>
          </cell>
          <cell r="AL831">
            <v>0</v>
          </cell>
          <cell r="AM831">
            <v>0</v>
          </cell>
          <cell r="AN831">
            <v>0</v>
          </cell>
          <cell r="AO831">
            <v>0</v>
          </cell>
          <cell r="AP831">
            <v>0</v>
          </cell>
          <cell r="AQ831">
            <v>0</v>
          </cell>
          <cell r="AR831">
            <v>0</v>
          </cell>
          <cell r="AS831">
            <v>0</v>
          </cell>
          <cell r="AT831">
            <v>0</v>
          </cell>
          <cell r="AU831">
            <v>0</v>
          </cell>
          <cell r="AV831">
            <v>0</v>
          </cell>
          <cell r="AW831">
            <v>0</v>
          </cell>
          <cell r="AX831" t="e">
            <v>#DIV/0!</v>
          </cell>
        </row>
        <row r="832">
          <cell r="J832" t="str">
            <v>3-DB-5.1.A-Real</v>
          </cell>
          <cell r="K832" t="str">
            <v>5.1.A</v>
          </cell>
          <cell r="L832">
            <v>0</v>
          </cell>
          <cell r="M832">
            <v>0</v>
          </cell>
          <cell r="N832">
            <v>0</v>
          </cell>
          <cell r="O832">
            <v>0</v>
          </cell>
          <cell r="P832">
            <v>0</v>
          </cell>
          <cell r="Q832">
            <v>0</v>
          </cell>
          <cell r="R832">
            <v>0</v>
          </cell>
          <cell r="S832">
            <v>0</v>
          </cell>
          <cell r="T832">
            <v>0</v>
          </cell>
          <cell r="U832">
            <v>0</v>
          </cell>
          <cell r="V832">
            <v>0</v>
          </cell>
          <cell r="W832">
            <v>0</v>
          </cell>
          <cell r="X832">
            <v>17</v>
          </cell>
          <cell r="Y832">
            <v>42</v>
          </cell>
          <cell r="Z832">
            <v>28</v>
          </cell>
          <cell r="AA832">
            <v>37</v>
          </cell>
          <cell r="AB832">
            <v>35</v>
          </cell>
          <cell r="AC832">
            <v>41</v>
          </cell>
          <cell r="AD832">
            <v>14</v>
          </cell>
          <cell r="AE832">
            <v>16</v>
          </cell>
          <cell r="AF832">
            <v>29</v>
          </cell>
          <cell r="AG832">
            <v>48</v>
          </cell>
          <cell r="AH832">
            <v>62</v>
          </cell>
          <cell r="AI832">
            <v>113</v>
          </cell>
          <cell r="AJ832">
            <v>79</v>
          </cell>
          <cell r="AK832">
            <v>88</v>
          </cell>
          <cell r="AL832">
            <v>79</v>
          </cell>
          <cell r="AM832">
            <v>64</v>
          </cell>
          <cell r="AN832">
            <v>30</v>
          </cell>
          <cell r="AO832">
            <v>79</v>
          </cell>
          <cell r="AP832">
            <v>68</v>
          </cell>
          <cell r="AQ832">
            <v>79</v>
          </cell>
          <cell r="AR832">
            <v>80</v>
          </cell>
          <cell r="AS832">
            <v>70</v>
          </cell>
          <cell r="AT832">
            <v>54</v>
          </cell>
          <cell r="AU832">
            <v>100</v>
          </cell>
          <cell r="AV832">
            <v>16</v>
          </cell>
          <cell r="AW832">
            <v>79</v>
          </cell>
          <cell r="AX832">
            <v>0</v>
          </cell>
        </row>
        <row r="833">
          <cell r="J833" t="str">
            <v>3-DB-5.1.B-Real</v>
          </cell>
          <cell r="K833" t="str">
            <v>5.1.B</v>
          </cell>
          <cell r="L833">
            <v>13</v>
          </cell>
          <cell r="M833">
            <v>13</v>
          </cell>
          <cell r="N833">
            <v>13</v>
          </cell>
          <cell r="O833">
            <v>14</v>
          </cell>
          <cell r="P833">
            <v>14</v>
          </cell>
          <cell r="Q833">
            <v>14</v>
          </cell>
          <cell r="R833">
            <v>14</v>
          </cell>
          <cell r="S833">
            <v>15</v>
          </cell>
          <cell r="T833">
            <v>15</v>
          </cell>
          <cell r="U833">
            <v>16</v>
          </cell>
          <cell r="V833">
            <v>17</v>
          </cell>
          <cell r="W833">
            <v>17</v>
          </cell>
          <cell r="X833">
            <v>17</v>
          </cell>
          <cell r="Y833">
            <v>15</v>
          </cell>
          <cell r="Z833">
            <v>17</v>
          </cell>
          <cell r="AA833">
            <v>17</v>
          </cell>
          <cell r="AB833">
            <v>18</v>
          </cell>
          <cell r="AC833">
            <v>22</v>
          </cell>
          <cell r="AD833">
            <v>23</v>
          </cell>
          <cell r="AE833">
            <v>26</v>
          </cell>
          <cell r="AF833">
            <v>27</v>
          </cell>
          <cell r="AG833">
            <v>27</v>
          </cell>
          <cell r="AH833">
            <v>27</v>
          </cell>
          <cell r="AI833">
            <v>27</v>
          </cell>
          <cell r="AJ833">
            <v>27</v>
          </cell>
          <cell r="AK833">
            <v>27</v>
          </cell>
          <cell r="AL833">
            <v>27</v>
          </cell>
          <cell r="AM833">
            <v>25</v>
          </cell>
          <cell r="AN833">
            <v>24</v>
          </cell>
          <cell r="AO833">
            <v>25</v>
          </cell>
          <cell r="AP833">
            <v>26</v>
          </cell>
          <cell r="AQ833">
            <v>27</v>
          </cell>
          <cell r="AR833">
            <v>28</v>
          </cell>
          <cell r="AS833">
            <v>28</v>
          </cell>
          <cell r="AT833">
            <v>28</v>
          </cell>
          <cell r="AU833">
            <v>30</v>
          </cell>
          <cell r="AV833">
            <v>30</v>
          </cell>
          <cell r="AW833">
            <v>30</v>
          </cell>
          <cell r="AX833">
            <v>0</v>
          </cell>
        </row>
        <row r="834">
          <cell r="J834" t="str">
            <v>3-DB-5.1-Real</v>
          </cell>
          <cell r="K834">
            <v>5.0999999999999996</v>
          </cell>
          <cell r="L834">
            <v>0</v>
          </cell>
          <cell r="M834">
            <v>0</v>
          </cell>
          <cell r="N834">
            <v>0</v>
          </cell>
          <cell r="O834">
            <v>0</v>
          </cell>
          <cell r="P834">
            <v>0</v>
          </cell>
          <cell r="Q834">
            <v>0</v>
          </cell>
          <cell r="R834">
            <v>0</v>
          </cell>
          <cell r="S834">
            <v>0</v>
          </cell>
          <cell r="T834">
            <v>0</v>
          </cell>
          <cell r="U834">
            <v>0</v>
          </cell>
          <cell r="V834">
            <v>0</v>
          </cell>
          <cell r="W834">
            <v>0</v>
          </cell>
          <cell r="X834">
            <v>1</v>
          </cell>
          <cell r="Y834">
            <v>2.8</v>
          </cell>
          <cell r="Z834">
            <v>1.6470588235294117</v>
          </cell>
          <cell r="AA834">
            <v>2.1764705882352939</v>
          </cell>
          <cell r="AB834">
            <v>1.9444444444444442</v>
          </cell>
          <cell r="AC834">
            <v>1.8636363636363635</v>
          </cell>
          <cell r="AD834">
            <v>0.60869565217391308</v>
          </cell>
          <cell r="AE834">
            <v>0.61538461538461542</v>
          </cell>
          <cell r="AF834">
            <v>1.0740740740740742</v>
          </cell>
          <cell r="AG834">
            <v>1.7777777777777777</v>
          </cell>
          <cell r="AH834">
            <v>2.2962962962962963</v>
          </cell>
          <cell r="AI834">
            <v>4.1851851851851851</v>
          </cell>
          <cell r="AJ834">
            <v>2.925925925925926</v>
          </cell>
          <cell r="AK834">
            <v>3.2592592592592591</v>
          </cell>
          <cell r="AL834">
            <v>2.925925925925926</v>
          </cell>
          <cell r="AM834">
            <v>2.56</v>
          </cell>
          <cell r="AN834">
            <v>1.25</v>
          </cell>
          <cell r="AO834">
            <v>3.16</v>
          </cell>
          <cell r="AP834">
            <v>2.6153846153846154</v>
          </cell>
          <cell r="AQ834">
            <v>2.925925925925926</v>
          </cell>
          <cell r="AR834">
            <v>2.8571428571428572</v>
          </cell>
          <cell r="AS834">
            <v>2.5</v>
          </cell>
          <cell r="AT834">
            <v>1.9285714285714286</v>
          </cell>
          <cell r="AU834">
            <v>3.3333333333333339</v>
          </cell>
          <cell r="AV834">
            <v>0.53333333333333333</v>
          </cell>
          <cell r="AW834">
            <v>2.6333333333333333</v>
          </cell>
          <cell r="AX834">
            <v>0</v>
          </cell>
        </row>
        <row r="835">
          <cell r="J835" t="str">
            <v>3-DB-5.1-Goal</v>
          </cell>
          <cell r="K835">
            <v>5.0999999999999996</v>
          </cell>
          <cell r="L835">
            <v>0</v>
          </cell>
          <cell r="M835">
            <v>0</v>
          </cell>
          <cell r="N835">
            <v>0</v>
          </cell>
          <cell r="O835">
            <v>0</v>
          </cell>
          <cell r="P835">
            <v>0</v>
          </cell>
          <cell r="Q835">
            <v>0</v>
          </cell>
          <cell r="R835">
            <v>0</v>
          </cell>
          <cell r="S835">
            <v>0</v>
          </cell>
          <cell r="T835">
            <v>0</v>
          </cell>
          <cell r="U835">
            <v>0</v>
          </cell>
          <cell r="V835">
            <v>0</v>
          </cell>
          <cell r="W835">
            <v>0</v>
          </cell>
          <cell r="X835">
            <v>2</v>
          </cell>
          <cell r="Y835">
            <v>4</v>
          </cell>
          <cell r="Z835">
            <v>6</v>
          </cell>
          <cell r="AA835">
            <v>8</v>
          </cell>
          <cell r="AB835">
            <v>10</v>
          </cell>
          <cell r="AC835">
            <v>12</v>
          </cell>
          <cell r="AD835">
            <v>14</v>
          </cell>
          <cell r="AE835">
            <v>16</v>
          </cell>
          <cell r="AF835">
            <v>18</v>
          </cell>
          <cell r="AG835">
            <v>20</v>
          </cell>
          <cell r="AH835">
            <v>22</v>
          </cell>
          <cell r="AI835">
            <v>24</v>
          </cell>
          <cell r="AJ835">
            <v>1</v>
          </cell>
          <cell r="AK835">
            <v>1</v>
          </cell>
          <cell r="AL835">
            <v>1</v>
          </cell>
          <cell r="AM835">
            <v>2</v>
          </cell>
          <cell r="AN835">
            <v>2</v>
          </cell>
          <cell r="AO835">
            <v>2</v>
          </cell>
          <cell r="AP835">
            <v>3</v>
          </cell>
          <cell r="AQ835">
            <v>3</v>
          </cell>
          <cell r="AR835">
            <v>4</v>
          </cell>
          <cell r="AS835">
            <v>4</v>
          </cell>
          <cell r="AT835">
            <v>5</v>
          </cell>
          <cell r="AU835">
            <v>6</v>
          </cell>
          <cell r="AV835">
            <v>0</v>
          </cell>
          <cell r="AW835">
            <v>0</v>
          </cell>
          <cell r="AX835">
            <v>0</v>
          </cell>
        </row>
        <row r="836">
          <cell r="J836" t="str">
            <v>3-EM-5.1.A-Real</v>
          </cell>
          <cell r="K836" t="str">
            <v>5.1.A</v>
          </cell>
          <cell r="L836">
            <v>0</v>
          </cell>
          <cell r="M836">
            <v>0</v>
          </cell>
          <cell r="N836">
            <v>0</v>
          </cell>
          <cell r="O836">
            <v>0</v>
          </cell>
          <cell r="P836">
            <v>0</v>
          </cell>
          <cell r="Q836">
            <v>0</v>
          </cell>
          <cell r="R836">
            <v>0</v>
          </cell>
          <cell r="S836">
            <v>0</v>
          </cell>
          <cell r="T836">
            <v>0</v>
          </cell>
          <cell r="U836">
            <v>0</v>
          </cell>
          <cell r="V836">
            <v>0</v>
          </cell>
          <cell r="W836">
            <v>0</v>
          </cell>
          <cell r="X836">
            <v>52</v>
          </cell>
          <cell r="Y836">
            <v>39</v>
          </cell>
          <cell r="Z836">
            <v>117</v>
          </cell>
          <cell r="AA836">
            <v>119</v>
          </cell>
          <cell r="AB836">
            <v>68</v>
          </cell>
          <cell r="AC836">
            <v>47</v>
          </cell>
          <cell r="AD836">
            <v>95</v>
          </cell>
          <cell r="AE836">
            <v>63</v>
          </cell>
          <cell r="AF836">
            <v>123</v>
          </cell>
          <cell r="AG836">
            <v>128</v>
          </cell>
          <cell r="AH836">
            <v>81</v>
          </cell>
          <cell r="AI836">
            <v>143</v>
          </cell>
          <cell r="AJ836">
            <v>111</v>
          </cell>
          <cell r="AK836">
            <v>113</v>
          </cell>
          <cell r="AL836">
            <v>136</v>
          </cell>
          <cell r="AM836">
            <v>117</v>
          </cell>
          <cell r="AN836">
            <v>106</v>
          </cell>
          <cell r="AO836">
            <v>189</v>
          </cell>
          <cell r="AP836">
            <v>105</v>
          </cell>
          <cell r="AQ836">
            <v>129</v>
          </cell>
          <cell r="AR836">
            <v>117</v>
          </cell>
          <cell r="AS836">
            <v>172</v>
          </cell>
          <cell r="AT836">
            <v>120</v>
          </cell>
          <cell r="AU836">
            <v>133</v>
          </cell>
          <cell r="AV836">
            <v>84</v>
          </cell>
          <cell r="AW836">
            <v>91</v>
          </cell>
          <cell r="AX836">
            <v>0</v>
          </cell>
        </row>
        <row r="837">
          <cell r="J837" t="str">
            <v>3-EM-5.1.B-Real</v>
          </cell>
          <cell r="K837" t="str">
            <v>5.1.B</v>
          </cell>
          <cell r="L837">
            <v>94</v>
          </cell>
          <cell r="M837">
            <v>95</v>
          </cell>
          <cell r="N837">
            <v>98</v>
          </cell>
          <cell r="O837">
            <v>98</v>
          </cell>
          <cell r="P837">
            <v>100</v>
          </cell>
          <cell r="Q837">
            <v>98</v>
          </cell>
          <cell r="R837">
            <v>97</v>
          </cell>
          <cell r="S837">
            <v>98</v>
          </cell>
          <cell r="T837">
            <v>98</v>
          </cell>
          <cell r="U837">
            <v>100</v>
          </cell>
          <cell r="V837">
            <v>99</v>
          </cell>
          <cell r="W837">
            <v>99</v>
          </cell>
          <cell r="X837">
            <v>99</v>
          </cell>
          <cell r="Y837">
            <v>99</v>
          </cell>
          <cell r="Z837">
            <v>99</v>
          </cell>
          <cell r="AA837">
            <v>99</v>
          </cell>
          <cell r="AB837">
            <v>97</v>
          </cell>
          <cell r="AC837">
            <v>97</v>
          </cell>
          <cell r="AD837">
            <v>96</v>
          </cell>
          <cell r="AE837">
            <v>96</v>
          </cell>
          <cell r="AF837">
            <v>99</v>
          </cell>
          <cell r="AG837">
            <v>99</v>
          </cell>
          <cell r="AH837">
            <v>100</v>
          </cell>
          <cell r="AI837">
            <v>100</v>
          </cell>
          <cell r="AJ837">
            <v>93</v>
          </cell>
          <cell r="AK837">
            <v>94</v>
          </cell>
          <cell r="AL837">
            <v>96</v>
          </cell>
          <cell r="AM837">
            <v>95</v>
          </cell>
          <cell r="AN837">
            <v>97</v>
          </cell>
          <cell r="AO837">
            <v>97</v>
          </cell>
          <cell r="AP837">
            <v>97</v>
          </cell>
          <cell r="AQ837">
            <v>99</v>
          </cell>
          <cell r="AR837">
            <v>101</v>
          </cell>
          <cell r="AS837">
            <v>100</v>
          </cell>
          <cell r="AT837">
            <v>100</v>
          </cell>
          <cell r="AU837">
            <v>101</v>
          </cell>
          <cell r="AV837">
            <v>103</v>
          </cell>
          <cell r="AW837">
            <v>104</v>
          </cell>
          <cell r="AX837">
            <v>0</v>
          </cell>
        </row>
        <row r="838">
          <cell r="J838" t="str">
            <v>3-EM-5.1-Real</v>
          </cell>
          <cell r="K838">
            <v>5.0999999999999996</v>
          </cell>
          <cell r="L838">
            <v>0</v>
          </cell>
          <cell r="M838">
            <v>0</v>
          </cell>
          <cell r="N838">
            <v>0</v>
          </cell>
          <cell r="O838">
            <v>0</v>
          </cell>
          <cell r="P838">
            <v>0</v>
          </cell>
          <cell r="Q838">
            <v>0</v>
          </cell>
          <cell r="R838">
            <v>0</v>
          </cell>
          <cell r="S838">
            <v>0</v>
          </cell>
          <cell r="T838">
            <v>0</v>
          </cell>
          <cell r="U838">
            <v>0</v>
          </cell>
          <cell r="V838">
            <v>0</v>
          </cell>
          <cell r="W838">
            <v>0</v>
          </cell>
          <cell r="X838">
            <v>0.5252525252525253</v>
          </cell>
          <cell r="Y838">
            <v>0.39393939393939392</v>
          </cell>
          <cell r="Z838">
            <v>1.1818181818181819</v>
          </cell>
          <cell r="AA838">
            <v>1.202020202020202</v>
          </cell>
          <cell r="AB838">
            <v>0.7010309278350515</v>
          </cell>
          <cell r="AC838">
            <v>0.4845360824742268</v>
          </cell>
          <cell r="AD838">
            <v>0.98958333333333348</v>
          </cell>
          <cell r="AE838">
            <v>0.65625</v>
          </cell>
          <cell r="AF838">
            <v>1.2424242424242424</v>
          </cell>
          <cell r="AG838">
            <v>1.292929292929293</v>
          </cell>
          <cell r="AH838">
            <v>0.81</v>
          </cell>
          <cell r="AI838">
            <v>1.43</v>
          </cell>
          <cell r="AJ838">
            <v>1.1935483870967742</v>
          </cell>
          <cell r="AK838">
            <v>1.2021276595744681</v>
          </cell>
          <cell r="AL838">
            <v>1.416666666666667</v>
          </cell>
          <cell r="AM838">
            <v>1.2315789473684211</v>
          </cell>
          <cell r="AN838">
            <v>1.0927835051546391</v>
          </cell>
          <cell r="AO838">
            <v>1.9484536082474226</v>
          </cell>
          <cell r="AP838">
            <v>1.0824742268041236</v>
          </cell>
          <cell r="AQ838">
            <v>1.3030303030303032</v>
          </cell>
          <cell r="AR838">
            <v>1.1584158415841583</v>
          </cell>
          <cell r="AS838">
            <v>1.72</v>
          </cell>
          <cell r="AT838">
            <v>1.2</v>
          </cell>
          <cell r="AU838">
            <v>1.3168316831683169</v>
          </cell>
          <cell r="AV838">
            <v>0.81553398058252424</v>
          </cell>
          <cell r="AW838">
            <v>0.875</v>
          </cell>
          <cell r="AX838">
            <v>0</v>
          </cell>
        </row>
        <row r="839">
          <cell r="J839" t="str">
            <v>3-EM-5.1-Goal</v>
          </cell>
          <cell r="K839">
            <v>5.0999999999999996</v>
          </cell>
          <cell r="L839">
            <v>0</v>
          </cell>
          <cell r="M839">
            <v>0</v>
          </cell>
          <cell r="N839">
            <v>0</v>
          </cell>
          <cell r="O839">
            <v>0</v>
          </cell>
          <cell r="P839">
            <v>0</v>
          </cell>
          <cell r="Q839">
            <v>0</v>
          </cell>
          <cell r="R839">
            <v>0</v>
          </cell>
          <cell r="S839">
            <v>0</v>
          </cell>
          <cell r="T839">
            <v>0</v>
          </cell>
          <cell r="U839">
            <v>0</v>
          </cell>
          <cell r="V839">
            <v>0</v>
          </cell>
          <cell r="W839">
            <v>0</v>
          </cell>
          <cell r="X839">
            <v>0.83</v>
          </cell>
          <cell r="Y839">
            <v>1.67</v>
          </cell>
          <cell r="Z839">
            <v>2.4900000000000002</v>
          </cell>
          <cell r="AA839">
            <v>3.32</v>
          </cell>
          <cell r="AB839">
            <v>4.1500000000000004</v>
          </cell>
          <cell r="AC839">
            <v>4.9800000000000004</v>
          </cell>
          <cell r="AD839">
            <v>5.81</v>
          </cell>
          <cell r="AE839">
            <v>6.64</v>
          </cell>
          <cell r="AF839">
            <v>7.47</v>
          </cell>
          <cell r="AG839">
            <v>8.3000000000000007</v>
          </cell>
          <cell r="AH839">
            <v>9.1300000000000008</v>
          </cell>
          <cell r="AI839">
            <v>9.9600000000000009</v>
          </cell>
          <cell r="AJ839">
            <v>1</v>
          </cell>
          <cell r="AK839">
            <v>2</v>
          </cell>
          <cell r="AL839">
            <v>3</v>
          </cell>
          <cell r="AM839">
            <v>4</v>
          </cell>
          <cell r="AN839">
            <v>5</v>
          </cell>
          <cell r="AO839">
            <v>6</v>
          </cell>
          <cell r="AP839">
            <v>7</v>
          </cell>
          <cell r="AQ839">
            <v>8</v>
          </cell>
          <cell r="AR839">
            <v>9</v>
          </cell>
          <cell r="AS839">
            <v>10</v>
          </cell>
          <cell r="AT839">
            <v>11</v>
          </cell>
          <cell r="AU839">
            <v>12</v>
          </cell>
          <cell r="AV839">
            <v>12</v>
          </cell>
          <cell r="AW839">
            <v>12</v>
          </cell>
          <cell r="AX839">
            <v>0</v>
          </cell>
        </row>
        <row r="840">
          <cell r="J840" t="str">
            <v>3-GM-5.1.A-Real</v>
          </cell>
          <cell r="K840" t="str">
            <v>5.1.A</v>
          </cell>
          <cell r="L840">
            <v>0</v>
          </cell>
          <cell r="M840">
            <v>0</v>
          </cell>
          <cell r="N840">
            <v>0</v>
          </cell>
          <cell r="O840">
            <v>0</v>
          </cell>
          <cell r="P840">
            <v>0</v>
          </cell>
          <cell r="Q840">
            <v>0</v>
          </cell>
          <cell r="R840">
            <v>0</v>
          </cell>
          <cell r="S840">
            <v>0</v>
          </cell>
          <cell r="T840">
            <v>0</v>
          </cell>
          <cell r="U840">
            <v>0</v>
          </cell>
          <cell r="V840">
            <v>0</v>
          </cell>
          <cell r="W840">
            <v>0</v>
          </cell>
          <cell r="X840">
            <v>0</v>
          </cell>
          <cell r="Y840">
            <v>0</v>
          </cell>
          <cell r="Z840">
            <v>0</v>
          </cell>
          <cell r="AA840">
            <v>0</v>
          </cell>
          <cell r="AB840">
            <v>0</v>
          </cell>
          <cell r="AC840">
            <v>0</v>
          </cell>
          <cell r="AD840">
            <v>0</v>
          </cell>
          <cell r="AE840">
            <v>2</v>
          </cell>
          <cell r="AF840">
            <v>0</v>
          </cell>
          <cell r="AG840">
            <v>0</v>
          </cell>
          <cell r="AH840">
            <v>0</v>
          </cell>
          <cell r="AI840">
            <v>0</v>
          </cell>
          <cell r="AJ840">
            <v>10</v>
          </cell>
          <cell r="AK840">
            <v>10</v>
          </cell>
          <cell r="AL840">
            <v>3</v>
          </cell>
          <cell r="AM840">
            <v>13</v>
          </cell>
          <cell r="AN840">
            <v>7</v>
          </cell>
          <cell r="AO840">
            <v>18</v>
          </cell>
          <cell r="AP840">
            <v>6</v>
          </cell>
          <cell r="AQ840">
            <v>42</v>
          </cell>
          <cell r="AR840">
            <v>45</v>
          </cell>
          <cell r="AS840">
            <v>46</v>
          </cell>
          <cell r="AT840">
            <v>33</v>
          </cell>
          <cell r="AU840">
            <v>37</v>
          </cell>
          <cell r="AV840">
            <v>33</v>
          </cell>
          <cell r="AW840">
            <v>30</v>
          </cell>
          <cell r="AX840">
            <v>0</v>
          </cell>
        </row>
        <row r="841">
          <cell r="J841" t="str">
            <v>3-GM-5.1.B-Real</v>
          </cell>
          <cell r="K841" t="str">
            <v>5.1.B</v>
          </cell>
          <cell r="L841">
            <v>0</v>
          </cell>
          <cell r="M841">
            <v>0</v>
          </cell>
          <cell r="N841">
            <v>0</v>
          </cell>
          <cell r="O841">
            <v>0</v>
          </cell>
          <cell r="P841">
            <v>0</v>
          </cell>
          <cell r="Q841">
            <v>0</v>
          </cell>
          <cell r="R841">
            <v>0</v>
          </cell>
          <cell r="S841">
            <v>0</v>
          </cell>
          <cell r="T841">
            <v>0</v>
          </cell>
          <cell r="U841">
            <v>0</v>
          </cell>
          <cell r="V841">
            <v>0</v>
          </cell>
          <cell r="W841">
            <v>0</v>
          </cell>
          <cell r="X841">
            <v>21</v>
          </cell>
          <cell r="Y841">
            <v>20</v>
          </cell>
          <cell r="Z841">
            <v>14</v>
          </cell>
          <cell r="AA841">
            <v>13</v>
          </cell>
          <cell r="AB841">
            <v>13</v>
          </cell>
          <cell r="AC841">
            <v>15</v>
          </cell>
          <cell r="AD841">
            <v>18</v>
          </cell>
          <cell r="AE841">
            <v>21</v>
          </cell>
          <cell r="AF841">
            <v>25</v>
          </cell>
          <cell r="AG841">
            <v>25</v>
          </cell>
          <cell r="AH841">
            <v>25</v>
          </cell>
          <cell r="AI841">
            <v>25</v>
          </cell>
          <cell r="AJ841">
            <v>25</v>
          </cell>
          <cell r="AK841">
            <v>18</v>
          </cell>
          <cell r="AL841">
            <v>16</v>
          </cell>
          <cell r="AM841">
            <v>14</v>
          </cell>
          <cell r="AN841">
            <v>12</v>
          </cell>
          <cell r="AO841">
            <v>14</v>
          </cell>
          <cell r="AP841">
            <v>25</v>
          </cell>
          <cell r="AQ841">
            <v>28</v>
          </cell>
          <cell r="AR841">
            <v>29</v>
          </cell>
          <cell r="AS841">
            <v>31</v>
          </cell>
          <cell r="AT841">
            <v>33</v>
          </cell>
          <cell r="AU841">
            <v>32</v>
          </cell>
          <cell r="AV841">
            <v>32</v>
          </cell>
          <cell r="AW841">
            <v>25</v>
          </cell>
          <cell r="AX841">
            <v>0</v>
          </cell>
        </row>
        <row r="842">
          <cell r="J842" t="str">
            <v>3-GM-5.1-Real</v>
          </cell>
          <cell r="K842">
            <v>5.0999999999999996</v>
          </cell>
          <cell r="L842">
            <v>0</v>
          </cell>
          <cell r="M842">
            <v>0</v>
          </cell>
          <cell r="N842">
            <v>0</v>
          </cell>
          <cell r="O842">
            <v>0</v>
          </cell>
          <cell r="P842">
            <v>0</v>
          </cell>
          <cell r="Q842">
            <v>0</v>
          </cell>
          <cell r="R842">
            <v>0</v>
          </cell>
          <cell r="S842">
            <v>0</v>
          </cell>
          <cell r="T842">
            <v>0</v>
          </cell>
          <cell r="U842">
            <v>0</v>
          </cell>
          <cell r="V842">
            <v>0</v>
          </cell>
          <cell r="W842">
            <v>0</v>
          </cell>
          <cell r="X842">
            <v>0</v>
          </cell>
          <cell r="Y842">
            <v>0</v>
          </cell>
          <cell r="Z842">
            <v>0</v>
          </cell>
          <cell r="AA842">
            <v>0</v>
          </cell>
          <cell r="AB842">
            <v>0</v>
          </cell>
          <cell r="AC842">
            <v>0</v>
          </cell>
          <cell r="AD842">
            <v>0</v>
          </cell>
          <cell r="AE842">
            <v>9.5238095238095233E-2</v>
          </cell>
          <cell r="AF842">
            <v>0</v>
          </cell>
          <cell r="AG842">
            <v>0</v>
          </cell>
          <cell r="AH842">
            <v>0</v>
          </cell>
          <cell r="AI842">
            <v>0</v>
          </cell>
          <cell r="AJ842">
            <v>0.4</v>
          </cell>
          <cell r="AK842">
            <v>0.55555555555555558</v>
          </cell>
          <cell r="AL842">
            <v>0.1875</v>
          </cell>
          <cell r="AM842">
            <v>0.9285714285714286</v>
          </cell>
          <cell r="AN842">
            <v>0.58333333333333337</v>
          </cell>
          <cell r="AO842">
            <v>1.2857142857142858</v>
          </cell>
          <cell r="AP842">
            <v>0.24</v>
          </cell>
          <cell r="AQ842">
            <v>1.5</v>
          </cell>
          <cell r="AR842">
            <v>1.5517241379310347</v>
          </cell>
          <cell r="AS842">
            <v>1.4838709677419353</v>
          </cell>
          <cell r="AT842">
            <v>1</v>
          </cell>
          <cell r="AU842">
            <v>1.15625</v>
          </cell>
          <cell r="AV842">
            <v>1.03125</v>
          </cell>
          <cell r="AW842">
            <v>1.2</v>
          </cell>
          <cell r="AX842">
            <v>0</v>
          </cell>
        </row>
        <row r="843">
          <cell r="J843" t="str">
            <v>3-GM-5.1-Goal</v>
          </cell>
          <cell r="K843">
            <v>5.0999999999999996</v>
          </cell>
          <cell r="L843">
            <v>0</v>
          </cell>
          <cell r="M843">
            <v>0</v>
          </cell>
          <cell r="N843">
            <v>0</v>
          </cell>
          <cell r="O843">
            <v>0</v>
          </cell>
          <cell r="P843">
            <v>0</v>
          </cell>
          <cell r="Q843">
            <v>0</v>
          </cell>
          <cell r="R843">
            <v>0</v>
          </cell>
          <cell r="S843">
            <v>0</v>
          </cell>
          <cell r="T843">
            <v>0</v>
          </cell>
          <cell r="U843">
            <v>0</v>
          </cell>
          <cell r="V843">
            <v>0</v>
          </cell>
          <cell r="W843">
            <v>0</v>
          </cell>
          <cell r="X843">
            <v>0</v>
          </cell>
          <cell r="Y843">
            <v>0</v>
          </cell>
          <cell r="Z843">
            <v>25</v>
          </cell>
          <cell r="AA843">
            <v>5</v>
          </cell>
          <cell r="AB843">
            <v>1</v>
          </cell>
          <cell r="AC843">
            <v>1</v>
          </cell>
          <cell r="AD843">
            <v>1.5</v>
          </cell>
          <cell r="AE843">
            <v>1.5</v>
          </cell>
          <cell r="AF843">
            <v>1.75</v>
          </cell>
          <cell r="AG843">
            <v>2</v>
          </cell>
          <cell r="AH843">
            <v>2</v>
          </cell>
          <cell r="AI843">
            <v>2</v>
          </cell>
          <cell r="AJ843">
            <v>1</v>
          </cell>
          <cell r="AK843">
            <v>1</v>
          </cell>
          <cell r="AL843">
            <v>2</v>
          </cell>
          <cell r="AM843">
            <v>3</v>
          </cell>
          <cell r="AN843">
            <v>3</v>
          </cell>
          <cell r="AO843">
            <v>3</v>
          </cell>
          <cell r="AP843">
            <v>4</v>
          </cell>
          <cell r="AQ843">
            <v>4</v>
          </cell>
          <cell r="AR843">
            <v>5</v>
          </cell>
          <cell r="AS843">
            <v>5</v>
          </cell>
          <cell r="AT843">
            <v>6</v>
          </cell>
          <cell r="AU843">
            <v>6</v>
          </cell>
          <cell r="AV843">
            <v>6</v>
          </cell>
          <cell r="AW843">
            <v>6</v>
          </cell>
          <cell r="AX843">
            <v>0</v>
          </cell>
        </row>
        <row r="844">
          <cell r="J844" t="str">
            <v>3-FT-5.1.A-Real</v>
          </cell>
          <cell r="K844" t="str">
            <v>5.1.A</v>
          </cell>
          <cell r="L844">
            <v>0</v>
          </cell>
          <cell r="M844">
            <v>0</v>
          </cell>
          <cell r="N844">
            <v>0</v>
          </cell>
          <cell r="O844">
            <v>0</v>
          </cell>
          <cell r="P844">
            <v>0</v>
          </cell>
          <cell r="Q844">
            <v>0</v>
          </cell>
          <cell r="R844">
            <v>0</v>
          </cell>
          <cell r="S844">
            <v>0</v>
          </cell>
          <cell r="T844">
            <v>0</v>
          </cell>
          <cell r="U844">
            <v>0</v>
          </cell>
          <cell r="V844">
            <v>0</v>
          </cell>
          <cell r="W844">
            <v>0</v>
          </cell>
          <cell r="X844">
            <v>6</v>
          </cell>
          <cell r="Y844">
            <v>8</v>
          </cell>
          <cell r="Z844">
            <v>5</v>
          </cell>
          <cell r="AA844">
            <v>4</v>
          </cell>
          <cell r="AB844">
            <v>14</v>
          </cell>
          <cell r="AC844">
            <v>0</v>
          </cell>
          <cell r="AD844">
            <v>2</v>
          </cell>
          <cell r="AE844">
            <v>6</v>
          </cell>
          <cell r="AF844">
            <v>8</v>
          </cell>
          <cell r="AG844">
            <v>0</v>
          </cell>
          <cell r="AH844">
            <v>7</v>
          </cell>
          <cell r="AI844">
            <v>1</v>
          </cell>
          <cell r="AJ844">
            <v>4</v>
          </cell>
          <cell r="AK844">
            <v>2</v>
          </cell>
          <cell r="AL844">
            <v>2</v>
          </cell>
          <cell r="AM844">
            <v>0</v>
          </cell>
          <cell r="AN844">
            <v>0</v>
          </cell>
          <cell r="AO844">
            <v>0</v>
          </cell>
          <cell r="AP844">
            <v>0</v>
          </cell>
          <cell r="AQ844">
            <v>0</v>
          </cell>
          <cell r="AR844">
            <v>0</v>
          </cell>
          <cell r="AS844">
            <v>0</v>
          </cell>
          <cell r="AT844">
            <v>0</v>
          </cell>
          <cell r="AU844">
            <v>0</v>
          </cell>
          <cell r="AV844">
            <v>0</v>
          </cell>
          <cell r="AW844">
            <v>0</v>
          </cell>
          <cell r="AX844">
            <v>0</v>
          </cell>
        </row>
        <row r="845">
          <cell r="J845" t="str">
            <v>3-FT-5.1.B-Real</v>
          </cell>
          <cell r="K845" t="str">
            <v>5.1.B</v>
          </cell>
          <cell r="L845">
            <v>44</v>
          </cell>
          <cell r="M845">
            <v>43</v>
          </cell>
          <cell r="N845">
            <v>46</v>
          </cell>
          <cell r="O845">
            <v>47</v>
          </cell>
          <cell r="P845">
            <v>44</v>
          </cell>
          <cell r="Q845">
            <v>45</v>
          </cell>
          <cell r="R845">
            <v>45</v>
          </cell>
          <cell r="S845">
            <v>44</v>
          </cell>
          <cell r="T845">
            <v>45</v>
          </cell>
          <cell r="U845">
            <v>43</v>
          </cell>
          <cell r="V845">
            <v>43</v>
          </cell>
          <cell r="W845">
            <v>40</v>
          </cell>
          <cell r="X845">
            <v>35</v>
          </cell>
          <cell r="Y845">
            <v>35</v>
          </cell>
          <cell r="Z845">
            <v>34</v>
          </cell>
          <cell r="AA845">
            <v>33</v>
          </cell>
          <cell r="AB845">
            <v>33</v>
          </cell>
          <cell r="AC845">
            <v>26</v>
          </cell>
          <cell r="AD845">
            <v>20</v>
          </cell>
          <cell r="AE845">
            <v>22</v>
          </cell>
          <cell r="AF845">
            <v>27</v>
          </cell>
          <cell r="AG845">
            <v>26</v>
          </cell>
          <cell r="AH845">
            <v>25</v>
          </cell>
          <cell r="AI845">
            <v>21</v>
          </cell>
          <cell r="AJ845">
            <v>21</v>
          </cell>
          <cell r="AK845">
            <v>20</v>
          </cell>
          <cell r="AL845">
            <v>21</v>
          </cell>
          <cell r="AM845">
            <v>22</v>
          </cell>
          <cell r="AN845">
            <v>22</v>
          </cell>
          <cell r="AO845">
            <v>22</v>
          </cell>
          <cell r="AP845">
            <v>22</v>
          </cell>
          <cell r="AQ845">
            <v>0</v>
          </cell>
          <cell r="AR845">
            <v>0</v>
          </cell>
          <cell r="AS845">
            <v>0</v>
          </cell>
          <cell r="AT845">
            <v>0</v>
          </cell>
          <cell r="AU845">
            <v>0</v>
          </cell>
          <cell r="AV845">
            <v>0</v>
          </cell>
          <cell r="AW845">
            <v>0</v>
          </cell>
          <cell r="AX845">
            <v>0</v>
          </cell>
        </row>
        <row r="846">
          <cell r="J846" t="str">
            <v>3-FT-5.1-Real</v>
          </cell>
          <cell r="K846">
            <v>5.0999999999999996</v>
          </cell>
          <cell r="L846">
            <v>0</v>
          </cell>
          <cell r="M846">
            <v>0</v>
          </cell>
          <cell r="N846">
            <v>0</v>
          </cell>
          <cell r="O846">
            <v>0</v>
          </cell>
          <cell r="P846">
            <v>0</v>
          </cell>
          <cell r="Q846">
            <v>0</v>
          </cell>
          <cell r="R846">
            <v>0</v>
          </cell>
          <cell r="S846">
            <v>0</v>
          </cell>
          <cell r="T846">
            <v>0</v>
          </cell>
          <cell r="U846">
            <v>0</v>
          </cell>
          <cell r="V846">
            <v>0</v>
          </cell>
          <cell r="W846">
            <v>0</v>
          </cell>
          <cell r="X846">
            <v>0.17142857142857143</v>
          </cell>
          <cell r="Y846">
            <v>0.22857142857142856</v>
          </cell>
          <cell r="Z846">
            <v>0.14705882352941177</v>
          </cell>
          <cell r="AA846">
            <v>0.12121212121212122</v>
          </cell>
          <cell r="AB846">
            <v>0.4242424242424242</v>
          </cell>
          <cell r="AC846">
            <v>0</v>
          </cell>
          <cell r="AD846">
            <v>0.1</v>
          </cell>
          <cell r="AE846">
            <v>0.27272727272727271</v>
          </cell>
          <cell r="AF846">
            <v>0.29629629629629628</v>
          </cell>
          <cell r="AG846">
            <v>0</v>
          </cell>
          <cell r="AH846">
            <v>0.28000000000000003</v>
          </cell>
          <cell r="AI846">
            <v>4.7619047619047616E-2</v>
          </cell>
          <cell r="AJ846">
            <v>0.19047619047619047</v>
          </cell>
          <cell r="AK846">
            <v>0.1</v>
          </cell>
          <cell r="AL846">
            <v>9.5238095238095233E-2</v>
          </cell>
          <cell r="AM846">
            <v>0</v>
          </cell>
          <cell r="AN846">
            <v>0</v>
          </cell>
          <cell r="AO846">
            <v>0</v>
          </cell>
          <cell r="AP846">
            <v>0</v>
          </cell>
          <cell r="AQ846" t="e">
            <v>#N/A</v>
          </cell>
          <cell r="AR846" t="e">
            <v>#N/A</v>
          </cell>
          <cell r="AS846" t="e">
            <v>#N/A</v>
          </cell>
          <cell r="AT846" t="e">
            <v>#N/A</v>
          </cell>
          <cell r="AU846" t="e">
            <v>#N/A</v>
          </cell>
          <cell r="AV846" t="e">
            <v>#N/A</v>
          </cell>
          <cell r="AW846" t="e">
            <v>#N/A</v>
          </cell>
          <cell r="AX846" t="e">
            <v>#N/A</v>
          </cell>
          <cell r="AY846" t="e">
            <v>#N/A</v>
          </cell>
          <cell r="AZ846" t="e">
            <v>#N/A</v>
          </cell>
          <cell r="BA846" t="e">
            <v>#N/A</v>
          </cell>
          <cell r="BB846" t="e">
            <v>#N/A</v>
          </cell>
          <cell r="BC846" t="e">
            <v>#N/A</v>
          </cell>
          <cell r="BD846" t="e">
            <v>#N/A</v>
          </cell>
          <cell r="BE846" t="e">
            <v>#N/A</v>
          </cell>
          <cell r="BF846" t="e">
            <v>#N/A</v>
          </cell>
          <cell r="BG846" t="e">
            <v>#N/A</v>
          </cell>
        </row>
        <row r="847">
          <cell r="J847" t="str">
            <v>3-FT-5.1-Goal</v>
          </cell>
          <cell r="K847">
            <v>5.0999999999999996</v>
          </cell>
          <cell r="L847">
            <v>0</v>
          </cell>
          <cell r="M847">
            <v>0</v>
          </cell>
          <cell r="N847">
            <v>0</v>
          </cell>
          <cell r="O847">
            <v>0</v>
          </cell>
          <cell r="P847">
            <v>0</v>
          </cell>
          <cell r="Q847">
            <v>0</v>
          </cell>
          <cell r="R847">
            <v>0</v>
          </cell>
          <cell r="S847">
            <v>0</v>
          </cell>
          <cell r="T847">
            <v>0</v>
          </cell>
          <cell r="U847">
            <v>0</v>
          </cell>
          <cell r="V847">
            <v>0</v>
          </cell>
          <cell r="W847">
            <v>0</v>
          </cell>
          <cell r="X847">
            <v>0.25</v>
          </cell>
          <cell r="Y847">
            <v>0.5</v>
          </cell>
          <cell r="Z847">
            <v>0.75</v>
          </cell>
          <cell r="AA847">
            <v>1</v>
          </cell>
          <cell r="AB847">
            <v>1.25</v>
          </cell>
          <cell r="AC847">
            <v>1.5</v>
          </cell>
          <cell r="AD847">
            <v>1.75</v>
          </cell>
          <cell r="AE847">
            <v>2</v>
          </cell>
          <cell r="AF847">
            <v>2.25</v>
          </cell>
          <cell r="AG847">
            <v>2.5</v>
          </cell>
          <cell r="AH847">
            <v>2.75</v>
          </cell>
          <cell r="AI847">
            <v>3</v>
          </cell>
          <cell r="AJ847">
            <v>0.25</v>
          </cell>
          <cell r="AK847">
            <v>0.5</v>
          </cell>
          <cell r="AL847">
            <v>0.75</v>
          </cell>
          <cell r="AM847">
            <v>1</v>
          </cell>
          <cell r="AN847">
            <v>1.25</v>
          </cell>
          <cell r="AO847">
            <v>1.5</v>
          </cell>
          <cell r="AP847">
            <v>1.75</v>
          </cell>
          <cell r="AQ847">
            <v>2</v>
          </cell>
          <cell r="AR847">
            <v>2.25</v>
          </cell>
          <cell r="AS847">
            <v>2.5</v>
          </cell>
          <cell r="AT847">
            <v>2.75</v>
          </cell>
          <cell r="AU847">
            <v>3</v>
          </cell>
          <cell r="AV847">
            <v>0</v>
          </cell>
          <cell r="AW847">
            <v>0</v>
          </cell>
          <cell r="AX847">
            <v>0</v>
          </cell>
        </row>
        <row r="848">
          <cell r="J848" t="str">
            <v>3-RK-5.1.A-Real</v>
          </cell>
          <cell r="K848" t="str">
            <v>5.1.A</v>
          </cell>
          <cell r="L848">
            <v>0</v>
          </cell>
          <cell r="M848">
            <v>0</v>
          </cell>
          <cell r="N848">
            <v>0</v>
          </cell>
          <cell r="O848">
            <v>0</v>
          </cell>
          <cell r="P848">
            <v>0</v>
          </cell>
          <cell r="Q848">
            <v>0</v>
          </cell>
          <cell r="R848">
            <v>0</v>
          </cell>
          <cell r="S848">
            <v>0</v>
          </cell>
          <cell r="T848">
            <v>0</v>
          </cell>
          <cell r="U848">
            <v>0</v>
          </cell>
          <cell r="V848">
            <v>0</v>
          </cell>
          <cell r="W848">
            <v>0</v>
          </cell>
          <cell r="X848">
            <v>51</v>
          </cell>
          <cell r="Y848">
            <v>67</v>
          </cell>
          <cell r="Z848">
            <v>44</v>
          </cell>
          <cell r="AA848">
            <v>35</v>
          </cell>
          <cell r="AB848">
            <v>38</v>
          </cell>
          <cell r="AC848">
            <v>35</v>
          </cell>
          <cell r="AD848">
            <v>32</v>
          </cell>
          <cell r="AE848">
            <v>32</v>
          </cell>
          <cell r="AF848">
            <v>40</v>
          </cell>
          <cell r="AG848">
            <v>29</v>
          </cell>
          <cell r="AH848">
            <v>27</v>
          </cell>
          <cell r="AI848">
            <v>56</v>
          </cell>
          <cell r="AJ848">
            <v>33</v>
          </cell>
          <cell r="AK848">
            <v>46</v>
          </cell>
          <cell r="AL848">
            <v>66</v>
          </cell>
          <cell r="AM848">
            <v>58</v>
          </cell>
          <cell r="AN848">
            <v>50</v>
          </cell>
          <cell r="AO848">
            <v>61</v>
          </cell>
          <cell r="AP848">
            <v>42</v>
          </cell>
          <cell r="AQ848">
            <v>75</v>
          </cell>
          <cell r="AR848">
            <v>100</v>
          </cell>
          <cell r="AS848">
            <v>78</v>
          </cell>
          <cell r="AT848">
            <v>77</v>
          </cell>
          <cell r="AU848">
            <v>79</v>
          </cell>
          <cell r="AV848">
            <v>80</v>
          </cell>
          <cell r="AW848">
            <v>123</v>
          </cell>
          <cell r="AX848">
            <v>0</v>
          </cell>
        </row>
        <row r="849">
          <cell r="J849" t="str">
            <v>3-RK-5.1.B-Real</v>
          </cell>
          <cell r="K849" t="str">
            <v>5.1.B</v>
          </cell>
          <cell r="L849">
            <v>141</v>
          </cell>
          <cell r="M849">
            <v>135</v>
          </cell>
          <cell r="N849">
            <v>136</v>
          </cell>
          <cell r="O849">
            <v>129</v>
          </cell>
          <cell r="P849">
            <v>127</v>
          </cell>
          <cell r="Q849">
            <v>130</v>
          </cell>
          <cell r="R849">
            <v>131</v>
          </cell>
          <cell r="S849">
            <v>131</v>
          </cell>
          <cell r="T849">
            <v>127</v>
          </cell>
          <cell r="U849">
            <v>129</v>
          </cell>
          <cell r="V849">
            <v>129</v>
          </cell>
          <cell r="W849">
            <v>129</v>
          </cell>
          <cell r="X849">
            <v>123</v>
          </cell>
          <cell r="Y849">
            <v>124</v>
          </cell>
          <cell r="Z849">
            <v>124</v>
          </cell>
          <cell r="AA849">
            <v>115</v>
          </cell>
          <cell r="AB849">
            <v>116</v>
          </cell>
          <cell r="AC849">
            <v>125</v>
          </cell>
          <cell r="AD849">
            <v>125</v>
          </cell>
          <cell r="AE849">
            <v>119</v>
          </cell>
          <cell r="AF849">
            <v>118</v>
          </cell>
          <cell r="AG849">
            <v>116</v>
          </cell>
          <cell r="AH849">
            <v>116</v>
          </cell>
          <cell r="AI849">
            <v>121</v>
          </cell>
          <cell r="AJ849">
            <v>114</v>
          </cell>
          <cell r="AK849">
            <v>120</v>
          </cell>
          <cell r="AL849">
            <v>118</v>
          </cell>
          <cell r="AM849">
            <v>121</v>
          </cell>
          <cell r="AN849">
            <v>127</v>
          </cell>
          <cell r="AO849">
            <v>131</v>
          </cell>
          <cell r="AP849">
            <v>129</v>
          </cell>
          <cell r="AQ849">
            <v>127</v>
          </cell>
          <cell r="AR849">
            <v>128</v>
          </cell>
          <cell r="AS849">
            <v>128</v>
          </cell>
          <cell r="AT849">
            <v>126</v>
          </cell>
          <cell r="AU849">
            <v>127</v>
          </cell>
          <cell r="AV849">
            <v>131</v>
          </cell>
          <cell r="AW849">
            <v>133</v>
          </cell>
          <cell r="AX849">
            <v>0</v>
          </cell>
        </row>
        <row r="850">
          <cell r="J850" t="str">
            <v>3-RK-5.1-Real</v>
          </cell>
          <cell r="K850">
            <v>5.0999999999999996</v>
          </cell>
          <cell r="L850">
            <v>0</v>
          </cell>
          <cell r="M850">
            <v>0</v>
          </cell>
          <cell r="N850">
            <v>0</v>
          </cell>
          <cell r="O850">
            <v>0</v>
          </cell>
          <cell r="P850">
            <v>0</v>
          </cell>
          <cell r="Q850">
            <v>0</v>
          </cell>
          <cell r="R850">
            <v>0</v>
          </cell>
          <cell r="S850">
            <v>0</v>
          </cell>
          <cell r="T850">
            <v>0</v>
          </cell>
          <cell r="U850">
            <v>0</v>
          </cell>
          <cell r="V850">
            <v>0</v>
          </cell>
          <cell r="W850">
            <v>0</v>
          </cell>
          <cell r="X850">
            <v>0.41463414634146339</v>
          </cell>
          <cell r="Y850">
            <v>0.54032258064516125</v>
          </cell>
          <cell r="Z850">
            <v>0.35483870967741937</v>
          </cell>
          <cell r="AA850">
            <v>0.30434782608695654</v>
          </cell>
          <cell r="AB850">
            <v>0.32758620689655177</v>
          </cell>
          <cell r="AC850">
            <v>0.28000000000000003</v>
          </cell>
          <cell r="AD850">
            <v>0.25600000000000001</v>
          </cell>
          <cell r="AE850">
            <v>0.26890756302521007</v>
          </cell>
          <cell r="AF850">
            <v>0.33898305084745756</v>
          </cell>
          <cell r="AG850">
            <v>0.25</v>
          </cell>
          <cell r="AH850">
            <v>0.23275862068965517</v>
          </cell>
          <cell r="AI850">
            <v>0.46280991735537191</v>
          </cell>
          <cell r="AJ850">
            <v>0.28947368421052633</v>
          </cell>
          <cell r="AK850">
            <v>0.38333333333333336</v>
          </cell>
          <cell r="AL850">
            <v>0.55932203389830504</v>
          </cell>
          <cell r="AM850">
            <v>0.47933884297520662</v>
          </cell>
          <cell r="AN850">
            <v>0.39370078740157483</v>
          </cell>
          <cell r="AO850">
            <v>0.46564885496183206</v>
          </cell>
          <cell r="AP850">
            <v>0.32558139534883723</v>
          </cell>
          <cell r="AQ850">
            <v>0.59055118110236215</v>
          </cell>
          <cell r="AR850">
            <v>0.78125</v>
          </cell>
          <cell r="AS850">
            <v>0.609375</v>
          </cell>
          <cell r="AT850">
            <v>0.61111111111111116</v>
          </cell>
          <cell r="AU850">
            <v>0.62204724409448819</v>
          </cell>
          <cell r="AV850">
            <v>0.61068702290076338</v>
          </cell>
          <cell r="AW850">
            <v>0.92481203007518797</v>
          </cell>
          <cell r="AX850">
            <v>0</v>
          </cell>
        </row>
        <row r="851">
          <cell r="J851" t="str">
            <v>3-RK-5.1-Goal</v>
          </cell>
          <cell r="K851">
            <v>5.0999999999999996</v>
          </cell>
          <cell r="L851">
            <v>0</v>
          </cell>
          <cell r="M851">
            <v>0</v>
          </cell>
          <cell r="N851">
            <v>0</v>
          </cell>
          <cell r="O851">
            <v>0</v>
          </cell>
          <cell r="P851">
            <v>0</v>
          </cell>
          <cell r="Q851">
            <v>0</v>
          </cell>
          <cell r="R851">
            <v>0</v>
          </cell>
          <cell r="S851">
            <v>0</v>
          </cell>
          <cell r="T851">
            <v>0</v>
          </cell>
          <cell r="U851">
            <v>0</v>
          </cell>
          <cell r="V851">
            <v>0</v>
          </cell>
          <cell r="W851">
            <v>0</v>
          </cell>
          <cell r="X851">
            <v>0.33</v>
          </cell>
          <cell r="Y851">
            <v>0.66</v>
          </cell>
          <cell r="Z851">
            <v>0.99</v>
          </cell>
          <cell r="AA851">
            <v>1.33</v>
          </cell>
          <cell r="AB851">
            <v>1.66</v>
          </cell>
          <cell r="AC851">
            <v>1.99</v>
          </cell>
          <cell r="AD851">
            <v>2.33</v>
          </cell>
          <cell r="AE851">
            <v>2.66</v>
          </cell>
          <cell r="AF851">
            <v>2.99</v>
          </cell>
          <cell r="AG851">
            <v>3.33</v>
          </cell>
          <cell r="AH851">
            <v>3.66</v>
          </cell>
          <cell r="AI851">
            <v>3.99</v>
          </cell>
          <cell r="AJ851">
            <v>0.375</v>
          </cell>
          <cell r="AK851">
            <v>0.75</v>
          </cell>
          <cell r="AL851">
            <v>1.125</v>
          </cell>
          <cell r="AM851">
            <v>1.5</v>
          </cell>
          <cell r="AN851">
            <v>1.875</v>
          </cell>
          <cell r="AO851">
            <v>2</v>
          </cell>
          <cell r="AP851">
            <v>2.25</v>
          </cell>
          <cell r="AQ851">
            <v>3</v>
          </cell>
          <cell r="AR851">
            <v>3.375</v>
          </cell>
          <cell r="AS851">
            <v>3.75</v>
          </cell>
          <cell r="AT851">
            <v>4.125</v>
          </cell>
          <cell r="AU851">
            <v>4.5</v>
          </cell>
          <cell r="AV851">
            <v>4.875</v>
          </cell>
          <cell r="AW851">
            <v>5.125</v>
          </cell>
          <cell r="AX851">
            <v>0.6</v>
          </cell>
        </row>
        <row r="852">
          <cell r="J852" t="str">
            <v>3-DJ-5.1.A-Real</v>
          </cell>
          <cell r="K852" t="str">
            <v>5.1.A</v>
          </cell>
          <cell r="L852">
            <v>0</v>
          </cell>
          <cell r="M852">
            <v>0</v>
          </cell>
          <cell r="N852">
            <v>0</v>
          </cell>
          <cell r="O852">
            <v>0</v>
          </cell>
          <cell r="P852">
            <v>0</v>
          </cell>
          <cell r="Q852">
            <v>0</v>
          </cell>
          <cell r="R852">
            <v>0</v>
          </cell>
          <cell r="S852">
            <v>0</v>
          </cell>
          <cell r="T852">
            <v>0</v>
          </cell>
          <cell r="U852">
            <v>0</v>
          </cell>
          <cell r="V852">
            <v>0</v>
          </cell>
          <cell r="W852">
            <v>0</v>
          </cell>
          <cell r="X852">
            <v>0.59482758620689657</v>
          </cell>
          <cell r="Y852">
            <v>1.3043478260869565</v>
          </cell>
          <cell r="Z852">
            <v>2.5578034682080926</v>
          </cell>
          <cell r="AA852">
            <v>3.9047619047619047</v>
          </cell>
          <cell r="AB852">
            <v>4.8006932409012126</v>
          </cell>
          <cell r="AC852">
            <v>5.5344827586206895</v>
          </cell>
          <cell r="AD852">
            <v>6.4503067484662573</v>
          </cell>
          <cell r="AE852">
            <v>7.0864461045891138</v>
          </cell>
          <cell r="AF852">
            <v>8.3142050799623703</v>
          </cell>
          <cell r="AG852">
            <v>9.7392767031118588</v>
          </cell>
          <cell r="AH852">
            <v>10.874620060790273</v>
          </cell>
          <cell r="AI852">
            <v>12.948024948024948</v>
          </cell>
          <cell r="AJ852">
            <v>0</v>
          </cell>
          <cell r="AK852">
            <v>0</v>
          </cell>
          <cell r="AL852">
            <v>0</v>
          </cell>
          <cell r="AM852">
            <v>0</v>
          </cell>
          <cell r="AN852">
            <v>0</v>
          </cell>
          <cell r="AO852">
            <v>0</v>
          </cell>
          <cell r="AP852">
            <v>0</v>
          </cell>
          <cell r="AQ852">
            <v>0</v>
          </cell>
          <cell r="AR852">
            <v>0</v>
          </cell>
          <cell r="AS852">
            <v>0</v>
          </cell>
          <cell r="AT852">
            <v>0</v>
          </cell>
          <cell r="AU852">
            <v>0</v>
          </cell>
          <cell r="AV852">
            <v>0</v>
          </cell>
          <cell r="AW852">
            <v>0</v>
          </cell>
          <cell r="AX852">
            <v>0</v>
          </cell>
        </row>
        <row r="853">
          <cell r="J853" t="str">
            <v>3-DJ-5.1.B-Real</v>
          </cell>
          <cell r="K853" t="str">
            <v>5.1.B</v>
          </cell>
          <cell r="L853">
            <v>0</v>
          </cell>
          <cell r="M853">
            <v>0</v>
          </cell>
          <cell r="N853">
            <v>0</v>
          </cell>
          <cell r="O853">
            <v>0</v>
          </cell>
          <cell r="P853">
            <v>0</v>
          </cell>
          <cell r="Q853">
            <v>0</v>
          </cell>
          <cell r="R853">
            <v>0</v>
          </cell>
          <cell r="S853">
            <v>0</v>
          </cell>
          <cell r="T853">
            <v>0</v>
          </cell>
          <cell r="U853">
            <v>0</v>
          </cell>
          <cell r="V853">
            <v>0</v>
          </cell>
          <cell r="W853">
            <v>0</v>
          </cell>
          <cell r="X853">
            <v>0</v>
          </cell>
          <cell r="Y853">
            <v>0</v>
          </cell>
          <cell r="Z853">
            <v>0</v>
          </cell>
          <cell r="AA853">
            <v>0</v>
          </cell>
          <cell r="AB853">
            <v>0</v>
          </cell>
          <cell r="AC853">
            <v>0</v>
          </cell>
          <cell r="AD853">
            <v>0</v>
          </cell>
          <cell r="AE853">
            <v>0</v>
          </cell>
          <cell r="AF853">
            <v>0</v>
          </cell>
          <cell r="AG853">
            <v>0</v>
          </cell>
          <cell r="AH853">
            <v>0</v>
          </cell>
          <cell r="AI853">
            <v>4</v>
          </cell>
          <cell r="AJ853">
            <v>96</v>
          </cell>
          <cell r="AK853">
            <v>92</v>
          </cell>
          <cell r="AL853">
            <v>92</v>
          </cell>
          <cell r="AM853">
            <v>90</v>
          </cell>
          <cell r="AN853">
            <v>92</v>
          </cell>
          <cell r="AO853">
            <v>93</v>
          </cell>
          <cell r="AP853">
            <v>93</v>
          </cell>
          <cell r="AQ853">
            <v>95</v>
          </cell>
          <cell r="AR853">
            <v>96</v>
          </cell>
          <cell r="AS853">
            <v>99</v>
          </cell>
          <cell r="AT853">
            <v>97</v>
          </cell>
          <cell r="AU853">
            <v>96</v>
          </cell>
          <cell r="AV853">
            <v>97</v>
          </cell>
          <cell r="AW853">
            <v>92</v>
          </cell>
          <cell r="AX853">
            <v>0</v>
          </cell>
        </row>
        <row r="854">
          <cell r="J854" t="str">
            <v>3-DJ-5.1-Real</v>
          </cell>
          <cell r="K854">
            <v>5.0999999999999996</v>
          </cell>
          <cell r="L854">
            <v>0</v>
          </cell>
          <cell r="M854">
            <v>0</v>
          </cell>
          <cell r="N854">
            <v>0</v>
          </cell>
          <cell r="O854">
            <v>0</v>
          </cell>
          <cell r="P854">
            <v>0</v>
          </cell>
          <cell r="Q854">
            <v>0</v>
          </cell>
          <cell r="R854">
            <v>0</v>
          </cell>
          <cell r="S854">
            <v>0</v>
          </cell>
          <cell r="T854">
            <v>0</v>
          </cell>
          <cell r="U854">
            <v>0</v>
          </cell>
          <cell r="V854">
            <v>0</v>
          </cell>
          <cell r="W854">
            <v>0</v>
          </cell>
          <cell r="X854">
            <v>0</v>
          </cell>
          <cell r="Y854">
            <v>0</v>
          </cell>
          <cell r="Z854">
            <v>0</v>
          </cell>
          <cell r="AA854">
            <v>0</v>
          </cell>
          <cell r="AB854">
            <v>0</v>
          </cell>
          <cell r="AC854">
            <v>0</v>
          </cell>
          <cell r="AD854">
            <v>0</v>
          </cell>
          <cell r="AE854">
            <v>0</v>
          </cell>
          <cell r="AF854">
            <v>0</v>
          </cell>
          <cell r="AG854">
            <v>0</v>
          </cell>
          <cell r="AH854">
            <v>0</v>
          </cell>
          <cell r="AI854">
            <v>4</v>
          </cell>
          <cell r="AJ854">
            <v>0</v>
          </cell>
          <cell r="AK854">
            <v>0</v>
          </cell>
          <cell r="AL854">
            <v>0</v>
          </cell>
          <cell r="AM854">
            <v>0</v>
          </cell>
          <cell r="AN854">
            <v>0</v>
          </cell>
          <cell r="AO854">
            <v>0</v>
          </cell>
          <cell r="AP854">
            <v>0</v>
          </cell>
          <cell r="AQ854">
            <v>0</v>
          </cell>
          <cell r="AR854">
            <v>0</v>
          </cell>
          <cell r="AS854">
            <v>0</v>
          </cell>
          <cell r="AT854">
            <v>0</v>
          </cell>
          <cell r="AU854">
            <v>0</v>
          </cell>
          <cell r="AV854">
            <v>0</v>
          </cell>
          <cell r="AW854">
            <v>0</v>
          </cell>
          <cell r="AX854">
            <v>0</v>
          </cell>
        </row>
        <row r="855">
          <cell r="J855" t="str">
            <v>3-DJ-5.1-Goal</v>
          </cell>
          <cell r="K855">
            <v>5.0999999999999996</v>
          </cell>
          <cell r="L855">
            <v>0</v>
          </cell>
          <cell r="M855">
            <v>0</v>
          </cell>
          <cell r="N855">
            <v>0</v>
          </cell>
          <cell r="O855">
            <v>0</v>
          </cell>
          <cell r="P855">
            <v>0</v>
          </cell>
          <cell r="Q855">
            <v>0</v>
          </cell>
          <cell r="R855">
            <v>0</v>
          </cell>
          <cell r="S855">
            <v>0</v>
          </cell>
          <cell r="T855">
            <v>0</v>
          </cell>
          <cell r="U855">
            <v>0</v>
          </cell>
          <cell r="V855">
            <v>0</v>
          </cell>
          <cell r="W855">
            <v>0</v>
          </cell>
          <cell r="X855">
            <v>0.59482758620689657</v>
          </cell>
          <cell r="Y855">
            <v>1.3043478260869565</v>
          </cell>
          <cell r="Z855">
            <v>2.5578034682080926</v>
          </cell>
          <cell r="AA855">
            <v>3.9047619047619047</v>
          </cell>
          <cell r="AB855">
            <v>4.8006932409012126</v>
          </cell>
          <cell r="AC855">
            <v>5.5344827586206895</v>
          </cell>
          <cell r="AD855">
            <v>6.4503067484662573</v>
          </cell>
          <cell r="AE855">
            <v>7.0864461045891138</v>
          </cell>
          <cell r="AF855">
            <v>8.3142050799623703</v>
          </cell>
          <cell r="AG855">
            <v>9.7392767031118588</v>
          </cell>
          <cell r="AH855">
            <v>10.874620060790273</v>
          </cell>
          <cell r="AI855">
            <v>12.948024948024948</v>
          </cell>
          <cell r="AJ855">
            <v>0</v>
          </cell>
          <cell r="AK855">
            <v>0</v>
          </cell>
          <cell r="AL855">
            <v>0</v>
          </cell>
          <cell r="AM855">
            <v>0</v>
          </cell>
          <cell r="AN855">
            <v>0</v>
          </cell>
          <cell r="AO855">
            <v>0</v>
          </cell>
          <cell r="AP855">
            <v>0</v>
          </cell>
          <cell r="AQ855">
            <v>0</v>
          </cell>
          <cell r="AR855">
            <v>0</v>
          </cell>
          <cell r="AS855">
            <v>0</v>
          </cell>
          <cell r="AT855">
            <v>0</v>
          </cell>
          <cell r="AU855">
            <v>0</v>
          </cell>
          <cell r="AV855">
            <v>0</v>
          </cell>
          <cell r="AW855">
            <v>0</v>
          </cell>
          <cell r="AX855">
            <v>0</v>
          </cell>
        </row>
        <row r="856">
          <cell r="J856" t="str">
            <v>3-GS-5.1.A-Real</v>
          </cell>
          <cell r="K856" t="str">
            <v>5.1.A</v>
          </cell>
          <cell r="L856">
            <v>0</v>
          </cell>
          <cell r="M856">
            <v>0</v>
          </cell>
          <cell r="N856">
            <v>0</v>
          </cell>
          <cell r="O856">
            <v>0</v>
          </cell>
          <cell r="P856">
            <v>0</v>
          </cell>
          <cell r="Q856">
            <v>0</v>
          </cell>
          <cell r="R856">
            <v>0</v>
          </cell>
          <cell r="S856">
            <v>0</v>
          </cell>
          <cell r="T856">
            <v>0</v>
          </cell>
          <cell r="U856">
            <v>0</v>
          </cell>
          <cell r="V856">
            <v>0</v>
          </cell>
          <cell r="W856">
            <v>0</v>
          </cell>
          <cell r="X856">
            <v>0</v>
          </cell>
          <cell r="Y856">
            <v>0</v>
          </cell>
          <cell r="Z856">
            <v>0</v>
          </cell>
          <cell r="AA856">
            <v>0</v>
          </cell>
          <cell r="AB856">
            <v>0</v>
          </cell>
          <cell r="AC856">
            <v>0</v>
          </cell>
          <cell r="AD856">
            <v>0</v>
          </cell>
          <cell r="AE856">
            <v>0</v>
          </cell>
          <cell r="AF856">
            <v>0</v>
          </cell>
          <cell r="AG856">
            <v>0</v>
          </cell>
          <cell r="AH856">
            <v>0</v>
          </cell>
          <cell r="AI856">
            <v>4</v>
          </cell>
          <cell r="AJ856">
            <v>0</v>
          </cell>
          <cell r="AK856">
            <v>0</v>
          </cell>
          <cell r="AL856">
            <v>0</v>
          </cell>
          <cell r="AM856">
            <v>0</v>
          </cell>
          <cell r="AN856">
            <v>0</v>
          </cell>
          <cell r="AO856">
            <v>0</v>
          </cell>
          <cell r="AP856">
            <v>0</v>
          </cell>
          <cell r="AQ856">
            <v>0</v>
          </cell>
          <cell r="AR856">
            <v>0</v>
          </cell>
          <cell r="AS856">
            <v>0</v>
          </cell>
          <cell r="AT856">
            <v>0</v>
          </cell>
          <cell r="AU856">
            <v>0</v>
          </cell>
          <cell r="AV856">
            <v>0</v>
          </cell>
          <cell r="AW856">
            <v>0</v>
          </cell>
          <cell r="AX856">
            <v>0</v>
          </cell>
        </row>
        <row r="857">
          <cell r="J857" t="str">
            <v>3-GS-5.1.B-Real</v>
          </cell>
          <cell r="K857" t="str">
            <v>5.1.B</v>
          </cell>
          <cell r="L857">
            <v>0</v>
          </cell>
          <cell r="M857">
            <v>0</v>
          </cell>
          <cell r="N857">
            <v>0</v>
          </cell>
          <cell r="O857">
            <v>0</v>
          </cell>
          <cell r="P857">
            <v>0</v>
          </cell>
          <cell r="Q857">
            <v>0</v>
          </cell>
          <cell r="R857">
            <v>0</v>
          </cell>
          <cell r="S857">
            <v>0</v>
          </cell>
          <cell r="T857">
            <v>0</v>
          </cell>
          <cell r="U857">
            <v>0</v>
          </cell>
          <cell r="V857">
            <v>0</v>
          </cell>
          <cell r="W857">
            <v>0</v>
          </cell>
          <cell r="X857">
            <v>57</v>
          </cell>
          <cell r="Y857">
            <v>75</v>
          </cell>
          <cell r="Z857">
            <v>49</v>
          </cell>
          <cell r="AA857">
            <v>39</v>
          </cell>
          <cell r="AB857">
            <v>52</v>
          </cell>
          <cell r="AC857">
            <v>35</v>
          </cell>
          <cell r="AD857">
            <v>34</v>
          </cell>
          <cell r="AE857">
            <v>40</v>
          </cell>
          <cell r="AF857">
            <v>48</v>
          </cell>
          <cell r="AG857">
            <v>29</v>
          </cell>
          <cell r="AH857">
            <v>34</v>
          </cell>
          <cell r="AI857">
            <v>57</v>
          </cell>
          <cell r="AJ857">
            <v>85</v>
          </cell>
          <cell r="AK857">
            <v>85</v>
          </cell>
          <cell r="AL857">
            <v>84</v>
          </cell>
          <cell r="AM857">
            <v>83</v>
          </cell>
          <cell r="AN857">
            <v>82</v>
          </cell>
          <cell r="AO857">
            <v>81</v>
          </cell>
          <cell r="AP857">
            <v>71</v>
          </cell>
          <cell r="AQ857">
            <v>71</v>
          </cell>
          <cell r="AR857">
            <v>71</v>
          </cell>
          <cell r="AS857">
            <v>68</v>
          </cell>
          <cell r="AT857">
            <v>70</v>
          </cell>
          <cell r="AU857">
            <v>68</v>
          </cell>
          <cell r="AV857">
            <v>68</v>
          </cell>
          <cell r="AW857">
            <v>69</v>
          </cell>
          <cell r="AX857">
            <v>0</v>
          </cell>
        </row>
        <row r="858">
          <cell r="J858" t="str">
            <v>3-GS-5.1-Real</v>
          </cell>
          <cell r="K858">
            <v>5.0999999999999996</v>
          </cell>
          <cell r="L858">
            <v>0</v>
          </cell>
          <cell r="M858">
            <v>0</v>
          </cell>
          <cell r="N858">
            <v>0</v>
          </cell>
          <cell r="O858">
            <v>0</v>
          </cell>
          <cell r="P858">
            <v>0</v>
          </cell>
          <cell r="Q858">
            <v>0</v>
          </cell>
          <cell r="R858">
            <v>0</v>
          </cell>
          <cell r="S858">
            <v>0</v>
          </cell>
          <cell r="T858">
            <v>0</v>
          </cell>
          <cell r="U858">
            <v>0</v>
          </cell>
          <cell r="V858">
            <v>0</v>
          </cell>
          <cell r="W858">
            <v>0</v>
          </cell>
          <cell r="X858">
            <v>57</v>
          </cell>
          <cell r="Y858">
            <v>132</v>
          </cell>
          <cell r="Z858">
            <v>181</v>
          </cell>
          <cell r="AA858">
            <v>220</v>
          </cell>
          <cell r="AB858">
            <v>272</v>
          </cell>
          <cell r="AC858">
            <v>307</v>
          </cell>
          <cell r="AD858">
            <v>341</v>
          </cell>
          <cell r="AE858">
            <v>381</v>
          </cell>
          <cell r="AF858">
            <v>429</v>
          </cell>
          <cell r="AG858">
            <v>458</v>
          </cell>
          <cell r="AH858">
            <v>492</v>
          </cell>
          <cell r="AI858">
            <v>549</v>
          </cell>
          <cell r="AJ858">
            <v>0</v>
          </cell>
          <cell r="AK858">
            <v>0</v>
          </cell>
          <cell r="AL858">
            <v>0</v>
          </cell>
          <cell r="AM858">
            <v>0</v>
          </cell>
          <cell r="AN858">
            <v>0</v>
          </cell>
          <cell r="AO858">
            <v>0</v>
          </cell>
          <cell r="AP858">
            <v>0</v>
          </cell>
          <cell r="AQ858">
            <v>0</v>
          </cell>
          <cell r="AR858">
            <v>0</v>
          </cell>
          <cell r="AS858">
            <v>0</v>
          </cell>
          <cell r="AT858">
            <v>0</v>
          </cell>
          <cell r="AU858">
            <v>0</v>
          </cell>
          <cell r="AV858">
            <v>0</v>
          </cell>
          <cell r="AW858">
            <v>0</v>
          </cell>
          <cell r="AX858">
            <v>0</v>
          </cell>
        </row>
        <row r="859">
          <cell r="J859" t="str">
            <v>3-GS-5.1-Goal</v>
          </cell>
          <cell r="K859">
            <v>5.0999999999999996</v>
          </cell>
          <cell r="L859">
            <v>185</v>
          </cell>
          <cell r="M859">
            <v>178</v>
          </cell>
          <cell r="N859">
            <v>182</v>
          </cell>
          <cell r="O859">
            <v>176</v>
          </cell>
          <cell r="P859">
            <v>171</v>
          </cell>
          <cell r="Q859">
            <v>175</v>
          </cell>
          <cell r="R859">
            <v>176</v>
          </cell>
          <cell r="S859">
            <v>175</v>
          </cell>
          <cell r="T859">
            <v>172</v>
          </cell>
          <cell r="U859">
            <v>172</v>
          </cell>
          <cell r="V859">
            <v>172</v>
          </cell>
          <cell r="W859">
            <v>169</v>
          </cell>
          <cell r="X859">
            <v>179</v>
          </cell>
          <cell r="Y859">
            <v>179</v>
          </cell>
          <cell r="Z859">
            <v>172</v>
          </cell>
          <cell r="AA859">
            <v>161</v>
          </cell>
          <cell r="AB859">
            <v>162</v>
          </cell>
          <cell r="AC859">
            <v>166</v>
          </cell>
          <cell r="AD859">
            <v>163</v>
          </cell>
          <cell r="AE859">
            <v>162</v>
          </cell>
          <cell r="AF859">
            <v>170</v>
          </cell>
          <cell r="AG859">
            <v>167</v>
          </cell>
          <cell r="AH859">
            <v>166</v>
          </cell>
          <cell r="AI859">
            <v>167</v>
          </cell>
          <cell r="AJ859">
            <v>0</v>
          </cell>
          <cell r="AK859">
            <v>0</v>
          </cell>
          <cell r="AL859">
            <v>0</v>
          </cell>
          <cell r="AM859">
            <v>0</v>
          </cell>
          <cell r="AN859">
            <v>0</v>
          </cell>
          <cell r="AO859">
            <v>0</v>
          </cell>
          <cell r="AP859">
            <v>0</v>
          </cell>
          <cell r="AQ859">
            <v>0</v>
          </cell>
          <cell r="AR859">
            <v>0</v>
          </cell>
          <cell r="AS859">
            <v>0</v>
          </cell>
          <cell r="AT859">
            <v>0</v>
          </cell>
          <cell r="AU859">
            <v>0</v>
          </cell>
          <cell r="AV859">
            <v>0</v>
          </cell>
          <cell r="AW859">
            <v>0</v>
          </cell>
          <cell r="AX859">
            <v>0</v>
          </cell>
        </row>
        <row r="860">
          <cell r="J860" t="str">
            <v>3-CTC-5.1.A-Real</v>
          </cell>
          <cell r="K860" t="str">
            <v>5.1.A</v>
          </cell>
          <cell r="L860">
            <v>185</v>
          </cell>
          <cell r="M860">
            <v>181.5</v>
          </cell>
          <cell r="N860">
            <v>181.66666666666666</v>
          </cell>
          <cell r="O860">
            <v>180.25</v>
          </cell>
          <cell r="P860">
            <v>178.4</v>
          </cell>
          <cell r="Q860">
            <v>177.83333333333334</v>
          </cell>
          <cell r="R860">
            <v>177.57142857142858</v>
          </cell>
          <cell r="S860">
            <v>177.25</v>
          </cell>
          <cell r="T860">
            <v>176.66666666666666</v>
          </cell>
          <cell r="U860">
            <v>176.2</v>
          </cell>
          <cell r="V860">
            <v>175.81818181818181</v>
          </cell>
          <cell r="W860">
            <v>175.25</v>
          </cell>
          <cell r="X860">
            <v>179</v>
          </cell>
          <cell r="Y860">
            <v>179</v>
          </cell>
          <cell r="Z860">
            <v>176.66666666666666</v>
          </cell>
          <cell r="AA860">
            <v>172.75</v>
          </cell>
          <cell r="AB860">
            <v>170.6</v>
          </cell>
          <cell r="AC860">
            <v>169.83333333333334</v>
          </cell>
          <cell r="AD860">
            <v>168.85714285714286</v>
          </cell>
          <cell r="AE860">
            <v>168</v>
          </cell>
          <cell r="AF860">
            <v>168.22222222222223</v>
          </cell>
          <cell r="AG860">
            <v>168.1</v>
          </cell>
          <cell r="AH860">
            <v>167.90909090909091</v>
          </cell>
          <cell r="AI860">
            <v>167.83333333333334</v>
          </cell>
          <cell r="AJ860">
            <v>6</v>
          </cell>
          <cell r="AK860">
            <v>2</v>
          </cell>
          <cell r="AL860">
            <v>3</v>
          </cell>
          <cell r="AM860">
            <v>5</v>
          </cell>
          <cell r="AN860">
            <v>6</v>
          </cell>
          <cell r="AO860">
            <v>11</v>
          </cell>
          <cell r="AP860">
            <v>2</v>
          </cell>
          <cell r="AQ860">
            <v>1</v>
          </cell>
          <cell r="AR860">
            <v>9</v>
          </cell>
          <cell r="AS860">
            <v>8</v>
          </cell>
          <cell r="AT860">
            <v>7.8</v>
          </cell>
          <cell r="AU860">
            <v>14</v>
          </cell>
          <cell r="AV860">
            <v>6.56</v>
          </cell>
          <cell r="AW860">
            <v>58</v>
          </cell>
          <cell r="AX860">
            <v>0</v>
          </cell>
        </row>
        <row r="861">
          <cell r="J861" t="str">
            <v>3-CTC-5.1.B-Real</v>
          </cell>
          <cell r="K861" t="str">
            <v>5.1.B</v>
          </cell>
          <cell r="L861">
            <v>0</v>
          </cell>
          <cell r="M861">
            <v>0</v>
          </cell>
          <cell r="N861">
            <v>0</v>
          </cell>
          <cell r="O861">
            <v>0</v>
          </cell>
          <cell r="P861">
            <v>0</v>
          </cell>
          <cell r="Q861">
            <v>0</v>
          </cell>
          <cell r="R861">
            <v>0</v>
          </cell>
          <cell r="S861">
            <v>0</v>
          </cell>
          <cell r="T861">
            <v>0</v>
          </cell>
          <cell r="U861">
            <v>0</v>
          </cell>
          <cell r="V861">
            <v>0</v>
          </cell>
          <cell r="W861">
            <v>0</v>
          </cell>
          <cell r="X861">
            <v>0.31843575418994413</v>
          </cell>
          <cell r="Y861">
            <v>0.41899441340782123</v>
          </cell>
          <cell r="Z861">
            <v>0.28488372093023256</v>
          </cell>
          <cell r="AA861">
            <v>0.24223602484472051</v>
          </cell>
          <cell r="AB861">
            <v>0.32098765432098764</v>
          </cell>
          <cell r="AC861">
            <v>0.21084337349397594</v>
          </cell>
          <cell r="AD861">
            <v>0.20858895705521474</v>
          </cell>
          <cell r="AE861">
            <v>0.24691358024691357</v>
          </cell>
          <cell r="AF861">
            <v>0.28235294117647058</v>
          </cell>
          <cell r="AG861">
            <v>0.17365269461077845</v>
          </cell>
          <cell r="AH861">
            <v>0.20481927710843373</v>
          </cell>
          <cell r="AI861">
            <v>0.34131736526946116</v>
          </cell>
          <cell r="AJ861">
            <v>0</v>
          </cell>
          <cell r="AK861">
            <v>0</v>
          </cell>
          <cell r="AL861">
            <v>0</v>
          </cell>
          <cell r="AM861">
            <v>0</v>
          </cell>
          <cell r="AN861">
            <v>0</v>
          </cell>
          <cell r="AO861">
            <v>0</v>
          </cell>
          <cell r="AP861">
            <v>0</v>
          </cell>
          <cell r="AQ861">
            <v>0</v>
          </cell>
          <cell r="AR861">
            <v>0</v>
          </cell>
          <cell r="AS861">
            <v>0</v>
          </cell>
          <cell r="AT861">
            <v>0</v>
          </cell>
          <cell r="AU861">
            <v>0</v>
          </cell>
          <cell r="AV861">
            <v>0</v>
          </cell>
          <cell r="AW861">
            <v>0</v>
          </cell>
          <cell r="AX861">
            <v>0</v>
          </cell>
        </row>
        <row r="862">
          <cell r="J862" t="str">
            <v>3-CTC-5.1-Real</v>
          </cell>
          <cell r="K862">
            <v>5.0999999999999996</v>
          </cell>
          <cell r="L862">
            <v>0</v>
          </cell>
          <cell r="M862">
            <v>0</v>
          </cell>
          <cell r="N862">
            <v>0</v>
          </cell>
          <cell r="O862">
            <v>0</v>
          </cell>
          <cell r="P862">
            <v>0</v>
          </cell>
          <cell r="Q862">
            <v>0</v>
          </cell>
          <cell r="R862">
            <v>0</v>
          </cell>
          <cell r="S862">
            <v>0</v>
          </cell>
          <cell r="T862">
            <v>0</v>
          </cell>
          <cell r="U862">
            <v>0</v>
          </cell>
          <cell r="V862">
            <v>0</v>
          </cell>
          <cell r="W862">
            <v>0</v>
          </cell>
          <cell r="X862">
            <v>0.31843575418994413</v>
          </cell>
          <cell r="Y862">
            <v>0.73743016759776536</v>
          </cell>
          <cell r="Z862">
            <v>1.0245283018867926</v>
          </cell>
          <cell r="AA862">
            <v>1.2735166425470332</v>
          </cell>
          <cell r="AB862">
            <v>1.5943728018757328</v>
          </cell>
          <cell r="AC862">
            <v>1.8076545632973504</v>
          </cell>
          <cell r="AD862">
            <v>2.0194585448392552</v>
          </cell>
          <cell r="AE862">
            <v>2.2678571428571428</v>
          </cell>
          <cell r="AF862">
            <v>2.5501981505944515</v>
          </cell>
          <cell r="AG862">
            <v>2.7245687091017254</v>
          </cell>
          <cell r="AH862">
            <v>2.930157011369789</v>
          </cell>
          <cell r="AI862">
            <v>3.2711022840119166</v>
          </cell>
          <cell r="AJ862">
            <v>0</v>
          </cell>
          <cell r="AK862">
            <v>0</v>
          </cell>
          <cell r="AL862">
            <v>0</v>
          </cell>
          <cell r="AM862">
            <v>0</v>
          </cell>
          <cell r="AN862">
            <v>0</v>
          </cell>
          <cell r="AO862">
            <v>0</v>
          </cell>
          <cell r="AP862">
            <v>0</v>
          </cell>
          <cell r="AQ862">
            <v>0</v>
          </cell>
          <cell r="AR862">
            <v>0</v>
          </cell>
          <cell r="AS862">
            <v>0</v>
          </cell>
          <cell r="AT862">
            <v>0</v>
          </cell>
          <cell r="AU862">
            <v>0</v>
          </cell>
          <cell r="AV862">
            <v>0</v>
          </cell>
          <cell r="AW862">
            <v>0</v>
          </cell>
          <cell r="AX862">
            <v>0</v>
          </cell>
        </row>
        <row r="863">
          <cell r="J863" t="str">
            <v>3-CTC-5.1-Goal</v>
          </cell>
          <cell r="K863">
            <v>5.0999999999999996</v>
          </cell>
          <cell r="L863">
            <v>0</v>
          </cell>
          <cell r="M863">
            <v>0</v>
          </cell>
          <cell r="N863">
            <v>0</v>
          </cell>
          <cell r="O863">
            <v>0</v>
          </cell>
          <cell r="P863">
            <v>0</v>
          </cell>
          <cell r="Q863">
            <v>0</v>
          </cell>
          <cell r="R863">
            <v>0</v>
          </cell>
          <cell r="S863">
            <v>0</v>
          </cell>
          <cell r="T863">
            <v>0</v>
          </cell>
          <cell r="U863">
            <v>0</v>
          </cell>
          <cell r="V863">
            <v>0</v>
          </cell>
          <cell r="W863">
            <v>0</v>
          </cell>
          <cell r="X863">
            <v>0</v>
          </cell>
          <cell r="Y863">
            <v>0</v>
          </cell>
          <cell r="Z863">
            <v>0</v>
          </cell>
          <cell r="AA863">
            <v>0</v>
          </cell>
          <cell r="AB863">
            <v>0</v>
          </cell>
          <cell r="AC863">
            <v>0</v>
          </cell>
          <cell r="AD863">
            <v>0</v>
          </cell>
          <cell r="AE863">
            <v>0</v>
          </cell>
          <cell r="AF863">
            <v>0</v>
          </cell>
          <cell r="AG863">
            <v>0</v>
          </cell>
          <cell r="AH863">
            <v>0</v>
          </cell>
          <cell r="AI863">
            <v>4</v>
          </cell>
          <cell r="AJ863">
            <v>0</v>
          </cell>
          <cell r="AK863">
            <v>0</v>
          </cell>
          <cell r="AL863">
            <v>0</v>
          </cell>
          <cell r="AM863">
            <v>0.5</v>
          </cell>
          <cell r="AN863">
            <v>0.5</v>
          </cell>
          <cell r="AO863">
            <v>0.5</v>
          </cell>
          <cell r="AP863">
            <v>1</v>
          </cell>
          <cell r="AQ863">
            <v>1</v>
          </cell>
          <cell r="AR863">
            <v>1</v>
          </cell>
          <cell r="AS863">
            <v>2</v>
          </cell>
          <cell r="AT863">
            <v>2</v>
          </cell>
          <cell r="AU863">
            <v>2</v>
          </cell>
          <cell r="AV863">
            <v>0</v>
          </cell>
          <cell r="AW863">
            <v>0</v>
          </cell>
          <cell r="AX863">
            <v>0</v>
          </cell>
        </row>
        <row r="864">
          <cell r="J864" t="str">
            <v>1-GroupTS-5.2.A-Real</v>
          </cell>
          <cell r="K864" t="str">
            <v>5.2.A</v>
          </cell>
          <cell r="L864">
            <v>5</v>
          </cell>
          <cell r="M864">
            <v>0</v>
          </cell>
          <cell r="N864">
            <v>4</v>
          </cell>
          <cell r="O864">
            <v>1</v>
          </cell>
          <cell r="P864">
            <v>3</v>
          </cell>
          <cell r="Q864">
            <v>4</v>
          </cell>
          <cell r="R864">
            <v>3</v>
          </cell>
          <cell r="S864">
            <v>1</v>
          </cell>
          <cell r="T864">
            <v>7</v>
          </cell>
          <cell r="U864">
            <v>3</v>
          </cell>
          <cell r="V864">
            <v>0</v>
          </cell>
          <cell r="W864">
            <v>1</v>
          </cell>
          <cell r="X864">
            <v>1</v>
          </cell>
          <cell r="Y864">
            <v>4</v>
          </cell>
          <cell r="Z864">
            <v>4</v>
          </cell>
          <cell r="AA864">
            <v>2</v>
          </cell>
          <cell r="AB864">
            <v>1</v>
          </cell>
          <cell r="AC864">
            <v>1</v>
          </cell>
          <cell r="AD864">
            <v>4</v>
          </cell>
          <cell r="AE864">
            <v>4</v>
          </cell>
          <cell r="AF864">
            <v>6</v>
          </cell>
          <cell r="AG864">
            <v>1</v>
          </cell>
          <cell r="AH864">
            <v>1</v>
          </cell>
          <cell r="AI864">
            <v>6</v>
          </cell>
          <cell r="AJ864">
            <v>1</v>
          </cell>
          <cell r="AK864">
            <v>5</v>
          </cell>
          <cell r="AL864">
            <v>6</v>
          </cell>
          <cell r="AM864">
            <v>2</v>
          </cell>
          <cell r="AN864">
            <v>3</v>
          </cell>
          <cell r="AO864">
            <v>1</v>
          </cell>
          <cell r="AP864">
            <v>5</v>
          </cell>
          <cell r="AQ864">
            <v>2</v>
          </cell>
          <cell r="AR864">
            <v>4</v>
          </cell>
          <cell r="AS864">
            <v>2</v>
          </cell>
          <cell r="AT864">
            <v>1</v>
          </cell>
          <cell r="AU864">
            <v>2</v>
          </cell>
          <cell r="AV864">
            <v>2</v>
          </cell>
          <cell r="AW864">
            <v>6</v>
          </cell>
          <cell r="AX864">
            <v>0</v>
          </cell>
        </row>
        <row r="865">
          <cell r="J865" t="str">
            <v>1-GroupTS-5.2.A-Real YTD</v>
          </cell>
          <cell r="K865" t="str">
            <v>5.2.A</v>
          </cell>
          <cell r="L865">
            <v>5</v>
          </cell>
          <cell r="M865">
            <v>5</v>
          </cell>
          <cell r="N865">
            <v>9</v>
          </cell>
          <cell r="O865">
            <v>10</v>
          </cell>
          <cell r="P865">
            <v>13</v>
          </cell>
          <cell r="Q865">
            <v>17</v>
          </cell>
          <cell r="R865">
            <v>20</v>
          </cell>
          <cell r="S865">
            <v>21</v>
          </cell>
          <cell r="T865">
            <v>28</v>
          </cell>
          <cell r="U865">
            <v>31</v>
          </cell>
          <cell r="V865">
            <v>31</v>
          </cell>
          <cell r="W865">
            <v>32</v>
          </cell>
          <cell r="X865">
            <v>1</v>
          </cell>
          <cell r="Y865">
            <v>5</v>
          </cell>
          <cell r="Z865">
            <v>9</v>
          </cell>
          <cell r="AA865">
            <v>11</v>
          </cell>
          <cell r="AB865">
            <v>12</v>
          </cell>
          <cell r="AC865">
            <v>13</v>
          </cell>
          <cell r="AD865">
            <v>17</v>
          </cell>
          <cell r="AE865">
            <v>21</v>
          </cell>
          <cell r="AF865">
            <v>27</v>
          </cell>
          <cell r="AG865">
            <v>28</v>
          </cell>
          <cell r="AH865">
            <v>29</v>
          </cell>
          <cell r="AI865">
            <v>35</v>
          </cell>
          <cell r="AJ865">
            <v>1</v>
          </cell>
          <cell r="AK865">
            <v>6</v>
          </cell>
          <cell r="AL865">
            <v>12</v>
          </cell>
          <cell r="AM865">
            <v>14</v>
          </cell>
          <cell r="AN865">
            <v>17</v>
          </cell>
          <cell r="AO865">
            <v>18</v>
          </cell>
          <cell r="AP865">
            <v>23</v>
          </cell>
          <cell r="AQ865">
            <v>25</v>
          </cell>
          <cell r="AR865">
            <v>29</v>
          </cell>
          <cell r="AS865">
            <v>31</v>
          </cell>
          <cell r="AT865">
            <v>32</v>
          </cell>
          <cell r="AU865">
            <v>34</v>
          </cell>
          <cell r="AV865">
            <v>36</v>
          </cell>
          <cell r="AW865">
            <v>42</v>
          </cell>
          <cell r="AX865">
            <v>0</v>
          </cell>
        </row>
        <row r="866">
          <cell r="J866" t="str">
            <v>1-GroupTS-5.2.B-Real</v>
          </cell>
          <cell r="K866" t="str">
            <v>5.2.B</v>
          </cell>
          <cell r="L866">
            <v>41321.300000000003</v>
          </cell>
          <cell r="M866">
            <v>44290.95</v>
          </cell>
          <cell r="N866">
            <v>55347.05</v>
          </cell>
          <cell r="O866">
            <v>43411.45</v>
          </cell>
          <cell r="P866">
            <v>39166.800000000003</v>
          </cell>
          <cell r="Q866">
            <v>50713.3</v>
          </cell>
          <cell r="R866">
            <v>43388.15</v>
          </cell>
          <cell r="S866">
            <v>39238.980000000003</v>
          </cell>
          <cell r="T866">
            <v>55754.7</v>
          </cell>
          <cell r="U866">
            <v>44275.75</v>
          </cell>
          <cell r="V866">
            <v>41760.400000000001</v>
          </cell>
          <cell r="W866">
            <v>49699.25</v>
          </cell>
          <cell r="X866">
            <v>40972.65</v>
          </cell>
          <cell r="Y866">
            <v>40524.6</v>
          </cell>
          <cell r="Z866">
            <v>43611.55</v>
          </cell>
          <cell r="AA866">
            <v>38242</v>
          </cell>
          <cell r="AB866">
            <v>36624.26</v>
          </cell>
          <cell r="AC866">
            <v>39385.4</v>
          </cell>
          <cell r="AD866">
            <v>40438</v>
          </cell>
          <cell r="AE866">
            <v>40187.35</v>
          </cell>
          <cell r="AF866">
            <v>55611.4</v>
          </cell>
          <cell r="AG866">
            <v>40741.769999999997</v>
          </cell>
          <cell r="AH866">
            <v>40195.879999999997</v>
          </cell>
          <cell r="AI866">
            <v>47437.94</v>
          </cell>
          <cell r="AJ866">
            <v>85126.48</v>
          </cell>
          <cell r="AK866">
            <v>88345.989999999991</v>
          </cell>
          <cell r="AL866">
            <v>118059.97</v>
          </cell>
          <cell r="AM866">
            <v>95375.03</v>
          </cell>
          <cell r="AN866">
            <v>91562.71</v>
          </cell>
          <cell r="AO866">
            <v>109571.57</v>
          </cell>
          <cell r="AP866">
            <v>93717.6</v>
          </cell>
          <cell r="AQ866">
            <v>96527.05</v>
          </cell>
          <cell r="AR866">
            <v>122994.48000000001</v>
          </cell>
          <cell r="AS866">
            <v>92767.13</v>
          </cell>
          <cell r="AT866">
            <v>91041.64</v>
          </cell>
          <cell r="AU866">
            <v>103792.12</v>
          </cell>
          <cell r="AV866">
            <v>92677.91</v>
          </cell>
          <cell r="AW866">
            <v>109137.02</v>
          </cell>
          <cell r="AX866">
            <v>0</v>
          </cell>
        </row>
        <row r="867">
          <cell r="J867" t="str">
            <v>1-GroupTS-5.2.B-Real YTD</v>
          </cell>
          <cell r="K867" t="str">
            <v>5.2.B</v>
          </cell>
          <cell r="L867">
            <v>41321.300000000003</v>
          </cell>
          <cell r="M867">
            <v>85612.25</v>
          </cell>
          <cell r="N867">
            <v>140959.29999999999</v>
          </cell>
          <cell r="O867">
            <v>184370.75</v>
          </cell>
          <cell r="P867">
            <v>223537.55</v>
          </cell>
          <cell r="Q867">
            <v>274250.84999999998</v>
          </cell>
          <cell r="R867">
            <v>317639</v>
          </cell>
          <cell r="S867">
            <v>356877.98</v>
          </cell>
          <cell r="T867">
            <v>412632.68</v>
          </cell>
          <cell r="U867">
            <v>456908.43</v>
          </cell>
          <cell r="V867">
            <v>498668.83</v>
          </cell>
          <cell r="W867">
            <v>548368.07999999996</v>
          </cell>
          <cell r="X867">
            <v>40972.65</v>
          </cell>
          <cell r="Y867">
            <v>81497.25</v>
          </cell>
          <cell r="Z867">
            <v>125108.8</v>
          </cell>
          <cell r="AA867">
            <v>163350.79999999999</v>
          </cell>
          <cell r="AB867">
            <v>199975.06</v>
          </cell>
          <cell r="AC867">
            <v>239360.46</v>
          </cell>
          <cell r="AD867">
            <v>279798.46000000002</v>
          </cell>
          <cell r="AE867">
            <v>319985.81</v>
          </cell>
          <cell r="AF867">
            <v>375597.21</v>
          </cell>
          <cell r="AG867">
            <v>416338.98</v>
          </cell>
          <cell r="AH867">
            <v>456534.86</v>
          </cell>
          <cell r="AI867">
            <v>503972.8</v>
          </cell>
          <cell r="AJ867">
            <v>85126.48</v>
          </cell>
          <cell r="AK867">
            <v>173472.47</v>
          </cell>
          <cell r="AL867">
            <v>291532.44</v>
          </cell>
          <cell r="AM867">
            <v>386907.47</v>
          </cell>
          <cell r="AN867">
            <v>478470.18</v>
          </cell>
          <cell r="AO867">
            <v>588041.75</v>
          </cell>
          <cell r="AP867">
            <v>681759.35</v>
          </cell>
          <cell r="AQ867">
            <v>778286.39999999991</v>
          </cell>
          <cell r="AR867">
            <v>901280.88</v>
          </cell>
          <cell r="AS867">
            <v>994048.01</v>
          </cell>
          <cell r="AT867">
            <v>1085089.6499999999</v>
          </cell>
          <cell r="AU867">
            <v>1188881.77</v>
          </cell>
          <cell r="AV867">
            <v>1281559.68</v>
          </cell>
          <cell r="AW867">
            <v>1390696.7</v>
          </cell>
          <cell r="AX867">
            <v>0</v>
          </cell>
        </row>
        <row r="868">
          <cell r="J868" t="str">
            <v>1-GroupTS-5.2-Real</v>
          </cell>
          <cell r="K868">
            <v>5.2</v>
          </cell>
          <cell r="L868">
            <v>24.200593882573877</v>
          </cell>
          <cell r="M868">
            <v>0</v>
          </cell>
          <cell r="N868">
            <v>14.454248239066038</v>
          </cell>
          <cell r="O868">
            <v>4.6070794686655248</v>
          </cell>
          <cell r="P868">
            <v>15.319096786053493</v>
          </cell>
          <cell r="Q868">
            <v>15.774954499115614</v>
          </cell>
          <cell r="R868">
            <v>13.828660590506855</v>
          </cell>
          <cell r="S868">
            <v>5.0969724493348192</v>
          </cell>
          <cell r="T868">
            <v>25.10999072723914</v>
          </cell>
          <cell r="U868">
            <v>13.551436169912423</v>
          </cell>
          <cell r="V868">
            <v>0</v>
          </cell>
          <cell r="W868">
            <v>4.0242055966639336</v>
          </cell>
          <cell r="X868">
            <v>4.8813049680701637</v>
          </cell>
          <cell r="Y868">
            <v>19.741095532096551</v>
          </cell>
          <cell r="Z868">
            <v>18.343764438548959</v>
          </cell>
          <cell r="AA868">
            <v>10.459703990377072</v>
          </cell>
          <cell r="AB868">
            <v>5.4608611887311849</v>
          </cell>
          <cell r="AC868">
            <v>5.0780238362438865</v>
          </cell>
          <cell r="AD868">
            <v>19.783372075770313</v>
          </cell>
          <cell r="AE868">
            <v>19.906761704864842</v>
          </cell>
          <cell r="AF868">
            <v>21.578309483307379</v>
          </cell>
          <cell r="AG868">
            <v>4.9089668907364601</v>
          </cell>
          <cell r="AH868">
            <v>4.9756343187411245</v>
          </cell>
          <cell r="AI868">
            <v>25.29620805625202</v>
          </cell>
          <cell r="AJ868">
            <v>2.3494452020099974</v>
          </cell>
          <cell r="AK868">
            <v>11.319132877451485</v>
          </cell>
          <cell r="AL868">
            <v>10.164325808315892</v>
          </cell>
          <cell r="AM868">
            <v>4.1939698472440847</v>
          </cell>
          <cell r="AN868">
            <v>6.5528859947461138</v>
          </cell>
          <cell r="AO868">
            <v>1.8252909947352218</v>
          </cell>
          <cell r="AP868">
            <v>10.670354341126959</v>
          </cell>
          <cell r="AQ868">
            <v>4.1439161354252514</v>
          </cell>
          <cell r="AR868">
            <v>6.5043569434986015</v>
          </cell>
          <cell r="AS868">
            <v>4.3118721038367793</v>
          </cell>
          <cell r="AT868">
            <v>2.1967969821281779</v>
          </cell>
          <cell r="AU868">
            <v>3.8538571136228841</v>
          </cell>
          <cell r="AV868">
            <v>4.316023095471186</v>
          </cell>
          <cell r="AW868">
            <v>10.995352447776199</v>
          </cell>
          <cell r="AX868">
            <v>0</v>
          </cell>
        </row>
        <row r="869">
          <cell r="J869" t="str">
            <v>1-GroupTS-5.2-Real YTD</v>
          </cell>
          <cell r="K869">
            <v>5.2</v>
          </cell>
          <cell r="L869">
            <v>24.200593882573877</v>
          </cell>
          <cell r="M869">
            <v>11.680571413553551</v>
          </cell>
          <cell r="N869">
            <v>12.769643436084037</v>
          </cell>
          <cell r="O869">
            <v>10.847707675973547</v>
          </cell>
          <cell r="P869">
            <v>11.631155481483983</v>
          </cell>
          <cell r="Q869">
            <v>12.397409160263315</v>
          </cell>
          <cell r="R869">
            <v>12.59291207943609</v>
          </cell>
          <cell r="S869">
            <v>11.768728347991654</v>
          </cell>
          <cell r="T869">
            <v>13.57139235796835</v>
          </cell>
          <cell r="U869">
            <v>13.569458545555833</v>
          </cell>
          <cell r="V869">
            <v>12.43310114249571</v>
          </cell>
          <cell r="W869">
            <v>11.670992957868735</v>
          </cell>
          <cell r="X869">
            <v>4.8813049680701637</v>
          </cell>
          <cell r="Y869">
            <v>12.270352680611923</v>
          </cell>
          <cell r="Z869">
            <v>14.387477139897431</v>
          </cell>
          <cell r="AA869">
            <v>13.467947509286759</v>
          </cell>
          <cell r="AB869">
            <v>12.001496586624352</v>
          </cell>
          <cell r="AC869">
            <v>10.862278590206586</v>
          </cell>
          <cell r="AD869">
            <v>12.15160369360146</v>
          </cell>
          <cell r="AE869">
            <v>13.125582037528476</v>
          </cell>
          <cell r="AF869">
            <v>14.377103599890955</v>
          </cell>
          <cell r="AG869">
            <v>13.450578180308744</v>
          </cell>
          <cell r="AH869">
            <v>12.704396768299357</v>
          </cell>
          <cell r="AI869">
            <v>13.889638488426357</v>
          </cell>
          <cell r="AJ869">
            <v>2.3494452020099974</v>
          </cell>
          <cell r="AK869">
            <v>6.9175241466268398</v>
          </cell>
          <cell r="AL869">
            <v>8.2323600076890244</v>
          </cell>
          <cell r="AM869">
            <v>7.236872423269574</v>
          </cell>
          <cell r="AN869">
            <v>7.1059809829736933</v>
          </cell>
          <cell r="AO869">
            <v>6.1220142957536616</v>
          </cell>
          <cell r="AP869">
            <v>6.7472488642803361</v>
          </cell>
          <cell r="AQ869">
            <v>6.4243702575298762</v>
          </cell>
          <cell r="AR869">
            <v>6.435285745771063</v>
          </cell>
          <cell r="AS869">
            <v>6.2371232954834834</v>
          </cell>
          <cell r="AT869">
            <v>5.8981301683229583</v>
          </cell>
          <cell r="AU869">
            <v>5.7196604166955982</v>
          </cell>
          <cell r="AV869">
            <v>5.6181542790110255</v>
          </cell>
          <cell r="AW869">
            <v>6.0401380114010479</v>
          </cell>
          <cell r="AX869">
            <v>0</v>
          </cell>
        </row>
        <row r="870">
          <cell r="J870" t="str">
            <v>1-GroupTS-5.2-Goal</v>
          </cell>
          <cell r="K870">
            <v>5.2</v>
          </cell>
          <cell r="L870">
            <v>0</v>
          </cell>
          <cell r="M870">
            <v>0</v>
          </cell>
          <cell r="N870">
            <v>0</v>
          </cell>
          <cell r="O870">
            <v>0</v>
          </cell>
          <cell r="P870">
            <v>0</v>
          </cell>
          <cell r="Q870">
            <v>0</v>
          </cell>
          <cell r="R870">
            <v>0</v>
          </cell>
          <cell r="S870">
            <v>0</v>
          </cell>
          <cell r="T870">
            <v>0</v>
          </cell>
          <cell r="U870">
            <v>0</v>
          </cell>
          <cell r="V870">
            <v>0</v>
          </cell>
          <cell r="W870">
            <v>0</v>
          </cell>
          <cell r="X870">
            <v>10</v>
          </cell>
          <cell r="Y870">
            <v>10</v>
          </cell>
          <cell r="Z870">
            <v>10</v>
          </cell>
          <cell r="AA870">
            <v>10</v>
          </cell>
          <cell r="AB870">
            <v>10</v>
          </cell>
          <cell r="AC870">
            <v>10</v>
          </cell>
          <cell r="AD870">
            <v>10</v>
          </cell>
          <cell r="AE870">
            <v>10</v>
          </cell>
          <cell r="AF870">
            <v>10</v>
          </cell>
          <cell r="AG870">
            <v>10</v>
          </cell>
          <cell r="AH870">
            <v>10</v>
          </cell>
          <cell r="AI870">
            <v>10</v>
          </cell>
          <cell r="AJ870">
            <v>12.9</v>
          </cell>
          <cell r="AK870">
            <v>13</v>
          </cell>
          <cell r="AL870">
            <v>13.2</v>
          </cell>
          <cell r="AM870">
            <v>13</v>
          </cell>
          <cell r="AN870">
            <v>12.9</v>
          </cell>
          <cell r="AO870">
            <v>12.2</v>
          </cell>
          <cell r="AP870">
            <v>11.5</v>
          </cell>
          <cell r="AQ870">
            <v>12</v>
          </cell>
          <cell r="AR870">
            <v>11.4</v>
          </cell>
          <cell r="AS870">
            <v>10.1</v>
          </cell>
          <cell r="AT870">
            <v>10.1</v>
          </cell>
          <cell r="AU870">
            <v>10.199999999999999</v>
          </cell>
          <cell r="AV870">
            <v>3</v>
          </cell>
          <cell r="AW870">
            <v>3.1</v>
          </cell>
          <cell r="AX870" t="e">
            <v>#DIV/0!</v>
          </cell>
        </row>
        <row r="871">
          <cell r="J871" t="str">
            <v>1-GroupTS-5.2-Goal YTD</v>
          </cell>
          <cell r="K871">
            <v>5.2</v>
          </cell>
          <cell r="L871">
            <v>0</v>
          </cell>
          <cell r="M871">
            <v>0</v>
          </cell>
          <cell r="N871">
            <v>0</v>
          </cell>
          <cell r="O871">
            <v>0</v>
          </cell>
          <cell r="P871">
            <v>0</v>
          </cell>
          <cell r="Q871">
            <v>0</v>
          </cell>
          <cell r="R871">
            <v>0</v>
          </cell>
          <cell r="S871">
            <v>0</v>
          </cell>
          <cell r="T871">
            <v>0</v>
          </cell>
          <cell r="U871">
            <v>0</v>
          </cell>
          <cell r="V871">
            <v>0</v>
          </cell>
          <cell r="W871">
            <v>0</v>
          </cell>
          <cell r="X871">
            <v>10</v>
          </cell>
          <cell r="Y871">
            <v>10</v>
          </cell>
          <cell r="Z871">
            <v>10</v>
          </cell>
          <cell r="AA871">
            <v>10</v>
          </cell>
          <cell r="AB871">
            <v>10</v>
          </cell>
          <cell r="AC871">
            <v>10</v>
          </cell>
          <cell r="AD871">
            <v>10</v>
          </cell>
          <cell r="AE871">
            <v>10</v>
          </cell>
          <cell r="AF871">
            <v>10</v>
          </cell>
          <cell r="AG871">
            <v>10</v>
          </cell>
          <cell r="AH871">
            <v>10</v>
          </cell>
          <cell r="AI871">
            <v>10</v>
          </cell>
          <cell r="AJ871">
            <v>12.9</v>
          </cell>
          <cell r="AK871">
            <v>13</v>
          </cell>
          <cell r="AL871">
            <v>13.2</v>
          </cell>
          <cell r="AM871">
            <v>13</v>
          </cell>
          <cell r="AN871">
            <v>12.9</v>
          </cell>
          <cell r="AO871">
            <v>12.2</v>
          </cell>
          <cell r="AP871">
            <v>11.5</v>
          </cell>
          <cell r="AQ871">
            <v>12</v>
          </cell>
          <cell r="AR871">
            <v>11.4</v>
          </cell>
          <cell r="AS871">
            <v>10.1</v>
          </cell>
          <cell r="AT871">
            <v>10.1</v>
          </cell>
          <cell r="AU871">
            <v>10.199999999999999</v>
          </cell>
          <cell r="AV871">
            <v>3</v>
          </cell>
          <cell r="AW871">
            <v>3.1</v>
          </cell>
          <cell r="AX871" t="e">
            <v>#DIV/0!</v>
          </cell>
        </row>
        <row r="872">
          <cell r="J872" t="str">
            <v>2-AR&amp;UC-5.2.A-Real</v>
          </cell>
          <cell r="K872" t="str">
            <v>5.2.A</v>
          </cell>
          <cell r="L872">
            <v>3</v>
          </cell>
          <cell r="M872">
            <v>0</v>
          </cell>
          <cell r="N872">
            <v>1</v>
          </cell>
          <cell r="O872">
            <v>0</v>
          </cell>
          <cell r="P872">
            <v>0</v>
          </cell>
          <cell r="Q872">
            <v>3</v>
          </cell>
          <cell r="R872">
            <v>0</v>
          </cell>
          <cell r="S872">
            <v>0</v>
          </cell>
          <cell r="T872">
            <v>3</v>
          </cell>
          <cell r="U872">
            <v>0</v>
          </cell>
          <cell r="V872">
            <v>0</v>
          </cell>
          <cell r="W872">
            <v>0</v>
          </cell>
          <cell r="X872">
            <v>0</v>
          </cell>
          <cell r="Y872">
            <v>1</v>
          </cell>
          <cell r="Z872">
            <v>1</v>
          </cell>
          <cell r="AA872">
            <v>0</v>
          </cell>
          <cell r="AB872">
            <v>0</v>
          </cell>
          <cell r="AC872">
            <v>0</v>
          </cell>
          <cell r="AD872">
            <v>2</v>
          </cell>
          <cell r="AE872">
            <v>1</v>
          </cell>
          <cell r="AF872">
            <v>3</v>
          </cell>
          <cell r="AG872">
            <v>0</v>
          </cell>
          <cell r="AH872">
            <v>0</v>
          </cell>
          <cell r="AI872">
            <v>4</v>
          </cell>
          <cell r="AJ872">
            <v>0</v>
          </cell>
          <cell r="AK872">
            <v>1</v>
          </cell>
          <cell r="AL872">
            <v>3</v>
          </cell>
          <cell r="AM872">
            <v>0</v>
          </cell>
          <cell r="AN872">
            <v>1</v>
          </cell>
          <cell r="AO872">
            <v>0</v>
          </cell>
          <cell r="AP872">
            <v>2</v>
          </cell>
          <cell r="AQ872">
            <v>0</v>
          </cell>
          <cell r="AR872">
            <v>0</v>
          </cell>
          <cell r="AS872">
            <v>0</v>
          </cell>
          <cell r="AT872">
            <v>1</v>
          </cell>
          <cell r="AU872">
            <v>0</v>
          </cell>
          <cell r="AV872">
            <v>0</v>
          </cell>
          <cell r="AW872">
            <v>3</v>
          </cell>
          <cell r="AX872">
            <v>0</v>
          </cell>
        </row>
        <row r="873">
          <cell r="J873" t="str">
            <v>2-AR&amp;UC-5.2.A-Real YTD</v>
          </cell>
          <cell r="K873" t="str">
            <v>5.2.A</v>
          </cell>
          <cell r="L873">
            <v>3</v>
          </cell>
          <cell r="M873">
            <v>3</v>
          </cell>
          <cell r="N873">
            <v>4</v>
          </cell>
          <cell r="O873">
            <v>4</v>
          </cell>
          <cell r="P873">
            <v>4</v>
          </cell>
          <cell r="Q873">
            <v>7</v>
          </cell>
          <cell r="R873">
            <v>7</v>
          </cell>
          <cell r="S873">
            <v>7</v>
          </cell>
          <cell r="T873">
            <v>10</v>
          </cell>
          <cell r="U873">
            <v>10</v>
          </cell>
          <cell r="V873">
            <v>10</v>
          </cell>
          <cell r="W873">
            <v>10</v>
          </cell>
          <cell r="X873">
            <v>0</v>
          </cell>
          <cell r="Y873">
            <v>1</v>
          </cell>
          <cell r="Z873">
            <v>2</v>
          </cell>
          <cell r="AA873">
            <v>2</v>
          </cell>
          <cell r="AB873">
            <v>2</v>
          </cell>
          <cell r="AC873">
            <v>2</v>
          </cell>
          <cell r="AD873">
            <v>4</v>
          </cell>
          <cell r="AE873">
            <v>5</v>
          </cell>
          <cell r="AF873">
            <v>8</v>
          </cell>
          <cell r="AG873">
            <v>8</v>
          </cell>
          <cell r="AH873">
            <v>8</v>
          </cell>
          <cell r="AI873">
            <v>12</v>
          </cell>
          <cell r="AJ873">
            <v>0</v>
          </cell>
          <cell r="AK873">
            <v>1</v>
          </cell>
          <cell r="AL873">
            <v>4</v>
          </cell>
          <cell r="AM873">
            <v>4</v>
          </cell>
          <cell r="AN873">
            <v>5</v>
          </cell>
          <cell r="AO873">
            <v>5</v>
          </cell>
          <cell r="AP873">
            <v>7</v>
          </cell>
          <cell r="AQ873">
            <v>7</v>
          </cell>
          <cell r="AR873">
            <v>7</v>
          </cell>
          <cell r="AS873">
            <v>7</v>
          </cell>
          <cell r="AT873">
            <v>8</v>
          </cell>
          <cell r="AU873">
            <v>8</v>
          </cell>
          <cell r="AV873">
            <v>8</v>
          </cell>
          <cell r="AW873">
            <v>11</v>
          </cell>
          <cell r="AX873">
            <v>0</v>
          </cell>
        </row>
        <row r="874">
          <cell r="J874" t="str">
            <v>2-AR&amp;UC-5.2.B-Real</v>
          </cell>
          <cell r="K874" t="str">
            <v>5.2.B</v>
          </cell>
          <cell r="L874">
            <v>16951.8</v>
          </cell>
          <cell r="M874">
            <v>17382.95</v>
          </cell>
          <cell r="N874">
            <v>22039.55</v>
          </cell>
          <cell r="O874">
            <v>18008.95</v>
          </cell>
          <cell r="P874">
            <v>16761.3</v>
          </cell>
          <cell r="Q874">
            <v>21023.8</v>
          </cell>
          <cell r="R874">
            <v>18784</v>
          </cell>
          <cell r="S874">
            <v>18397.2</v>
          </cell>
          <cell r="T874">
            <v>24643.15</v>
          </cell>
          <cell r="U874">
            <v>19214.54</v>
          </cell>
          <cell r="V874">
            <v>17319.900000000001</v>
          </cell>
          <cell r="W874">
            <v>23384</v>
          </cell>
          <cell r="X874">
            <v>17694.7</v>
          </cell>
          <cell r="Y874">
            <v>17709.7</v>
          </cell>
          <cell r="Z874">
            <v>21645.35</v>
          </cell>
          <cell r="AA874">
            <v>16233.3</v>
          </cell>
          <cell r="AB874">
            <v>16857.259999999998</v>
          </cell>
          <cell r="AC874">
            <v>18995.900000000001</v>
          </cell>
          <cell r="AD874">
            <v>19202.5</v>
          </cell>
          <cell r="AE874">
            <v>19192.849999999999</v>
          </cell>
          <cell r="AF874">
            <v>26065.9</v>
          </cell>
          <cell r="AG874">
            <v>19297.02</v>
          </cell>
          <cell r="AH874">
            <v>18597.93</v>
          </cell>
          <cell r="AI874">
            <v>22451.439999999999</v>
          </cell>
          <cell r="AJ874">
            <v>21696.48</v>
          </cell>
          <cell r="AK874">
            <v>22522.489999999998</v>
          </cell>
          <cell r="AL874">
            <v>27374.97</v>
          </cell>
          <cell r="AM874">
            <v>21490.530000000002</v>
          </cell>
          <cell r="AN874">
            <v>20153.460000000003</v>
          </cell>
          <cell r="AO874">
            <v>23992.7</v>
          </cell>
          <cell r="AP874">
            <v>20520.600000000002</v>
          </cell>
          <cell r="AQ874">
            <v>20757.05</v>
          </cell>
          <cell r="AR874">
            <v>27967.980000000003</v>
          </cell>
          <cell r="AS874">
            <v>21287.13</v>
          </cell>
          <cell r="AT874">
            <v>22108.639999999999</v>
          </cell>
          <cell r="AU874">
            <v>26740.62</v>
          </cell>
          <cell r="AV874">
            <v>23495.91</v>
          </cell>
          <cell r="AW874">
            <v>30645.52</v>
          </cell>
          <cell r="AX874">
            <v>0</v>
          </cell>
        </row>
        <row r="875">
          <cell r="J875" t="str">
            <v>2-AR&amp;UC-5.2.B-Real YTD</v>
          </cell>
          <cell r="K875" t="str">
            <v>5.2.B</v>
          </cell>
          <cell r="L875">
            <v>16951.8</v>
          </cell>
          <cell r="M875">
            <v>34334.75</v>
          </cell>
          <cell r="N875">
            <v>56374.3</v>
          </cell>
          <cell r="O875">
            <v>74383.25</v>
          </cell>
          <cell r="P875">
            <v>91144.55</v>
          </cell>
          <cell r="Q875">
            <v>112168.35</v>
          </cell>
          <cell r="R875">
            <v>130952.35</v>
          </cell>
          <cell r="S875">
            <v>149349.54999999999</v>
          </cell>
          <cell r="T875">
            <v>173992.7</v>
          </cell>
          <cell r="U875">
            <v>193207.24</v>
          </cell>
          <cell r="V875">
            <v>210527.14</v>
          </cell>
          <cell r="W875">
            <v>233911.14</v>
          </cell>
          <cell r="X875">
            <v>17694.7</v>
          </cell>
          <cell r="Y875">
            <v>35404.400000000001</v>
          </cell>
          <cell r="Z875">
            <v>57049.75</v>
          </cell>
          <cell r="AA875">
            <v>73283.05</v>
          </cell>
          <cell r="AB875">
            <v>90140.31</v>
          </cell>
          <cell r="AC875">
            <v>109136.21</v>
          </cell>
          <cell r="AD875">
            <v>128338.71</v>
          </cell>
          <cell r="AE875">
            <v>147531.56</v>
          </cell>
          <cell r="AF875">
            <v>173597.46</v>
          </cell>
          <cell r="AG875">
            <v>192894.48</v>
          </cell>
          <cell r="AH875">
            <v>211492.41</v>
          </cell>
          <cell r="AI875">
            <v>233943.85</v>
          </cell>
          <cell r="AJ875">
            <v>21696.48</v>
          </cell>
          <cell r="AK875">
            <v>44218.97</v>
          </cell>
          <cell r="AL875">
            <v>71593.94</v>
          </cell>
          <cell r="AM875">
            <v>93084.47</v>
          </cell>
          <cell r="AN875">
            <v>113237.93</v>
          </cell>
          <cell r="AO875">
            <v>137230.62999999998</v>
          </cell>
          <cell r="AP875">
            <v>157751.22999999998</v>
          </cell>
          <cell r="AQ875">
            <v>178508.28000000003</v>
          </cell>
          <cell r="AR875">
            <v>206476.26</v>
          </cell>
          <cell r="AS875">
            <v>227763.38999999998</v>
          </cell>
          <cell r="AT875">
            <v>249872.03</v>
          </cell>
          <cell r="AU875">
            <v>276612.65000000002</v>
          </cell>
          <cell r="AV875">
            <v>300108.56000000006</v>
          </cell>
          <cell r="AW875">
            <v>330754.07999999996</v>
          </cell>
          <cell r="AX875">
            <v>0</v>
          </cell>
        </row>
        <row r="876">
          <cell r="J876" t="str">
            <v>2-AR&amp;UC-5.2-Real</v>
          </cell>
          <cell r="K876">
            <v>5.2</v>
          </cell>
          <cell r="L876">
            <v>35.394471383569886</v>
          </cell>
          <cell r="M876">
            <v>0</v>
          </cell>
          <cell r="N876">
            <v>9.0745954431918978</v>
          </cell>
          <cell r="O876">
            <v>0</v>
          </cell>
          <cell r="P876">
            <v>0</v>
          </cell>
          <cell r="Q876">
            <v>28.539084275915869</v>
          </cell>
          <cell r="R876">
            <v>0</v>
          </cell>
          <cell r="S876">
            <v>0</v>
          </cell>
          <cell r="T876">
            <v>24.347536739418455</v>
          </cell>
          <cell r="U876">
            <v>0</v>
          </cell>
          <cell r="V876">
            <v>0</v>
          </cell>
          <cell r="W876">
            <v>0</v>
          </cell>
          <cell r="X876">
            <v>0</v>
          </cell>
          <cell r="Y876">
            <v>11.293246074185333</v>
          </cell>
          <cell r="Z876">
            <v>9.239859831326358</v>
          </cell>
          <cell r="AA876">
            <v>0</v>
          </cell>
          <cell r="AB876">
            <v>0</v>
          </cell>
          <cell r="AC876">
            <v>0</v>
          </cell>
          <cell r="AD876">
            <v>20.830621012888948</v>
          </cell>
          <cell r="AE876">
            <v>10.420547235038049</v>
          </cell>
          <cell r="AF876">
            <v>23.018579830353069</v>
          </cell>
          <cell r="AG876">
            <v>0</v>
          </cell>
          <cell r="AH876">
            <v>0</v>
          </cell>
          <cell r="AI876">
            <v>35.632458318931874</v>
          </cell>
          <cell r="AJ876">
            <v>0</v>
          </cell>
          <cell r="AK876">
            <v>8.880012822738518</v>
          </cell>
          <cell r="AL876">
            <v>21.917832238720262</v>
          </cell>
          <cell r="AM876">
            <v>0</v>
          </cell>
          <cell r="AN876">
            <v>9.9238542662153293</v>
          </cell>
          <cell r="AO876">
            <v>0</v>
          </cell>
          <cell r="AP876">
            <v>19.492607428632692</v>
          </cell>
          <cell r="AQ876">
            <v>0</v>
          </cell>
          <cell r="AR876">
            <v>0</v>
          </cell>
          <cell r="AS876">
            <v>0</v>
          </cell>
          <cell r="AT876">
            <v>9.0462371272045683</v>
          </cell>
          <cell r="AU876">
            <v>0</v>
          </cell>
          <cell r="AV876">
            <v>0</v>
          </cell>
          <cell r="AW876">
            <v>19.578718194372293</v>
          </cell>
          <cell r="AX876">
            <v>0</v>
          </cell>
        </row>
        <row r="877">
          <cell r="J877" t="str">
            <v>2-AR&amp;UC-5.2-Real YTD</v>
          </cell>
          <cell r="K877">
            <v>5.2</v>
          </cell>
          <cell r="L877">
            <v>35.394471383569886</v>
          </cell>
          <cell r="M877">
            <v>17.475007099221632</v>
          </cell>
          <cell r="N877">
            <v>14.190863567263808</v>
          </cell>
          <cell r="O877">
            <v>10.75510951726363</v>
          </cell>
          <cell r="P877">
            <v>8.7772664410543459</v>
          </cell>
          <cell r="Q877">
            <v>12.481239137421564</v>
          </cell>
          <cell r="R877">
            <v>10.690911617851837</v>
          </cell>
          <cell r="S877">
            <v>9.3739820441373922</v>
          </cell>
          <cell r="T877">
            <v>11.494735123944855</v>
          </cell>
          <cell r="U877">
            <v>10.351578957393107</v>
          </cell>
          <cell r="V877">
            <v>9.4999628076456073</v>
          </cell>
          <cell r="W877">
            <v>8.5502554517070006</v>
          </cell>
          <cell r="X877">
            <v>0</v>
          </cell>
          <cell r="Y877">
            <v>5.6490153766198565</v>
          </cell>
          <cell r="Z877">
            <v>7.0114242393700232</v>
          </cell>
          <cell r="AA877">
            <v>5.4582881034563933</v>
          </cell>
          <cell r="AB877">
            <v>4.4375263408790149</v>
          </cell>
          <cell r="AC877">
            <v>3.6651446847934346</v>
          </cell>
          <cell r="AD877">
            <v>6.2335050741900098</v>
          </cell>
          <cell r="AE877">
            <v>6.7782107096271496</v>
          </cell>
          <cell r="AF877">
            <v>9.2167247147510114</v>
          </cell>
          <cell r="AG877">
            <v>8.2946904442262959</v>
          </cell>
          <cell r="AH877">
            <v>7.5652833120583383</v>
          </cell>
          <cell r="AI877">
            <v>10.25887194726427</v>
          </cell>
          <cell r="AJ877">
            <v>0</v>
          </cell>
          <cell r="AK877">
            <v>4.5229456950263662</v>
          </cell>
          <cell r="AL877">
            <v>11.17413010095547</v>
          </cell>
          <cell r="AM877">
            <v>8.5943444701355656</v>
          </cell>
          <cell r="AN877">
            <v>8.8309632646940841</v>
          </cell>
          <cell r="AO877">
            <v>7.2870029088986934</v>
          </cell>
          <cell r="AP877">
            <v>8.8747327041443693</v>
          </cell>
          <cell r="AQ877">
            <v>7.8427734556626714</v>
          </cell>
          <cell r="AR877">
            <v>6.7804405213461338</v>
          </cell>
          <cell r="AS877">
            <v>6.1467297268450389</v>
          </cell>
          <cell r="AT877">
            <v>6.4032777097940903</v>
          </cell>
          <cell r="AU877">
            <v>5.7842618549802403</v>
          </cell>
          <cell r="AV877">
            <v>5.3314040759117285</v>
          </cell>
          <cell r="AW877">
            <v>6.6514674588443494</v>
          </cell>
          <cell r="AX877">
            <v>0</v>
          </cell>
        </row>
        <row r="878">
          <cell r="J878" t="str">
            <v>2-AR&amp;UC-5.2-Goal</v>
          </cell>
          <cell r="K878">
            <v>5.2</v>
          </cell>
          <cell r="L878">
            <v>0</v>
          </cell>
          <cell r="M878">
            <v>0</v>
          </cell>
          <cell r="N878">
            <v>0</v>
          </cell>
          <cell r="O878">
            <v>0</v>
          </cell>
          <cell r="P878">
            <v>0</v>
          </cell>
          <cell r="Q878">
            <v>0</v>
          </cell>
          <cell r="R878">
            <v>0</v>
          </cell>
          <cell r="S878">
            <v>0</v>
          </cell>
          <cell r="T878">
            <v>0</v>
          </cell>
          <cell r="U878">
            <v>0</v>
          </cell>
          <cell r="V878">
            <v>0</v>
          </cell>
          <cell r="W878">
            <v>0</v>
          </cell>
          <cell r="X878">
            <v>10</v>
          </cell>
          <cell r="Y878">
            <v>10</v>
          </cell>
          <cell r="Z878">
            <v>10</v>
          </cell>
          <cell r="AA878">
            <v>10</v>
          </cell>
          <cell r="AB878">
            <v>10</v>
          </cell>
          <cell r="AC878">
            <v>10</v>
          </cell>
          <cell r="AD878">
            <v>10</v>
          </cell>
          <cell r="AE878">
            <v>10</v>
          </cell>
          <cell r="AF878">
            <v>10</v>
          </cell>
          <cell r="AG878">
            <v>10</v>
          </cell>
          <cell r="AH878">
            <v>10</v>
          </cell>
          <cell r="AI878">
            <v>10</v>
          </cell>
          <cell r="AJ878">
            <v>0</v>
          </cell>
          <cell r="AK878">
            <v>2.6</v>
          </cell>
          <cell r="AL878">
            <v>3.4</v>
          </cell>
          <cell r="AM878">
            <v>2.5</v>
          </cell>
          <cell r="AN878">
            <v>2.2999999999999998</v>
          </cell>
          <cell r="AO878">
            <v>3.2</v>
          </cell>
          <cell r="AP878">
            <v>2.5</v>
          </cell>
          <cell r="AQ878">
            <v>2.5</v>
          </cell>
          <cell r="AR878">
            <v>3.3</v>
          </cell>
          <cell r="AS878">
            <v>2.6</v>
          </cell>
          <cell r="AT878">
            <v>2.6</v>
          </cell>
          <cell r="AU878">
            <v>3.5</v>
          </cell>
          <cell r="AV878">
            <v>0.7</v>
          </cell>
          <cell r="AW878">
            <v>0.7</v>
          </cell>
          <cell r="AX878" t="e">
            <v>#DIV/0!</v>
          </cell>
        </row>
        <row r="879">
          <cell r="J879" t="str">
            <v>2-AR&amp;UC-5.2-Goal YTD</v>
          </cell>
          <cell r="K879">
            <v>5.2</v>
          </cell>
          <cell r="L879">
            <v>0</v>
          </cell>
          <cell r="M879">
            <v>0</v>
          </cell>
          <cell r="N879">
            <v>0</v>
          </cell>
          <cell r="O879">
            <v>0</v>
          </cell>
          <cell r="P879">
            <v>0</v>
          </cell>
          <cell r="Q879">
            <v>0</v>
          </cell>
          <cell r="R879">
            <v>0</v>
          </cell>
          <cell r="S879">
            <v>0</v>
          </cell>
          <cell r="T879">
            <v>0</v>
          </cell>
          <cell r="U879">
            <v>0</v>
          </cell>
          <cell r="V879">
            <v>0</v>
          </cell>
          <cell r="W879">
            <v>0</v>
          </cell>
          <cell r="X879">
            <v>10</v>
          </cell>
          <cell r="Y879">
            <v>10</v>
          </cell>
          <cell r="Z879">
            <v>10</v>
          </cell>
          <cell r="AA879">
            <v>10</v>
          </cell>
          <cell r="AB879">
            <v>10</v>
          </cell>
          <cell r="AC879">
            <v>10</v>
          </cell>
          <cell r="AD879">
            <v>10</v>
          </cell>
          <cell r="AE879">
            <v>10</v>
          </cell>
          <cell r="AF879">
            <v>10</v>
          </cell>
          <cell r="AG879">
            <v>10</v>
          </cell>
          <cell r="AH879">
            <v>10</v>
          </cell>
          <cell r="AI879">
            <v>10</v>
          </cell>
          <cell r="AJ879">
            <v>0</v>
          </cell>
          <cell r="AK879">
            <v>2.6</v>
          </cell>
          <cell r="AL879">
            <v>3.4</v>
          </cell>
          <cell r="AM879">
            <v>2.5</v>
          </cell>
          <cell r="AN879">
            <v>2.2999999999999998</v>
          </cell>
          <cell r="AO879">
            <v>3.2</v>
          </cell>
          <cell r="AP879">
            <v>2.5</v>
          </cell>
          <cell r="AQ879">
            <v>2.5</v>
          </cell>
          <cell r="AR879">
            <v>3.3</v>
          </cell>
          <cell r="AS879">
            <v>2.6</v>
          </cell>
          <cell r="AT879">
            <v>2.6</v>
          </cell>
          <cell r="AU879">
            <v>3.5</v>
          </cell>
          <cell r="AV879">
            <v>0.7</v>
          </cell>
          <cell r="AW879">
            <v>0.7</v>
          </cell>
          <cell r="AX879" t="e">
            <v>#DIV/0!</v>
          </cell>
        </row>
        <row r="880">
          <cell r="J880" t="str">
            <v>2-PWR-5.2.A-Real</v>
          </cell>
          <cell r="K880" t="str">
            <v>5.2.A</v>
          </cell>
          <cell r="L880">
            <v>2</v>
          </cell>
          <cell r="M880">
            <v>0</v>
          </cell>
          <cell r="N880">
            <v>3</v>
          </cell>
          <cell r="O880">
            <v>1</v>
          </cell>
          <cell r="P880">
            <v>3</v>
          </cell>
          <cell r="Q880">
            <v>1</v>
          </cell>
          <cell r="R880">
            <v>3</v>
          </cell>
          <cell r="S880">
            <v>1</v>
          </cell>
          <cell r="T880">
            <v>4</v>
          </cell>
          <cell r="U880">
            <v>3</v>
          </cell>
          <cell r="V880">
            <v>0</v>
          </cell>
          <cell r="W880">
            <v>1</v>
          </cell>
          <cell r="X880">
            <v>1</v>
          </cell>
          <cell r="Y880">
            <v>3</v>
          </cell>
          <cell r="Z880">
            <v>3</v>
          </cell>
          <cell r="AA880">
            <v>2</v>
          </cell>
          <cell r="AB880">
            <v>1</v>
          </cell>
          <cell r="AC880">
            <v>1</v>
          </cell>
          <cell r="AD880">
            <v>2</v>
          </cell>
          <cell r="AE880">
            <v>3</v>
          </cell>
          <cell r="AF880">
            <v>3</v>
          </cell>
          <cell r="AG880">
            <v>1</v>
          </cell>
          <cell r="AH880">
            <v>1</v>
          </cell>
          <cell r="AI880">
            <v>2</v>
          </cell>
          <cell r="AJ880">
            <v>0</v>
          </cell>
          <cell r="AK880">
            <v>3</v>
          </cell>
          <cell r="AL880">
            <v>0</v>
          </cell>
          <cell r="AM880">
            <v>1</v>
          </cell>
          <cell r="AN880">
            <v>1</v>
          </cell>
          <cell r="AO880">
            <v>1</v>
          </cell>
          <cell r="AP880">
            <v>3</v>
          </cell>
          <cell r="AQ880">
            <v>1</v>
          </cell>
          <cell r="AR880">
            <v>2</v>
          </cell>
          <cell r="AS880">
            <v>0</v>
          </cell>
          <cell r="AT880">
            <v>0</v>
          </cell>
          <cell r="AU880">
            <v>1</v>
          </cell>
          <cell r="AV880">
            <v>2</v>
          </cell>
          <cell r="AW880">
            <v>2</v>
          </cell>
          <cell r="AX880">
            <v>0</v>
          </cell>
        </row>
        <row r="881">
          <cell r="J881" t="str">
            <v>2-PWR-5.2.A-Real YTD</v>
          </cell>
          <cell r="K881" t="str">
            <v>5.2.A</v>
          </cell>
          <cell r="L881">
            <v>2</v>
          </cell>
          <cell r="M881">
            <v>2</v>
          </cell>
          <cell r="N881">
            <v>5</v>
          </cell>
          <cell r="O881">
            <v>6</v>
          </cell>
          <cell r="P881">
            <v>9</v>
          </cell>
          <cell r="Q881">
            <v>10</v>
          </cell>
          <cell r="R881">
            <v>13</v>
          </cell>
          <cell r="S881">
            <v>14</v>
          </cell>
          <cell r="T881">
            <v>18</v>
          </cell>
          <cell r="U881">
            <v>21</v>
          </cell>
          <cell r="V881">
            <v>21</v>
          </cell>
          <cell r="W881">
            <v>22</v>
          </cell>
          <cell r="X881">
            <v>1</v>
          </cell>
          <cell r="Y881">
            <v>4</v>
          </cell>
          <cell r="Z881">
            <v>7</v>
          </cell>
          <cell r="AA881">
            <v>9</v>
          </cell>
          <cell r="AB881">
            <v>10</v>
          </cell>
          <cell r="AC881">
            <v>11</v>
          </cell>
          <cell r="AD881">
            <v>13</v>
          </cell>
          <cell r="AE881">
            <v>16</v>
          </cell>
          <cell r="AF881">
            <v>19</v>
          </cell>
          <cell r="AG881">
            <v>20</v>
          </cell>
          <cell r="AH881">
            <v>21</v>
          </cell>
          <cell r="AI881">
            <v>23</v>
          </cell>
          <cell r="AJ881">
            <v>0</v>
          </cell>
          <cell r="AK881">
            <v>3</v>
          </cell>
          <cell r="AL881">
            <v>3</v>
          </cell>
          <cell r="AM881">
            <v>4</v>
          </cell>
          <cell r="AN881">
            <v>5</v>
          </cell>
          <cell r="AO881">
            <v>6</v>
          </cell>
          <cell r="AP881">
            <v>9</v>
          </cell>
          <cell r="AQ881">
            <v>10</v>
          </cell>
          <cell r="AR881">
            <v>12</v>
          </cell>
          <cell r="AS881">
            <v>12</v>
          </cell>
          <cell r="AT881">
            <v>12</v>
          </cell>
          <cell r="AU881">
            <v>13</v>
          </cell>
          <cell r="AV881">
            <v>15</v>
          </cell>
          <cell r="AW881">
            <v>17</v>
          </cell>
          <cell r="AX881">
            <v>0</v>
          </cell>
        </row>
        <row r="882">
          <cell r="J882" t="str">
            <v>2-PWR-5.2.B-Real</v>
          </cell>
          <cell r="K882" t="str">
            <v>5.2.B</v>
          </cell>
          <cell r="L882">
            <v>24369.5</v>
          </cell>
          <cell r="M882">
            <v>26908</v>
          </cell>
          <cell r="N882">
            <v>33307.5</v>
          </cell>
          <cell r="O882">
            <v>25402.5</v>
          </cell>
          <cell r="P882">
            <v>22405.5</v>
          </cell>
          <cell r="Q882">
            <v>29689.5</v>
          </cell>
          <cell r="R882">
            <v>24604.15</v>
          </cell>
          <cell r="S882">
            <v>20841.78</v>
          </cell>
          <cell r="T882">
            <v>31111.55</v>
          </cell>
          <cell r="U882">
            <v>25061.21</v>
          </cell>
          <cell r="V882">
            <v>24440.5</v>
          </cell>
          <cell r="W882">
            <v>26315.25</v>
          </cell>
          <cell r="X882">
            <v>23277.95</v>
          </cell>
          <cell r="Y882">
            <v>22814.9</v>
          </cell>
          <cell r="Z882">
            <v>21966.2</v>
          </cell>
          <cell r="AA882">
            <v>22008.7</v>
          </cell>
          <cell r="AB882">
            <v>19767</v>
          </cell>
          <cell r="AC882">
            <v>20389.5</v>
          </cell>
          <cell r="AD882">
            <v>21235.5</v>
          </cell>
          <cell r="AE882">
            <v>20994.5</v>
          </cell>
          <cell r="AF882">
            <v>29545.5</v>
          </cell>
          <cell r="AG882">
            <v>21444.75</v>
          </cell>
          <cell r="AH882">
            <v>21597.95</v>
          </cell>
          <cell r="AI882">
            <v>24986.5</v>
          </cell>
          <cell r="AJ882">
            <v>22225</v>
          </cell>
          <cell r="AK882">
            <v>20131.5</v>
          </cell>
          <cell r="AL882">
            <v>29472</v>
          </cell>
          <cell r="AM882">
            <v>25223.5</v>
          </cell>
          <cell r="AN882">
            <v>23325.25</v>
          </cell>
          <cell r="AO882">
            <v>30960.87</v>
          </cell>
          <cell r="AP882">
            <v>28961</v>
          </cell>
          <cell r="AQ882">
            <v>27273</v>
          </cell>
          <cell r="AR882">
            <v>34509</v>
          </cell>
          <cell r="AS882">
            <v>24914</v>
          </cell>
          <cell r="AT882">
            <v>22526</v>
          </cell>
          <cell r="AU882">
            <v>28251</v>
          </cell>
          <cell r="AV882">
            <v>26798</v>
          </cell>
          <cell r="AW882">
            <v>30419</v>
          </cell>
          <cell r="AX882">
            <v>0</v>
          </cell>
        </row>
        <row r="883">
          <cell r="J883" t="str">
            <v>2-PWR-5.2.B-Real YTD</v>
          </cell>
          <cell r="K883" t="str">
            <v>5.2.B</v>
          </cell>
          <cell r="L883">
            <v>24369.5</v>
          </cell>
          <cell r="M883">
            <v>51277.5</v>
          </cell>
          <cell r="N883">
            <v>84585</v>
          </cell>
          <cell r="O883">
            <v>109987.5</v>
          </cell>
          <cell r="P883">
            <v>132393</v>
          </cell>
          <cell r="Q883">
            <v>162082.5</v>
          </cell>
          <cell r="R883">
            <v>186686.65</v>
          </cell>
          <cell r="S883">
            <v>207528.43</v>
          </cell>
          <cell r="T883">
            <v>238639.98</v>
          </cell>
          <cell r="U883">
            <v>263701.19</v>
          </cell>
          <cell r="V883">
            <v>288141.69</v>
          </cell>
          <cell r="W883">
            <v>314456.94</v>
          </cell>
          <cell r="X883">
            <v>23277.95</v>
          </cell>
          <cell r="Y883">
            <v>46092.85</v>
          </cell>
          <cell r="Z883">
            <v>68059.05</v>
          </cell>
          <cell r="AA883">
            <v>90067.75</v>
          </cell>
          <cell r="AB883">
            <v>109834.75</v>
          </cell>
          <cell r="AC883">
            <v>130224.25</v>
          </cell>
          <cell r="AD883">
            <v>151459.75</v>
          </cell>
          <cell r="AE883">
            <v>172454.25</v>
          </cell>
          <cell r="AF883">
            <v>201999.75</v>
          </cell>
          <cell r="AG883">
            <v>223444.5</v>
          </cell>
          <cell r="AH883">
            <v>245042.45</v>
          </cell>
          <cell r="AI883">
            <v>270028.95</v>
          </cell>
          <cell r="AJ883">
            <v>22225</v>
          </cell>
          <cell r="AK883">
            <v>42356.5</v>
          </cell>
          <cell r="AL883">
            <v>71828.5</v>
          </cell>
          <cell r="AM883">
            <v>97052</v>
          </cell>
          <cell r="AN883">
            <v>120377.25</v>
          </cell>
          <cell r="AO883">
            <v>151338.12</v>
          </cell>
          <cell r="AP883">
            <v>180299.12</v>
          </cell>
          <cell r="AQ883">
            <v>207572.12</v>
          </cell>
          <cell r="AR883">
            <v>242081.12</v>
          </cell>
          <cell r="AS883">
            <v>266995.12</v>
          </cell>
          <cell r="AT883">
            <v>289521.12</v>
          </cell>
          <cell r="AU883">
            <v>317772.12</v>
          </cell>
          <cell r="AV883">
            <v>344570.12</v>
          </cell>
          <cell r="AW883">
            <v>374989.12</v>
          </cell>
          <cell r="AX883">
            <v>0</v>
          </cell>
        </row>
        <row r="884">
          <cell r="J884" t="str">
            <v>2-PWR-5.2-Real</v>
          </cell>
          <cell r="K884">
            <v>5.2</v>
          </cell>
          <cell r="L884">
            <v>16.413960073042123</v>
          </cell>
          <cell r="M884">
            <v>0</v>
          </cell>
          <cell r="N884">
            <v>18.013960819635216</v>
          </cell>
          <cell r="O884">
            <v>7.8732408227536652</v>
          </cell>
          <cell r="P884">
            <v>26.779139050679525</v>
          </cell>
          <cell r="Q884">
            <v>6.7363882854207722</v>
          </cell>
          <cell r="R884">
            <v>24.38612998213716</v>
          </cell>
          <cell r="S884">
            <v>9.5961093534237492</v>
          </cell>
          <cell r="T884">
            <v>25.713922964301041</v>
          </cell>
          <cell r="U884">
            <v>23.941381920505837</v>
          </cell>
          <cell r="V884">
            <v>0</v>
          </cell>
          <cell r="W884">
            <v>7.6001558031939664</v>
          </cell>
          <cell r="X884">
            <v>8.5918218743489003</v>
          </cell>
          <cell r="Y884">
            <v>26.29860310586503</v>
          </cell>
          <cell r="Z884">
            <v>27.31469257313509</v>
          </cell>
          <cell r="AA884">
            <v>18.174630941400444</v>
          </cell>
          <cell r="AB884">
            <v>10.117873223048514</v>
          </cell>
          <cell r="AC884">
            <v>9.8089703033424076</v>
          </cell>
          <cell r="AD884">
            <v>18.836382472746109</v>
          </cell>
          <cell r="AE884">
            <v>28.578913524970826</v>
          </cell>
          <cell r="AF884">
            <v>20.307661065136823</v>
          </cell>
          <cell r="AG884">
            <v>9.3262919828862554</v>
          </cell>
          <cell r="AH884">
            <v>9.2601381149599842</v>
          </cell>
          <cell r="AI884">
            <v>16.008644668120784</v>
          </cell>
          <cell r="AJ884">
            <v>0</v>
          </cell>
          <cell r="AK884">
            <v>29.804038447209599</v>
          </cell>
          <cell r="AL884">
            <v>0</v>
          </cell>
          <cell r="AM884">
            <v>7.9291137233135771</v>
          </cell>
          <cell r="AN884">
            <v>8.5743989882209206</v>
          </cell>
          <cell r="AO884">
            <v>6.4597667959588998</v>
          </cell>
          <cell r="AP884">
            <v>20.717516660336315</v>
          </cell>
          <cell r="AQ884">
            <v>7.3332600007333255</v>
          </cell>
          <cell r="AR884">
            <v>11.59117911269524</v>
          </cell>
          <cell r="AS884">
            <v>0</v>
          </cell>
          <cell r="AT884">
            <v>0</v>
          </cell>
          <cell r="AU884">
            <v>7.0793954196311626</v>
          </cell>
          <cell r="AV884">
            <v>14.926487051272483</v>
          </cell>
          <cell r="AW884">
            <v>13.149676189223841</v>
          </cell>
          <cell r="AX884">
            <v>0</v>
          </cell>
        </row>
        <row r="885">
          <cell r="J885" t="str">
            <v>2-PWR-5.2-Real YTD</v>
          </cell>
          <cell r="K885">
            <v>5.2</v>
          </cell>
          <cell r="L885">
            <v>16.413960073042123</v>
          </cell>
          <cell r="M885">
            <v>7.8006923114426403</v>
          </cell>
          <cell r="N885">
            <v>11.822427144292723</v>
          </cell>
          <cell r="O885">
            <v>10.910330719399932</v>
          </cell>
          <cell r="P885">
            <v>13.59588497881308</v>
          </cell>
          <cell r="Q885">
            <v>12.339395061157127</v>
          </cell>
          <cell r="R885">
            <v>13.927080484865952</v>
          </cell>
          <cell r="S885">
            <v>13.492127319615919</v>
          </cell>
          <cell r="T885">
            <v>15.085485675954216</v>
          </cell>
          <cell r="U885">
            <v>15.927118114256517</v>
          </cell>
          <cell r="V885">
            <v>14.576162165218092</v>
          </cell>
          <cell r="W885">
            <v>13.992376825901822</v>
          </cell>
          <cell r="X885">
            <v>8.5918218743489003</v>
          </cell>
          <cell r="Y885">
            <v>17.356271091937252</v>
          </cell>
          <cell r="Z885">
            <v>20.570372345779141</v>
          </cell>
          <cell r="AA885">
            <v>19.98495576940692</v>
          </cell>
          <cell r="AB885">
            <v>18.209173326292454</v>
          </cell>
          <cell r="AC885">
            <v>16.893934885399609</v>
          </cell>
          <cell r="AD885">
            <v>17.166276849129883</v>
          </cell>
          <cell r="AE885">
            <v>18.555645917685414</v>
          </cell>
          <cell r="AF885">
            <v>18.811904470178799</v>
          </cell>
          <cell r="AG885">
            <v>17.901537070726736</v>
          </cell>
          <cell r="AH885">
            <v>17.13988739502074</v>
          </cell>
          <cell r="AI885">
            <v>17.035210483912927</v>
          </cell>
          <cell r="AJ885">
            <v>0</v>
          </cell>
          <cell r="AK885">
            <v>14.165476373165866</v>
          </cell>
          <cell r="AL885">
            <v>8.353230263753245</v>
          </cell>
          <cell r="AM885">
            <v>8.2430037505667073</v>
          </cell>
          <cell r="AN885">
            <v>8.3072175182603019</v>
          </cell>
          <cell r="AO885">
            <v>7.9292646162116984</v>
          </cell>
          <cell r="AP885">
            <v>9.9834097914620994</v>
          </cell>
          <cell r="AQ885">
            <v>9.6352053445327819</v>
          </cell>
          <cell r="AR885">
            <v>9.9140321227859491</v>
          </cell>
          <cell r="AS885">
            <v>8.9889283369673567</v>
          </cell>
          <cell r="AT885">
            <v>8.2895506897735132</v>
          </cell>
          <cell r="AU885">
            <v>8.1819638551047227</v>
          </cell>
          <cell r="AV885">
            <v>8.7065007261802041</v>
          </cell>
          <cell r="AW885">
            <v>9.0669297285211901</v>
          </cell>
          <cell r="AX885">
            <v>0</v>
          </cell>
        </row>
        <row r="886">
          <cell r="J886" t="str">
            <v>2-PWR-5.2-Goal</v>
          </cell>
          <cell r="K886">
            <v>5.2</v>
          </cell>
          <cell r="L886">
            <v>0</v>
          </cell>
          <cell r="M886">
            <v>0</v>
          </cell>
          <cell r="N886">
            <v>0</v>
          </cell>
          <cell r="O886">
            <v>0</v>
          </cell>
          <cell r="P886">
            <v>0</v>
          </cell>
          <cell r="Q886">
            <v>0</v>
          </cell>
          <cell r="R886">
            <v>0</v>
          </cell>
          <cell r="S886">
            <v>0</v>
          </cell>
          <cell r="T886">
            <v>0</v>
          </cell>
          <cell r="U886">
            <v>0</v>
          </cell>
          <cell r="V886">
            <v>0</v>
          </cell>
          <cell r="W886">
            <v>0</v>
          </cell>
          <cell r="X886">
            <v>10</v>
          </cell>
          <cell r="Y886">
            <v>10</v>
          </cell>
          <cell r="Z886">
            <v>10</v>
          </cell>
          <cell r="AA886">
            <v>10</v>
          </cell>
          <cell r="AB886">
            <v>10</v>
          </cell>
          <cell r="AC886">
            <v>10</v>
          </cell>
          <cell r="AD886">
            <v>10</v>
          </cell>
          <cell r="AE886">
            <v>10</v>
          </cell>
          <cell r="AF886">
            <v>10</v>
          </cell>
          <cell r="AG886">
            <v>10</v>
          </cell>
          <cell r="AH886">
            <v>10</v>
          </cell>
          <cell r="AI886">
            <v>10</v>
          </cell>
          <cell r="AJ886">
            <v>0</v>
          </cell>
          <cell r="AK886">
            <v>7.5</v>
          </cell>
          <cell r="AL886">
            <v>7.6</v>
          </cell>
          <cell r="AM886">
            <v>7.8</v>
          </cell>
          <cell r="AN886">
            <v>7.8</v>
          </cell>
          <cell r="AO886">
            <v>7.8</v>
          </cell>
          <cell r="AP886">
            <v>7.3</v>
          </cell>
          <cell r="AQ886">
            <v>8.1</v>
          </cell>
          <cell r="AR886">
            <v>8.1</v>
          </cell>
          <cell r="AS886">
            <v>8</v>
          </cell>
          <cell r="AT886">
            <v>7.9</v>
          </cell>
          <cell r="AU886">
            <v>7.9</v>
          </cell>
          <cell r="AV886">
            <v>8</v>
          </cell>
          <cell r="AW886">
            <v>8.4</v>
          </cell>
          <cell r="AX886" t="e">
            <v>#DIV/0!</v>
          </cell>
        </row>
        <row r="887">
          <cell r="J887" t="str">
            <v>2-PWR-5.2-Goal YTD</v>
          </cell>
          <cell r="K887">
            <v>5.2</v>
          </cell>
          <cell r="L887">
            <v>0</v>
          </cell>
          <cell r="M887">
            <v>0</v>
          </cell>
          <cell r="N887">
            <v>0</v>
          </cell>
          <cell r="O887">
            <v>0</v>
          </cell>
          <cell r="P887">
            <v>0</v>
          </cell>
          <cell r="Q887">
            <v>0</v>
          </cell>
          <cell r="R887">
            <v>0</v>
          </cell>
          <cell r="S887">
            <v>0</v>
          </cell>
          <cell r="T887">
            <v>0</v>
          </cell>
          <cell r="U887">
            <v>0</v>
          </cell>
          <cell r="V887">
            <v>0</v>
          </cell>
          <cell r="W887">
            <v>0</v>
          </cell>
          <cell r="X887">
            <v>10</v>
          </cell>
          <cell r="Y887">
            <v>10</v>
          </cell>
          <cell r="Z887">
            <v>10</v>
          </cell>
          <cell r="AA887">
            <v>10</v>
          </cell>
          <cell r="AB887">
            <v>10</v>
          </cell>
          <cell r="AC887">
            <v>10</v>
          </cell>
          <cell r="AD887">
            <v>10</v>
          </cell>
          <cell r="AE887">
            <v>10</v>
          </cell>
          <cell r="AF887">
            <v>10</v>
          </cell>
          <cell r="AG887">
            <v>10</v>
          </cell>
          <cell r="AH887">
            <v>10</v>
          </cell>
          <cell r="AI887">
            <v>10</v>
          </cell>
          <cell r="AJ887">
            <v>0</v>
          </cell>
          <cell r="AK887">
            <v>7.5</v>
          </cell>
          <cell r="AL887">
            <v>7.6</v>
          </cell>
          <cell r="AM887">
            <v>7.8</v>
          </cell>
          <cell r="AN887">
            <v>7.8</v>
          </cell>
          <cell r="AO887">
            <v>7.8</v>
          </cell>
          <cell r="AP887">
            <v>7.3</v>
          </cell>
          <cell r="AQ887">
            <v>8.1</v>
          </cell>
          <cell r="AR887">
            <v>8.1</v>
          </cell>
          <cell r="AS887">
            <v>8</v>
          </cell>
          <cell r="AT887">
            <v>7.9</v>
          </cell>
          <cell r="AU887">
            <v>7.9</v>
          </cell>
          <cell r="AV887">
            <v>8</v>
          </cell>
          <cell r="AW887">
            <v>8.4</v>
          </cell>
          <cell r="AX887" t="e">
            <v>#DIV/0!</v>
          </cell>
        </row>
        <row r="888">
          <cell r="J888" t="str">
            <v>2-MCS-5.2.A-Real</v>
          </cell>
          <cell r="K888" t="str">
            <v>5.2.A</v>
          </cell>
          <cell r="L888">
            <v>0</v>
          </cell>
          <cell r="M888">
            <v>0</v>
          </cell>
          <cell r="N888">
            <v>0</v>
          </cell>
          <cell r="O888">
            <v>0</v>
          </cell>
          <cell r="P888">
            <v>0</v>
          </cell>
          <cell r="Q888">
            <v>0</v>
          </cell>
          <cell r="R888">
            <v>0</v>
          </cell>
          <cell r="S888">
            <v>0</v>
          </cell>
          <cell r="T888">
            <v>0</v>
          </cell>
          <cell r="U888">
            <v>0</v>
          </cell>
          <cell r="V888">
            <v>0</v>
          </cell>
          <cell r="W888">
            <v>0</v>
          </cell>
          <cell r="X888">
            <v>0</v>
          </cell>
          <cell r="Y888">
            <v>0</v>
          </cell>
          <cell r="Z888">
            <v>0</v>
          </cell>
          <cell r="AA888">
            <v>0</v>
          </cell>
          <cell r="AB888">
            <v>0</v>
          </cell>
          <cell r="AC888">
            <v>0</v>
          </cell>
          <cell r="AD888">
            <v>0</v>
          </cell>
          <cell r="AE888">
            <v>0</v>
          </cell>
          <cell r="AF888">
            <v>0</v>
          </cell>
          <cell r="AG888">
            <v>0</v>
          </cell>
          <cell r="AH888">
            <v>0</v>
          </cell>
          <cell r="AI888">
            <v>0</v>
          </cell>
          <cell r="AJ888">
            <v>1</v>
          </cell>
          <cell r="AK888">
            <v>1</v>
          </cell>
          <cell r="AL888">
            <v>3</v>
          </cell>
          <cell r="AM888">
            <v>1</v>
          </cell>
          <cell r="AN888">
            <v>1</v>
          </cell>
          <cell r="AO888">
            <v>0</v>
          </cell>
          <cell r="AP888">
            <v>0</v>
          </cell>
          <cell r="AQ888">
            <v>1</v>
          </cell>
          <cell r="AR888">
            <v>2</v>
          </cell>
          <cell r="AS888">
            <v>2</v>
          </cell>
          <cell r="AT888">
            <v>0</v>
          </cell>
          <cell r="AU888">
            <v>1</v>
          </cell>
          <cell r="AV888">
            <v>0</v>
          </cell>
          <cell r="AW888">
            <v>1</v>
          </cell>
          <cell r="AX888">
            <v>0</v>
          </cell>
        </row>
        <row r="889">
          <cell r="J889" t="str">
            <v>2-MCS-5.2.A-Real YTD</v>
          </cell>
          <cell r="K889" t="str">
            <v>5.2.A</v>
          </cell>
          <cell r="L889">
            <v>0</v>
          </cell>
          <cell r="M889">
            <v>0</v>
          </cell>
          <cell r="N889">
            <v>0</v>
          </cell>
          <cell r="O889">
            <v>0</v>
          </cell>
          <cell r="P889">
            <v>0</v>
          </cell>
          <cell r="Q889">
            <v>0</v>
          </cell>
          <cell r="R889">
            <v>0</v>
          </cell>
          <cell r="S889">
            <v>0</v>
          </cell>
          <cell r="T889">
            <v>0</v>
          </cell>
          <cell r="U889">
            <v>0</v>
          </cell>
          <cell r="V889">
            <v>0</v>
          </cell>
          <cell r="W889">
            <v>0</v>
          </cell>
          <cell r="X889">
            <v>0</v>
          </cell>
          <cell r="Y889">
            <v>0</v>
          </cell>
          <cell r="Z889">
            <v>0</v>
          </cell>
          <cell r="AA889">
            <v>0</v>
          </cell>
          <cell r="AB889">
            <v>0</v>
          </cell>
          <cell r="AC889">
            <v>0</v>
          </cell>
          <cell r="AD889">
            <v>0</v>
          </cell>
          <cell r="AE889">
            <v>0</v>
          </cell>
          <cell r="AF889">
            <v>0</v>
          </cell>
          <cell r="AG889">
            <v>0</v>
          </cell>
          <cell r="AH889">
            <v>0</v>
          </cell>
          <cell r="AI889">
            <v>0</v>
          </cell>
          <cell r="AJ889">
            <v>1</v>
          </cell>
          <cell r="AK889">
            <v>2</v>
          </cell>
          <cell r="AL889">
            <v>5</v>
          </cell>
          <cell r="AM889">
            <v>6</v>
          </cell>
          <cell r="AN889">
            <v>7</v>
          </cell>
          <cell r="AO889">
            <v>7</v>
          </cell>
          <cell r="AP889">
            <v>7</v>
          </cell>
          <cell r="AQ889">
            <v>8</v>
          </cell>
          <cell r="AR889">
            <v>10</v>
          </cell>
          <cell r="AS889">
            <v>12</v>
          </cell>
          <cell r="AT889">
            <v>12</v>
          </cell>
          <cell r="AU889">
            <v>13</v>
          </cell>
          <cell r="AV889">
            <v>13</v>
          </cell>
          <cell r="AW889">
            <v>14</v>
          </cell>
          <cell r="AX889">
            <v>0</v>
          </cell>
        </row>
        <row r="890">
          <cell r="J890" t="str">
            <v>2-MCS-5.2.B-Real</v>
          </cell>
          <cell r="K890" t="str">
            <v>5.2.B</v>
          </cell>
          <cell r="L890">
            <v>0</v>
          </cell>
          <cell r="M890">
            <v>0</v>
          </cell>
          <cell r="N890">
            <v>0</v>
          </cell>
          <cell r="O890">
            <v>0</v>
          </cell>
          <cell r="P890">
            <v>0</v>
          </cell>
          <cell r="Q890">
            <v>0</v>
          </cell>
          <cell r="R890">
            <v>0</v>
          </cell>
          <cell r="S890">
            <v>0</v>
          </cell>
          <cell r="T890">
            <v>0</v>
          </cell>
          <cell r="U890">
            <v>0</v>
          </cell>
          <cell r="V890">
            <v>0</v>
          </cell>
          <cell r="W890">
            <v>0</v>
          </cell>
          <cell r="X890">
            <v>0</v>
          </cell>
          <cell r="Y890">
            <v>0</v>
          </cell>
          <cell r="Z890">
            <v>0</v>
          </cell>
          <cell r="AA890">
            <v>0</v>
          </cell>
          <cell r="AB890">
            <v>0</v>
          </cell>
          <cell r="AC890">
            <v>0</v>
          </cell>
          <cell r="AD890">
            <v>0</v>
          </cell>
          <cell r="AE890">
            <v>0</v>
          </cell>
          <cell r="AF890">
            <v>0</v>
          </cell>
          <cell r="AG890">
            <v>0</v>
          </cell>
          <cell r="AH890">
            <v>0</v>
          </cell>
          <cell r="AI890">
            <v>0</v>
          </cell>
          <cell r="AJ890">
            <v>27885</v>
          </cell>
          <cell r="AK890">
            <v>32707</v>
          </cell>
          <cell r="AL890">
            <v>41546</v>
          </cell>
          <cell r="AM890">
            <v>35589</v>
          </cell>
          <cell r="AN890">
            <v>34666</v>
          </cell>
          <cell r="AO890">
            <v>40866</v>
          </cell>
          <cell r="AP890">
            <v>31697</v>
          </cell>
          <cell r="AQ890">
            <v>35585</v>
          </cell>
          <cell r="AR890">
            <v>40145.5</v>
          </cell>
          <cell r="AS890">
            <v>32907</v>
          </cell>
          <cell r="AT890">
            <v>32647</v>
          </cell>
          <cell r="AU890">
            <v>35142.5</v>
          </cell>
          <cell r="AV890">
            <v>27506</v>
          </cell>
          <cell r="AW890">
            <v>29486.5</v>
          </cell>
          <cell r="AX890">
            <v>0</v>
          </cell>
        </row>
        <row r="891">
          <cell r="J891" t="str">
            <v>2-MCS-5.2.B-Real YTD</v>
          </cell>
          <cell r="K891" t="str">
            <v>5.2.B</v>
          </cell>
          <cell r="L891">
            <v>0</v>
          </cell>
          <cell r="M891">
            <v>0</v>
          </cell>
          <cell r="N891">
            <v>0</v>
          </cell>
          <cell r="O891">
            <v>0</v>
          </cell>
          <cell r="P891">
            <v>0</v>
          </cell>
          <cell r="Q891">
            <v>0</v>
          </cell>
          <cell r="R891">
            <v>0</v>
          </cell>
          <cell r="S891">
            <v>0</v>
          </cell>
          <cell r="T891">
            <v>0</v>
          </cell>
          <cell r="U891">
            <v>0</v>
          </cell>
          <cell r="V891">
            <v>0</v>
          </cell>
          <cell r="W891">
            <v>0</v>
          </cell>
          <cell r="X891">
            <v>0</v>
          </cell>
          <cell r="Y891">
            <v>0</v>
          </cell>
          <cell r="Z891">
            <v>0</v>
          </cell>
          <cell r="AA891">
            <v>0</v>
          </cell>
          <cell r="AB891">
            <v>0</v>
          </cell>
          <cell r="AC891">
            <v>0</v>
          </cell>
          <cell r="AD891">
            <v>0</v>
          </cell>
          <cell r="AE891">
            <v>0</v>
          </cell>
          <cell r="AF891">
            <v>0</v>
          </cell>
          <cell r="AG891">
            <v>0</v>
          </cell>
          <cell r="AH891">
            <v>0</v>
          </cell>
          <cell r="AI891">
            <v>0</v>
          </cell>
          <cell r="AJ891">
            <v>27885</v>
          </cell>
          <cell r="AK891">
            <v>60592</v>
          </cell>
          <cell r="AL891">
            <v>102138</v>
          </cell>
          <cell r="AM891">
            <v>137727</v>
          </cell>
          <cell r="AN891">
            <v>172393</v>
          </cell>
          <cell r="AO891">
            <v>213259</v>
          </cell>
          <cell r="AP891">
            <v>244956</v>
          </cell>
          <cell r="AQ891">
            <v>280541</v>
          </cell>
          <cell r="AR891">
            <v>320686.5</v>
          </cell>
          <cell r="AS891">
            <v>353593.5</v>
          </cell>
          <cell r="AT891">
            <v>386240.5</v>
          </cell>
          <cell r="AU891">
            <v>421383</v>
          </cell>
          <cell r="AV891">
            <v>448889</v>
          </cell>
          <cell r="AW891">
            <v>478375.5</v>
          </cell>
          <cell r="AX891">
            <v>0</v>
          </cell>
        </row>
        <row r="892">
          <cell r="J892" t="str">
            <v>2-MCS-5.2-Real</v>
          </cell>
          <cell r="K892">
            <v>5.2</v>
          </cell>
          <cell r="L892">
            <v>0</v>
          </cell>
          <cell r="M892">
            <v>0</v>
          </cell>
          <cell r="N892">
            <v>0</v>
          </cell>
          <cell r="O892">
            <v>0</v>
          </cell>
          <cell r="P892">
            <v>0</v>
          </cell>
          <cell r="Q892">
            <v>0</v>
          </cell>
          <cell r="R892">
            <v>0</v>
          </cell>
          <cell r="S892">
            <v>0</v>
          </cell>
          <cell r="T892">
            <v>0</v>
          </cell>
          <cell r="U892">
            <v>0</v>
          </cell>
          <cell r="V892">
            <v>0</v>
          </cell>
          <cell r="W892">
            <v>0</v>
          </cell>
          <cell r="X892">
            <v>0</v>
          </cell>
          <cell r="Y892">
            <v>0</v>
          </cell>
          <cell r="Z892">
            <v>0</v>
          </cell>
          <cell r="AA892">
            <v>0</v>
          </cell>
          <cell r="AB892">
            <v>0</v>
          </cell>
          <cell r="AC892">
            <v>0</v>
          </cell>
          <cell r="AD892">
            <v>0</v>
          </cell>
          <cell r="AE892">
            <v>0</v>
          </cell>
          <cell r="AF892">
            <v>0</v>
          </cell>
          <cell r="AG892">
            <v>0</v>
          </cell>
          <cell r="AH892">
            <v>0</v>
          </cell>
          <cell r="AI892">
            <v>0</v>
          </cell>
          <cell r="AJ892">
            <v>7.1723148646225567</v>
          </cell>
          <cell r="AK892">
            <v>6.1148989512948297</v>
          </cell>
          <cell r="AL892">
            <v>14.441823520916575</v>
          </cell>
          <cell r="AM892">
            <v>5.619713956559611</v>
          </cell>
          <cell r="AN892">
            <v>5.7693417181099633</v>
          </cell>
          <cell r="AO892">
            <v>0</v>
          </cell>
          <cell r="AP892">
            <v>0</v>
          </cell>
          <cell r="AQ892">
            <v>5.6203456512575523</v>
          </cell>
          <cell r="AR892">
            <v>9.963756834514454</v>
          </cell>
          <cell r="AS892">
            <v>12.155468441365059</v>
          </cell>
          <cell r="AT892">
            <v>0</v>
          </cell>
          <cell r="AU892">
            <v>5.6911147471010883</v>
          </cell>
          <cell r="AV892">
            <v>0</v>
          </cell>
          <cell r="AW892">
            <v>6.7827649941498649</v>
          </cell>
          <cell r="AX892">
            <v>0</v>
          </cell>
        </row>
        <row r="893">
          <cell r="J893" t="str">
            <v>2-MCS-5.2-Real YTD</v>
          </cell>
          <cell r="K893">
            <v>5.2</v>
          </cell>
          <cell r="L893">
            <v>0</v>
          </cell>
          <cell r="M893">
            <v>0</v>
          </cell>
          <cell r="N893">
            <v>0</v>
          </cell>
          <cell r="O893">
            <v>0</v>
          </cell>
          <cell r="P893">
            <v>0</v>
          </cell>
          <cell r="Q893">
            <v>0</v>
          </cell>
          <cell r="R893">
            <v>0</v>
          </cell>
          <cell r="S893">
            <v>0</v>
          </cell>
          <cell r="T893">
            <v>0</v>
          </cell>
          <cell r="U893">
            <v>0</v>
          </cell>
          <cell r="V893">
            <v>0</v>
          </cell>
          <cell r="W893">
            <v>0</v>
          </cell>
          <cell r="X893">
            <v>0</v>
          </cell>
          <cell r="Y893">
            <v>0</v>
          </cell>
          <cell r="Z893">
            <v>0</v>
          </cell>
          <cell r="AA893">
            <v>0</v>
          </cell>
          <cell r="AB893">
            <v>0</v>
          </cell>
          <cell r="AC893">
            <v>0</v>
          </cell>
          <cell r="AD893">
            <v>0</v>
          </cell>
          <cell r="AE893">
            <v>0</v>
          </cell>
          <cell r="AF893">
            <v>0</v>
          </cell>
          <cell r="AG893">
            <v>0</v>
          </cell>
          <cell r="AH893">
            <v>0</v>
          </cell>
          <cell r="AI893">
            <v>0</v>
          </cell>
          <cell r="AJ893">
            <v>7.1723148646225567</v>
          </cell>
          <cell r="AK893">
            <v>6.6015315553208342</v>
          </cell>
          <cell r="AL893">
            <v>9.7906753607863859</v>
          </cell>
          <cell r="AM893">
            <v>8.7128885403733474</v>
          </cell>
          <cell r="AN893">
            <v>8.1209793901144476</v>
          </cell>
          <cell r="AO893">
            <v>6.5647874181160004</v>
          </cell>
          <cell r="AP893">
            <v>5.7153121376900344</v>
          </cell>
          <cell r="AQ893">
            <v>5.7032661892557597</v>
          </cell>
          <cell r="AR893">
            <v>6.236620500083415</v>
          </cell>
          <cell r="AS893">
            <v>6.7874550861370464</v>
          </cell>
          <cell r="AT893">
            <v>6.2137450629853683</v>
          </cell>
          <cell r="AU893">
            <v>6.1701587391992563</v>
          </cell>
          <cell r="AV893">
            <v>5.7920777742381748</v>
          </cell>
          <cell r="AW893">
            <v>5.8531425626939511</v>
          </cell>
          <cell r="AX893">
            <v>0</v>
          </cell>
        </row>
        <row r="894">
          <cell r="J894" t="str">
            <v>2-MCS-5.2-Goal</v>
          </cell>
          <cell r="K894">
            <v>5.2</v>
          </cell>
          <cell r="L894">
            <v>0</v>
          </cell>
          <cell r="M894">
            <v>0</v>
          </cell>
          <cell r="N894">
            <v>0</v>
          </cell>
          <cell r="O894">
            <v>0</v>
          </cell>
          <cell r="P894">
            <v>0</v>
          </cell>
          <cell r="Q894">
            <v>0</v>
          </cell>
          <cell r="R894">
            <v>0</v>
          </cell>
          <cell r="S894">
            <v>0</v>
          </cell>
          <cell r="T894">
            <v>0</v>
          </cell>
          <cell r="U894">
            <v>0</v>
          </cell>
          <cell r="V894">
            <v>0</v>
          </cell>
          <cell r="W894">
            <v>0</v>
          </cell>
          <cell r="X894">
            <v>10</v>
          </cell>
          <cell r="Y894">
            <v>10</v>
          </cell>
          <cell r="Z894">
            <v>10</v>
          </cell>
          <cell r="AA894">
            <v>10</v>
          </cell>
          <cell r="AB894">
            <v>10</v>
          </cell>
          <cell r="AC894">
            <v>10</v>
          </cell>
          <cell r="AD894">
            <v>10</v>
          </cell>
          <cell r="AE894">
            <v>10</v>
          </cell>
          <cell r="AF894">
            <v>10</v>
          </cell>
          <cell r="AG894">
            <v>10</v>
          </cell>
          <cell r="AH894">
            <v>10</v>
          </cell>
          <cell r="AI894">
            <v>10</v>
          </cell>
          <cell r="AJ894">
            <v>0</v>
          </cell>
          <cell r="AK894">
            <v>25</v>
          </cell>
          <cell r="AL894">
            <v>25</v>
          </cell>
          <cell r="AM894">
            <v>25</v>
          </cell>
          <cell r="AN894">
            <v>25</v>
          </cell>
          <cell r="AO894">
            <v>22.6</v>
          </cell>
          <cell r="AP894">
            <v>22.8</v>
          </cell>
          <cell r="AQ894">
            <v>22.8</v>
          </cell>
          <cell r="AR894">
            <v>20.7</v>
          </cell>
          <cell r="AS894">
            <v>17.899999999999999</v>
          </cell>
          <cell r="AT894">
            <v>17.899999999999999</v>
          </cell>
          <cell r="AU894">
            <v>17.899999999999999</v>
          </cell>
          <cell r="AV894">
            <v>0</v>
          </cell>
          <cell r="AW894">
            <v>0</v>
          </cell>
          <cell r="AX894" t="e">
            <v>#DIV/0!</v>
          </cell>
        </row>
        <row r="895">
          <cell r="J895" t="str">
            <v>2-MCS-5.2-Goal YTD</v>
          </cell>
          <cell r="K895">
            <v>5.2</v>
          </cell>
          <cell r="L895">
            <v>0</v>
          </cell>
          <cell r="M895">
            <v>0</v>
          </cell>
          <cell r="N895">
            <v>0</v>
          </cell>
          <cell r="O895">
            <v>0</v>
          </cell>
          <cell r="P895">
            <v>0</v>
          </cell>
          <cell r="Q895">
            <v>0</v>
          </cell>
          <cell r="R895">
            <v>0</v>
          </cell>
          <cell r="S895">
            <v>0</v>
          </cell>
          <cell r="T895">
            <v>0</v>
          </cell>
          <cell r="U895">
            <v>0</v>
          </cell>
          <cell r="V895">
            <v>0</v>
          </cell>
          <cell r="W895">
            <v>0</v>
          </cell>
          <cell r="X895">
            <v>10</v>
          </cell>
          <cell r="Y895">
            <v>10</v>
          </cell>
          <cell r="Z895">
            <v>10</v>
          </cell>
          <cell r="AA895">
            <v>10</v>
          </cell>
          <cell r="AB895">
            <v>10</v>
          </cell>
          <cell r="AC895">
            <v>10</v>
          </cell>
          <cell r="AD895">
            <v>10</v>
          </cell>
          <cell r="AE895">
            <v>10</v>
          </cell>
          <cell r="AF895">
            <v>10</v>
          </cell>
          <cell r="AG895">
            <v>10</v>
          </cell>
          <cell r="AH895">
            <v>10</v>
          </cell>
          <cell r="AI895">
            <v>10</v>
          </cell>
          <cell r="AJ895">
            <v>0</v>
          </cell>
          <cell r="AK895">
            <v>25</v>
          </cell>
          <cell r="AL895">
            <v>25</v>
          </cell>
          <cell r="AM895">
            <v>25</v>
          </cell>
          <cell r="AN895">
            <v>25</v>
          </cell>
          <cell r="AO895">
            <v>22.6</v>
          </cell>
          <cell r="AP895">
            <v>22.8</v>
          </cell>
          <cell r="AQ895">
            <v>22.8</v>
          </cell>
          <cell r="AR895">
            <v>20.7</v>
          </cell>
          <cell r="AS895">
            <v>17.899999999999999</v>
          </cell>
          <cell r="AT895">
            <v>17.899999999999999</v>
          </cell>
          <cell r="AU895">
            <v>17.899999999999999</v>
          </cell>
          <cell r="AV895">
            <v>0</v>
          </cell>
          <cell r="AW895">
            <v>0</v>
          </cell>
          <cell r="AX895" t="e">
            <v>#DIV/0!</v>
          </cell>
        </row>
        <row r="896">
          <cell r="J896" t="str">
            <v>3-DB-5.2.A-Real</v>
          </cell>
          <cell r="K896" t="str">
            <v>5.2.A</v>
          </cell>
          <cell r="L896">
            <v>0</v>
          </cell>
          <cell r="M896">
            <v>0</v>
          </cell>
          <cell r="N896">
            <v>0</v>
          </cell>
          <cell r="O896">
            <v>0</v>
          </cell>
          <cell r="P896">
            <v>0</v>
          </cell>
          <cell r="Q896">
            <v>0</v>
          </cell>
          <cell r="R896">
            <v>0</v>
          </cell>
          <cell r="S896">
            <v>0</v>
          </cell>
          <cell r="T896">
            <v>0</v>
          </cell>
          <cell r="U896">
            <v>0</v>
          </cell>
          <cell r="V896">
            <v>0</v>
          </cell>
          <cell r="W896">
            <v>0</v>
          </cell>
          <cell r="X896">
            <v>0</v>
          </cell>
          <cell r="Y896">
            <v>1</v>
          </cell>
          <cell r="Z896">
            <v>0</v>
          </cell>
          <cell r="AA896">
            <v>0</v>
          </cell>
          <cell r="AB896">
            <v>0</v>
          </cell>
          <cell r="AC896">
            <v>0</v>
          </cell>
          <cell r="AD896">
            <v>2</v>
          </cell>
          <cell r="AE896">
            <v>0</v>
          </cell>
          <cell r="AF896">
            <v>2</v>
          </cell>
          <cell r="AG896">
            <v>0</v>
          </cell>
          <cell r="AH896">
            <v>0</v>
          </cell>
          <cell r="AI896">
            <v>2</v>
          </cell>
          <cell r="AJ896">
            <v>0</v>
          </cell>
          <cell r="AK896">
            <v>0</v>
          </cell>
          <cell r="AL896">
            <v>0</v>
          </cell>
          <cell r="AM896">
            <v>0</v>
          </cell>
          <cell r="AN896">
            <v>0</v>
          </cell>
          <cell r="AO896">
            <v>0</v>
          </cell>
          <cell r="AP896">
            <v>0</v>
          </cell>
          <cell r="AQ896">
            <v>0</v>
          </cell>
          <cell r="AR896">
            <v>0</v>
          </cell>
          <cell r="AS896">
            <v>0</v>
          </cell>
          <cell r="AT896">
            <v>0</v>
          </cell>
          <cell r="AU896">
            <v>0</v>
          </cell>
          <cell r="AV896">
            <v>0</v>
          </cell>
          <cell r="AW896">
            <v>2</v>
          </cell>
          <cell r="AX896">
            <v>0</v>
          </cell>
        </row>
        <row r="897">
          <cell r="J897" t="str">
            <v>3-DB-5.2.A-Real YTD</v>
          </cell>
          <cell r="K897" t="str">
            <v>5.2.A</v>
          </cell>
          <cell r="L897">
            <v>0</v>
          </cell>
          <cell r="M897">
            <v>0</v>
          </cell>
          <cell r="N897">
            <v>0</v>
          </cell>
          <cell r="O897">
            <v>0</v>
          </cell>
          <cell r="P897">
            <v>0</v>
          </cell>
          <cell r="Q897">
            <v>0</v>
          </cell>
          <cell r="R897">
            <v>0</v>
          </cell>
          <cell r="S897">
            <v>0</v>
          </cell>
          <cell r="T897">
            <v>0</v>
          </cell>
          <cell r="U897">
            <v>0</v>
          </cell>
          <cell r="V897">
            <v>0</v>
          </cell>
          <cell r="W897">
            <v>0</v>
          </cell>
          <cell r="X897">
            <v>0</v>
          </cell>
          <cell r="Y897">
            <v>1</v>
          </cell>
          <cell r="Z897">
            <v>1</v>
          </cell>
          <cell r="AA897">
            <v>1</v>
          </cell>
          <cell r="AB897">
            <v>1</v>
          </cell>
          <cell r="AC897">
            <v>1</v>
          </cell>
          <cell r="AD897">
            <v>3</v>
          </cell>
          <cell r="AE897">
            <v>3</v>
          </cell>
          <cell r="AF897">
            <v>5</v>
          </cell>
          <cell r="AG897">
            <v>5</v>
          </cell>
          <cell r="AH897">
            <v>5</v>
          </cell>
          <cell r="AI897">
            <v>7</v>
          </cell>
          <cell r="AJ897">
            <v>0</v>
          </cell>
          <cell r="AK897">
            <v>0</v>
          </cell>
          <cell r="AL897">
            <v>0</v>
          </cell>
          <cell r="AM897">
            <v>0</v>
          </cell>
          <cell r="AN897">
            <v>0</v>
          </cell>
          <cell r="AO897">
            <v>0</v>
          </cell>
          <cell r="AP897">
            <v>0</v>
          </cell>
          <cell r="AQ897">
            <v>0</v>
          </cell>
          <cell r="AR897">
            <v>0</v>
          </cell>
          <cell r="AS897">
            <v>0</v>
          </cell>
          <cell r="AT897">
            <v>0</v>
          </cell>
          <cell r="AU897">
            <v>0</v>
          </cell>
          <cell r="AV897">
            <v>0</v>
          </cell>
          <cell r="AW897">
            <v>2</v>
          </cell>
          <cell r="AX897">
            <v>0</v>
          </cell>
        </row>
        <row r="898">
          <cell r="J898" t="str">
            <v>3-DB-5.2.B-Real</v>
          </cell>
          <cell r="K898" t="str">
            <v>5.2.B</v>
          </cell>
          <cell r="L898">
            <v>1929.6</v>
          </cell>
          <cell r="M898">
            <v>2028.45</v>
          </cell>
          <cell r="N898">
            <v>2621.15</v>
          </cell>
          <cell r="O898">
            <v>2191.85</v>
          </cell>
          <cell r="P898">
            <v>1986.3</v>
          </cell>
          <cell r="Q898">
            <v>2948.8</v>
          </cell>
          <cell r="R898">
            <v>2409</v>
          </cell>
          <cell r="S898">
            <v>2314.1999999999998</v>
          </cell>
          <cell r="T898">
            <v>3082.15</v>
          </cell>
          <cell r="U898">
            <v>2585.54</v>
          </cell>
          <cell r="V898">
            <v>2588.9</v>
          </cell>
          <cell r="W898">
            <v>3381</v>
          </cell>
          <cell r="X898">
            <v>2364.3000000000002</v>
          </cell>
          <cell r="Y898">
            <v>2188.9</v>
          </cell>
          <cell r="Z898">
            <v>3024.65</v>
          </cell>
          <cell r="AA898">
            <v>2610.9</v>
          </cell>
          <cell r="AB898">
            <v>2592.64</v>
          </cell>
          <cell r="AC898">
            <v>3451.7</v>
          </cell>
          <cell r="AD898">
            <v>4006</v>
          </cell>
          <cell r="AE898">
            <v>4349.8</v>
          </cell>
          <cell r="AF898">
            <v>5709.3</v>
          </cell>
          <cell r="AG898">
            <v>4476.82</v>
          </cell>
          <cell r="AH898">
            <v>3945.13</v>
          </cell>
          <cell r="AI898">
            <v>4702.54</v>
          </cell>
          <cell r="AJ898">
            <v>4308.9799999999996</v>
          </cell>
          <cell r="AK898">
            <v>4514.53</v>
          </cell>
          <cell r="AL898">
            <v>5451.75</v>
          </cell>
          <cell r="AM898">
            <v>4070.13</v>
          </cell>
          <cell r="AN898">
            <v>3573.56</v>
          </cell>
          <cell r="AO898">
            <v>3909.27</v>
          </cell>
          <cell r="AP898">
            <v>3909.77</v>
          </cell>
          <cell r="AQ898">
            <v>4048.66</v>
          </cell>
          <cell r="AR898">
            <v>6127.17</v>
          </cell>
          <cell r="AS898">
            <v>4946.71</v>
          </cell>
          <cell r="AT898">
            <v>4594.13</v>
          </cell>
          <cell r="AU898">
            <v>5650.32</v>
          </cell>
          <cell r="AV898">
            <v>4475.45</v>
          </cell>
          <cell r="AW898">
            <v>6616.05</v>
          </cell>
          <cell r="AX898">
            <v>0</v>
          </cell>
        </row>
        <row r="899">
          <cell r="J899" t="str">
            <v>3-DB-5.2.B-Real YTD</v>
          </cell>
          <cell r="K899" t="str">
            <v>5.2.B</v>
          </cell>
          <cell r="L899">
            <v>1929.6</v>
          </cell>
          <cell r="M899">
            <v>3958.05</v>
          </cell>
          <cell r="N899">
            <v>6579.2</v>
          </cell>
          <cell r="O899">
            <v>8771.0499999999993</v>
          </cell>
          <cell r="P899">
            <v>10757.35</v>
          </cell>
          <cell r="Q899">
            <v>13706.15</v>
          </cell>
          <cell r="R899">
            <v>16115.15</v>
          </cell>
          <cell r="S899">
            <v>18429.349999999999</v>
          </cell>
          <cell r="T899">
            <v>21511.5</v>
          </cell>
          <cell r="U899">
            <v>24097.040000000001</v>
          </cell>
          <cell r="V899">
            <v>26685.94</v>
          </cell>
          <cell r="W899">
            <v>30066.94</v>
          </cell>
          <cell r="X899">
            <v>2364.3000000000002</v>
          </cell>
          <cell r="Y899">
            <v>4553.2</v>
          </cell>
          <cell r="Z899">
            <v>7577.85</v>
          </cell>
          <cell r="AA899">
            <v>10188.75</v>
          </cell>
          <cell r="AB899">
            <v>12781.39</v>
          </cell>
          <cell r="AC899">
            <v>16233.09</v>
          </cell>
          <cell r="AD899">
            <v>20239.09</v>
          </cell>
          <cell r="AE899">
            <v>24588.89</v>
          </cell>
          <cell r="AF899">
            <v>30298.19</v>
          </cell>
          <cell r="AG899">
            <v>34775.01</v>
          </cell>
          <cell r="AH899">
            <v>38720.14</v>
          </cell>
          <cell r="AI899">
            <v>43422.68</v>
          </cell>
          <cell r="AJ899">
            <v>4308.9799999999996</v>
          </cell>
          <cell r="AK899">
            <v>8823.5099999999984</v>
          </cell>
          <cell r="AL899">
            <v>14275.259999999998</v>
          </cell>
          <cell r="AM899">
            <v>18345.39</v>
          </cell>
          <cell r="AN899">
            <v>21918.95</v>
          </cell>
          <cell r="AO899">
            <v>25828.22</v>
          </cell>
          <cell r="AP899">
            <v>29737.99</v>
          </cell>
          <cell r="AQ899">
            <v>33786.65</v>
          </cell>
          <cell r="AR899">
            <v>39913.82</v>
          </cell>
          <cell r="AS899">
            <v>44860.53</v>
          </cell>
          <cell r="AT899">
            <v>49454.659999999996</v>
          </cell>
          <cell r="AU899">
            <v>55104.979999999996</v>
          </cell>
          <cell r="AV899">
            <v>59580.429999999993</v>
          </cell>
          <cell r="AW899">
            <v>66196.479999999996</v>
          </cell>
          <cell r="AX899">
            <v>0</v>
          </cell>
        </row>
        <row r="900">
          <cell r="J900" t="str">
            <v>3-DB-5.2-Real</v>
          </cell>
          <cell r="K900">
            <v>5.2</v>
          </cell>
          <cell r="L900">
            <v>0</v>
          </cell>
          <cell r="M900">
            <v>0</v>
          </cell>
          <cell r="N900">
            <v>0</v>
          </cell>
          <cell r="O900">
            <v>0</v>
          </cell>
          <cell r="P900">
            <v>0</v>
          </cell>
          <cell r="Q900">
            <v>0</v>
          </cell>
          <cell r="R900">
            <v>0</v>
          </cell>
          <cell r="S900">
            <v>0</v>
          </cell>
          <cell r="T900">
            <v>0</v>
          </cell>
          <cell r="U900">
            <v>0</v>
          </cell>
          <cell r="V900">
            <v>0</v>
          </cell>
          <cell r="W900">
            <v>0</v>
          </cell>
          <cell r="X900">
            <v>0</v>
          </cell>
          <cell r="Y900">
            <v>91.370094568047875</v>
          </cell>
          <cell r="Z900">
            <v>0</v>
          </cell>
          <cell r="AA900">
            <v>0</v>
          </cell>
          <cell r="AB900">
            <v>0</v>
          </cell>
          <cell r="AC900">
            <v>0</v>
          </cell>
          <cell r="AD900">
            <v>99.850224663005505</v>
          </cell>
          <cell r="AE900">
            <v>0</v>
          </cell>
          <cell r="AF900">
            <v>70.061128334471832</v>
          </cell>
          <cell r="AG900">
            <v>0</v>
          </cell>
          <cell r="AH900">
            <v>0</v>
          </cell>
          <cell r="AI900">
            <v>85.060414159156551</v>
          </cell>
          <cell r="AJ900">
            <v>0</v>
          </cell>
          <cell r="AK900">
            <v>0</v>
          </cell>
          <cell r="AL900">
            <v>0</v>
          </cell>
          <cell r="AM900">
            <v>0</v>
          </cell>
          <cell r="AN900">
            <v>0</v>
          </cell>
          <cell r="AO900">
            <v>0</v>
          </cell>
          <cell r="AP900">
            <v>0</v>
          </cell>
          <cell r="AQ900">
            <v>0</v>
          </cell>
          <cell r="AR900">
            <v>0</v>
          </cell>
          <cell r="AS900">
            <v>0</v>
          </cell>
          <cell r="AT900">
            <v>0</v>
          </cell>
          <cell r="AU900">
            <v>0</v>
          </cell>
          <cell r="AV900">
            <v>0</v>
          </cell>
          <cell r="AW900">
            <v>60.459035224945403</v>
          </cell>
          <cell r="AX900">
            <v>0</v>
          </cell>
        </row>
        <row r="901">
          <cell r="J901" t="str">
            <v>3-DB-5.2-Real YTD</v>
          </cell>
          <cell r="K901">
            <v>5.2</v>
          </cell>
          <cell r="L901">
            <v>0</v>
          </cell>
          <cell r="M901">
            <v>0</v>
          </cell>
          <cell r="N901">
            <v>0</v>
          </cell>
          <cell r="O901">
            <v>0</v>
          </cell>
          <cell r="P901">
            <v>0</v>
          </cell>
          <cell r="Q901">
            <v>0</v>
          </cell>
          <cell r="R901">
            <v>0</v>
          </cell>
          <cell r="S901">
            <v>0</v>
          </cell>
          <cell r="T901">
            <v>0</v>
          </cell>
          <cell r="U901">
            <v>0</v>
          </cell>
          <cell r="V901">
            <v>0</v>
          </cell>
          <cell r="W901">
            <v>0</v>
          </cell>
          <cell r="X901">
            <v>0</v>
          </cell>
          <cell r="Y901">
            <v>43.925151541772813</v>
          </cell>
          <cell r="Z901">
            <v>26.392710333405915</v>
          </cell>
          <cell r="AA901">
            <v>19.629493313703843</v>
          </cell>
          <cell r="AB901">
            <v>15.647750362049827</v>
          </cell>
          <cell r="AC901">
            <v>12.320513223298828</v>
          </cell>
          <cell r="AD901">
            <v>29.645601655015124</v>
          </cell>
          <cell r="AE901">
            <v>24.401264148157967</v>
          </cell>
          <cell r="AF901">
            <v>33.005271932085712</v>
          </cell>
          <cell r="AG901">
            <v>28.756282169293414</v>
          </cell>
          <cell r="AH901">
            <v>25.826352900583526</v>
          </cell>
          <cell r="AI901">
            <v>32.2412158807333</v>
          </cell>
          <cell r="AJ901">
            <v>0</v>
          </cell>
          <cell r="AK901">
            <v>0</v>
          </cell>
          <cell r="AL901">
            <v>0</v>
          </cell>
          <cell r="AM901">
            <v>0</v>
          </cell>
          <cell r="AN901">
            <v>0</v>
          </cell>
          <cell r="AO901">
            <v>0</v>
          </cell>
          <cell r="AP901">
            <v>0</v>
          </cell>
          <cell r="AQ901">
            <v>0</v>
          </cell>
          <cell r="AR901">
            <v>0</v>
          </cell>
          <cell r="AS901">
            <v>0</v>
          </cell>
          <cell r="AT901">
            <v>0</v>
          </cell>
          <cell r="AU901">
            <v>0</v>
          </cell>
          <cell r="AV901">
            <v>0</v>
          </cell>
          <cell r="AW901">
            <v>6.0426173717998299</v>
          </cell>
          <cell r="AX901">
            <v>0</v>
          </cell>
        </row>
        <row r="902">
          <cell r="J902" t="str">
            <v>3-DB-5.2-Goal</v>
          </cell>
          <cell r="K902">
            <v>5.2</v>
          </cell>
          <cell r="L902">
            <v>0</v>
          </cell>
          <cell r="M902">
            <v>0</v>
          </cell>
          <cell r="N902">
            <v>0</v>
          </cell>
          <cell r="O902">
            <v>0</v>
          </cell>
          <cell r="P902">
            <v>0</v>
          </cell>
          <cell r="Q902">
            <v>0</v>
          </cell>
          <cell r="R902">
            <v>0</v>
          </cell>
          <cell r="S902">
            <v>0</v>
          </cell>
          <cell r="T902">
            <v>0</v>
          </cell>
          <cell r="U902">
            <v>0</v>
          </cell>
          <cell r="V902">
            <v>0</v>
          </cell>
          <cell r="W902">
            <v>0</v>
          </cell>
          <cell r="X902">
            <v>2</v>
          </cell>
          <cell r="Y902">
            <v>2</v>
          </cell>
          <cell r="Z902">
            <v>2</v>
          </cell>
          <cell r="AA902">
            <v>2</v>
          </cell>
          <cell r="AB902">
            <v>2</v>
          </cell>
          <cell r="AC902">
            <v>2</v>
          </cell>
          <cell r="AD902">
            <v>2</v>
          </cell>
          <cell r="AE902">
            <v>2</v>
          </cell>
          <cell r="AF902">
            <v>2</v>
          </cell>
          <cell r="AG902">
            <v>2</v>
          </cell>
          <cell r="AH902">
            <v>2</v>
          </cell>
          <cell r="AI902">
            <v>2</v>
          </cell>
          <cell r="AJ902">
            <v>12</v>
          </cell>
          <cell r="AK902">
            <v>12</v>
          </cell>
          <cell r="AL902">
            <v>12</v>
          </cell>
          <cell r="AM902">
            <v>12</v>
          </cell>
          <cell r="AN902">
            <v>12</v>
          </cell>
          <cell r="AO902">
            <v>12</v>
          </cell>
          <cell r="AP902">
            <v>12</v>
          </cell>
          <cell r="AQ902">
            <v>12</v>
          </cell>
          <cell r="AR902">
            <v>12</v>
          </cell>
          <cell r="AS902">
            <v>12</v>
          </cell>
          <cell r="AT902">
            <v>12</v>
          </cell>
          <cell r="AU902">
            <v>12</v>
          </cell>
          <cell r="AV902">
            <v>0</v>
          </cell>
          <cell r="AW902">
            <v>0</v>
          </cell>
          <cell r="AX902">
            <v>0</v>
          </cell>
        </row>
        <row r="903">
          <cell r="J903" t="str">
            <v>3-EM-5.2.A-Real</v>
          </cell>
          <cell r="K903" t="str">
            <v>5.2.A</v>
          </cell>
          <cell r="L903">
            <v>3</v>
          </cell>
          <cell r="M903">
            <v>0</v>
          </cell>
          <cell r="N903">
            <v>1</v>
          </cell>
          <cell r="O903">
            <v>0</v>
          </cell>
          <cell r="P903">
            <v>0</v>
          </cell>
          <cell r="Q903">
            <v>3</v>
          </cell>
          <cell r="R903">
            <v>0</v>
          </cell>
          <cell r="S903">
            <v>0</v>
          </cell>
          <cell r="T903">
            <v>3</v>
          </cell>
          <cell r="U903">
            <v>0</v>
          </cell>
          <cell r="V903">
            <v>0</v>
          </cell>
          <cell r="W903">
            <v>0</v>
          </cell>
          <cell r="X903">
            <v>0</v>
          </cell>
          <cell r="Y903">
            <v>0</v>
          </cell>
          <cell r="Z903">
            <v>1</v>
          </cell>
          <cell r="AA903">
            <v>0</v>
          </cell>
          <cell r="AB903">
            <v>0</v>
          </cell>
          <cell r="AC903">
            <v>0</v>
          </cell>
          <cell r="AD903">
            <v>0</v>
          </cell>
          <cell r="AE903">
            <v>1</v>
          </cell>
          <cell r="AF903">
            <v>1</v>
          </cell>
          <cell r="AG903">
            <v>0</v>
          </cell>
          <cell r="AH903">
            <v>0</v>
          </cell>
          <cell r="AI903">
            <v>2</v>
          </cell>
          <cell r="AJ903">
            <v>0</v>
          </cell>
          <cell r="AK903">
            <v>1</v>
          </cell>
          <cell r="AL903">
            <v>3</v>
          </cell>
          <cell r="AM903">
            <v>0</v>
          </cell>
          <cell r="AN903">
            <v>1</v>
          </cell>
          <cell r="AO903">
            <v>0</v>
          </cell>
          <cell r="AP903">
            <v>2</v>
          </cell>
          <cell r="AQ903">
            <v>0</v>
          </cell>
          <cell r="AR903">
            <v>0</v>
          </cell>
          <cell r="AS903">
            <v>0</v>
          </cell>
          <cell r="AT903">
            <v>1</v>
          </cell>
          <cell r="AU903">
            <v>0</v>
          </cell>
          <cell r="AV903">
            <v>0</v>
          </cell>
          <cell r="AW903">
            <v>1</v>
          </cell>
          <cell r="AX903">
            <v>0</v>
          </cell>
        </row>
        <row r="904">
          <cell r="J904" t="str">
            <v>3-EM-5.2.A-Real YTD</v>
          </cell>
          <cell r="K904" t="str">
            <v>5.2.A</v>
          </cell>
          <cell r="L904">
            <v>3</v>
          </cell>
          <cell r="M904">
            <v>3</v>
          </cell>
          <cell r="N904">
            <v>4</v>
          </cell>
          <cell r="O904">
            <v>4</v>
          </cell>
          <cell r="P904">
            <v>4</v>
          </cell>
          <cell r="Q904">
            <v>7</v>
          </cell>
          <cell r="R904">
            <v>7</v>
          </cell>
          <cell r="S904">
            <v>7</v>
          </cell>
          <cell r="T904">
            <v>10</v>
          </cell>
          <cell r="U904">
            <v>10</v>
          </cell>
          <cell r="V904">
            <v>10</v>
          </cell>
          <cell r="W904">
            <v>10</v>
          </cell>
          <cell r="X904">
            <v>0</v>
          </cell>
          <cell r="Y904">
            <v>0</v>
          </cell>
          <cell r="Z904">
            <v>1</v>
          </cell>
          <cell r="AA904">
            <v>1</v>
          </cell>
          <cell r="AB904">
            <v>1</v>
          </cell>
          <cell r="AC904">
            <v>1</v>
          </cell>
          <cell r="AD904">
            <v>1</v>
          </cell>
          <cell r="AE904">
            <v>2</v>
          </cell>
          <cell r="AF904">
            <v>3</v>
          </cell>
          <cell r="AG904">
            <v>3</v>
          </cell>
          <cell r="AH904">
            <v>3</v>
          </cell>
          <cell r="AI904">
            <v>5</v>
          </cell>
          <cell r="AJ904">
            <v>0</v>
          </cell>
          <cell r="AK904">
            <v>1</v>
          </cell>
          <cell r="AL904">
            <v>4</v>
          </cell>
          <cell r="AM904">
            <v>4</v>
          </cell>
          <cell r="AN904">
            <v>5</v>
          </cell>
          <cell r="AO904">
            <v>5</v>
          </cell>
          <cell r="AP904">
            <v>7</v>
          </cell>
          <cell r="AQ904">
            <v>7</v>
          </cell>
          <cell r="AR904">
            <v>7</v>
          </cell>
          <cell r="AS904">
            <v>7</v>
          </cell>
          <cell r="AT904">
            <v>8</v>
          </cell>
          <cell r="AU904">
            <v>8</v>
          </cell>
          <cell r="AV904">
            <v>8</v>
          </cell>
          <cell r="AW904">
            <v>9</v>
          </cell>
          <cell r="AX904">
            <v>0</v>
          </cell>
        </row>
        <row r="905">
          <cell r="J905" t="str">
            <v>3-EM-5.2.B-Real</v>
          </cell>
          <cell r="K905" t="str">
            <v>5.2.B</v>
          </cell>
          <cell r="L905">
            <v>15022.2</v>
          </cell>
          <cell r="M905">
            <v>15354.5</v>
          </cell>
          <cell r="N905">
            <v>19418.400000000001</v>
          </cell>
          <cell r="O905">
            <v>15817.1</v>
          </cell>
          <cell r="P905">
            <v>14775</v>
          </cell>
          <cell r="Q905">
            <v>18075</v>
          </cell>
          <cell r="R905">
            <v>16375</v>
          </cell>
          <cell r="S905">
            <v>16083</v>
          </cell>
          <cell r="T905">
            <v>21561</v>
          </cell>
          <cell r="U905">
            <v>16629</v>
          </cell>
          <cell r="V905">
            <v>14731</v>
          </cell>
          <cell r="W905">
            <v>20003</v>
          </cell>
          <cell r="X905">
            <v>15330.4</v>
          </cell>
          <cell r="Y905">
            <v>15520.8</v>
          </cell>
          <cell r="Z905">
            <v>18620.7</v>
          </cell>
          <cell r="AA905">
            <v>13622.4</v>
          </cell>
          <cell r="AB905">
            <v>14264.62</v>
          </cell>
          <cell r="AC905">
            <v>15544.2</v>
          </cell>
          <cell r="AD905">
            <v>15196.5</v>
          </cell>
          <cell r="AE905">
            <v>14843.05</v>
          </cell>
          <cell r="AF905">
            <v>20356.599999999999</v>
          </cell>
          <cell r="AG905">
            <v>14820.2</v>
          </cell>
          <cell r="AH905">
            <v>14652.8</v>
          </cell>
          <cell r="AI905">
            <v>17748.900000000001</v>
          </cell>
          <cell r="AJ905">
            <v>17387.5</v>
          </cell>
          <cell r="AK905">
            <v>18007.96</v>
          </cell>
          <cell r="AL905">
            <v>21923.22</v>
          </cell>
          <cell r="AM905">
            <v>17420.400000000001</v>
          </cell>
          <cell r="AN905">
            <v>16579.900000000001</v>
          </cell>
          <cell r="AO905">
            <v>20083.43</v>
          </cell>
          <cell r="AP905">
            <v>16610.830000000002</v>
          </cell>
          <cell r="AQ905">
            <v>16708.39</v>
          </cell>
          <cell r="AR905">
            <v>21840.81</v>
          </cell>
          <cell r="AS905">
            <v>16340.42</v>
          </cell>
          <cell r="AT905">
            <v>17514.509999999998</v>
          </cell>
          <cell r="AU905">
            <v>21090.3</v>
          </cell>
          <cell r="AV905">
            <v>19020.46</v>
          </cell>
          <cell r="AW905">
            <v>24029.47</v>
          </cell>
          <cell r="AX905">
            <v>0</v>
          </cell>
        </row>
        <row r="906">
          <cell r="J906" t="str">
            <v>3-EM-5.2.B-Real YTD</v>
          </cell>
          <cell r="K906" t="str">
            <v>5.2.B</v>
          </cell>
          <cell r="L906">
            <v>15022.2</v>
          </cell>
          <cell r="M906">
            <v>30376.7</v>
          </cell>
          <cell r="N906">
            <v>49795.1</v>
          </cell>
          <cell r="O906">
            <v>65612.2</v>
          </cell>
          <cell r="P906">
            <v>80387.199999999997</v>
          </cell>
          <cell r="Q906">
            <v>98462.2</v>
          </cell>
          <cell r="R906">
            <v>114837.2</v>
          </cell>
          <cell r="S906">
            <v>130920.2</v>
          </cell>
          <cell r="T906">
            <v>152481.20000000001</v>
          </cell>
          <cell r="U906">
            <v>169110.2</v>
          </cell>
          <cell r="V906">
            <v>183841.2</v>
          </cell>
          <cell r="W906">
            <v>203844.2</v>
          </cell>
          <cell r="X906">
            <v>15330.4</v>
          </cell>
          <cell r="Y906">
            <v>30851.200000000001</v>
          </cell>
          <cell r="Z906">
            <v>49471.9</v>
          </cell>
          <cell r="AA906">
            <v>63094.3</v>
          </cell>
          <cell r="AB906">
            <v>77358.92</v>
          </cell>
          <cell r="AC906">
            <v>92903.12</v>
          </cell>
          <cell r="AD906">
            <v>108099.62</v>
          </cell>
          <cell r="AE906">
            <v>122942.67</v>
          </cell>
          <cell r="AF906">
            <v>143299.26999999999</v>
          </cell>
          <cell r="AG906">
            <v>158119.47</v>
          </cell>
          <cell r="AH906">
            <v>172772.27</v>
          </cell>
          <cell r="AI906">
            <v>190521.17</v>
          </cell>
          <cell r="AJ906">
            <v>17387.5</v>
          </cell>
          <cell r="AK906">
            <v>35395.46</v>
          </cell>
          <cell r="AL906">
            <v>57318.68</v>
          </cell>
          <cell r="AM906">
            <v>74739.08</v>
          </cell>
          <cell r="AN906">
            <v>91318.98000000001</v>
          </cell>
          <cell r="AO906">
            <v>111402.41</v>
          </cell>
          <cell r="AP906">
            <v>128013.24</v>
          </cell>
          <cell r="AQ906">
            <v>144721.63</v>
          </cell>
          <cell r="AR906">
            <v>166562.44</v>
          </cell>
          <cell r="AS906">
            <v>182902.86000000002</v>
          </cell>
          <cell r="AT906">
            <v>200417.37000000002</v>
          </cell>
          <cell r="AU906">
            <v>221507.67</v>
          </cell>
          <cell r="AV906">
            <v>240528.13</v>
          </cell>
          <cell r="AW906">
            <v>264557.59999999998</v>
          </cell>
          <cell r="AX906">
            <v>0</v>
          </cell>
        </row>
        <row r="907">
          <cell r="J907" t="str">
            <v>3-EM-5.2-Real</v>
          </cell>
          <cell r="K907">
            <v>5.2</v>
          </cell>
          <cell r="L907">
            <v>39.940887486519941</v>
          </cell>
          <cell r="M907">
            <v>0</v>
          </cell>
          <cell r="N907">
            <v>10.299509743336216</v>
          </cell>
          <cell r="O907">
            <v>0</v>
          </cell>
          <cell r="P907">
            <v>0</v>
          </cell>
          <cell r="Q907">
            <v>33.19502074688797</v>
          </cell>
          <cell r="R907">
            <v>0</v>
          </cell>
          <cell r="S907">
            <v>0</v>
          </cell>
          <cell r="T907">
            <v>27.828022818978713</v>
          </cell>
          <cell r="U907">
            <v>0</v>
          </cell>
          <cell r="V907">
            <v>0</v>
          </cell>
          <cell r="W907">
            <v>0</v>
          </cell>
          <cell r="X907">
            <v>0</v>
          </cell>
          <cell r="Y907">
            <v>0</v>
          </cell>
          <cell r="Z907">
            <v>10.740734773665865</v>
          </cell>
          <cell r="AA907">
            <v>0</v>
          </cell>
          <cell r="AB907">
            <v>0</v>
          </cell>
          <cell r="AC907">
            <v>0</v>
          </cell>
          <cell r="AD907">
            <v>0</v>
          </cell>
          <cell r="AE907">
            <v>13.474319631073127</v>
          </cell>
          <cell r="AF907">
            <v>9.8248233987994062</v>
          </cell>
          <cell r="AG907">
            <v>0</v>
          </cell>
          <cell r="AH907">
            <v>0</v>
          </cell>
          <cell r="AI907">
            <v>22.536607902461558</v>
          </cell>
          <cell r="AJ907">
            <v>0</v>
          </cell>
          <cell r="AK907">
            <v>11.106199702798097</v>
          </cell>
          <cell r="AL907">
            <v>27.368242438838816</v>
          </cell>
          <cell r="AM907">
            <v>0</v>
          </cell>
          <cell r="AN907">
            <v>12.062798931236014</v>
          </cell>
          <cell r="AO907">
            <v>0</v>
          </cell>
          <cell r="AP907">
            <v>24.080675077645125</v>
          </cell>
          <cell r="AQ907">
            <v>0</v>
          </cell>
          <cell r="AR907">
            <v>0</v>
          </cell>
          <cell r="AS907">
            <v>0</v>
          </cell>
          <cell r="AT907">
            <v>11.419103360585025</v>
          </cell>
          <cell r="AU907">
            <v>0</v>
          </cell>
          <cell r="AV907">
            <v>0</v>
          </cell>
          <cell r="AW907">
            <v>8.3231132438626396</v>
          </cell>
          <cell r="AX907">
            <v>0</v>
          </cell>
        </row>
        <row r="908">
          <cell r="J908" t="str">
            <v>3-EM-5.2-Real YTD</v>
          </cell>
          <cell r="K908">
            <v>5.2</v>
          </cell>
          <cell r="L908">
            <v>39.940887486519941</v>
          </cell>
          <cell r="M908">
            <v>19.751980959090353</v>
          </cell>
          <cell r="N908">
            <v>16.065837803317994</v>
          </cell>
          <cell r="O908">
            <v>12.192854377691951</v>
          </cell>
          <cell r="P908">
            <v>9.9518331276621144</v>
          </cell>
          <cell r="Q908">
            <v>14.218654468415288</v>
          </cell>
          <cell r="R908">
            <v>12.191171501917497</v>
          </cell>
          <cell r="S908">
            <v>10.693536979014697</v>
          </cell>
          <cell r="T908">
            <v>13.116371067384044</v>
          </cell>
          <cell r="U908">
            <v>11.826607738622506</v>
          </cell>
          <cell r="V908">
            <v>10.878954227887981</v>
          </cell>
          <cell r="W908">
            <v>9.8114147962021967</v>
          </cell>
          <cell r="X908">
            <v>0</v>
          </cell>
          <cell r="Y908">
            <v>0</v>
          </cell>
          <cell r="Z908">
            <v>4.0426989866974994</v>
          </cell>
          <cell r="AA908">
            <v>3.1698584499709166</v>
          </cell>
          <cell r="AB908">
            <v>2.5853515018048343</v>
          </cell>
          <cell r="AC908">
            <v>2.1527802295552614</v>
          </cell>
          <cell r="AD908">
            <v>1.8501452641554152</v>
          </cell>
          <cell r="AE908">
            <v>3.2535489915746907</v>
          </cell>
          <cell r="AF908">
            <v>4.1870415669249397</v>
          </cell>
          <cell r="AG908">
            <v>3.7945991091419673</v>
          </cell>
          <cell r="AH908">
            <v>3.4727795149071086</v>
          </cell>
          <cell r="AI908">
            <v>5.2487605445631056</v>
          </cell>
          <cell r="AJ908">
            <v>0</v>
          </cell>
          <cell r="AK908">
            <v>5.650442175352433</v>
          </cell>
          <cell r="AL908">
            <v>13.95705553582183</v>
          </cell>
          <cell r="AM908">
            <v>10.703904838004428</v>
          </cell>
          <cell r="AN908">
            <v>10.95062603633987</v>
          </cell>
          <cell r="AO908">
            <v>8.9764664875741911</v>
          </cell>
          <cell r="AP908">
            <v>10.93636876935542</v>
          </cell>
          <cell r="AQ908">
            <v>9.6737440008103821</v>
          </cell>
          <cell r="AR908">
            <v>8.4052563110867009</v>
          </cell>
          <cell r="AS908">
            <v>7.654336296326913</v>
          </cell>
          <cell r="AT908">
            <v>7.9833399669898863</v>
          </cell>
          <cell r="AU908">
            <v>7.2232261754186649</v>
          </cell>
          <cell r="AV908">
            <v>6.6520286005632689</v>
          </cell>
          <cell r="AW908">
            <v>6.8038113439190564</v>
          </cell>
          <cell r="AX908">
            <v>0</v>
          </cell>
        </row>
        <row r="909">
          <cell r="J909" t="str">
            <v>3-EM-5.2-Goal</v>
          </cell>
          <cell r="K909">
            <v>5.2</v>
          </cell>
          <cell r="L909">
            <v>6</v>
          </cell>
          <cell r="M909">
            <v>6</v>
          </cell>
          <cell r="N909">
            <v>6</v>
          </cell>
          <cell r="O909">
            <v>6</v>
          </cell>
          <cell r="P909">
            <v>6</v>
          </cell>
          <cell r="Q909">
            <v>6</v>
          </cell>
          <cell r="R909">
            <v>6</v>
          </cell>
          <cell r="S909">
            <v>6</v>
          </cell>
          <cell r="T909">
            <v>6</v>
          </cell>
          <cell r="U909">
            <v>6</v>
          </cell>
          <cell r="V909">
            <v>6</v>
          </cell>
          <cell r="W909">
            <v>6</v>
          </cell>
          <cell r="X909">
            <v>0</v>
          </cell>
          <cell r="Y909">
            <v>0</v>
          </cell>
          <cell r="Z909">
            <v>1.375</v>
          </cell>
          <cell r="AA909">
            <v>0</v>
          </cell>
          <cell r="AB909">
            <v>0</v>
          </cell>
          <cell r="AC909">
            <v>1.375</v>
          </cell>
          <cell r="AD909">
            <v>0</v>
          </cell>
          <cell r="AE909">
            <v>0</v>
          </cell>
          <cell r="AF909">
            <v>1.375</v>
          </cell>
          <cell r="AG909">
            <v>0</v>
          </cell>
          <cell r="AH909">
            <v>0</v>
          </cell>
          <cell r="AI909">
            <v>1.375</v>
          </cell>
          <cell r="AJ909">
            <v>0</v>
          </cell>
          <cell r="AK909">
            <v>0</v>
          </cell>
          <cell r="AL909">
            <v>1</v>
          </cell>
          <cell r="AM909">
            <v>0</v>
          </cell>
          <cell r="AN909">
            <v>0</v>
          </cell>
          <cell r="AO909">
            <v>1</v>
          </cell>
          <cell r="AP909">
            <v>0</v>
          </cell>
          <cell r="AQ909">
            <v>0</v>
          </cell>
          <cell r="AR909">
            <v>1</v>
          </cell>
          <cell r="AS909">
            <v>0</v>
          </cell>
          <cell r="AT909">
            <v>0</v>
          </cell>
          <cell r="AU909">
            <v>1</v>
          </cell>
          <cell r="AV909">
            <v>1</v>
          </cell>
          <cell r="AW909">
            <v>1</v>
          </cell>
          <cell r="AX909">
            <v>0</v>
          </cell>
        </row>
        <row r="910">
          <cell r="J910" t="str">
            <v>3-GM-5.2.A-Real</v>
          </cell>
          <cell r="K910" t="str">
            <v>5.2.A</v>
          </cell>
          <cell r="L910">
            <v>0</v>
          </cell>
          <cell r="M910">
            <v>0</v>
          </cell>
          <cell r="N910">
            <v>0</v>
          </cell>
          <cell r="O910">
            <v>0</v>
          </cell>
          <cell r="P910">
            <v>0</v>
          </cell>
          <cell r="Q910">
            <v>0</v>
          </cell>
          <cell r="R910">
            <v>0</v>
          </cell>
          <cell r="S910">
            <v>0</v>
          </cell>
          <cell r="T910">
            <v>0</v>
          </cell>
          <cell r="U910">
            <v>0</v>
          </cell>
          <cell r="V910">
            <v>0</v>
          </cell>
          <cell r="W910">
            <v>0</v>
          </cell>
          <cell r="X910">
            <v>0</v>
          </cell>
          <cell r="Y910">
            <v>0</v>
          </cell>
          <cell r="Z910">
            <v>0</v>
          </cell>
          <cell r="AA910">
            <v>0</v>
          </cell>
          <cell r="AB910">
            <v>0</v>
          </cell>
          <cell r="AC910">
            <v>0</v>
          </cell>
          <cell r="AD910">
            <v>0</v>
          </cell>
          <cell r="AE910">
            <v>1</v>
          </cell>
          <cell r="AF910">
            <v>0</v>
          </cell>
          <cell r="AG910">
            <v>0</v>
          </cell>
          <cell r="AH910">
            <v>0</v>
          </cell>
          <cell r="AI910">
            <v>0</v>
          </cell>
          <cell r="AJ910">
            <v>0</v>
          </cell>
          <cell r="AK910">
            <v>0</v>
          </cell>
          <cell r="AL910">
            <v>0</v>
          </cell>
          <cell r="AM910">
            <v>0</v>
          </cell>
          <cell r="AN910">
            <v>0</v>
          </cell>
          <cell r="AO910">
            <v>0</v>
          </cell>
          <cell r="AP910">
            <v>0</v>
          </cell>
          <cell r="AQ910">
            <v>0</v>
          </cell>
          <cell r="AR910">
            <v>1</v>
          </cell>
          <cell r="AS910">
            <v>0</v>
          </cell>
          <cell r="AT910">
            <v>0</v>
          </cell>
          <cell r="AU910">
            <v>0</v>
          </cell>
          <cell r="AV910">
            <v>0</v>
          </cell>
          <cell r="AW910">
            <v>0</v>
          </cell>
          <cell r="AX910">
            <v>0</v>
          </cell>
        </row>
        <row r="911">
          <cell r="J911" t="str">
            <v>3-GM-5.2.A-Real YTD</v>
          </cell>
          <cell r="K911" t="str">
            <v>5.2.A</v>
          </cell>
          <cell r="L911">
            <v>0</v>
          </cell>
          <cell r="M911">
            <v>0</v>
          </cell>
          <cell r="N911">
            <v>0</v>
          </cell>
          <cell r="O911">
            <v>0</v>
          </cell>
          <cell r="P911">
            <v>0</v>
          </cell>
          <cell r="Q911">
            <v>0</v>
          </cell>
          <cell r="R911">
            <v>0</v>
          </cell>
          <cell r="S911">
            <v>0</v>
          </cell>
          <cell r="T911">
            <v>0</v>
          </cell>
          <cell r="U911">
            <v>0</v>
          </cell>
          <cell r="V911">
            <v>0</v>
          </cell>
          <cell r="W911">
            <v>0</v>
          </cell>
          <cell r="X911">
            <v>0</v>
          </cell>
          <cell r="Y911">
            <v>0</v>
          </cell>
          <cell r="Z911">
            <v>0</v>
          </cell>
          <cell r="AA911">
            <v>0</v>
          </cell>
          <cell r="AB911">
            <v>0</v>
          </cell>
          <cell r="AC911">
            <v>0</v>
          </cell>
          <cell r="AD911">
            <v>0</v>
          </cell>
          <cell r="AE911">
            <v>1</v>
          </cell>
          <cell r="AF911">
            <v>1</v>
          </cell>
          <cell r="AG911">
            <v>1</v>
          </cell>
          <cell r="AH911">
            <v>1</v>
          </cell>
          <cell r="AI911">
            <v>1</v>
          </cell>
          <cell r="AJ911">
            <v>0</v>
          </cell>
          <cell r="AK911">
            <v>0</v>
          </cell>
          <cell r="AL911">
            <v>0</v>
          </cell>
          <cell r="AM911">
            <v>0</v>
          </cell>
          <cell r="AN911">
            <v>0</v>
          </cell>
          <cell r="AO911">
            <v>0</v>
          </cell>
          <cell r="AP911">
            <v>0</v>
          </cell>
          <cell r="AQ911">
            <v>0</v>
          </cell>
          <cell r="AR911">
            <v>1</v>
          </cell>
          <cell r="AS911">
            <v>1</v>
          </cell>
          <cell r="AT911">
            <v>1</v>
          </cell>
          <cell r="AU911">
            <v>1</v>
          </cell>
          <cell r="AV911">
            <v>1</v>
          </cell>
          <cell r="AW911">
            <v>1</v>
          </cell>
          <cell r="AX911">
            <v>0</v>
          </cell>
        </row>
        <row r="912">
          <cell r="J912" t="str">
            <v>3-GM-5.2.B-Real</v>
          </cell>
          <cell r="K912" t="str">
            <v>5.2.B</v>
          </cell>
          <cell r="L912">
            <v>0</v>
          </cell>
          <cell r="M912">
            <v>0</v>
          </cell>
          <cell r="N912">
            <v>0</v>
          </cell>
          <cell r="O912">
            <v>0</v>
          </cell>
          <cell r="P912">
            <v>0</v>
          </cell>
          <cell r="Q912">
            <v>0</v>
          </cell>
          <cell r="R912">
            <v>0</v>
          </cell>
          <cell r="S912">
            <v>0</v>
          </cell>
          <cell r="T912">
            <v>0</v>
          </cell>
          <cell r="U912">
            <v>0</v>
          </cell>
          <cell r="V912">
            <v>0</v>
          </cell>
          <cell r="W912">
            <v>0</v>
          </cell>
          <cell r="X912">
            <v>1656</v>
          </cell>
          <cell r="Y912">
            <v>1135</v>
          </cell>
          <cell r="Z912">
            <v>777</v>
          </cell>
          <cell r="AA912">
            <v>608</v>
          </cell>
          <cell r="AB912">
            <v>509</v>
          </cell>
          <cell r="AC912">
            <v>858</v>
          </cell>
          <cell r="AD912">
            <v>1241</v>
          </cell>
          <cell r="AE912">
            <v>1513.5</v>
          </cell>
          <cell r="AF912">
            <v>3026</v>
          </cell>
          <cell r="AG912">
            <v>2295</v>
          </cell>
          <cell r="AH912">
            <v>2556</v>
          </cell>
          <cell r="AI912">
            <v>3503.5</v>
          </cell>
          <cell r="AJ912">
            <v>2409</v>
          </cell>
          <cell r="AK912">
            <v>1536.5</v>
          </cell>
          <cell r="AL912">
            <v>935</v>
          </cell>
          <cell r="AM912">
            <v>646.5</v>
          </cell>
          <cell r="AN912">
            <v>520.25</v>
          </cell>
          <cell r="AO912">
            <v>832.75</v>
          </cell>
          <cell r="AP912">
            <v>3604</v>
          </cell>
          <cell r="AQ912">
            <v>4155</v>
          </cell>
          <cell r="AR912">
            <v>5606</v>
          </cell>
          <cell r="AS912">
            <v>4957</v>
          </cell>
          <cell r="AT912">
            <v>5662</v>
          </cell>
          <cell r="AU912">
            <v>5361</v>
          </cell>
          <cell r="AV912">
            <v>5553</v>
          </cell>
          <cell r="AW912">
            <v>4023</v>
          </cell>
          <cell r="AX912">
            <v>0</v>
          </cell>
        </row>
        <row r="913">
          <cell r="J913" t="str">
            <v>3-GM-5.2.B-Real YTD</v>
          </cell>
          <cell r="K913" t="str">
            <v>5.2.B</v>
          </cell>
          <cell r="L913">
            <v>0</v>
          </cell>
          <cell r="M913">
            <v>0</v>
          </cell>
          <cell r="N913">
            <v>0</v>
          </cell>
          <cell r="O913">
            <v>0</v>
          </cell>
          <cell r="P913">
            <v>0</v>
          </cell>
          <cell r="Q913">
            <v>0</v>
          </cell>
          <cell r="R913">
            <v>0</v>
          </cell>
          <cell r="S913">
            <v>0</v>
          </cell>
          <cell r="T913">
            <v>0</v>
          </cell>
          <cell r="U913">
            <v>0</v>
          </cell>
          <cell r="V913">
            <v>0</v>
          </cell>
          <cell r="W913">
            <v>0</v>
          </cell>
          <cell r="X913">
            <v>1656</v>
          </cell>
          <cell r="Y913">
            <v>2791</v>
          </cell>
          <cell r="Z913">
            <v>3568</v>
          </cell>
          <cell r="AA913">
            <v>4176</v>
          </cell>
          <cell r="AB913">
            <v>4685</v>
          </cell>
          <cell r="AC913">
            <v>5543</v>
          </cell>
          <cell r="AD913">
            <v>6784</v>
          </cell>
          <cell r="AE913">
            <v>8297.5</v>
          </cell>
          <cell r="AF913">
            <v>11323.5</v>
          </cell>
          <cell r="AG913">
            <v>13618.5</v>
          </cell>
          <cell r="AH913">
            <v>16174.5</v>
          </cell>
          <cell r="AI913">
            <v>19678</v>
          </cell>
          <cell r="AJ913">
            <v>2409</v>
          </cell>
          <cell r="AK913">
            <v>3945.5</v>
          </cell>
          <cell r="AL913">
            <v>4880.5</v>
          </cell>
          <cell r="AM913">
            <v>5527</v>
          </cell>
          <cell r="AN913">
            <v>6047.25</v>
          </cell>
          <cell r="AO913">
            <v>6880</v>
          </cell>
          <cell r="AP913">
            <v>10484</v>
          </cell>
          <cell r="AQ913">
            <v>14639</v>
          </cell>
          <cell r="AR913">
            <v>20245</v>
          </cell>
          <cell r="AS913">
            <v>25202</v>
          </cell>
          <cell r="AT913">
            <v>30864</v>
          </cell>
          <cell r="AU913">
            <v>36225</v>
          </cell>
          <cell r="AV913">
            <v>41778</v>
          </cell>
          <cell r="AW913">
            <v>45801</v>
          </cell>
          <cell r="AX913">
            <v>0</v>
          </cell>
        </row>
        <row r="914">
          <cell r="J914" t="str">
            <v>3-GM-5.2-Real</v>
          </cell>
          <cell r="K914">
            <v>5.2</v>
          </cell>
          <cell r="L914">
            <v>0</v>
          </cell>
          <cell r="M914">
            <v>0</v>
          </cell>
          <cell r="N914">
            <v>0</v>
          </cell>
          <cell r="O914">
            <v>0</v>
          </cell>
          <cell r="P914">
            <v>0</v>
          </cell>
          <cell r="Q914">
            <v>0</v>
          </cell>
          <cell r="R914">
            <v>0</v>
          </cell>
          <cell r="S914">
            <v>0</v>
          </cell>
          <cell r="T914">
            <v>0</v>
          </cell>
          <cell r="U914">
            <v>0</v>
          </cell>
          <cell r="V914">
            <v>0</v>
          </cell>
          <cell r="W914">
            <v>0</v>
          </cell>
          <cell r="X914">
            <v>0</v>
          </cell>
          <cell r="Y914">
            <v>0</v>
          </cell>
          <cell r="Z914">
            <v>0</v>
          </cell>
          <cell r="AA914">
            <v>0</v>
          </cell>
          <cell r="AB914">
            <v>0</v>
          </cell>
          <cell r="AC914">
            <v>0</v>
          </cell>
          <cell r="AD914">
            <v>0</v>
          </cell>
          <cell r="AE914">
            <v>132.14403700033034</v>
          </cell>
          <cell r="AF914">
            <v>0</v>
          </cell>
          <cell r="AG914">
            <v>0</v>
          </cell>
          <cell r="AH914">
            <v>0</v>
          </cell>
          <cell r="AI914">
            <v>0</v>
          </cell>
          <cell r="AJ914">
            <v>0</v>
          </cell>
          <cell r="AK914">
            <v>0</v>
          </cell>
          <cell r="AL914">
            <v>0</v>
          </cell>
          <cell r="AM914">
            <v>0</v>
          </cell>
          <cell r="AN914">
            <v>0</v>
          </cell>
          <cell r="AO914">
            <v>0</v>
          </cell>
          <cell r="AP914">
            <v>0</v>
          </cell>
          <cell r="AQ914">
            <v>0</v>
          </cell>
          <cell r="AR914">
            <v>35.676061362825543</v>
          </cell>
          <cell r="AS914">
            <v>0</v>
          </cell>
          <cell r="AT914">
            <v>0</v>
          </cell>
          <cell r="AU914">
            <v>0</v>
          </cell>
          <cell r="AV914">
            <v>0</v>
          </cell>
          <cell r="AW914">
            <v>0</v>
          </cell>
          <cell r="AX914">
            <v>0</v>
          </cell>
        </row>
        <row r="915">
          <cell r="J915" t="str">
            <v>3-GM-5.2-Real YTD</v>
          </cell>
          <cell r="K915">
            <v>5.2</v>
          </cell>
          <cell r="L915">
            <v>0</v>
          </cell>
          <cell r="M915">
            <v>0</v>
          </cell>
          <cell r="N915">
            <v>0</v>
          </cell>
          <cell r="O915">
            <v>0</v>
          </cell>
          <cell r="P915">
            <v>0</v>
          </cell>
          <cell r="Q915">
            <v>0</v>
          </cell>
          <cell r="R915">
            <v>0</v>
          </cell>
          <cell r="S915">
            <v>0</v>
          </cell>
          <cell r="T915">
            <v>0</v>
          </cell>
          <cell r="U915">
            <v>0</v>
          </cell>
          <cell r="V915">
            <v>0</v>
          </cell>
          <cell r="W915">
            <v>0</v>
          </cell>
          <cell r="X915">
            <v>0</v>
          </cell>
          <cell r="Y915">
            <v>0</v>
          </cell>
          <cell r="Z915">
            <v>0</v>
          </cell>
          <cell r="AA915">
            <v>0</v>
          </cell>
          <cell r="AB915">
            <v>0</v>
          </cell>
          <cell r="AC915">
            <v>0</v>
          </cell>
          <cell r="AD915">
            <v>0</v>
          </cell>
          <cell r="AE915">
            <v>24.103645676408558</v>
          </cell>
          <cell r="AF915">
            <v>17.662383538658542</v>
          </cell>
          <cell r="AG915">
            <v>14.685905202481919</v>
          </cell>
          <cell r="AH915">
            <v>12.365142662833472</v>
          </cell>
          <cell r="AI915">
            <v>10.163634515702816</v>
          </cell>
          <cell r="AJ915">
            <v>0</v>
          </cell>
          <cell r="AK915">
            <v>0</v>
          </cell>
          <cell r="AL915">
            <v>0</v>
          </cell>
          <cell r="AM915">
            <v>0</v>
          </cell>
          <cell r="AN915">
            <v>0</v>
          </cell>
          <cell r="AO915">
            <v>0</v>
          </cell>
          <cell r="AP915">
            <v>0</v>
          </cell>
          <cell r="AQ915">
            <v>0</v>
          </cell>
          <cell r="AR915">
            <v>9.8789824648061249</v>
          </cell>
          <cell r="AS915">
            <v>7.9358781049123088</v>
          </cell>
          <cell r="AT915">
            <v>6.4800414722654223</v>
          </cell>
          <cell r="AU915">
            <v>5.521048999309869</v>
          </cell>
          <cell r="AV915">
            <v>4.7872085786777738</v>
          </cell>
          <cell r="AW915">
            <v>4.366716883910831</v>
          </cell>
          <cell r="AX915">
            <v>0</v>
          </cell>
        </row>
        <row r="916">
          <cell r="J916" t="str">
            <v>3-GM-5.2-Goal</v>
          </cell>
          <cell r="K916">
            <v>5.2</v>
          </cell>
          <cell r="L916">
            <v>0</v>
          </cell>
          <cell r="M916">
            <v>0</v>
          </cell>
          <cell r="N916">
            <v>0</v>
          </cell>
          <cell r="O916">
            <v>0</v>
          </cell>
          <cell r="P916">
            <v>0</v>
          </cell>
          <cell r="Q916">
            <v>0</v>
          </cell>
          <cell r="R916">
            <v>0</v>
          </cell>
          <cell r="S916">
            <v>0</v>
          </cell>
          <cell r="T916">
            <v>0</v>
          </cell>
          <cell r="U916">
            <v>0</v>
          </cell>
          <cell r="V916">
            <v>0</v>
          </cell>
          <cell r="W916">
            <v>0</v>
          </cell>
          <cell r="X916">
            <v>0</v>
          </cell>
          <cell r="Y916">
            <v>0</v>
          </cell>
          <cell r="Z916">
            <v>0</v>
          </cell>
          <cell r="AA916">
            <v>0</v>
          </cell>
          <cell r="AB916">
            <v>0</v>
          </cell>
          <cell r="AC916">
            <v>0</v>
          </cell>
          <cell r="AD916">
            <v>0</v>
          </cell>
          <cell r="AE916">
            <v>0</v>
          </cell>
          <cell r="AF916">
            <v>0</v>
          </cell>
          <cell r="AG916">
            <v>0</v>
          </cell>
          <cell r="AH916">
            <v>0</v>
          </cell>
          <cell r="AI916">
            <v>0</v>
          </cell>
          <cell r="AJ916">
            <v>0</v>
          </cell>
          <cell r="AK916">
            <v>0</v>
          </cell>
          <cell r="AL916">
            <v>0</v>
          </cell>
          <cell r="AM916">
            <v>0</v>
          </cell>
          <cell r="AN916">
            <v>0</v>
          </cell>
          <cell r="AO916">
            <v>0</v>
          </cell>
          <cell r="AP916">
            <v>0</v>
          </cell>
          <cell r="AQ916">
            <v>0</v>
          </cell>
          <cell r="AR916">
            <v>0</v>
          </cell>
          <cell r="AS916">
            <v>0</v>
          </cell>
          <cell r="AT916">
            <v>0</v>
          </cell>
          <cell r="AU916">
            <v>0</v>
          </cell>
          <cell r="AV916">
            <v>0</v>
          </cell>
          <cell r="AW916">
            <v>0</v>
          </cell>
          <cell r="AX916">
            <v>0</v>
          </cell>
        </row>
        <row r="917">
          <cell r="J917" t="str">
            <v>3-FT-5.2.A-Real</v>
          </cell>
          <cell r="K917" t="str">
            <v>5.2.A</v>
          </cell>
          <cell r="L917">
            <v>1</v>
          </cell>
          <cell r="M917">
            <v>0</v>
          </cell>
          <cell r="N917">
            <v>1</v>
          </cell>
          <cell r="O917">
            <v>1</v>
          </cell>
          <cell r="P917">
            <v>0</v>
          </cell>
          <cell r="Q917">
            <v>1</v>
          </cell>
          <cell r="R917">
            <v>0</v>
          </cell>
          <cell r="S917">
            <v>0</v>
          </cell>
          <cell r="T917">
            <v>0</v>
          </cell>
          <cell r="U917">
            <v>0</v>
          </cell>
          <cell r="V917">
            <v>0</v>
          </cell>
          <cell r="W917">
            <v>0</v>
          </cell>
          <cell r="X917">
            <v>1</v>
          </cell>
          <cell r="Y917">
            <v>0</v>
          </cell>
          <cell r="Z917">
            <v>2</v>
          </cell>
          <cell r="AA917">
            <v>0</v>
          </cell>
          <cell r="AB917">
            <v>1</v>
          </cell>
          <cell r="AC917">
            <v>0</v>
          </cell>
          <cell r="AD917">
            <v>0</v>
          </cell>
          <cell r="AE917">
            <v>1</v>
          </cell>
          <cell r="AF917">
            <v>0</v>
          </cell>
          <cell r="AG917">
            <v>1</v>
          </cell>
          <cell r="AH917">
            <v>0</v>
          </cell>
          <cell r="AI917">
            <v>0</v>
          </cell>
          <cell r="AJ917">
            <v>0</v>
          </cell>
          <cell r="AK917">
            <v>1</v>
          </cell>
          <cell r="AL917">
            <v>0</v>
          </cell>
          <cell r="AM917">
            <v>0</v>
          </cell>
          <cell r="AN917">
            <v>0</v>
          </cell>
          <cell r="AO917">
            <v>0</v>
          </cell>
          <cell r="AP917">
            <v>0</v>
          </cell>
          <cell r="AQ917">
            <v>0</v>
          </cell>
          <cell r="AR917">
            <v>0</v>
          </cell>
          <cell r="AS917">
            <v>0</v>
          </cell>
          <cell r="AT917">
            <v>0</v>
          </cell>
          <cell r="AU917">
            <v>0</v>
          </cell>
          <cell r="AV917">
            <v>0</v>
          </cell>
          <cell r="AW917">
            <v>0</v>
          </cell>
          <cell r="AX917">
            <v>0</v>
          </cell>
        </row>
        <row r="918">
          <cell r="J918" t="str">
            <v>3-FT-5.2.A-Real YTD</v>
          </cell>
          <cell r="K918" t="str">
            <v>5.2.A</v>
          </cell>
          <cell r="L918">
            <v>1</v>
          </cell>
          <cell r="M918">
            <v>1</v>
          </cell>
          <cell r="N918">
            <v>2</v>
          </cell>
          <cell r="O918">
            <v>3</v>
          </cell>
          <cell r="P918">
            <v>3</v>
          </cell>
          <cell r="Q918">
            <v>4</v>
          </cell>
          <cell r="R918">
            <v>4</v>
          </cell>
          <cell r="S918">
            <v>4</v>
          </cell>
          <cell r="T918">
            <v>4</v>
          </cell>
          <cell r="U918">
            <v>4</v>
          </cell>
          <cell r="V918">
            <v>4</v>
          </cell>
          <cell r="W918">
            <v>4</v>
          </cell>
          <cell r="X918">
            <v>1</v>
          </cell>
          <cell r="Y918">
            <v>1</v>
          </cell>
          <cell r="Z918">
            <v>3</v>
          </cell>
          <cell r="AA918">
            <v>3</v>
          </cell>
          <cell r="AB918">
            <v>4</v>
          </cell>
          <cell r="AC918">
            <v>4</v>
          </cell>
          <cell r="AD918">
            <v>4</v>
          </cell>
          <cell r="AE918">
            <v>5</v>
          </cell>
          <cell r="AF918">
            <v>5</v>
          </cell>
          <cell r="AG918">
            <v>6</v>
          </cell>
          <cell r="AH918">
            <v>6</v>
          </cell>
          <cell r="AI918">
            <v>6</v>
          </cell>
          <cell r="AJ918">
            <v>0</v>
          </cell>
          <cell r="AK918">
            <v>1</v>
          </cell>
          <cell r="AL918">
            <v>1</v>
          </cell>
          <cell r="AM918">
            <v>1</v>
          </cell>
          <cell r="AN918">
            <v>1</v>
          </cell>
          <cell r="AO918">
            <v>1</v>
          </cell>
          <cell r="AP918">
            <v>1</v>
          </cell>
          <cell r="AQ918">
            <v>1</v>
          </cell>
          <cell r="AR918">
            <v>1</v>
          </cell>
          <cell r="AS918">
            <v>1</v>
          </cell>
          <cell r="AT918">
            <v>1</v>
          </cell>
          <cell r="AU918">
            <v>1</v>
          </cell>
          <cell r="AV918">
            <v>1</v>
          </cell>
          <cell r="AW918">
            <v>1</v>
          </cell>
          <cell r="AX918">
            <v>0</v>
          </cell>
        </row>
        <row r="919">
          <cell r="J919" t="str">
            <v>3-FT-5.2.B-Real</v>
          </cell>
          <cell r="K919" t="str">
            <v>5.2.B</v>
          </cell>
          <cell r="L919">
            <v>5199.5</v>
          </cell>
          <cell r="M919">
            <v>4934</v>
          </cell>
          <cell r="N919">
            <v>6712.5</v>
          </cell>
          <cell r="O919">
            <v>4603.5</v>
          </cell>
          <cell r="P919">
            <v>4952.5</v>
          </cell>
          <cell r="Q919">
            <v>4007.5</v>
          </cell>
          <cell r="R919">
            <v>3678.5</v>
          </cell>
          <cell r="S919">
            <v>5047.5</v>
          </cell>
          <cell r="T919">
            <v>7237</v>
          </cell>
          <cell r="U919">
            <v>4594</v>
          </cell>
          <cell r="V919">
            <v>4213.5</v>
          </cell>
          <cell r="W919">
            <v>3605.5</v>
          </cell>
          <cell r="X919">
            <v>3692</v>
          </cell>
          <cell r="Y919">
            <v>3799</v>
          </cell>
          <cell r="Z919">
            <v>3812</v>
          </cell>
          <cell r="AA919">
            <v>3693.5</v>
          </cell>
          <cell r="AB919">
            <v>2126.5</v>
          </cell>
          <cell r="AC919">
            <v>1720</v>
          </cell>
          <cell r="AD919">
            <v>1823</v>
          </cell>
          <cell r="AE919">
            <v>2187</v>
          </cell>
          <cell r="AF919">
            <v>3447.5</v>
          </cell>
          <cell r="AG919">
            <v>2546.75</v>
          </cell>
          <cell r="AH919">
            <v>1921.5</v>
          </cell>
          <cell r="AI919">
            <v>3071</v>
          </cell>
          <cell r="AJ919">
            <v>2106</v>
          </cell>
          <cell r="AK919">
            <v>2863</v>
          </cell>
          <cell r="AL919">
            <v>2767</v>
          </cell>
          <cell r="AM919">
            <v>2844</v>
          </cell>
          <cell r="AN919">
            <v>2597</v>
          </cell>
          <cell r="AO919">
            <v>3693</v>
          </cell>
          <cell r="AP919">
            <v>2844</v>
          </cell>
          <cell r="AQ919">
            <v>0</v>
          </cell>
          <cell r="AR919">
            <v>0</v>
          </cell>
          <cell r="AS919">
            <v>0</v>
          </cell>
          <cell r="AT919">
            <v>0</v>
          </cell>
          <cell r="AU919">
            <v>0</v>
          </cell>
          <cell r="AV919">
            <v>0</v>
          </cell>
          <cell r="AW919">
            <v>0</v>
          </cell>
          <cell r="AX919">
            <v>0</v>
          </cell>
        </row>
        <row r="920">
          <cell r="J920" t="str">
            <v>3-FT-5.2.B-Real YTD</v>
          </cell>
          <cell r="K920" t="str">
            <v>5.2.B</v>
          </cell>
          <cell r="L920">
            <v>5199.5</v>
          </cell>
          <cell r="M920">
            <v>10133.5</v>
          </cell>
          <cell r="N920">
            <v>16846</v>
          </cell>
          <cell r="O920">
            <v>21449.5</v>
          </cell>
          <cell r="P920">
            <v>26402</v>
          </cell>
          <cell r="Q920">
            <v>30409.5</v>
          </cell>
          <cell r="R920">
            <v>34088</v>
          </cell>
          <cell r="S920">
            <v>39135.5</v>
          </cell>
          <cell r="T920">
            <v>46372.5</v>
          </cell>
          <cell r="U920">
            <v>50966.5</v>
          </cell>
          <cell r="V920">
            <v>55180</v>
          </cell>
          <cell r="W920">
            <v>58785.5</v>
          </cell>
          <cell r="X920">
            <v>3692</v>
          </cell>
          <cell r="Y920">
            <v>7491</v>
          </cell>
          <cell r="Z920">
            <v>11303</v>
          </cell>
          <cell r="AA920">
            <v>14996.5</v>
          </cell>
          <cell r="AB920">
            <v>17123</v>
          </cell>
          <cell r="AC920">
            <v>18843</v>
          </cell>
          <cell r="AD920">
            <v>20666</v>
          </cell>
          <cell r="AE920">
            <v>22853</v>
          </cell>
          <cell r="AF920">
            <v>26300.5</v>
          </cell>
          <cell r="AG920">
            <v>28847.25</v>
          </cell>
          <cell r="AH920">
            <v>30768.75</v>
          </cell>
          <cell r="AI920">
            <v>33839.75</v>
          </cell>
          <cell r="AJ920">
            <v>2106</v>
          </cell>
          <cell r="AK920">
            <v>4969</v>
          </cell>
          <cell r="AL920">
            <v>7736</v>
          </cell>
          <cell r="AM920">
            <v>10580</v>
          </cell>
          <cell r="AN920">
            <v>13177</v>
          </cell>
          <cell r="AO920">
            <v>16870</v>
          </cell>
          <cell r="AP920">
            <v>19714</v>
          </cell>
          <cell r="AQ920">
            <v>19714</v>
          </cell>
          <cell r="AR920">
            <v>19714</v>
          </cell>
          <cell r="AS920">
            <v>19714</v>
          </cell>
          <cell r="AT920">
            <v>19714</v>
          </cell>
          <cell r="AU920">
            <v>19714</v>
          </cell>
          <cell r="AV920">
            <v>19714</v>
          </cell>
          <cell r="AW920">
            <v>19714</v>
          </cell>
          <cell r="AX920">
            <v>0</v>
          </cell>
        </row>
        <row r="921">
          <cell r="J921" t="str">
            <v>3-FT-5.2-Real</v>
          </cell>
          <cell r="K921">
            <v>5.2</v>
          </cell>
          <cell r="L921">
            <v>38.465237042023276</v>
          </cell>
          <cell r="M921">
            <v>0</v>
          </cell>
          <cell r="N921">
            <v>29.795158286778403</v>
          </cell>
          <cell r="O921">
            <v>43.445204735527319</v>
          </cell>
          <cell r="P921">
            <v>0</v>
          </cell>
          <cell r="Q921">
            <v>49.906425452276984</v>
          </cell>
          <cell r="R921">
            <v>0</v>
          </cell>
          <cell r="S921">
            <v>0</v>
          </cell>
          <cell r="T921">
            <v>0</v>
          </cell>
          <cell r="U921">
            <v>0</v>
          </cell>
          <cell r="V921">
            <v>0</v>
          </cell>
          <cell r="W921">
            <v>0</v>
          </cell>
          <cell r="X921">
            <v>54.171180931744303</v>
          </cell>
          <cell r="Y921">
            <v>0</v>
          </cell>
          <cell r="Z921">
            <v>104.9317943336831</v>
          </cell>
          <cell r="AA921">
            <v>0</v>
          </cell>
          <cell r="AB921">
            <v>94.051257935574895</v>
          </cell>
          <cell r="AC921">
            <v>0</v>
          </cell>
          <cell r="AD921">
            <v>0</v>
          </cell>
          <cell r="AE921">
            <v>91.44947416552354</v>
          </cell>
          <cell r="AF921">
            <v>0</v>
          </cell>
          <cell r="AG921">
            <v>78.531461666830268</v>
          </cell>
          <cell r="AH921">
            <v>0</v>
          </cell>
          <cell r="AI921">
            <v>0</v>
          </cell>
          <cell r="AJ921">
            <v>0</v>
          </cell>
          <cell r="AK921">
            <v>69.856793573174997</v>
          </cell>
          <cell r="AL921">
            <v>0</v>
          </cell>
          <cell r="AM921">
            <v>0</v>
          </cell>
          <cell r="AN921">
            <v>0</v>
          </cell>
          <cell r="AO921">
            <v>0</v>
          </cell>
          <cell r="AP921">
            <v>0</v>
          </cell>
          <cell r="AQ921" t="e">
            <v>#N/A</v>
          </cell>
          <cell r="AR921" t="e">
            <v>#N/A</v>
          </cell>
          <cell r="AS921" t="e">
            <v>#N/A</v>
          </cell>
          <cell r="AT921" t="e">
            <v>#N/A</v>
          </cell>
          <cell r="AU921" t="e">
            <v>#N/A</v>
          </cell>
          <cell r="AV921" t="e">
            <v>#N/A</v>
          </cell>
          <cell r="AW921" t="e">
            <v>#N/A</v>
          </cell>
          <cell r="AX921" t="e">
            <v>#N/A</v>
          </cell>
          <cell r="AY921" t="e">
            <v>#N/A</v>
          </cell>
          <cell r="AZ921" t="e">
            <v>#N/A</v>
          </cell>
          <cell r="BA921" t="e">
            <v>#N/A</v>
          </cell>
          <cell r="BB921" t="e">
            <v>#N/A</v>
          </cell>
          <cell r="BC921" t="e">
            <v>#N/A</v>
          </cell>
          <cell r="BD921" t="e">
            <v>#N/A</v>
          </cell>
          <cell r="BE921" t="e">
            <v>#N/A</v>
          </cell>
          <cell r="BF921" t="e">
            <v>#N/A</v>
          </cell>
          <cell r="BG921" t="e">
            <v>#N/A</v>
          </cell>
        </row>
        <row r="922">
          <cell r="J922" t="str">
            <v>3-FT-5.2-Real YTD</v>
          </cell>
          <cell r="K922">
            <v>5.2</v>
          </cell>
          <cell r="L922">
            <v>38.465237042023276</v>
          </cell>
          <cell r="M922">
            <v>19.736517491488627</v>
          </cell>
          <cell r="N922">
            <v>23.744509082274725</v>
          </cell>
          <cell r="O922">
            <v>27.972680015851189</v>
          </cell>
          <cell r="P922">
            <v>22.725551094614048</v>
          </cell>
          <cell r="Q922">
            <v>26.307568358572155</v>
          </cell>
          <cell r="R922">
            <v>23.468669326449191</v>
          </cell>
          <cell r="S922">
            <v>20.441798367211355</v>
          </cell>
          <cell r="T922">
            <v>17.251603860046366</v>
          </cell>
          <cell r="U922">
            <v>15.696585011723386</v>
          </cell>
          <cell r="V922">
            <v>14.498006524102935</v>
          </cell>
          <cell r="W922">
            <v>13.608798087963867</v>
          </cell>
          <cell r="X922">
            <v>54.171180931744303</v>
          </cell>
          <cell r="Y922">
            <v>26.698705112802028</v>
          </cell>
          <cell r="Z922">
            <v>53.083252233920199</v>
          </cell>
          <cell r="AA922">
            <v>40.009335511619376</v>
          </cell>
          <cell r="AB922">
            <v>46.72078490918647</v>
          </cell>
          <cell r="AC922">
            <v>42.45608448760813</v>
          </cell>
          <cell r="AD922">
            <v>38.71092615890835</v>
          </cell>
          <cell r="AE922">
            <v>43.757931125016412</v>
          </cell>
          <cell r="AF922">
            <v>38.022090834775007</v>
          </cell>
          <cell r="AG922">
            <v>41.59841926006812</v>
          </cell>
          <cell r="AH922">
            <v>39.000609384521638</v>
          </cell>
          <cell r="AI922">
            <v>35.461254885157253</v>
          </cell>
          <cell r="AJ922">
            <v>0</v>
          </cell>
          <cell r="AK922">
            <v>40.249547192594086</v>
          </cell>
          <cell r="AL922">
            <v>25.853154084798348</v>
          </cell>
          <cell r="AM922">
            <v>18.903591682419659</v>
          </cell>
          <cell r="AN922">
            <v>15.177961599757152</v>
          </cell>
          <cell r="AO922">
            <v>11.855364552459987</v>
          </cell>
          <cell r="AP922">
            <v>10.145074566298062</v>
          </cell>
          <cell r="AQ922">
            <v>10.145074566298062</v>
          </cell>
          <cell r="AR922">
            <v>10.145074566298062</v>
          </cell>
          <cell r="AS922">
            <v>10.145074566298062</v>
          </cell>
          <cell r="AT922">
            <v>10.145074566298062</v>
          </cell>
          <cell r="AU922">
            <v>10.145074566298062</v>
          </cell>
          <cell r="AV922">
            <v>10.145074566298062</v>
          </cell>
          <cell r="AW922">
            <v>10.145074566298062</v>
          </cell>
          <cell r="AX922">
            <v>0</v>
          </cell>
        </row>
        <row r="923">
          <cell r="J923" t="str">
            <v>3-FT-5.2-Goal</v>
          </cell>
          <cell r="K923">
            <v>5.2</v>
          </cell>
          <cell r="L923">
            <v>22</v>
          </cell>
          <cell r="M923">
            <v>0</v>
          </cell>
          <cell r="N923">
            <v>0</v>
          </cell>
          <cell r="O923">
            <v>0</v>
          </cell>
          <cell r="P923">
            <v>0</v>
          </cell>
          <cell r="Q923">
            <v>0</v>
          </cell>
          <cell r="R923">
            <v>27</v>
          </cell>
          <cell r="S923">
            <v>0</v>
          </cell>
          <cell r="T923">
            <v>0</v>
          </cell>
          <cell r="U923">
            <v>0</v>
          </cell>
          <cell r="V923">
            <v>0</v>
          </cell>
          <cell r="W923">
            <v>38</v>
          </cell>
          <cell r="X923">
            <v>12</v>
          </cell>
          <cell r="Y923">
            <v>0</v>
          </cell>
          <cell r="Z923">
            <v>9</v>
          </cell>
          <cell r="AA923">
            <v>14</v>
          </cell>
          <cell r="AB923">
            <v>0</v>
          </cell>
          <cell r="AC923">
            <v>16</v>
          </cell>
          <cell r="AD923">
            <v>0</v>
          </cell>
          <cell r="AE923">
            <v>0</v>
          </cell>
          <cell r="AF923">
            <v>0</v>
          </cell>
          <cell r="AG923">
            <v>0</v>
          </cell>
          <cell r="AH923">
            <v>0</v>
          </cell>
          <cell r="AI923">
            <v>0</v>
          </cell>
          <cell r="AJ923">
            <v>0</v>
          </cell>
          <cell r="AK923">
            <v>0</v>
          </cell>
          <cell r="AL923">
            <v>0</v>
          </cell>
          <cell r="AM923">
            <v>1</v>
          </cell>
          <cell r="AN923">
            <v>0</v>
          </cell>
          <cell r="AO923">
            <v>0</v>
          </cell>
          <cell r="AP923">
            <v>0</v>
          </cell>
          <cell r="AQ923">
            <v>1</v>
          </cell>
          <cell r="AR923">
            <v>0</v>
          </cell>
          <cell r="AS923">
            <v>0</v>
          </cell>
          <cell r="AT923">
            <v>0</v>
          </cell>
          <cell r="AU923">
            <v>1</v>
          </cell>
          <cell r="AV923">
            <v>0</v>
          </cell>
          <cell r="AW923">
            <v>0</v>
          </cell>
          <cell r="AX923">
            <v>0</v>
          </cell>
        </row>
        <row r="924">
          <cell r="J924" t="str">
            <v>3-RK-5.2.A-Real</v>
          </cell>
          <cell r="K924" t="str">
            <v>5.2.A</v>
          </cell>
          <cell r="L924">
            <v>1</v>
          </cell>
          <cell r="M924">
            <v>0</v>
          </cell>
          <cell r="N924">
            <v>2</v>
          </cell>
          <cell r="O924">
            <v>0</v>
          </cell>
          <cell r="P924">
            <v>3</v>
          </cell>
          <cell r="Q924">
            <v>0</v>
          </cell>
          <cell r="R924">
            <v>3</v>
          </cell>
          <cell r="S924">
            <v>1</v>
          </cell>
          <cell r="T924">
            <v>4</v>
          </cell>
          <cell r="U924">
            <v>3</v>
          </cell>
          <cell r="V924">
            <v>0</v>
          </cell>
          <cell r="W924">
            <v>1</v>
          </cell>
          <cell r="X924">
            <v>0</v>
          </cell>
          <cell r="Y924">
            <v>3</v>
          </cell>
          <cell r="Z924">
            <v>1</v>
          </cell>
          <cell r="AA924">
            <v>2</v>
          </cell>
          <cell r="AB924">
            <v>0</v>
          </cell>
          <cell r="AC924">
            <v>1</v>
          </cell>
          <cell r="AD924">
            <v>2</v>
          </cell>
          <cell r="AE924">
            <v>1</v>
          </cell>
          <cell r="AF924">
            <v>3</v>
          </cell>
          <cell r="AG924">
            <v>0</v>
          </cell>
          <cell r="AH924">
            <v>1</v>
          </cell>
          <cell r="AI924">
            <v>2</v>
          </cell>
          <cell r="AJ924">
            <v>0</v>
          </cell>
          <cell r="AK924">
            <v>2</v>
          </cell>
          <cell r="AL924">
            <v>0</v>
          </cell>
          <cell r="AM924">
            <v>1</v>
          </cell>
          <cell r="AN924">
            <v>1</v>
          </cell>
          <cell r="AO924">
            <v>1</v>
          </cell>
          <cell r="AP924">
            <v>3</v>
          </cell>
          <cell r="AQ924">
            <v>1</v>
          </cell>
          <cell r="AR924">
            <v>1</v>
          </cell>
          <cell r="AS924">
            <v>0</v>
          </cell>
          <cell r="AT924">
            <v>0</v>
          </cell>
          <cell r="AU924">
            <v>1</v>
          </cell>
          <cell r="AV924">
            <v>2</v>
          </cell>
          <cell r="AW924">
            <v>2</v>
          </cell>
          <cell r="AX924">
            <v>0</v>
          </cell>
        </row>
        <row r="925">
          <cell r="J925" t="str">
            <v>3-RK-5.2.A-Real YTD</v>
          </cell>
          <cell r="K925" t="str">
            <v>5.2.A</v>
          </cell>
          <cell r="L925">
            <v>1</v>
          </cell>
          <cell r="M925">
            <v>1</v>
          </cell>
          <cell r="N925">
            <v>3</v>
          </cell>
          <cell r="O925">
            <v>3</v>
          </cell>
          <cell r="P925">
            <v>6</v>
          </cell>
          <cell r="Q925">
            <v>6</v>
          </cell>
          <cell r="R925">
            <v>9</v>
          </cell>
          <cell r="S925">
            <v>10</v>
          </cell>
          <cell r="T925">
            <v>14</v>
          </cell>
          <cell r="U925">
            <v>17</v>
          </cell>
          <cell r="V925">
            <v>17</v>
          </cell>
          <cell r="W925">
            <v>18</v>
          </cell>
          <cell r="X925">
            <v>0</v>
          </cell>
          <cell r="Y925">
            <v>3</v>
          </cell>
          <cell r="Z925">
            <v>4</v>
          </cell>
          <cell r="AA925">
            <v>6</v>
          </cell>
          <cell r="AB925">
            <v>6</v>
          </cell>
          <cell r="AC925">
            <v>7</v>
          </cell>
          <cell r="AD925">
            <v>9</v>
          </cell>
          <cell r="AE925">
            <v>10</v>
          </cell>
          <cell r="AF925">
            <v>13</v>
          </cell>
          <cell r="AG925">
            <v>13</v>
          </cell>
          <cell r="AH925">
            <v>14</v>
          </cell>
          <cell r="AI925">
            <v>16</v>
          </cell>
          <cell r="AJ925">
            <v>0</v>
          </cell>
          <cell r="AK925">
            <v>2</v>
          </cell>
          <cell r="AL925">
            <v>2</v>
          </cell>
          <cell r="AM925">
            <v>3</v>
          </cell>
          <cell r="AN925">
            <v>4</v>
          </cell>
          <cell r="AO925">
            <v>5</v>
          </cell>
          <cell r="AP925">
            <v>8</v>
          </cell>
          <cell r="AQ925">
            <v>9</v>
          </cell>
          <cell r="AR925">
            <v>10</v>
          </cell>
          <cell r="AS925">
            <v>10</v>
          </cell>
          <cell r="AT925">
            <v>10</v>
          </cell>
          <cell r="AU925">
            <v>11</v>
          </cell>
          <cell r="AV925">
            <v>13</v>
          </cell>
          <cell r="AW925">
            <v>15</v>
          </cell>
          <cell r="AX925">
            <v>0</v>
          </cell>
        </row>
        <row r="926">
          <cell r="J926" t="str">
            <v>3-RK-5.2.B-Real</v>
          </cell>
          <cell r="K926" t="str">
            <v>5.2.B</v>
          </cell>
          <cell r="L926">
            <v>19170</v>
          </cell>
          <cell r="M926">
            <v>21974</v>
          </cell>
          <cell r="N926">
            <v>26595</v>
          </cell>
          <cell r="O926">
            <v>20799</v>
          </cell>
          <cell r="P926">
            <v>17453</v>
          </cell>
          <cell r="Q926">
            <v>25682</v>
          </cell>
          <cell r="R926">
            <v>20925.650000000001</v>
          </cell>
          <cell r="S926">
            <v>15794.28</v>
          </cell>
          <cell r="T926">
            <v>23874.55</v>
          </cell>
          <cell r="U926">
            <v>20467.21</v>
          </cell>
          <cell r="V926">
            <v>20227</v>
          </cell>
          <cell r="W926">
            <v>22709.75</v>
          </cell>
          <cell r="X926">
            <v>17929.95</v>
          </cell>
          <cell r="Y926">
            <v>17880.900000000001</v>
          </cell>
          <cell r="Z926">
            <v>17377.2</v>
          </cell>
          <cell r="AA926">
            <v>17707.2</v>
          </cell>
          <cell r="AB926">
            <v>17131.5</v>
          </cell>
          <cell r="AC926">
            <v>17811.5</v>
          </cell>
          <cell r="AD926">
            <v>18171.5</v>
          </cell>
          <cell r="AE926">
            <v>17294</v>
          </cell>
          <cell r="AF926">
            <v>23072</v>
          </cell>
          <cell r="AG926">
            <v>16603</v>
          </cell>
          <cell r="AH926">
            <v>17120.45</v>
          </cell>
          <cell r="AI926">
            <v>18412</v>
          </cell>
          <cell r="AJ926">
            <v>17710</v>
          </cell>
          <cell r="AK926">
            <v>15732</v>
          </cell>
          <cell r="AL926">
            <v>25770</v>
          </cell>
          <cell r="AM926">
            <v>21733</v>
          </cell>
          <cell r="AN926">
            <v>20208</v>
          </cell>
          <cell r="AO926">
            <v>26435.119999999999</v>
          </cell>
          <cell r="AP926">
            <v>22513</v>
          </cell>
          <cell r="AQ926">
            <v>23118</v>
          </cell>
          <cell r="AR926">
            <v>28903</v>
          </cell>
          <cell r="AS926">
            <v>19957</v>
          </cell>
          <cell r="AT926">
            <v>16864</v>
          </cell>
          <cell r="AU926">
            <v>22890</v>
          </cell>
          <cell r="AV926">
            <v>21245</v>
          </cell>
          <cell r="AW926">
            <v>26396</v>
          </cell>
          <cell r="AX926">
            <v>0</v>
          </cell>
        </row>
        <row r="927">
          <cell r="J927" t="str">
            <v>3-RK-5.2.B-Real YTD</v>
          </cell>
          <cell r="K927" t="str">
            <v>5.2.B</v>
          </cell>
          <cell r="L927">
            <v>19170</v>
          </cell>
          <cell r="M927">
            <v>41144</v>
          </cell>
          <cell r="N927">
            <v>67739</v>
          </cell>
          <cell r="O927">
            <v>88538</v>
          </cell>
          <cell r="P927">
            <v>105991</v>
          </cell>
          <cell r="Q927">
            <v>131673</v>
          </cell>
          <cell r="R927">
            <v>152598.65</v>
          </cell>
          <cell r="S927">
            <v>168392.93</v>
          </cell>
          <cell r="T927">
            <v>192267.48</v>
          </cell>
          <cell r="U927">
            <v>212734.69</v>
          </cell>
          <cell r="V927">
            <v>232961.69</v>
          </cell>
          <cell r="W927">
            <v>255671.44</v>
          </cell>
          <cell r="X927">
            <v>17929.95</v>
          </cell>
          <cell r="Y927">
            <v>35810.85</v>
          </cell>
          <cell r="Z927">
            <v>53188.05</v>
          </cell>
          <cell r="AA927">
            <v>70895.25</v>
          </cell>
          <cell r="AB927">
            <v>88026.75</v>
          </cell>
          <cell r="AC927">
            <v>105838.25</v>
          </cell>
          <cell r="AD927">
            <v>124009.75</v>
          </cell>
          <cell r="AE927">
            <v>141303.75</v>
          </cell>
          <cell r="AF927">
            <v>164375.75</v>
          </cell>
          <cell r="AG927">
            <v>180978.75</v>
          </cell>
          <cell r="AH927">
            <v>198099.20000000001</v>
          </cell>
          <cell r="AI927">
            <v>216511.2</v>
          </cell>
          <cell r="AJ927">
            <v>17710</v>
          </cell>
          <cell r="AK927">
            <v>33442</v>
          </cell>
          <cell r="AL927">
            <v>59212</v>
          </cell>
          <cell r="AM927">
            <v>80945</v>
          </cell>
          <cell r="AN927">
            <v>101153</v>
          </cell>
          <cell r="AO927">
            <v>127588.12</v>
          </cell>
          <cell r="AP927">
            <v>150101.12</v>
          </cell>
          <cell r="AQ927">
            <v>173219.12</v>
          </cell>
          <cell r="AR927">
            <v>202122.12</v>
          </cell>
          <cell r="AS927">
            <v>222079.12</v>
          </cell>
          <cell r="AT927">
            <v>238943.12</v>
          </cell>
          <cell r="AU927">
            <v>261833.12</v>
          </cell>
          <cell r="AV927">
            <v>283078.12</v>
          </cell>
          <cell r="AW927">
            <v>309474.12</v>
          </cell>
          <cell r="AX927">
            <v>0</v>
          </cell>
        </row>
        <row r="928">
          <cell r="J928" t="str">
            <v>3-RK-5.2-Real</v>
          </cell>
          <cell r="K928">
            <v>5.2</v>
          </cell>
          <cell r="L928">
            <v>10.432968179447053</v>
          </cell>
          <cell r="M928">
            <v>0</v>
          </cell>
          <cell r="N928">
            <v>15.040421131791689</v>
          </cell>
          <cell r="O928">
            <v>0</v>
          </cell>
          <cell r="P928">
            <v>34.378043889302695</v>
          </cell>
          <cell r="Q928">
            <v>0</v>
          </cell>
          <cell r="R928">
            <v>28.672944448559541</v>
          </cell>
          <cell r="S928">
            <v>12.662812106661397</v>
          </cell>
          <cell r="T928">
            <v>33.508484976680187</v>
          </cell>
          <cell r="U928">
            <v>29.315182675117907</v>
          </cell>
          <cell r="V928">
            <v>0</v>
          </cell>
          <cell r="W928">
            <v>8.8067900351170767</v>
          </cell>
          <cell r="X928">
            <v>0</v>
          </cell>
          <cell r="Y928">
            <v>33.555357951780948</v>
          </cell>
          <cell r="Z928">
            <v>11.509334069930713</v>
          </cell>
          <cell r="AA928">
            <v>22.589681033703805</v>
          </cell>
          <cell r="AB928">
            <v>0</v>
          </cell>
          <cell r="AC928">
            <v>11.228700558627853</v>
          </cell>
          <cell r="AD928">
            <v>22.012492089260657</v>
          </cell>
          <cell r="AE928">
            <v>11.564704521799468</v>
          </cell>
          <cell r="AF928">
            <v>26.005547850208043</v>
          </cell>
          <cell r="AG928">
            <v>0</v>
          </cell>
          <cell r="AH928">
            <v>11.681935930422389</v>
          </cell>
          <cell r="AI928">
            <v>21.724961981316532</v>
          </cell>
          <cell r="AJ928">
            <v>0</v>
          </cell>
          <cell r="AK928">
            <v>25.425883549453339</v>
          </cell>
          <cell r="AL928">
            <v>0</v>
          </cell>
          <cell r="AM928">
            <v>9.2025951318271755</v>
          </cell>
          <cell r="AN928">
            <v>9.8970704671417256</v>
          </cell>
          <cell r="AO928">
            <v>7.5656929115509977</v>
          </cell>
          <cell r="AP928">
            <v>26.651268156176432</v>
          </cell>
          <cell r="AQ928">
            <v>8.6512674106756648</v>
          </cell>
          <cell r="AR928">
            <v>6.919696917275024</v>
          </cell>
          <cell r="AS928">
            <v>0</v>
          </cell>
          <cell r="AT928">
            <v>0</v>
          </cell>
          <cell r="AU928">
            <v>8.7374399301004804</v>
          </cell>
          <cell r="AV928">
            <v>18.827959519887031</v>
          </cell>
          <cell r="AW928">
            <v>15.153811183512653</v>
          </cell>
          <cell r="AX928">
            <v>0</v>
          </cell>
        </row>
        <row r="929">
          <cell r="J929" t="str">
            <v>3-RK-5.2-Real YTD</v>
          </cell>
          <cell r="K929">
            <v>5.2</v>
          </cell>
          <cell r="L929">
            <v>10.432968179447053</v>
          </cell>
          <cell r="M929">
            <v>4.8609760839976666</v>
          </cell>
          <cell r="N929">
            <v>8.8575266832991328</v>
          </cell>
          <cell r="O929">
            <v>6.7767512254625126</v>
          </cell>
          <cell r="P929">
            <v>11.321715994754271</v>
          </cell>
          <cell r="Q929">
            <v>9.113485680435625</v>
          </cell>
          <cell r="R929">
            <v>11.795648257700838</v>
          </cell>
          <cell r="S929">
            <v>11.876983196384788</v>
          </cell>
          <cell r="T929">
            <v>14.563045191001621</v>
          </cell>
          <cell r="U929">
            <v>15.982348718020557</v>
          </cell>
          <cell r="V929">
            <v>14.594674343236438</v>
          </cell>
          <cell r="W929">
            <v>14.080571533527564</v>
          </cell>
          <cell r="X929">
            <v>0</v>
          </cell>
          <cell r="Y929">
            <v>16.754698645801479</v>
          </cell>
          <cell r="Z929">
            <v>15.040972549285037</v>
          </cell>
          <cell r="AA929">
            <v>16.926380822410525</v>
          </cell>
          <cell r="AB929">
            <v>13.632219751382394</v>
          </cell>
          <cell r="AC929">
            <v>13.227731940012236</v>
          </cell>
          <cell r="AD929">
            <v>14.514987732819394</v>
          </cell>
          <cell r="AE929">
            <v>14.153906035756304</v>
          </cell>
          <cell r="AF929">
            <v>15.817418323566583</v>
          </cell>
          <cell r="AG929">
            <v>14.366327538454101</v>
          </cell>
          <cell r="AH929">
            <v>14.134332697961424</v>
          </cell>
          <cell r="AI929">
            <v>14.779835869922664</v>
          </cell>
          <cell r="AJ929">
            <v>0</v>
          </cell>
          <cell r="AK929">
            <v>11.961007116799234</v>
          </cell>
          <cell r="AL929">
            <v>6.7553874214686216</v>
          </cell>
          <cell r="AM929">
            <v>7.4124405460497869</v>
          </cell>
          <cell r="AN929">
            <v>7.9088114045060447</v>
          </cell>
          <cell r="AO929">
            <v>7.8377203143991778</v>
          </cell>
          <cell r="AP929">
            <v>10.659480755373446</v>
          </cell>
          <cell r="AQ929">
            <v>10.391462559098557</v>
          </cell>
          <cell r="AR929">
            <v>9.8950080278200137</v>
          </cell>
          <cell r="AS929">
            <v>9.005799374565246</v>
          </cell>
          <cell r="AT929">
            <v>8.3701928726803274</v>
          </cell>
          <cell r="AU929">
            <v>8.4022983799757647</v>
          </cell>
          <cell r="AV929">
            <v>9.1847437732029586</v>
          </cell>
          <cell r="AW929">
            <v>9.6938639004773641</v>
          </cell>
          <cell r="AX929">
            <v>0</v>
          </cell>
        </row>
        <row r="930">
          <cell r="J930" t="str">
            <v>3-RK-5.2-Goal</v>
          </cell>
          <cell r="K930">
            <v>5.2</v>
          </cell>
          <cell r="L930">
            <v>9</v>
          </cell>
          <cell r="M930">
            <v>9</v>
          </cell>
          <cell r="N930">
            <v>9</v>
          </cell>
          <cell r="O930">
            <v>9</v>
          </cell>
          <cell r="P930">
            <v>9</v>
          </cell>
          <cell r="Q930">
            <v>9</v>
          </cell>
          <cell r="R930">
            <v>9</v>
          </cell>
          <cell r="S930">
            <v>9</v>
          </cell>
          <cell r="T930">
            <v>9</v>
          </cell>
          <cell r="U930">
            <v>9</v>
          </cell>
          <cell r="V930">
            <v>9</v>
          </cell>
          <cell r="W930">
            <v>9</v>
          </cell>
          <cell r="X930">
            <v>10</v>
          </cell>
          <cell r="Y930">
            <v>10</v>
          </cell>
          <cell r="Z930">
            <v>10</v>
          </cell>
          <cell r="AA930">
            <v>10</v>
          </cell>
          <cell r="AB930">
            <v>10</v>
          </cell>
          <cell r="AC930">
            <v>10</v>
          </cell>
          <cell r="AD930">
            <v>10</v>
          </cell>
          <cell r="AE930">
            <v>10</v>
          </cell>
          <cell r="AF930">
            <v>10</v>
          </cell>
          <cell r="AG930">
            <v>10</v>
          </cell>
          <cell r="AH930">
            <v>10</v>
          </cell>
          <cell r="AI930">
            <v>10</v>
          </cell>
          <cell r="AJ930">
            <v>10</v>
          </cell>
          <cell r="AK930">
            <v>10</v>
          </cell>
          <cell r="AL930">
            <v>10</v>
          </cell>
          <cell r="AM930">
            <v>10</v>
          </cell>
          <cell r="AN930">
            <v>10</v>
          </cell>
          <cell r="AO930">
            <v>10</v>
          </cell>
          <cell r="AP930">
            <v>10</v>
          </cell>
          <cell r="AQ930">
            <v>10</v>
          </cell>
          <cell r="AR930">
            <v>10</v>
          </cell>
          <cell r="AS930">
            <v>10</v>
          </cell>
          <cell r="AT930">
            <v>10</v>
          </cell>
          <cell r="AU930">
            <v>10</v>
          </cell>
          <cell r="AV930">
            <v>10</v>
          </cell>
          <cell r="AW930">
            <v>10</v>
          </cell>
          <cell r="AX930">
            <v>0</v>
          </cell>
        </row>
        <row r="931">
          <cell r="J931" t="str">
            <v>3-DJ-5.2.A-Real</v>
          </cell>
          <cell r="K931" t="str">
            <v>5.2.A</v>
          </cell>
          <cell r="L931">
            <v>0</v>
          </cell>
          <cell r="M931">
            <v>0</v>
          </cell>
          <cell r="N931">
            <v>0</v>
          </cell>
          <cell r="O931">
            <v>0</v>
          </cell>
          <cell r="P931">
            <v>0</v>
          </cell>
          <cell r="Q931">
            <v>0</v>
          </cell>
          <cell r="R931">
            <v>0</v>
          </cell>
          <cell r="S931">
            <v>0</v>
          </cell>
          <cell r="T931">
            <v>0</v>
          </cell>
          <cell r="U931">
            <v>0</v>
          </cell>
          <cell r="V931">
            <v>0</v>
          </cell>
          <cell r="W931">
            <v>0</v>
          </cell>
          <cell r="X931">
            <v>0</v>
          </cell>
          <cell r="Y931">
            <v>0</v>
          </cell>
          <cell r="Z931">
            <v>0</v>
          </cell>
          <cell r="AA931">
            <v>0</v>
          </cell>
          <cell r="AB931">
            <v>0</v>
          </cell>
          <cell r="AC931">
            <v>0</v>
          </cell>
          <cell r="AD931">
            <v>0</v>
          </cell>
          <cell r="AE931">
            <v>0</v>
          </cell>
          <cell r="AF931">
            <v>0</v>
          </cell>
          <cell r="AG931">
            <v>0</v>
          </cell>
          <cell r="AH931">
            <v>0</v>
          </cell>
          <cell r="AI931">
            <v>0</v>
          </cell>
          <cell r="AJ931">
            <v>0</v>
          </cell>
          <cell r="AK931">
            <v>0</v>
          </cell>
          <cell r="AL931">
            <v>1</v>
          </cell>
          <cell r="AM931">
            <v>0</v>
          </cell>
          <cell r="AN931">
            <v>0</v>
          </cell>
          <cell r="AO931">
            <v>0</v>
          </cell>
          <cell r="AP931">
            <v>0</v>
          </cell>
          <cell r="AQ931">
            <v>0</v>
          </cell>
          <cell r="AR931">
            <v>1</v>
          </cell>
          <cell r="AS931">
            <v>2</v>
          </cell>
          <cell r="AT931">
            <v>0</v>
          </cell>
          <cell r="AU931">
            <v>1</v>
          </cell>
          <cell r="AV931">
            <v>0</v>
          </cell>
          <cell r="AW931">
            <v>1</v>
          </cell>
          <cell r="AX931">
            <v>0</v>
          </cell>
        </row>
        <row r="932">
          <cell r="J932" t="str">
            <v>3-DJ-5.2.A-Real YTD</v>
          </cell>
          <cell r="K932" t="str">
            <v>5.2.A</v>
          </cell>
          <cell r="L932">
            <v>0</v>
          </cell>
          <cell r="M932">
            <v>0</v>
          </cell>
          <cell r="N932">
            <v>0</v>
          </cell>
          <cell r="O932">
            <v>0</v>
          </cell>
          <cell r="P932">
            <v>0</v>
          </cell>
          <cell r="Q932">
            <v>0</v>
          </cell>
          <cell r="R932">
            <v>0</v>
          </cell>
          <cell r="S932">
            <v>0</v>
          </cell>
          <cell r="T932">
            <v>0</v>
          </cell>
          <cell r="U932">
            <v>0</v>
          </cell>
          <cell r="V932">
            <v>0</v>
          </cell>
          <cell r="W932">
            <v>0</v>
          </cell>
          <cell r="X932">
            <v>0</v>
          </cell>
          <cell r="Y932">
            <v>0</v>
          </cell>
          <cell r="Z932">
            <v>0</v>
          </cell>
          <cell r="AA932">
            <v>0</v>
          </cell>
          <cell r="AB932">
            <v>0</v>
          </cell>
          <cell r="AC932">
            <v>0</v>
          </cell>
          <cell r="AD932">
            <v>0</v>
          </cell>
          <cell r="AE932">
            <v>0</v>
          </cell>
          <cell r="AF932">
            <v>0</v>
          </cell>
          <cell r="AG932">
            <v>0</v>
          </cell>
          <cell r="AH932">
            <v>0</v>
          </cell>
          <cell r="AI932">
            <v>0</v>
          </cell>
          <cell r="AJ932">
            <v>0</v>
          </cell>
          <cell r="AK932">
            <v>0</v>
          </cell>
          <cell r="AL932">
            <v>1</v>
          </cell>
          <cell r="AM932">
            <v>1</v>
          </cell>
          <cell r="AN932">
            <v>1</v>
          </cell>
          <cell r="AO932">
            <v>1</v>
          </cell>
          <cell r="AP932">
            <v>1</v>
          </cell>
          <cell r="AQ932">
            <v>1</v>
          </cell>
          <cell r="AR932">
            <v>2</v>
          </cell>
          <cell r="AS932">
            <v>4</v>
          </cell>
          <cell r="AT932">
            <v>4</v>
          </cell>
          <cell r="AU932">
            <v>5</v>
          </cell>
          <cell r="AV932">
            <v>5</v>
          </cell>
          <cell r="AW932">
            <v>6</v>
          </cell>
          <cell r="AX932">
            <v>0</v>
          </cell>
        </row>
        <row r="933">
          <cell r="J933" t="str">
            <v>3-DJ-5.2.B-Real</v>
          </cell>
          <cell r="K933" t="str">
            <v>5.2.B</v>
          </cell>
          <cell r="L933">
            <v>0</v>
          </cell>
          <cell r="M933">
            <v>0</v>
          </cell>
          <cell r="N933">
            <v>0</v>
          </cell>
          <cell r="O933">
            <v>0</v>
          </cell>
          <cell r="P933">
            <v>0</v>
          </cell>
          <cell r="Q933">
            <v>0</v>
          </cell>
          <cell r="R933">
            <v>0</v>
          </cell>
          <cell r="S933">
            <v>0</v>
          </cell>
          <cell r="T933">
            <v>0</v>
          </cell>
          <cell r="U933">
            <v>0</v>
          </cell>
          <cell r="V933">
            <v>0</v>
          </cell>
          <cell r="W933">
            <v>0</v>
          </cell>
          <cell r="X933">
            <v>0</v>
          </cell>
          <cell r="Y933">
            <v>0</v>
          </cell>
          <cell r="Z933">
            <v>0</v>
          </cell>
          <cell r="AA933">
            <v>0</v>
          </cell>
          <cell r="AB933">
            <v>0</v>
          </cell>
          <cell r="AC933">
            <v>0</v>
          </cell>
          <cell r="AD933">
            <v>0</v>
          </cell>
          <cell r="AE933">
            <v>0</v>
          </cell>
          <cell r="AF933">
            <v>0</v>
          </cell>
          <cell r="AG933">
            <v>0</v>
          </cell>
          <cell r="AH933">
            <v>0</v>
          </cell>
          <cell r="AI933">
            <v>0</v>
          </cell>
          <cell r="AJ933">
            <v>14068</v>
          </cell>
          <cell r="AK933">
            <v>16190</v>
          </cell>
          <cell r="AL933">
            <v>20914.5</v>
          </cell>
          <cell r="AM933">
            <v>17136.5</v>
          </cell>
          <cell r="AN933">
            <v>16501</v>
          </cell>
          <cell r="AO933">
            <v>20388</v>
          </cell>
          <cell r="AP933">
            <v>16667</v>
          </cell>
          <cell r="AQ933">
            <v>18835</v>
          </cell>
          <cell r="AR933">
            <v>23497.5</v>
          </cell>
          <cell r="AS933">
            <v>19456.5</v>
          </cell>
          <cell r="AT933">
            <v>18453</v>
          </cell>
          <cell r="AU933">
            <v>20798.5</v>
          </cell>
          <cell r="AV933">
            <v>16446.5</v>
          </cell>
          <cell r="AW933">
            <v>17272</v>
          </cell>
          <cell r="AX933">
            <v>0</v>
          </cell>
        </row>
        <row r="934">
          <cell r="J934" t="str">
            <v>3-DJ-5.2.B-Real YTD</v>
          </cell>
          <cell r="K934" t="str">
            <v>5.2.B</v>
          </cell>
          <cell r="L934">
            <v>0</v>
          </cell>
          <cell r="M934">
            <v>0</v>
          </cell>
          <cell r="N934">
            <v>0</v>
          </cell>
          <cell r="O934">
            <v>0</v>
          </cell>
          <cell r="P934">
            <v>0</v>
          </cell>
          <cell r="Q934">
            <v>0</v>
          </cell>
          <cell r="R934">
            <v>0</v>
          </cell>
          <cell r="S934">
            <v>0</v>
          </cell>
          <cell r="T934">
            <v>0</v>
          </cell>
          <cell r="U934">
            <v>0</v>
          </cell>
          <cell r="V934">
            <v>0</v>
          </cell>
          <cell r="W934">
            <v>0</v>
          </cell>
          <cell r="X934">
            <v>0</v>
          </cell>
          <cell r="Y934">
            <v>0</v>
          </cell>
          <cell r="Z934">
            <v>0</v>
          </cell>
          <cell r="AA934">
            <v>0</v>
          </cell>
          <cell r="AB934">
            <v>0</v>
          </cell>
          <cell r="AC934">
            <v>0</v>
          </cell>
          <cell r="AD934">
            <v>0</v>
          </cell>
          <cell r="AE934">
            <v>0</v>
          </cell>
          <cell r="AF934">
            <v>0</v>
          </cell>
          <cell r="AG934">
            <v>0</v>
          </cell>
          <cell r="AH934">
            <v>0</v>
          </cell>
          <cell r="AI934">
            <v>0</v>
          </cell>
          <cell r="AJ934">
            <v>14068</v>
          </cell>
          <cell r="AK934">
            <v>30258</v>
          </cell>
          <cell r="AL934">
            <v>51172.5</v>
          </cell>
          <cell r="AM934">
            <v>68309</v>
          </cell>
          <cell r="AN934">
            <v>84810</v>
          </cell>
          <cell r="AO934">
            <v>105198</v>
          </cell>
          <cell r="AP934">
            <v>121865</v>
          </cell>
          <cell r="AQ934">
            <v>140700</v>
          </cell>
          <cell r="AR934">
            <v>164197.5</v>
          </cell>
          <cell r="AS934">
            <v>183654</v>
          </cell>
          <cell r="AT934">
            <v>202107</v>
          </cell>
          <cell r="AU934">
            <v>222905.5</v>
          </cell>
          <cell r="AV934">
            <v>239352</v>
          </cell>
          <cell r="AW934">
            <v>256624</v>
          </cell>
          <cell r="AX934">
            <v>0</v>
          </cell>
        </row>
        <row r="935">
          <cell r="J935" t="str">
            <v>3-DJ-5.2-Real</v>
          </cell>
          <cell r="K935">
            <v>5.2</v>
          </cell>
          <cell r="L935">
            <v>0</v>
          </cell>
          <cell r="M935">
            <v>0</v>
          </cell>
          <cell r="N935">
            <v>0</v>
          </cell>
          <cell r="O935">
            <v>0</v>
          </cell>
          <cell r="P935">
            <v>0</v>
          </cell>
          <cell r="Q935">
            <v>0</v>
          </cell>
          <cell r="R935">
            <v>0</v>
          </cell>
          <cell r="S935">
            <v>0</v>
          </cell>
          <cell r="T935">
            <v>0</v>
          </cell>
          <cell r="U935">
            <v>0</v>
          </cell>
          <cell r="V935">
            <v>0</v>
          </cell>
          <cell r="W935">
            <v>0</v>
          </cell>
          <cell r="X935">
            <v>10</v>
          </cell>
          <cell r="Y935">
            <v>10</v>
          </cell>
          <cell r="Z935">
            <v>10</v>
          </cell>
          <cell r="AA935">
            <v>10</v>
          </cell>
          <cell r="AB935">
            <v>10</v>
          </cell>
          <cell r="AC935">
            <v>10</v>
          </cell>
          <cell r="AD935">
            <v>10</v>
          </cell>
          <cell r="AE935">
            <v>10</v>
          </cell>
          <cell r="AF935">
            <v>10</v>
          </cell>
          <cell r="AG935">
            <v>10</v>
          </cell>
          <cell r="AH935">
            <v>10</v>
          </cell>
          <cell r="AI935">
            <v>10</v>
          </cell>
          <cell r="AJ935">
            <v>0</v>
          </cell>
          <cell r="AK935">
            <v>0</v>
          </cell>
          <cell r="AL935">
            <v>9.562743551124818</v>
          </cell>
          <cell r="AM935">
            <v>0</v>
          </cell>
          <cell r="AN935">
            <v>0</v>
          </cell>
          <cell r="AO935">
            <v>0</v>
          </cell>
          <cell r="AP935">
            <v>0</v>
          </cell>
          <cell r="AQ935">
            <v>0</v>
          </cell>
          <cell r="AR935">
            <v>8.5115437812533248</v>
          </cell>
          <cell r="AS935">
            <v>20.558682188471717</v>
          </cell>
          <cell r="AT935">
            <v>0</v>
          </cell>
          <cell r="AU935">
            <v>9.6160780825540311</v>
          </cell>
          <cell r="AV935">
            <v>0</v>
          </cell>
          <cell r="AW935">
            <v>11.579434923575729</v>
          </cell>
          <cell r="AX935">
            <v>0</v>
          </cell>
        </row>
        <row r="936">
          <cell r="J936" t="str">
            <v>3-DJ-5.2-Real YTD</v>
          </cell>
          <cell r="K936">
            <v>5.2</v>
          </cell>
          <cell r="L936">
            <v>0</v>
          </cell>
          <cell r="M936">
            <v>0</v>
          </cell>
          <cell r="N936">
            <v>0</v>
          </cell>
          <cell r="O936">
            <v>0</v>
          </cell>
          <cell r="P936">
            <v>0</v>
          </cell>
          <cell r="Q936">
            <v>0</v>
          </cell>
          <cell r="R936">
            <v>0</v>
          </cell>
          <cell r="S936">
            <v>0</v>
          </cell>
          <cell r="T936">
            <v>0</v>
          </cell>
          <cell r="U936">
            <v>0</v>
          </cell>
          <cell r="V936">
            <v>0</v>
          </cell>
          <cell r="W936">
            <v>0</v>
          </cell>
          <cell r="X936">
            <v>10</v>
          </cell>
          <cell r="Y936">
            <v>10</v>
          </cell>
          <cell r="Z936">
            <v>10</v>
          </cell>
          <cell r="AA936">
            <v>10</v>
          </cell>
          <cell r="AB936">
            <v>10</v>
          </cell>
          <cell r="AC936">
            <v>10</v>
          </cell>
          <cell r="AD936">
            <v>10</v>
          </cell>
          <cell r="AE936">
            <v>10</v>
          </cell>
          <cell r="AF936">
            <v>10</v>
          </cell>
          <cell r="AG936">
            <v>10</v>
          </cell>
          <cell r="AH936">
            <v>10</v>
          </cell>
          <cell r="AI936">
            <v>10</v>
          </cell>
          <cell r="AJ936">
            <v>0</v>
          </cell>
          <cell r="AK936">
            <v>0</v>
          </cell>
          <cell r="AL936">
            <v>3.9083492110020024</v>
          </cell>
          <cell r="AM936">
            <v>2.9278718763266922</v>
          </cell>
          <cell r="AN936">
            <v>2.3582124749439921</v>
          </cell>
          <cell r="AO936">
            <v>1.9011768284568147</v>
          </cell>
          <cell r="AP936">
            <v>1.641160300332335</v>
          </cell>
          <cell r="AQ936">
            <v>1.4214641080312722</v>
          </cell>
          <cell r="AR936">
            <v>2.4360906834756926</v>
          </cell>
          <cell r="AS936">
            <v>4.3560172933886552</v>
          </cell>
          <cell r="AT936">
            <v>3.9582993166985809</v>
          </cell>
          <cell r="AU936">
            <v>4.4862060379847062</v>
          </cell>
          <cell r="AV936">
            <v>4.1779471239012</v>
          </cell>
          <cell r="AW936">
            <v>4.6761020013716559</v>
          </cell>
          <cell r="AX936">
            <v>0</v>
          </cell>
        </row>
        <row r="937">
          <cell r="J937" t="str">
            <v>3-DJ-5.2-Goal</v>
          </cell>
          <cell r="K937">
            <v>5.2</v>
          </cell>
          <cell r="L937">
            <v>0</v>
          </cell>
          <cell r="M937">
            <v>0</v>
          </cell>
          <cell r="N937">
            <v>0</v>
          </cell>
          <cell r="O937">
            <v>0</v>
          </cell>
          <cell r="P937">
            <v>0</v>
          </cell>
          <cell r="Q937">
            <v>0</v>
          </cell>
          <cell r="R937">
            <v>0</v>
          </cell>
          <cell r="S937">
            <v>0</v>
          </cell>
          <cell r="T937">
            <v>0</v>
          </cell>
          <cell r="U937">
            <v>0</v>
          </cell>
          <cell r="V937">
            <v>0</v>
          </cell>
          <cell r="W937">
            <v>0</v>
          </cell>
          <cell r="X937">
            <v>0</v>
          </cell>
          <cell r="Y937">
            <v>1</v>
          </cell>
          <cell r="Z937">
            <v>0</v>
          </cell>
          <cell r="AA937">
            <v>0</v>
          </cell>
          <cell r="AB937">
            <v>0</v>
          </cell>
          <cell r="AC937">
            <v>0</v>
          </cell>
          <cell r="AD937">
            <v>2</v>
          </cell>
          <cell r="AE937">
            <v>0</v>
          </cell>
          <cell r="AF937">
            <v>2</v>
          </cell>
          <cell r="AG937">
            <v>0</v>
          </cell>
          <cell r="AH937">
            <v>0</v>
          </cell>
          <cell r="AI937">
            <v>2</v>
          </cell>
          <cell r="AJ937">
            <v>25</v>
          </cell>
          <cell r="AK937">
            <v>25</v>
          </cell>
          <cell r="AL937">
            <v>25</v>
          </cell>
          <cell r="AM937">
            <v>25</v>
          </cell>
          <cell r="AN937">
            <v>25</v>
          </cell>
          <cell r="AO937">
            <v>25</v>
          </cell>
          <cell r="AP937">
            <v>25</v>
          </cell>
          <cell r="AQ937">
            <v>25</v>
          </cell>
          <cell r="AR937">
            <v>25</v>
          </cell>
          <cell r="AS937">
            <v>20</v>
          </cell>
          <cell r="AT937">
            <v>20</v>
          </cell>
          <cell r="AU937">
            <v>20</v>
          </cell>
          <cell r="AV937">
            <v>0</v>
          </cell>
          <cell r="AW937">
            <v>0</v>
          </cell>
          <cell r="AX937">
            <v>0</v>
          </cell>
        </row>
        <row r="938">
          <cell r="J938" t="str">
            <v>3-GS-5.2.A-Real</v>
          </cell>
          <cell r="K938" t="str">
            <v>5.2.A</v>
          </cell>
          <cell r="L938">
            <v>0</v>
          </cell>
          <cell r="M938">
            <v>0</v>
          </cell>
          <cell r="N938">
            <v>0</v>
          </cell>
          <cell r="O938">
            <v>0</v>
          </cell>
          <cell r="P938">
            <v>0</v>
          </cell>
          <cell r="Q938">
            <v>0</v>
          </cell>
          <cell r="R938">
            <v>0</v>
          </cell>
          <cell r="S938">
            <v>0</v>
          </cell>
          <cell r="T938">
            <v>0</v>
          </cell>
          <cell r="U938">
            <v>0</v>
          </cell>
          <cell r="V938">
            <v>0</v>
          </cell>
          <cell r="W938">
            <v>0</v>
          </cell>
          <cell r="X938">
            <v>0</v>
          </cell>
          <cell r="Y938">
            <v>1</v>
          </cell>
          <cell r="Z938">
            <v>1</v>
          </cell>
          <cell r="AA938">
            <v>1</v>
          </cell>
          <cell r="AB938">
            <v>1</v>
          </cell>
          <cell r="AC938">
            <v>1</v>
          </cell>
          <cell r="AD938">
            <v>3</v>
          </cell>
          <cell r="AE938">
            <v>3</v>
          </cell>
          <cell r="AF938">
            <v>5</v>
          </cell>
          <cell r="AG938">
            <v>5</v>
          </cell>
          <cell r="AH938">
            <v>5</v>
          </cell>
          <cell r="AI938">
            <v>7</v>
          </cell>
          <cell r="AJ938">
            <v>1</v>
          </cell>
          <cell r="AK938">
            <v>1</v>
          </cell>
          <cell r="AL938">
            <v>2</v>
          </cell>
          <cell r="AM938">
            <v>1</v>
          </cell>
          <cell r="AN938">
            <v>1</v>
          </cell>
          <cell r="AO938">
            <v>0</v>
          </cell>
          <cell r="AP938">
            <v>0</v>
          </cell>
          <cell r="AQ938">
            <v>1</v>
          </cell>
          <cell r="AR938">
            <v>1</v>
          </cell>
          <cell r="AS938">
            <v>0</v>
          </cell>
          <cell r="AT938">
            <v>0</v>
          </cell>
          <cell r="AU938">
            <v>0</v>
          </cell>
          <cell r="AV938">
            <v>0</v>
          </cell>
          <cell r="AW938">
            <v>0</v>
          </cell>
          <cell r="AX938">
            <v>0</v>
          </cell>
        </row>
        <row r="939">
          <cell r="J939" t="str">
            <v>3-GS-5.2.A-Real YTD</v>
          </cell>
          <cell r="K939" t="str">
            <v>5.2.A</v>
          </cell>
          <cell r="L939">
            <v>1929.6</v>
          </cell>
          <cell r="M939">
            <v>2028.45</v>
          </cell>
          <cell r="N939">
            <v>2621.15</v>
          </cell>
          <cell r="O939">
            <v>2191.85</v>
          </cell>
          <cell r="P939">
            <v>1986.3</v>
          </cell>
          <cell r="Q939">
            <v>2948.8</v>
          </cell>
          <cell r="R939">
            <v>2409</v>
          </cell>
          <cell r="S939">
            <v>2314.1999999999998</v>
          </cell>
          <cell r="T939">
            <v>3082.15</v>
          </cell>
          <cell r="U939">
            <v>2585.54</v>
          </cell>
          <cell r="V939">
            <v>2588.9</v>
          </cell>
          <cell r="W939">
            <v>3381</v>
          </cell>
          <cell r="X939">
            <v>2364.3000000000002</v>
          </cell>
          <cell r="Y939">
            <v>2188.9</v>
          </cell>
          <cell r="Z939">
            <v>3024.65</v>
          </cell>
          <cell r="AA939">
            <v>2610.9</v>
          </cell>
          <cell r="AB939">
            <v>2592.64</v>
          </cell>
          <cell r="AC939">
            <v>3451.7</v>
          </cell>
          <cell r="AD939">
            <v>4006</v>
          </cell>
          <cell r="AE939">
            <v>4349.8</v>
          </cell>
          <cell r="AF939">
            <v>5709.3</v>
          </cell>
          <cell r="AG939">
            <v>4476.82</v>
          </cell>
          <cell r="AH939">
            <v>3945.13</v>
          </cell>
          <cell r="AI939">
            <v>4702.54</v>
          </cell>
          <cell r="AJ939">
            <v>1</v>
          </cell>
          <cell r="AK939">
            <v>2</v>
          </cell>
          <cell r="AL939">
            <v>4</v>
          </cell>
          <cell r="AM939">
            <v>5</v>
          </cell>
          <cell r="AN939">
            <v>6</v>
          </cell>
          <cell r="AO939">
            <v>6</v>
          </cell>
          <cell r="AP939">
            <v>6</v>
          </cell>
          <cell r="AQ939">
            <v>7</v>
          </cell>
          <cell r="AR939">
            <v>8</v>
          </cell>
          <cell r="AS939">
            <v>8</v>
          </cell>
          <cell r="AT939">
            <v>8</v>
          </cell>
          <cell r="AU939">
            <v>8</v>
          </cell>
          <cell r="AV939">
            <v>8</v>
          </cell>
          <cell r="AW939">
            <v>8</v>
          </cell>
          <cell r="AX939">
            <v>0</v>
          </cell>
        </row>
        <row r="940">
          <cell r="J940" t="str">
            <v>3-GS-5.2.B-Real</v>
          </cell>
          <cell r="K940" t="str">
            <v>5.2.B</v>
          </cell>
          <cell r="L940">
            <v>1929.6</v>
          </cell>
          <cell r="M940">
            <v>3958.05</v>
          </cell>
          <cell r="N940">
            <v>6579.2</v>
          </cell>
          <cell r="O940">
            <v>8771.0499999999993</v>
          </cell>
          <cell r="P940">
            <v>10757.35</v>
          </cell>
          <cell r="Q940">
            <v>13706.15</v>
          </cell>
          <cell r="R940">
            <v>16115.15</v>
          </cell>
          <cell r="S940">
            <v>18429.349999999999</v>
          </cell>
          <cell r="T940">
            <v>21511.5</v>
          </cell>
          <cell r="U940">
            <v>24097.040000000001</v>
          </cell>
          <cell r="V940">
            <v>26685.94</v>
          </cell>
          <cell r="W940">
            <v>30066.94</v>
          </cell>
          <cell r="X940">
            <v>2364.3000000000002</v>
          </cell>
          <cell r="Y940">
            <v>4553.2</v>
          </cell>
          <cell r="Z940">
            <v>7577.85</v>
          </cell>
          <cell r="AA940">
            <v>10188.75</v>
          </cell>
          <cell r="AB940">
            <v>12781.39</v>
          </cell>
          <cell r="AC940">
            <v>16233.09</v>
          </cell>
          <cell r="AD940">
            <v>20239.09</v>
          </cell>
          <cell r="AE940">
            <v>24588.89</v>
          </cell>
          <cell r="AF940">
            <v>30298.19</v>
          </cell>
          <cell r="AG940">
            <v>34775.01</v>
          </cell>
          <cell r="AH940">
            <v>38720.14</v>
          </cell>
          <cell r="AI940">
            <v>43422.68</v>
          </cell>
          <cell r="AJ940">
            <v>13817</v>
          </cell>
          <cell r="AK940">
            <v>16517</v>
          </cell>
          <cell r="AL940">
            <v>20631.5</v>
          </cell>
          <cell r="AM940">
            <v>18452.5</v>
          </cell>
          <cell r="AN940">
            <v>18165</v>
          </cell>
          <cell r="AO940">
            <v>20478</v>
          </cell>
          <cell r="AP940">
            <v>15030</v>
          </cell>
          <cell r="AQ940">
            <v>16750</v>
          </cell>
          <cell r="AR940">
            <v>16648</v>
          </cell>
          <cell r="AS940">
            <v>13450.5</v>
          </cell>
          <cell r="AT940">
            <v>14194</v>
          </cell>
          <cell r="AU940">
            <v>14344</v>
          </cell>
          <cell r="AV940">
            <v>11059.5</v>
          </cell>
          <cell r="AW940">
            <v>12214.5</v>
          </cell>
          <cell r="AX940">
            <v>0</v>
          </cell>
        </row>
        <row r="941">
          <cell r="J941" t="str">
            <v>3-GS-5.2.B-Real YTD</v>
          </cell>
          <cell r="K941" t="str">
            <v>5.2.B</v>
          </cell>
          <cell r="L941">
            <v>0</v>
          </cell>
          <cell r="M941">
            <v>0</v>
          </cell>
          <cell r="N941">
            <v>0</v>
          </cell>
          <cell r="O941">
            <v>0</v>
          </cell>
          <cell r="P941">
            <v>0</v>
          </cell>
          <cell r="Q941">
            <v>0</v>
          </cell>
          <cell r="R941">
            <v>0</v>
          </cell>
          <cell r="S941">
            <v>0</v>
          </cell>
          <cell r="T941">
            <v>0</v>
          </cell>
          <cell r="U941">
            <v>0</v>
          </cell>
          <cell r="V941">
            <v>0</v>
          </cell>
          <cell r="W941">
            <v>0</v>
          </cell>
          <cell r="X941">
            <v>0</v>
          </cell>
          <cell r="Y941">
            <v>91.370094568047875</v>
          </cell>
          <cell r="Z941">
            <v>0</v>
          </cell>
          <cell r="AA941">
            <v>0</v>
          </cell>
          <cell r="AB941">
            <v>0</v>
          </cell>
          <cell r="AC941">
            <v>0</v>
          </cell>
          <cell r="AD941">
            <v>99.850224663005505</v>
          </cell>
          <cell r="AE941">
            <v>0</v>
          </cell>
          <cell r="AF941">
            <v>70.061128334471832</v>
          </cell>
          <cell r="AG941">
            <v>0</v>
          </cell>
          <cell r="AH941">
            <v>0</v>
          </cell>
          <cell r="AI941">
            <v>85.060414159156551</v>
          </cell>
          <cell r="AJ941">
            <v>13817</v>
          </cell>
          <cell r="AK941">
            <v>30334</v>
          </cell>
          <cell r="AL941">
            <v>50965.5</v>
          </cell>
          <cell r="AM941">
            <v>69418</v>
          </cell>
          <cell r="AN941">
            <v>87583</v>
          </cell>
          <cell r="AO941">
            <v>108061</v>
          </cell>
          <cell r="AP941">
            <v>123091</v>
          </cell>
          <cell r="AQ941">
            <v>139841</v>
          </cell>
          <cell r="AR941">
            <v>156489</v>
          </cell>
          <cell r="AS941">
            <v>169939.5</v>
          </cell>
          <cell r="AT941">
            <v>184133.5</v>
          </cell>
          <cell r="AU941">
            <v>198477.5</v>
          </cell>
          <cell r="AV941">
            <v>209537</v>
          </cell>
          <cell r="AW941">
            <v>221751.5</v>
          </cell>
          <cell r="AX941">
            <v>0</v>
          </cell>
        </row>
        <row r="942">
          <cell r="J942" t="str">
            <v>3-GS-5.2-Real</v>
          </cell>
          <cell r="K942">
            <v>5.2</v>
          </cell>
          <cell r="L942">
            <v>0</v>
          </cell>
          <cell r="M942">
            <v>0</v>
          </cell>
          <cell r="N942">
            <v>0</v>
          </cell>
          <cell r="O942">
            <v>0</v>
          </cell>
          <cell r="P942">
            <v>0</v>
          </cell>
          <cell r="Q942">
            <v>0</v>
          </cell>
          <cell r="R942">
            <v>0</v>
          </cell>
          <cell r="S942">
            <v>0</v>
          </cell>
          <cell r="T942">
            <v>0</v>
          </cell>
          <cell r="U942">
            <v>0</v>
          </cell>
          <cell r="V942">
            <v>0</v>
          </cell>
          <cell r="W942">
            <v>0</v>
          </cell>
          <cell r="X942">
            <v>0</v>
          </cell>
          <cell r="Y942">
            <v>43.925151541772813</v>
          </cell>
          <cell r="Z942">
            <v>26.392710333405915</v>
          </cell>
          <cell r="AA942">
            <v>19.629493313703843</v>
          </cell>
          <cell r="AB942">
            <v>15.647750362049827</v>
          </cell>
          <cell r="AC942">
            <v>12.320513223298828</v>
          </cell>
          <cell r="AD942">
            <v>29.645601655015124</v>
          </cell>
          <cell r="AE942">
            <v>24.401264148157967</v>
          </cell>
          <cell r="AF942">
            <v>33.005271932085712</v>
          </cell>
          <cell r="AG942">
            <v>28.756282169293414</v>
          </cell>
          <cell r="AH942">
            <v>25.826352900583526</v>
          </cell>
          <cell r="AI942">
            <v>32.2412158807333</v>
          </cell>
          <cell r="AJ942">
            <v>14.474922197293189</v>
          </cell>
          <cell r="AK942">
            <v>12.108736453351092</v>
          </cell>
          <cell r="AL942">
            <v>19.387829290163101</v>
          </cell>
          <cell r="AM942">
            <v>10.838639750711286</v>
          </cell>
          <cell r="AN942">
            <v>11.010184420589045</v>
          </cell>
          <cell r="AO942">
            <v>0</v>
          </cell>
          <cell r="AP942">
            <v>0</v>
          </cell>
          <cell r="AQ942">
            <v>11.940298507462687</v>
          </cell>
          <cell r="AR942">
            <v>12.01345506967804</v>
          </cell>
          <cell r="AS942">
            <v>0</v>
          </cell>
          <cell r="AT942">
            <v>0</v>
          </cell>
          <cell r="AU942">
            <v>0</v>
          </cell>
          <cell r="AV942">
            <v>0</v>
          </cell>
          <cell r="AW942">
            <v>0</v>
          </cell>
          <cell r="AX942">
            <v>0</v>
          </cell>
        </row>
        <row r="943">
          <cell r="J943" t="str">
            <v>3-GS-5.2-Real YTD</v>
          </cell>
          <cell r="K943">
            <v>5.2</v>
          </cell>
          <cell r="L943">
            <v>0</v>
          </cell>
          <cell r="M943">
            <v>0</v>
          </cell>
          <cell r="N943">
            <v>0</v>
          </cell>
          <cell r="O943">
            <v>0</v>
          </cell>
          <cell r="P943">
            <v>0</v>
          </cell>
          <cell r="Q943">
            <v>0</v>
          </cell>
          <cell r="R943">
            <v>0</v>
          </cell>
          <cell r="S943">
            <v>0</v>
          </cell>
          <cell r="T943">
            <v>0</v>
          </cell>
          <cell r="U943">
            <v>0</v>
          </cell>
          <cell r="V943">
            <v>0</v>
          </cell>
          <cell r="W943">
            <v>0</v>
          </cell>
          <cell r="X943">
            <v>2</v>
          </cell>
          <cell r="Y943">
            <v>2</v>
          </cell>
          <cell r="Z943">
            <v>2</v>
          </cell>
          <cell r="AA943">
            <v>2</v>
          </cell>
          <cell r="AB943">
            <v>2</v>
          </cell>
          <cell r="AC943">
            <v>2</v>
          </cell>
          <cell r="AD943">
            <v>2</v>
          </cell>
          <cell r="AE943">
            <v>2</v>
          </cell>
          <cell r="AF943">
            <v>2</v>
          </cell>
          <cell r="AG943">
            <v>2</v>
          </cell>
          <cell r="AH943">
            <v>2</v>
          </cell>
          <cell r="AI943">
            <v>2</v>
          </cell>
          <cell r="AJ943">
            <v>14.474922197293189</v>
          </cell>
          <cell r="AK943">
            <v>13.186523373112678</v>
          </cell>
          <cell r="AL943">
            <v>15.696892996242557</v>
          </cell>
          <cell r="AM943">
            <v>14.405485608919875</v>
          </cell>
          <cell r="AN943">
            <v>13.701289062946005</v>
          </cell>
          <cell r="AO943">
            <v>11.104838933565302</v>
          </cell>
          <cell r="AP943">
            <v>9.7488849712814094</v>
          </cell>
          <cell r="AQ943">
            <v>10.011370055992163</v>
          </cell>
          <cell r="AR943">
            <v>10.224360817693256</v>
          </cell>
          <cell r="AS943">
            <v>9.4151153792967506</v>
          </cell>
          <cell r="AT943">
            <v>8.689347674377558</v>
          </cell>
          <cell r="AU943">
            <v>8.0613671574863659</v>
          </cell>
          <cell r="AV943">
            <v>7.6358829228250862</v>
          </cell>
          <cell r="AW943">
            <v>7.215283774856089</v>
          </cell>
          <cell r="AX943">
            <v>0</v>
          </cell>
        </row>
        <row r="944">
          <cell r="J944" t="str">
            <v>3-GS-5.2-Goal</v>
          </cell>
          <cell r="K944">
            <v>5.2</v>
          </cell>
          <cell r="L944">
            <v>3</v>
          </cell>
          <cell r="M944">
            <v>0</v>
          </cell>
          <cell r="N944">
            <v>1</v>
          </cell>
          <cell r="O944">
            <v>0</v>
          </cell>
          <cell r="P944">
            <v>0</v>
          </cell>
          <cell r="Q944">
            <v>3</v>
          </cell>
          <cell r="R944">
            <v>0</v>
          </cell>
          <cell r="S944">
            <v>0</v>
          </cell>
          <cell r="T944">
            <v>3</v>
          </cell>
          <cell r="U944">
            <v>0</v>
          </cell>
          <cell r="V944">
            <v>0</v>
          </cell>
          <cell r="W944">
            <v>0</v>
          </cell>
          <cell r="X944">
            <v>0</v>
          </cell>
          <cell r="Y944">
            <v>0</v>
          </cell>
          <cell r="Z944">
            <v>1</v>
          </cell>
          <cell r="AA944">
            <v>0</v>
          </cell>
          <cell r="AB944">
            <v>0</v>
          </cell>
          <cell r="AC944">
            <v>0</v>
          </cell>
          <cell r="AD944">
            <v>0</v>
          </cell>
          <cell r="AE944">
            <v>1</v>
          </cell>
          <cell r="AF944">
            <v>1</v>
          </cell>
          <cell r="AG944">
            <v>0</v>
          </cell>
          <cell r="AH944">
            <v>0</v>
          </cell>
          <cell r="AI944">
            <v>2</v>
          </cell>
          <cell r="AJ944">
            <v>25</v>
          </cell>
          <cell r="AK944">
            <v>25</v>
          </cell>
          <cell r="AL944">
            <v>25</v>
          </cell>
          <cell r="AM944">
            <v>25</v>
          </cell>
          <cell r="AN944">
            <v>25</v>
          </cell>
          <cell r="AO944">
            <v>20</v>
          </cell>
          <cell r="AP944">
            <v>20</v>
          </cell>
          <cell r="AQ944">
            <v>20</v>
          </cell>
          <cell r="AR944">
            <v>15</v>
          </cell>
          <cell r="AS944">
            <v>15</v>
          </cell>
          <cell r="AT944">
            <v>15</v>
          </cell>
          <cell r="AU944">
            <v>15</v>
          </cell>
          <cell r="AV944">
            <v>0</v>
          </cell>
          <cell r="AW944">
            <v>0</v>
          </cell>
          <cell r="AX944">
            <v>0</v>
          </cell>
        </row>
        <row r="945">
          <cell r="J945" t="str">
            <v>1-GroupTS-5.3.A-Real</v>
          </cell>
          <cell r="K945" t="str">
            <v>5.3.A</v>
          </cell>
          <cell r="L945">
            <v>16</v>
          </cell>
          <cell r="M945">
            <v>15</v>
          </cell>
          <cell r="N945">
            <v>0</v>
          </cell>
          <cell r="O945">
            <v>8</v>
          </cell>
          <cell r="P945">
            <v>20</v>
          </cell>
          <cell r="Q945">
            <v>25</v>
          </cell>
          <cell r="R945">
            <v>20</v>
          </cell>
          <cell r="S945">
            <v>31</v>
          </cell>
          <cell r="T945">
            <v>1</v>
          </cell>
          <cell r="U945">
            <v>20</v>
          </cell>
          <cell r="V945">
            <v>19</v>
          </cell>
          <cell r="W945">
            <v>0</v>
          </cell>
          <cell r="X945">
            <v>1</v>
          </cell>
          <cell r="Y945">
            <v>5</v>
          </cell>
          <cell r="Z945">
            <v>3</v>
          </cell>
          <cell r="AA945">
            <v>16</v>
          </cell>
          <cell r="AB945">
            <v>51</v>
          </cell>
          <cell r="AC945">
            <v>38</v>
          </cell>
          <cell r="AD945">
            <v>30</v>
          </cell>
          <cell r="AE945">
            <v>31</v>
          </cell>
          <cell r="AF945">
            <v>58</v>
          </cell>
          <cell r="AG945">
            <v>17</v>
          </cell>
          <cell r="AH945">
            <v>1</v>
          </cell>
          <cell r="AI945">
            <v>0</v>
          </cell>
          <cell r="AJ945">
            <v>19</v>
          </cell>
          <cell r="AK945">
            <v>32</v>
          </cell>
          <cell r="AL945">
            <v>61</v>
          </cell>
          <cell r="AM945">
            <v>13</v>
          </cell>
          <cell r="AN945">
            <v>17</v>
          </cell>
          <cell r="AO945">
            <v>18</v>
          </cell>
          <cell r="AP945">
            <v>29</v>
          </cell>
          <cell r="AQ945">
            <v>24</v>
          </cell>
          <cell r="AR945">
            <v>67</v>
          </cell>
          <cell r="AS945">
            <v>18</v>
          </cell>
          <cell r="AT945">
            <v>0</v>
          </cell>
          <cell r="AU945">
            <v>29</v>
          </cell>
          <cell r="AV945">
            <v>44</v>
          </cell>
          <cell r="AW945">
            <v>84</v>
          </cell>
          <cell r="AX945">
            <v>0</v>
          </cell>
        </row>
        <row r="946">
          <cell r="J946" t="str">
            <v>1-GroupTS-5.3.A-Real YTD</v>
          </cell>
          <cell r="K946" t="str">
            <v>5.3.A</v>
          </cell>
          <cell r="L946">
            <v>16</v>
          </cell>
          <cell r="M946">
            <v>31</v>
          </cell>
          <cell r="N946">
            <v>31</v>
          </cell>
          <cell r="O946">
            <v>39</v>
          </cell>
          <cell r="P946">
            <v>59</v>
          </cell>
          <cell r="Q946">
            <v>84</v>
          </cell>
          <cell r="R946">
            <v>104</v>
          </cell>
          <cell r="S946">
            <v>135</v>
          </cell>
          <cell r="T946">
            <v>136</v>
          </cell>
          <cell r="U946">
            <v>156</v>
          </cell>
          <cell r="V946">
            <v>175</v>
          </cell>
          <cell r="W946">
            <v>175</v>
          </cell>
          <cell r="X946">
            <v>1</v>
          </cell>
          <cell r="Y946">
            <v>6</v>
          </cell>
          <cell r="Z946">
            <v>9</v>
          </cell>
          <cell r="AA946">
            <v>25</v>
          </cell>
          <cell r="AB946">
            <v>76</v>
          </cell>
          <cell r="AC946">
            <v>114</v>
          </cell>
          <cell r="AD946">
            <v>144</v>
          </cell>
          <cell r="AE946">
            <v>175</v>
          </cell>
          <cell r="AF946">
            <v>233</v>
          </cell>
          <cell r="AG946">
            <v>250</v>
          </cell>
          <cell r="AH946">
            <v>251</v>
          </cell>
          <cell r="AI946">
            <v>251</v>
          </cell>
          <cell r="AJ946">
            <v>19</v>
          </cell>
          <cell r="AK946">
            <v>51</v>
          </cell>
          <cell r="AL946">
            <v>112</v>
          </cell>
          <cell r="AM946">
            <v>125</v>
          </cell>
          <cell r="AN946">
            <v>142</v>
          </cell>
          <cell r="AO946">
            <v>160</v>
          </cell>
          <cell r="AP946">
            <v>189</v>
          </cell>
          <cell r="AQ946">
            <v>213</v>
          </cell>
          <cell r="AR946">
            <v>280</v>
          </cell>
          <cell r="AS946">
            <v>298</v>
          </cell>
          <cell r="AT946">
            <v>298</v>
          </cell>
          <cell r="AU946">
            <v>327</v>
          </cell>
          <cell r="AV946">
            <v>371</v>
          </cell>
          <cell r="AW946">
            <v>455</v>
          </cell>
          <cell r="AX946">
            <v>0</v>
          </cell>
        </row>
        <row r="947">
          <cell r="J947" t="str">
            <v>1-GroupTS-5.3-Real</v>
          </cell>
          <cell r="K947">
            <v>5.3</v>
          </cell>
          <cell r="L947">
            <v>131.31168058433698</v>
          </cell>
          <cell r="M947">
            <v>111.49100639215104</v>
          </cell>
          <cell r="N947">
            <v>0</v>
          </cell>
          <cell r="O947">
            <v>62.985926582029322</v>
          </cell>
          <cell r="P947">
            <v>178.5275936711968</v>
          </cell>
          <cell r="Q947">
            <v>168.40970713551928</v>
          </cell>
          <cell r="R947">
            <v>162.57419988091439</v>
          </cell>
          <cell r="S947">
            <v>297.47938995613623</v>
          </cell>
          <cell r="T947">
            <v>6.4284807410752602</v>
          </cell>
          <cell r="U947">
            <v>159.60921280337223</v>
          </cell>
          <cell r="V947">
            <v>155.47963421370267</v>
          </cell>
          <cell r="W947">
            <v>0</v>
          </cell>
          <cell r="X947">
            <v>8.5918218743489003</v>
          </cell>
          <cell r="Y947">
            <v>43.831005176441707</v>
          </cell>
          <cell r="Z947">
            <v>27.31469257313509</v>
          </cell>
          <cell r="AA947">
            <v>145.39704753120355</v>
          </cell>
          <cell r="AB947">
            <v>516.01153437547418</v>
          </cell>
          <cell r="AC947">
            <v>372.74087152701145</v>
          </cell>
          <cell r="AD947">
            <v>282.54573709119165</v>
          </cell>
          <cell r="AE947">
            <v>295.31543975803186</v>
          </cell>
          <cell r="AF947">
            <v>392.61478059264527</v>
          </cell>
          <cell r="AG947">
            <v>158.54696370906632</v>
          </cell>
          <cell r="AH947">
            <v>9.2601381149599842</v>
          </cell>
          <cell r="AI947">
            <v>0</v>
          </cell>
          <cell r="AJ947">
            <v>44.639458838189952</v>
          </cell>
          <cell r="AK947">
            <v>72.442450415689507</v>
          </cell>
          <cell r="AL947">
            <v>103.33731238454492</v>
          </cell>
          <cell r="AM947">
            <v>27.260804007086548</v>
          </cell>
          <cell r="AN947">
            <v>37.133020636894642</v>
          </cell>
          <cell r="AO947">
            <v>32.855237905233992</v>
          </cell>
          <cell r="AP947">
            <v>61.888055178536362</v>
          </cell>
          <cell r="AQ947">
            <v>49.726993625103006</v>
          </cell>
          <cell r="AR947">
            <v>108.94797880360157</v>
          </cell>
          <cell r="AS947">
            <v>38.806848934531011</v>
          </cell>
          <cell r="AT947">
            <v>0</v>
          </cell>
          <cell r="AU947">
            <v>55.880928147531819</v>
          </cell>
          <cell r="AV947">
            <v>94.952508100366089</v>
          </cell>
          <cell r="AW947">
            <v>153.93493426886678</v>
          </cell>
          <cell r="AX947">
            <v>0</v>
          </cell>
        </row>
        <row r="948">
          <cell r="J948" t="str">
            <v>1-GroupTS-5.3-Real YTD</v>
          </cell>
          <cell r="K948">
            <v>5.3</v>
          </cell>
          <cell r="L948">
            <v>131.31168058433698</v>
          </cell>
          <cell r="M948">
            <v>120.91073082736092</v>
          </cell>
          <cell r="N948">
            <v>73.299048294614892</v>
          </cell>
          <cell r="O948">
            <v>70.917149676099569</v>
          </cell>
          <cell r="P948">
            <v>89.128579305552407</v>
          </cell>
          <cell r="Q948">
            <v>103.65091851371987</v>
          </cell>
          <cell r="R948">
            <v>111.41664387892762</v>
          </cell>
          <cell r="S948">
            <v>130.10265629629635</v>
          </cell>
          <cell r="T948">
            <v>113.97922510720961</v>
          </cell>
          <cell r="U948">
            <v>118.31573456304844</v>
          </cell>
          <cell r="V948">
            <v>121.46801804348411</v>
          </cell>
          <cell r="W948">
            <v>111.30299747876451</v>
          </cell>
          <cell r="X948">
            <v>6.2</v>
          </cell>
          <cell r="Y948">
            <v>20.399999999999999</v>
          </cell>
          <cell r="Z948">
            <v>44.5</v>
          </cell>
          <cell r="AA948">
            <v>59.2</v>
          </cell>
          <cell r="AB948">
            <v>123.3</v>
          </cell>
          <cell r="AC948">
            <v>144.5</v>
          </cell>
          <cell r="AD948">
            <v>151.6</v>
          </cell>
          <cell r="AE948">
            <v>149.1</v>
          </cell>
          <cell r="AF948">
            <v>155.80000000000001</v>
          </cell>
          <cell r="AG948">
            <v>150.80000000000001</v>
          </cell>
          <cell r="AH948">
            <v>141.5</v>
          </cell>
          <cell r="AI948">
            <v>131.80000000000001</v>
          </cell>
          <cell r="AJ948">
            <v>44.639458838189952</v>
          </cell>
          <cell r="AK948">
            <v>58.798955246328134</v>
          </cell>
          <cell r="AL948">
            <v>76.835360071764228</v>
          </cell>
          <cell r="AM948">
            <v>64.614932350621203</v>
          </cell>
          <cell r="AN948">
            <v>59.355841151897906</v>
          </cell>
          <cell r="AO948">
            <v>54.417904851143653</v>
          </cell>
          <cell r="AP948">
            <v>55.444784145607976</v>
          </cell>
          <cell r="AQ948">
            <v>54.735634594154547</v>
          </cell>
          <cell r="AR948">
            <v>62.133793407444742</v>
          </cell>
          <cell r="AS948">
            <v>59.956862646905755</v>
          </cell>
          <cell r="AT948">
            <v>54.926337192507553</v>
          </cell>
          <cell r="AU948">
            <v>55.009675184101773</v>
          </cell>
          <cell r="AV948">
            <v>57.898201042030287</v>
          </cell>
          <cell r="AW948">
            <v>65.434828456844699</v>
          </cell>
          <cell r="AX948">
            <v>0</v>
          </cell>
        </row>
        <row r="949">
          <cell r="J949" t="str">
            <v>1-GroupTS-5.3-Goal YTD</v>
          </cell>
          <cell r="K949">
            <v>5.3</v>
          </cell>
          <cell r="L949">
            <v>0</v>
          </cell>
          <cell r="M949">
            <v>0</v>
          </cell>
          <cell r="N949">
            <v>0</v>
          </cell>
          <cell r="O949">
            <v>0</v>
          </cell>
          <cell r="P949">
            <v>0</v>
          </cell>
          <cell r="Q949">
            <v>0</v>
          </cell>
          <cell r="R949">
            <v>0</v>
          </cell>
          <cell r="S949">
            <v>0</v>
          </cell>
          <cell r="T949">
            <v>0</v>
          </cell>
          <cell r="U949">
            <v>0</v>
          </cell>
          <cell r="V949">
            <v>0</v>
          </cell>
          <cell r="W949">
            <v>0</v>
          </cell>
          <cell r="X949">
            <v>30</v>
          </cell>
          <cell r="Y949">
            <v>30</v>
          </cell>
          <cell r="Z949">
            <v>30</v>
          </cell>
          <cell r="AA949">
            <v>30</v>
          </cell>
          <cell r="AB949">
            <v>30</v>
          </cell>
          <cell r="AC949">
            <v>30</v>
          </cell>
          <cell r="AD949">
            <v>30</v>
          </cell>
          <cell r="AE949">
            <v>30</v>
          </cell>
          <cell r="AF949">
            <v>30</v>
          </cell>
          <cell r="AG949">
            <v>30</v>
          </cell>
          <cell r="AH949">
            <v>30</v>
          </cell>
          <cell r="AI949">
            <v>30</v>
          </cell>
          <cell r="AJ949">
            <v>73.7</v>
          </cell>
          <cell r="AK949">
            <v>74.8</v>
          </cell>
          <cell r="AL949">
            <v>74.8</v>
          </cell>
          <cell r="AM949">
            <v>75.5</v>
          </cell>
          <cell r="AN949">
            <v>76.099999999999994</v>
          </cell>
          <cell r="AO949">
            <v>75.8</v>
          </cell>
          <cell r="AP949">
            <v>73.3</v>
          </cell>
          <cell r="AQ949">
            <v>71.099999999999994</v>
          </cell>
          <cell r="AR949">
            <v>70.8</v>
          </cell>
          <cell r="AS949">
            <v>70.599999999999994</v>
          </cell>
          <cell r="AT949">
            <v>70.099999999999994</v>
          </cell>
          <cell r="AU949">
            <v>69.8</v>
          </cell>
          <cell r="AV949">
            <v>32.799999999999997</v>
          </cell>
          <cell r="AW949">
            <v>33.9</v>
          </cell>
          <cell r="AX949" t="e">
            <v>#DIV/0!</v>
          </cell>
        </row>
        <row r="950">
          <cell r="J950" t="str">
            <v>1-GroupTS-5.3-Goal</v>
          </cell>
          <cell r="K950">
            <v>5.3</v>
          </cell>
          <cell r="L950">
            <v>0</v>
          </cell>
          <cell r="M950">
            <v>0</v>
          </cell>
          <cell r="N950">
            <v>0</v>
          </cell>
          <cell r="O950">
            <v>0</v>
          </cell>
          <cell r="P950">
            <v>0</v>
          </cell>
          <cell r="Q950">
            <v>0</v>
          </cell>
          <cell r="R950">
            <v>0</v>
          </cell>
          <cell r="S950">
            <v>0</v>
          </cell>
          <cell r="T950">
            <v>0</v>
          </cell>
          <cell r="U950">
            <v>0</v>
          </cell>
          <cell r="V950">
            <v>0</v>
          </cell>
          <cell r="W950">
            <v>0</v>
          </cell>
          <cell r="X950">
            <v>30</v>
          </cell>
          <cell r="Y950">
            <v>30</v>
          </cell>
          <cell r="Z950">
            <v>30</v>
          </cell>
          <cell r="AA950">
            <v>30</v>
          </cell>
          <cell r="AB950">
            <v>30</v>
          </cell>
          <cell r="AC950">
            <v>30</v>
          </cell>
          <cell r="AD950">
            <v>30</v>
          </cell>
          <cell r="AE950">
            <v>30</v>
          </cell>
          <cell r="AF950">
            <v>30</v>
          </cell>
          <cell r="AG950">
            <v>30</v>
          </cell>
          <cell r="AH950">
            <v>30</v>
          </cell>
          <cell r="AI950">
            <v>30</v>
          </cell>
          <cell r="AJ950">
            <v>73.7</v>
          </cell>
          <cell r="AK950">
            <v>74.8</v>
          </cell>
          <cell r="AL950">
            <v>74.8</v>
          </cell>
          <cell r="AM950">
            <v>75.5</v>
          </cell>
          <cell r="AN950">
            <v>76.099999999999994</v>
          </cell>
          <cell r="AO950">
            <v>75.8</v>
          </cell>
          <cell r="AP950">
            <v>73.3</v>
          </cell>
          <cell r="AQ950">
            <v>71.099999999999994</v>
          </cell>
          <cell r="AR950">
            <v>70.8</v>
          </cell>
          <cell r="AS950">
            <v>70.599999999999994</v>
          </cell>
          <cell r="AT950">
            <v>70.099999999999994</v>
          </cell>
          <cell r="AU950">
            <v>69.8</v>
          </cell>
          <cell r="AV950">
            <v>32.799999999999997</v>
          </cell>
          <cell r="AW950">
            <v>33.9</v>
          </cell>
          <cell r="AX950" t="e">
            <v>#DIV/0!</v>
          </cell>
        </row>
        <row r="951">
          <cell r="J951" t="str">
            <v>2-AR&amp;UC-5.3.A-Real</v>
          </cell>
          <cell r="K951" t="str">
            <v>5.3.A</v>
          </cell>
          <cell r="L951">
            <v>0</v>
          </cell>
          <cell r="M951">
            <v>0</v>
          </cell>
          <cell r="N951">
            <v>0</v>
          </cell>
          <cell r="O951">
            <v>0</v>
          </cell>
          <cell r="P951">
            <v>0</v>
          </cell>
          <cell r="Q951">
            <v>18</v>
          </cell>
          <cell r="R951">
            <v>7.5</v>
          </cell>
          <cell r="S951">
            <v>0</v>
          </cell>
          <cell r="T951">
            <v>0</v>
          </cell>
          <cell r="U951">
            <v>0</v>
          </cell>
          <cell r="V951">
            <v>0</v>
          </cell>
          <cell r="W951">
            <v>0</v>
          </cell>
          <cell r="X951">
            <v>0</v>
          </cell>
          <cell r="Y951">
            <v>1</v>
          </cell>
          <cell r="Z951">
            <v>0</v>
          </cell>
          <cell r="AA951">
            <v>0</v>
          </cell>
          <cell r="AB951">
            <v>0</v>
          </cell>
          <cell r="AC951">
            <v>0</v>
          </cell>
          <cell r="AD951">
            <v>0</v>
          </cell>
          <cell r="AE951">
            <v>0</v>
          </cell>
          <cell r="AF951">
            <v>2</v>
          </cell>
          <cell r="AG951">
            <v>0</v>
          </cell>
          <cell r="AH951">
            <v>0</v>
          </cell>
          <cell r="AI951">
            <v>0</v>
          </cell>
          <cell r="AJ951">
            <v>0</v>
          </cell>
          <cell r="AK951">
            <v>0</v>
          </cell>
          <cell r="AL951">
            <v>20</v>
          </cell>
          <cell r="AM951">
            <v>0</v>
          </cell>
          <cell r="AN951">
            <v>0</v>
          </cell>
          <cell r="AO951">
            <v>0</v>
          </cell>
          <cell r="AP951">
            <v>0</v>
          </cell>
          <cell r="AQ951">
            <v>0</v>
          </cell>
          <cell r="AR951">
            <v>0</v>
          </cell>
          <cell r="AS951">
            <v>0</v>
          </cell>
          <cell r="AT951">
            <v>0</v>
          </cell>
          <cell r="AU951">
            <v>0</v>
          </cell>
          <cell r="AV951">
            <v>0</v>
          </cell>
          <cell r="AW951">
            <v>5</v>
          </cell>
          <cell r="AX951">
            <v>0</v>
          </cell>
        </row>
        <row r="952">
          <cell r="J952" t="str">
            <v>2-AR&amp;UC-5.3.A-Real YTD</v>
          </cell>
          <cell r="K952" t="str">
            <v>5.3.A</v>
          </cell>
          <cell r="L952">
            <v>0</v>
          </cell>
          <cell r="M952">
            <v>0</v>
          </cell>
          <cell r="N952">
            <v>0</v>
          </cell>
          <cell r="O952">
            <v>0</v>
          </cell>
          <cell r="P952">
            <v>0</v>
          </cell>
          <cell r="Q952">
            <v>18</v>
          </cell>
          <cell r="R952">
            <v>25.5</v>
          </cell>
          <cell r="S952">
            <v>25.5</v>
          </cell>
          <cell r="T952">
            <v>25.5</v>
          </cell>
          <cell r="U952">
            <v>25.5</v>
          </cell>
          <cell r="V952">
            <v>25.5</v>
          </cell>
          <cell r="W952">
            <v>25.5</v>
          </cell>
          <cell r="X952">
            <v>0</v>
          </cell>
          <cell r="Y952">
            <v>1</v>
          </cell>
          <cell r="Z952">
            <v>1</v>
          </cell>
          <cell r="AA952">
            <v>1</v>
          </cell>
          <cell r="AB952">
            <v>1</v>
          </cell>
          <cell r="AC952">
            <v>1</v>
          </cell>
          <cell r="AD952">
            <v>1</v>
          </cell>
          <cell r="AE952">
            <v>1</v>
          </cell>
          <cell r="AF952">
            <v>3</v>
          </cell>
          <cell r="AG952">
            <v>3</v>
          </cell>
          <cell r="AH952">
            <v>3</v>
          </cell>
          <cell r="AI952">
            <v>3</v>
          </cell>
          <cell r="AJ952">
            <v>0</v>
          </cell>
          <cell r="AK952">
            <v>0</v>
          </cell>
          <cell r="AL952">
            <v>20</v>
          </cell>
          <cell r="AM952">
            <v>20</v>
          </cell>
          <cell r="AN952">
            <v>20</v>
          </cell>
          <cell r="AO952">
            <v>20</v>
          </cell>
          <cell r="AP952">
            <v>20</v>
          </cell>
          <cell r="AQ952">
            <v>20</v>
          </cell>
          <cell r="AR952">
            <v>20</v>
          </cell>
          <cell r="AS952">
            <v>20</v>
          </cell>
          <cell r="AT952">
            <v>20</v>
          </cell>
          <cell r="AU952">
            <v>20</v>
          </cell>
          <cell r="AV952">
            <v>20</v>
          </cell>
          <cell r="AW952">
            <v>25</v>
          </cell>
          <cell r="AX952">
            <v>0</v>
          </cell>
        </row>
        <row r="953">
          <cell r="J953" t="str">
            <v>2-AR&amp;UC-5.3-Real</v>
          </cell>
          <cell r="K953">
            <v>5.3</v>
          </cell>
          <cell r="L953">
            <v>0</v>
          </cell>
          <cell r="M953">
            <v>0</v>
          </cell>
          <cell r="N953">
            <v>0</v>
          </cell>
          <cell r="O953">
            <v>0</v>
          </cell>
          <cell r="P953">
            <v>0</v>
          </cell>
          <cell r="Q953">
            <v>171.23450565549518</v>
          </cell>
          <cell r="R953">
            <v>79.855195911413958</v>
          </cell>
          <cell r="S953">
            <v>0</v>
          </cell>
          <cell r="T953">
            <v>0</v>
          </cell>
          <cell r="U953">
            <v>0</v>
          </cell>
          <cell r="V953">
            <v>0</v>
          </cell>
          <cell r="W953">
            <v>0</v>
          </cell>
          <cell r="X953">
            <v>0</v>
          </cell>
          <cell r="Y953">
            <v>11.293246074185333</v>
          </cell>
          <cell r="Z953">
            <v>0</v>
          </cell>
          <cell r="AA953">
            <v>0</v>
          </cell>
          <cell r="AB953">
            <v>0</v>
          </cell>
          <cell r="AC953">
            <v>0</v>
          </cell>
          <cell r="AD953">
            <v>0</v>
          </cell>
          <cell r="AE953">
            <v>0</v>
          </cell>
          <cell r="AF953">
            <v>15.345719886902044</v>
          </cell>
          <cell r="AG953">
            <v>0</v>
          </cell>
          <cell r="AH953">
            <v>0</v>
          </cell>
          <cell r="AI953">
            <v>0</v>
          </cell>
          <cell r="AJ953">
            <v>0</v>
          </cell>
          <cell r="AK953">
            <v>0</v>
          </cell>
          <cell r="AL953">
            <v>146.11888159146841</v>
          </cell>
          <cell r="AM953">
            <v>0</v>
          </cell>
          <cell r="AN953">
            <v>0</v>
          </cell>
          <cell r="AO953">
            <v>0</v>
          </cell>
          <cell r="AP953">
            <v>0</v>
          </cell>
          <cell r="AQ953">
            <v>0</v>
          </cell>
          <cell r="AR953">
            <v>0</v>
          </cell>
          <cell r="AS953">
            <v>0</v>
          </cell>
          <cell r="AT953">
            <v>0</v>
          </cell>
          <cell r="AU953">
            <v>0</v>
          </cell>
          <cell r="AV953">
            <v>0</v>
          </cell>
          <cell r="AW953">
            <v>32.631196990620481</v>
          </cell>
          <cell r="AX953">
            <v>0</v>
          </cell>
        </row>
        <row r="954">
          <cell r="J954" t="str">
            <v>2-AR&amp;UC-5.3-Real YTD</v>
          </cell>
          <cell r="K954">
            <v>5.3</v>
          </cell>
          <cell r="L954">
            <v>0</v>
          </cell>
          <cell r="M954">
            <v>0</v>
          </cell>
          <cell r="N954">
            <v>0</v>
          </cell>
          <cell r="O954">
            <v>0</v>
          </cell>
          <cell r="P954">
            <v>0</v>
          </cell>
          <cell r="Q954">
            <v>32.0946149247983</v>
          </cell>
          <cell r="R954">
            <v>38.945463750745979</v>
          </cell>
          <cell r="S954">
            <v>34.148077446500501</v>
          </cell>
          <cell r="T954">
            <v>29.311574566059381</v>
          </cell>
          <cell r="U954">
            <v>26.396526341352427</v>
          </cell>
          <cell r="V954">
            <v>24.224905159496299</v>
          </cell>
          <cell r="W954">
            <v>21.803151401852855</v>
          </cell>
          <cell r="X954">
            <v>0</v>
          </cell>
          <cell r="Y954">
            <v>5.6490153766198565</v>
          </cell>
          <cell r="Z954">
            <v>3.5057121196850116</v>
          </cell>
          <cell r="AA954">
            <v>2.7291440517281966</v>
          </cell>
          <cell r="AB954">
            <v>2.2187631704395074</v>
          </cell>
          <cell r="AC954">
            <v>1.8325723423967173</v>
          </cell>
          <cell r="AD954">
            <v>1.5583762685475024</v>
          </cell>
          <cell r="AE954">
            <v>1.3556421419254296</v>
          </cell>
          <cell r="AF954">
            <v>3.4562717680316291</v>
          </cell>
          <cell r="AG954">
            <v>3.1105089165848607</v>
          </cell>
          <cell r="AH954">
            <v>2.836981242021877</v>
          </cell>
          <cell r="AI954">
            <v>2.5647179868160674</v>
          </cell>
          <cell r="AJ954">
            <v>0</v>
          </cell>
          <cell r="AK954">
            <v>0</v>
          </cell>
          <cell r="AL954">
            <v>55.870650504777352</v>
          </cell>
          <cell r="AM954">
            <v>42.97172235067783</v>
          </cell>
          <cell r="AN954">
            <v>35.323853058776336</v>
          </cell>
          <cell r="AO954">
            <v>29.148011635594774</v>
          </cell>
          <cell r="AP954">
            <v>25.356379154698192</v>
          </cell>
          <cell r="AQ954">
            <v>22.407924159036202</v>
          </cell>
          <cell r="AR954">
            <v>19.372687203846095</v>
          </cell>
          <cell r="AS954">
            <v>17.562084933842971</v>
          </cell>
          <cell r="AT954">
            <v>16.008194274485223</v>
          </cell>
          <cell r="AU954">
            <v>14.460654637450599</v>
          </cell>
          <cell r="AV954">
            <v>13.328510189779323</v>
          </cell>
          <cell r="AW954">
            <v>15.116971497373518</v>
          </cell>
          <cell r="AX954">
            <v>0</v>
          </cell>
        </row>
        <row r="955">
          <cell r="J955" t="str">
            <v>2-AR&amp;UC-5.3-Goal</v>
          </cell>
          <cell r="K955">
            <v>5.3</v>
          </cell>
          <cell r="L955">
            <v>0</v>
          </cell>
          <cell r="M955">
            <v>0</v>
          </cell>
          <cell r="N955">
            <v>0</v>
          </cell>
          <cell r="O955">
            <v>0</v>
          </cell>
          <cell r="P955">
            <v>0</v>
          </cell>
          <cell r="Q955">
            <v>0</v>
          </cell>
          <cell r="R955">
            <v>0</v>
          </cell>
          <cell r="S955">
            <v>0</v>
          </cell>
          <cell r="T955">
            <v>0</v>
          </cell>
          <cell r="U955">
            <v>0</v>
          </cell>
          <cell r="V955">
            <v>0</v>
          </cell>
          <cell r="W955">
            <v>0</v>
          </cell>
          <cell r="X955">
            <v>30</v>
          </cell>
          <cell r="Y955">
            <v>30</v>
          </cell>
          <cell r="Z955">
            <v>30</v>
          </cell>
          <cell r="AA955">
            <v>30</v>
          </cell>
          <cell r="AB955">
            <v>30</v>
          </cell>
          <cell r="AC955">
            <v>30</v>
          </cell>
          <cell r="AD955">
            <v>30</v>
          </cell>
          <cell r="AE955">
            <v>30</v>
          </cell>
          <cell r="AF955">
            <v>30</v>
          </cell>
          <cell r="AG955">
            <v>30</v>
          </cell>
          <cell r="AH955">
            <v>30</v>
          </cell>
          <cell r="AI955">
            <v>30</v>
          </cell>
          <cell r="AJ955">
            <v>0</v>
          </cell>
          <cell r="AK955">
            <v>20</v>
          </cell>
          <cell r="AL955">
            <v>20</v>
          </cell>
          <cell r="AM955">
            <v>20</v>
          </cell>
          <cell r="AN955">
            <v>20</v>
          </cell>
          <cell r="AO955">
            <v>20</v>
          </cell>
          <cell r="AP955">
            <v>20</v>
          </cell>
          <cell r="AQ955">
            <v>20</v>
          </cell>
          <cell r="AR955">
            <v>20</v>
          </cell>
          <cell r="AS955">
            <v>20</v>
          </cell>
          <cell r="AT955">
            <v>20</v>
          </cell>
          <cell r="AU955">
            <v>20</v>
          </cell>
          <cell r="AV955">
            <v>15.4</v>
          </cell>
          <cell r="AW955">
            <v>15.5</v>
          </cell>
          <cell r="AX955" t="e">
            <v>#DIV/0!</v>
          </cell>
        </row>
        <row r="956">
          <cell r="J956" t="str">
            <v>2-AR&amp;UC-5.3-Goal YTD</v>
          </cell>
          <cell r="K956">
            <v>5.3</v>
          </cell>
          <cell r="L956">
            <v>0</v>
          </cell>
          <cell r="M956">
            <v>0</v>
          </cell>
          <cell r="N956">
            <v>0</v>
          </cell>
          <cell r="O956">
            <v>0</v>
          </cell>
          <cell r="P956">
            <v>0</v>
          </cell>
          <cell r="Q956">
            <v>0</v>
          </cell>
          <cell r="R956">
            <v>0</v>
          </cell>
          <cell r="S956">
            <v>0</v>
          </cell>
          <cell r="T956">
            <v>0</v>
          </cell>
          <cell r="U956">
            <v>0</v>
          </cell>
          <cell r="V956">
            <v>0</v>
          </cell>
          <cell r="W956">
            <v>0</v>
          </cell>
          <cell r="X956">
            <v>30</v>
          </cell>
          <cell r="Y956">
            <v>30</v>
          </cell>
          <cell r="Z956">
            <v>30</v>
          </cell>
          <cell r="AA956">
            <v>30</v>
          </cell>
          <cell r="AB956">
            <v>30</v>
          </cell>
          <cell r="AC956">
            <v>30</v>
          </cell>
          <cell r="AD956">
            <v>30</v>
          </cell>
          <cell r="AE956">
            <v>30</v>
          </cell>
          <cell r="AF956">
            <v>30</v>
          </cell>
          <cell r="AG956">
            <v>30</v>
          </cell>
          <cell r="AH956">
            <v>30</v>
          </cell>
          <cell r="AI956">
            <v>30</v>
          </cell>
          <cell r="AJ956">
            <v>0</v>
          </cell>
          <cell r="AK956">
            <v>20</v>
          </cell>
          <cell r="AL956">
            <v>20</v>
          </cell>
          <cell r="AM956">
            <v>20</v>
          </cell>
          <cell r="AN956">
            <v>20</v>
          </cell>
          <cell r="AO956">
            <v>20</v>
          </cell>
          <cell r="AP956">
            <v>20</v>
          </cell>
          <cell r="AQ956">
            <v>20</v>
          </cell>
          <cell r="AR956">
            <v>20</v>
          </cell>
          <cell r="AS956">
            <v>20</v>
          </cell>
          <cell r="AT956">
            <v>20</v>
          </cell>
          <cell r="AU956">
            <v>20</v>
          </cell>
          <cell r="AV956">
            <v>15.4</v>
          </cell>
          <cell r="AW956">
            <v>15.5</v>
          </cell>
          <cell r="AX956" t="e">
            <v>#DIV/0!</v>
          </cell>
        </row>
        <row r="957">
          <cell r="J957" t="str">
            <v>2-PWR-5.3.A-Real</v>
          </cell>
          <cell r="K957" t="str">
            <v>5.3.A</v>
          </cell>
          <cell r="L957">
            <v>16</v>
          </cell>
          <cell r="M957">
            <v>15</v>
          </cell>
          <cell r="N957">
            <v>0</v>
          </cell>
          <cell r="O957">
            <v>8</v>
          </cell>
          <cell r="P957">
            <v>20</v>
          </cell>
          <cell r="Q957">
            <v>25</v>
          </cell>
          <cell r="R957">
            <v>20</v>
          </cell>
          <cell r="S957">
            <v>31</v>
          </cell>
          <cell r="T957">
            <v>1</v>
          </cell>
          <cell r="U957">
            <v>20</v>
          </cell>
          <cell r="V957">
            <v>19</v>
          </cell>
          <cell r="W957">
            <v>0</v>
          </cell>
          <cell r="X957">
            <v>1</v>
          </cell>
          <cell r="Y957">
            <v>5</v>
          </cell>
          <cell r="Z957">
            <v>3</v>
          </cell>
          <cell r="AA957">
            <v>16</v>
          </cell>
          <cell r="AB957">
            <v>51</v>
          </cell>
          <cell r="AC957">
            <v>38</v>
          </cell>
          <cell r="AD957">
            <v>30</v>
          </cell>
          <cell r="AE957">
            <v>31</v>
          </cell>
          <cell r="AF957">
            <v>58</v>
          </cell>
          <cell r="AG957">
            <v>17</v>
          </cell>
          <cell r="AH957">
            <v>1</v>
          </cell>
          <cell r="AI957">
            <v>0</v>
          </cell>
          <cell r="AJ957">
            <v>0</v>
          </cell>
          <cell r="AK957">
            <v>16</v>
          </cell>
          <cell r="AL957">
            <v>0</v>
          </cell>
          <cell r="AM957">
            <v>0</v>
          </cell>
          <cell r="AN957">
            <v>0</v>
          </cell>
          <cell r="AO957">
            <v>0</v>
          </cell>
          <cell r="AP957">
            <v>29</v>
          </cell>
          <cell r="AQ957">
            <v>22</v>
          </cell>
          <cell r="AR957">
            <v>41</v>
          </cell>
          <cell r="AS957">
            <v>15</v>
          </cell>
          <cell r="AT957">
            <v>0</v>
          </cell>
          <cell r="AU957">
            <v>23</v>
          </cell>
          <cell r="AV957">
            <v>44</v>
          </cell>
          <cell r="AW957">
            <v>66</v>
          </cell>
          <cell r="AX957">
            <v>0</v>
          </cell>
        </row>
        <row r="958">
          <cell r="J958" t="str">
            <v>2-PWR-5.3.A-Real YTD</v>
          </cell>
          <cell r="K958" t="str">
            <v>5.3.A</v>
          </cell>
          <cell r="L958">
            <v>16</v>
          </cell>
          <cell r="M958">
            <v>31</v>
          </cell>
          <cell r="N958">
            <v>31</v>
          </cell>
          <cell r="O958">
            <v>39</v>
          </cell>
          <cell r="P958">
            <v>59</v>
          </cell>
          <cell r="Q958">
            <v>84</v>
          </cell>
          <cell r="R958">
            <v>104</v>
          </cell>
          <cell r="S958">
            <v>135</v>
          </cell>
          <cell r="T958">
            <v>136</v>
          </cell>
          <cell r="U958">
            <v>156</v>
          </cell>
          <cell r="V958">
            <v>175</v>
          </cell>
          <cell r="W958">
            <v>175</v>
          </cell>
          <cell r="X958">
            <v>1</v>
          </cell>
          <cell r="Y958">
            <v>6</v>
          </cell>
          <cell r="Z958">
            <v>9</v>
          </cell>
          <cell r="AA958">
            <v>25</v>
          </cell>
          <cell r="AB958">
            <v>76</v>
          </cell>
          <cell r="AC958">
            <v>114</v>
          </cell>
          <cell r="AD958">
            <v>144</v>
          </cell>
          <cell r="AE958">
            <v>175</v>
          </cell>
          <cell r="AF958">
            <v>233</v>
          </cell>
          <cell r="AG958">
            <v>250</v>
          </cell>
          <cell r="AH958">
            <v>251</v>
          </cell>
          <cell r="AI958">
            <v>251</v>
          </cell>
          <cell r="AJ958">
            <v>0</v>
          </cell>
          <cell r="AK958">
            <v>16</v>
          </cell>
          <cell r="AL958">
            <v>16</v>
          </cell>
          <cell r="AM958">
            <v>16</v>
          </cell>
          <cell r="AN958">
            <v>16</v>
          </cell>
          <cell r="AO958">
            <v>16</v>
          </cell>
          <cell r="AP958">
            <v>45</v>
          </cell>
          <cell r="AQ958">
            <v>67</v>
          </cell>
          <cell r="AR958">
            <v>108</v>
          </cell>
          <cell r="AS958">
            <v>123</v>
          </cell>
          <cell r="AT958">
            <v>123</v>
          </cell>
          <cell r="AU958">
            <v>146</v>
          </cell>
          <cell r="AV958">
            <v>190</v>
          </cell>
          <cell r="AW958">
            <v>256</v>
          </cell>
          <cell r="AX958">
            <v>0</v>
          </cell>
        </row>
        <row r="959">
          <cell r="J959" t="str">
            <v>2-PWR-5.3-Real</v>
          </cell>
          <cell r="K959">
            <v>5.3</v>
          </cell>
          <cell r="L959">
            <v>131.31168058433698</v>
          </cell>
          <cell r="M959">
            <v>111.49100639215104</v>
          </cell>
          <cell r="N959">
            <v>0</v>
          </cell>
          <cell r="O959">
            <v>62.985926582029322</v>
          </cell>
          <cell r="P959">
            <v>178.5275936711968</v>
          </cell>
          <cell r="Q959">
            <v>168.40970713551928</v>
          </cell>
          <cell r="R959">
            <v>162.57419988091439</v>
          </cell>
          <cell r="S959">
            <v>297.47938995613623</v>
          </cell>
          <cell r="T959">
            <v>6.4284807410752602</v>
          </cell>
          <cell r="U959">
            <v>159.60921280337223</v>
          </cell>
          <cell r="V959">
            <v>155.47963421370267</v>
          </cell>
          <cell r="W959">
            <v>0</v>
          </cell>
          <cell r="X959">
            <v>8.5918218743489003</v>
          </cell>
          <cell r="Y959">
            <v>43.831005176441707</v>
          </cell>
          <cell r="Z959">
            <v>27.31469257313509</v>
          </cell>
          <cell r="AA959">
            <v>145.39704753120355</v>
          </cell>
          <cell r="AB959">
            <v>516.01153437547418</v>
          </cell>
          <cell r="AC959">
            <v>372.74087152701145</v>
          </cell>
          <cell r="AD959">
            <v>282.54573709119165</v>
          </cell>
          <cell r="AE959">
            <v>295.31543975803186</v>
          </cell>
          <cell r="AF959">
            <v>392.61478059264527</v>
          </cell>
          <cell r="AG959">
            <v>158.54696370906632</v>
          </cell>
          <cell r="AH959">
            <v>9.2601381149599842</v>
          </cell>
          <cell r="AI959">
            <v>0</v>
          </cell>
          <cell r="AJ959">
            <v>0</v>
          </cell>
          <cell r="AK959">
            <v>158.95487171845119</v>
          </cell>
          <cell r="AL959">
            <v>0</v>
          </cell>
          <cell r="AM959">
            <v>0</v>
          </cell>
          <cell r="AN959">
            <v>0</v>
          </cell>
          <cell r="AO959">
            <v>0</v>
          </cell>
          <cell r="AP959">
            <v>200.2693277165844</v>
          </cell>
          <cell r="AQ959">
            <v>161.33172001613318</v>
          </cell>
          <cell r="AR959">
            <v>237.6191718102524</v>
          </cell>
          <cell r="AS959">
            <v>120.41422493377218</v>
          </cell>
          <cell r="AT959">
            <v>0</v>
          </cell>
          <cell r="AU959">
            <v>162.82609465151677</v>
          </cell>
          <cell r="AV959">
            <v>328.38271512799463</v>
          </cell>
          <cell r="AW959">
            <v>433.93931424438671</v>
          </cell>
          <cell r="AX959">
            <v>0</v>
          </cell>
        </row>
        <row r="960">
          <cell r="J960" t="str">
            <v>2-PWR-5.3-Real YTD</v>
          </cell>
          <cell r="K960">
            <v>5.3</v>
          </cell>
          <cell r="L960">
            <v>131.31168058433698</v>
          </cell>
          <cell r="M960">
            <v>120.91073082736092</v>
          </cell>
          <cell r="N960">
            <v>73.299048294614892</v>
          </cell>
          <cell r="O960">
            <v>70.917149676099569</v>
          </cell>
          <cell r="P960">
            <v>89.128579305552407</v>
          </cell>
          <cell r="Q960">
            <v>103.65091851371987</v>
          </cell>
          <cell r="R960">
            <v>111.41664387892762</v>
          </cell>
          <cell r="S960">
            <v>130.10265629629635</v>
          </cell>
          <cell r="T960">
            <v>113.97922510720961</v>
          </cell>
          <cell r="U960">
            <v>118.31573456304844</v>
          </cell>
          <cell r="V960">
            <v>121.46801804348411</v>
          </cell>
          <cell r="W960">
            <v>111.30299747876451</v>
          </cell>
          <cell r="X960">
            <v>8.5918218743489003</v>
          </cell>
          <cell r="Y960">
            <v>26.034406637905875</v>
          </cell>
          <cell r="Z960">
            <v>26.447621587430326</v>
          </cell>
          <cell r="AA960">
            <v>55.513766026130334</v>
          </cell>
          <cell r="AB960">
            <v>138.38971727982266</v>
          </cell>
          <cell r="AC960">
            <v>175.08259790323231</v>
          </cell>
          <cell r="AD960">
            <v>190.14952817497718</v>
          </cell>
          <cell r="AE960">
            <v>202.9523772246842</v>
          </cell>
          <cell r="AF960">
            <v>230.69335481850842</v>
          </cell>
          <cell r="AG960">
            <v>223.7692133840842</v>
          </cell>
          <cell r="AH960">
            <v>204.86246362620025</v>
          </cell>
          <cell r="AI960">
            <v>185.90599267226716</v>
          </cell>
          <cell r="AJ960">
            <v>0</v>
          </cell>
          <cell r="AK960">
            <v>75.549207323551286</v>
          </cell>
          <cell r="AL960">
            <v>44.550561406683975</v>
          </cell>
          <cell r="AM960">
            <v>32.972015002266829</v>
          </cell>
          <cell r="AN960">
            <v>26.583096058432968</v>
          </cell>
          <cell r="AO960">
            <v>21.144705643231198</v>
          </cell>
          <cell r="AP960">
            <v>49.917048957310499</v>
          </cell>
          <cell r="AQ960">
            <v>64.555875808369649</v>
          </cell>
          <cell r="AR960">
            <v>89.226289105073533</v>
          </cell>
          <cell r="AS960">
            <v>92.136515453915408</v>
          </cell>
          <cell r="AT960">
            <v>84.967894570178501</v>
          </cell>
          <cell r="AU960">
            <v>91.889747911176102</v>
          </cell>
          <cell r="AV960">
            <v>110.28234253161592</v>
          </cell>
          <cell r="AW960">
            <v>136.53729473537794</v>
          </cell>
          <cell r="AX960">
            <v>0</v>
          </cell>
        </row>
        <row r="961">
          <cell r="J961" t="str">
            <v>2-PWR-5.3-Goal YTD</v>
          </cell>
          <cell r="K961">
            <v>5.3</v>
          </cell>
          <cell r="L961">
            <v>0</v>
          </cell>
          <cell r="M961">
            <v>0</v>
          </cell>
          <cell r="N961">
            <v>0</v>
          </cell>
          <cell r="O961">
            <v>0</v>
          </cell>
          <cell r="P961">
            <v>0</v>
          </cell>
          <cell r="Q961">
            <v>0</v>
          </cell>
          <cell r="R961">
            <v>0</v>
          </cell>
          <cell r="S961">
            <v>0</v>
          </cell>
          <cell r="T961">
            <v>0</v>
          </cell>
          <cell r="U961">
            <v>0</v>
          </cell>
          <cell r="V961">
            <v>0</v>
          </cell>
          <cell r="W961">
            <v>0</v>
          </cell>
          <cell r="X961">
            <v>30</v>
          </cell>
          <cell r="Y961">
            <v>30</v>
          </cell>
          <cell r="Z961">
            <v>30</v>
          </cell>
          <cell r="AA961">
            <v>30</v>
          </cell>
          <cell r="AB961">
            <v>30</v>
          </cell>
          <cell r="AC961">
            <v>30</v>
          </cell>
          <cell r="AD961">
            <v>30</v>
          </cell>
          <cell r="AE961">
            <v>30</v>
          </cell>
          <cell r="AF961">
            <v>30</v>
          </cell>
          <cell r="AG961">
            <v>30</v>
          </cell>
          <cell r="AH961">
            <v>30</v>
          </cell>
          <cell r="AI961">
            <v>30</v>
          </cell>
          <cell r="AJ961">
            <v>0</v>
          </cell>
          <cell r="AK961">
            <v>88.6</v>
          </cell>
          <cell r="AL961">
            <v>89.6</v>
          </cell>
          <cell r="AM961">
            <v>91</v>
          </cell>
          <cell r="AN961">
            <v>92.5</v>
          </cell>
          <cell r="AO961">
            <v>91.6</v>
          </cell>
          <cell r="AP961">
            <v>85.7</v>
          </cell>
          <cell r="AQ961">
            <v>81.900000000000006</v>
          </cell>
          <cell r="AR961">
            <v>81.5</v>
          </cell>
          <cell r="AS961">
            <v>80.5</v>
          </cell>
          <cell r="AT961">
            <v>79.2</v>
          </cell>
          <cell r="AU961">
            <v>79.8</v>
          </cell>
          <cell r="AV961">
            <v>80.3</v>
          </cell>
          <cell r="AW961">
            <v>84.1</v>
          </cell>
          <cell r="AX961" t="e">
            <v>#DIV/0!</v>
          </cell>
        </row>
        <row r="962">
          <cell r="J962" t="str">
            <v>2-PWR-5.3-Goal</v>
          </cell>
          <cell r="K962">
            <v>5.3</v>
          </cell>
          <cell r="L962">
            <v>0</v>
          </cell>
          <cell r="M962">
            <v>0</v>
          </cell>
          <cell r="N962">
            <v>0</v>
          </cell>
          <cell r="O962">
            <v>0</v>
          </cell>
          <cell r="P962">
            <v>0</v>
          </cell>
          <cell r="Q962">
            <v>0</v>
          </cell>
          <cell r="R962">
            <v>0</v>
          </cell>
          <cell r="S962">
            <v>0</v>
          </cell>
          <cell r="T962">
            <v>0</v>
          </cell>
          <cell r="U962">
            <v>0</v>
          </cell>
          <cell r="V962">
            <v>0</v>
          </cell>
          <cell r="W962">
            <v>0</v>
          </cell>
          <cell r="X962">
            <v>30</v>
          </cell>
          <cell r="Y962">
            <v>30</v>
          </cell>
          <cell r="Z962">
            <v>30</v>
          </cell>
          <cell r="AA962">
            <v>30</v>
          </cell>
          <cell r="AB962">
            <v>30</v>
          </cell>
          <cell r="AC962">
            <v>30</v>
          </cell>
          <cell r="AD962">
            <v>30</v>
          </cell>
          <cell r="AE962">
            <v>30</v>
          </cell>
          <cell r="AF962">
            <v>30</v>
          </cell>
          <cell r="AG962">
            <v>30</v>
          </cell>
          <cell r="AH962">
            <v>30</v>
          </cell>
          <cell r="AI962">
            <v>30</v>
          </cell>
          <cell r="AJ962">
            <v>0</v>
          </cell>
          <cell r="AK962">
            <v>88.6</v>
          </cell>
          <cell r="AL962">
            <v>89.6</v>
          </cell>
          <cell r="AM962">
            <v>91</v>
          </cell>
          <cell r="AN962">
            <v>92.5</v>
          </cell>
          <cell r="AO962">
            <v>91.6</v>
          </cell>
          <cell r="AP962">
            <v>85.7</v>
          </cell>
          <cell r="AQ962">
            <v>81.900000000000006</v>
          </cell>
          <cell r="AR962">
            <v>81.5</v>
          </cell>
          <cell r="AS962">
            <v>80.5</v>
          </cell>
          <cell r="AT962">
            <v>79.2</v>
          </cell>
          <cell r="AU962">
            <v>79.8</v>
          </cell>
          <cell r="AV962">
            <v>80.3</v>
          </cell>
          <cell r="AW962">
            <v>84.1</v>
          </cell>
          <cell r="AX962" t="e">
            <v>#DIV/0!</v>
          </cell>
        </row>
        <row r="963">
          <cell r="J963" t="str">
            <v>2-MCS-5.3.A-Real</v>
          </cell>
          <cell r="K963" t="str">
            <v>5.3.A</v>
          </cell>
          <cell r="L963">
            <v>0</v>
          </cell>
          <cell r="M963">
            <v>0</v>
          </cell>
          <cell r="N963">
            <v>0</v>
          </cell>
          <cell r="O963">
            <v>0</v>
          </cell>
          <cell r="P963">
            <v>0</v>
          </cell>
          <cell r="Q963">
            <v>18</v>
          </cell>
          <cell r="R963">
            <v>7.5</v>
          </cell>
          <cell r="S963">
            <v>0</v>
          </cell>
          <cell r="T963">
            <v>0</v>
          </cell>
          <cell r="U963">
            <v>0</v>
          </cell>
          <cell r="V963">
            <v>0</v>
          </cell>
          <cell r="W963">
            <v>0</v>
          </cell>
          <cell r="X963">
            <v>0</v>
          </cell>
          <cell r="Y963">
            <v>1</v>
          </cell>
          <cell r="Z963">
            <v>0</v>
          </cell>
          <cell r="AA963">
            <v>0</v>
          </cell>
          <cell r="AB963">
            <v>0</v>
          </cell>
          <cell r="AC963">
            <v>0</v>
          </cell>
          <cell r="AD963">
            <v>0</v>
          </cell>
          <cell r="AE963">
            <v>0</v>
          </cell>
          <cell r="AF963">
            <v>2</v>
          </cell>
          <cell r="AG963">
            <v>0</v>
          </cell>
          <cell r="AH963">
            <v>0</v>
          </cell>
          <cell r="AI963">
            <v>0</v>
          </cell>
          <cell r="AJ963">
            <v>19</v>
          </cell>
          <cell r="AK963">
            <v>16</v>
          </cell>
          <cell r="AL963">
            <v>41</v>
          </cell>
          <cell r="AM963">
            <v>13</v>
          </cell>
          <cell r="AN963">
            <v>17</v>
          </cell>
          <cell r="AO963">
            <v>18</v>
          </cell>
          <cell r="AP963">
            <v>0</v>
          </cell>
          <cell r="AQ963">
            <v>2</v>
          </cell>
          <cell r="AR963">
            <v>26</v>
          </cell>
          <cell r="AS963">
            <v>3</v>
          </cell>
          <cell r="AT963">
            <v>0</v>
          </cell>
          <cell r="AU963">
            <v>6</v>
          </cell>
          <cell r="AV963">
            <v>0</v>
          </cell>
          <cell r="AW963">
            <v>13</v>
          </cell>
          <cell r="AX963">
            <v>0</v>
          </cell>
        </row>
        <row r="964">
          <cell r="J964" t="str">
            <v>2-MCS-5.3.A-Real YTD</v>
          </cell>
          <cell r="K964" t="str">
            <v>5.3.A</v>
          </cell>
          <cell r="L964">
            <v>0</v>
          </cell>
          <cell r="M964">
            <v>0</v>
          </cell>
          <cell r="N964">
            <v>0</v>
          </cell>
          <cell r="O964">
            <v>0</v>
          </cell>
          <cell r="P964">
            <v>0</v>
          </cell>
          <cell r="Q964">
            <v>18</v>
          </cell>
          <cell r="R964">
            <v>25.5</v>
          </cell>
          <cell r="S964">
            <v>25.5</v>
          </cell>
          <cell r="T964">
            <v>25.5</v>
          </cell>
          <cell r="U964">
            <v>25.5</v>
          </cell>
          <cell r="V964">
            <v>25.5</v>
          </cell>
          <cell r="W964">
            <v>25.5</v>
          </cell>
          <cell r="X964">
            <v>0</v>
          </cell>
          <cell r="Y964">
            <v>1</v>
          </cell>
          <cell r="Z964">
            <v>1</v>
          </cell>
          <cell r="AA964">
            <v>1</v>
          </cell>
          <cell r="AB964">
            <v>1</v>
          </cell>
          <cell r="AC964">
            <v>1</v>
          </cell>
          <cell r="AD964">
            <v>1</v>
          </cell>
          <cell r="AE964">
            <v>1</v>
          </cell>
          <cell r="AF964">
            <v>3</v>
          </cell>
          <cell r="AG964">
            <v>3</v>
          </cell>
          <cell r="AH964">
            <v>3</v>
          </cell>
          <cell r="AI964">
            <v>3</v>
          </cell>
          <cell r="AJ964">
            <v>19</v>
          </cell>
          <cell r="AK964">
            <v>35</v>
          </cell>
          <cell r="AL964">
            <v>76</v>
          </cell>
          <cell r="AM964">
            <v>89</v>
          </cell>
          <cell r="AN964">
            <v>106</v>
          </cell>
          <cell r="AO964">
            <v>124</v>
          </cell>
          <cell r="AP964">
            <v>124</v>
          </cell>
          <cell r="AQ964">
            <v>126</v>
          </cell>
          <cell r="AR964">
            <v>152</v>
          </cell>
          <cell r="AS964">
            <v>155</v>
          </cell>
          <cell r="AT964">
            <v>155</v>
          </cell>
          <cell r="AU964">
            <v>161</v>
          </cell>
          <cell r="AV964">
            <v>161</v>
          </cell>
          <cell r="AW964">
            <v>174</v>
          </cell>
          <cell r="AX964">
            <v>0</v>
          </cell>
        </row>
        <row r="965">
          <cell r="J965" t="str">
            <v>2-MCS-5.3-Real</v>
          </cell>
          <cell r="K965">
            <v>5.3</v>
          </cell>
          <cell r="L965">
            <v>0</v>
          </cell>
          <cell r="M965">
            <v>0</v>
          </cell>
          <cell r="N965">
            <v>0</v>
          </cell>
          <cell r="O965">
            <v>0</v>
          </cell>
          <cell r="P965">
            <v>0</v>
          </cell>
          <cell r="Q965">
            <v>171.23450565549518</v>
          </cell>
          <cell r="R965">
            <v>79.855195911413958</v>
          </cell>
          <cell r="S965">
            <v>0</v>
          </cell>
          <cell r="T965">
            <v>0</v>
          </cell>
          <cell r="U965">
            <v>0</v>
          </cell>
          <cell r="V965">
            <v>0</v>
          </cell>
          <cell r="W965">
            <v>0</v>
          </cell>
          <cell r="X965">
            <v>0</v>
          </cell>
          <cell r="Y965">
            <v>11.293246074185333</v>
          </cell>
          <cell r="Z965">
            <v>0</v>
          </cell>
          <cell r="AA965">
            <v>0</v>
          </cell>
          <cell r="AB965">
            <v>0</v>
          </cell>
          <cell r="AC965">
            <v>0</v>
          </cell>
          <cell r="AD965">
            <v>0</v>
          </cell>
          <cell r="AE965">
            <v>0</v>
          </cell>
          <cell r="AF965">
            <v>15.345719886902044</v>
          </cell>
          <cell r="AG965">
            <v>0</v>
          </cell>
          <cell r="AH965">
            <v>0</v>
          </cell>
          <cell r="AI965">
            <v>0</v>
          </cell>
          <cell r="AJ965">
            <v>136.27398242782857</v>
          </cell>
          <cell r="AK965">
            <v>97.838383220717276</v>
          </cell>
          <cell r="AL965">
            <v>197.37158811919321</v>
          </cell>
          <cell r="AM965">
            <v>73.05628143527494</v>
          </cell>
          <cell r="AN965">
            <v>98.078809207869398</v>
          </cell>
          <cell r="AO965">
            <v>88.09279107326384</v>
          </cell>
          <cell r="AP965">
            <v>0</v>
          </cell>
          <cell r="AQ965">
            <v>11.240691302515105</v>
          </cell>
          <cell r="AR965">
            <v>129.52883884868791</v>
          </cell>
          <cell r="AS965">
            <v>18.233202662047592</v>
          </cell>
          <cell r="AT965">
            <v>0</v>
          </cell>
          <cell r="AU965">
            <v>34.146688482606535</v>
          </cell>
          <cell r="AV965">
            <v>0</v>
          </cell>
          <cell r="AW965">
            <v>88.175944923948236</v>
          </cell>
          <cell r="AX965">
            <v>0</v>
          </cell>
        </row>
        <row r="966">
          <cell r="J966" t="str">
            <v>2-MCS-5.3-Real YTD</v>
          </cell>
          <cell r="K966">
            <v>5.3</v>
          </cell>
          <cell r="L966">
            <v>0</v>
          </cell>
          <cell r="M966">
            <v>0</v>
          </cell>
          <cell r="N966">
            <v>0</v>
          </cell>
          <cell r="O966">
            <v>0</v>
          </cell>
          <cell r="P966">
            <v>0</v>
          </cell>
          <cell r="Q966">
            <v>32.0946149247983</v>
          </cell>
          <cell r="R966">
            <v>38.945463750745979</v>
          </cell>
          <cell r="S966">
            <v>34.148077446500501</v>
          </cell>
          <cell r="T966">
            <v>29.311574566059381</v>
          </cell>
          <cell r="U966">
            <v>26.396526341352427</v>
          </cell>
          <cell r="V966">
            <v>24.224905159496299</v>
          </cell>
          <cell r="W966">
            <v>21.803151401852855</v>
          </cell>
          <cell r="X966">
            <v>0</v>
          </cell>
          <cell r="Y966">
            <v>5.6490153766198565</v>
          </cell>
          <cell r="Z966">
            <v>3.5057121196850116</v>
          </cell>
          <cell r="AA966">
            <v>2.7291440517281966</v>
          </cell>
          <cell r="AB966">
            <v>2.2187631704395074</v>
          </cell>
          <cell r="AC966">
            <v>1.8325723423967173</v>
          </cell>
          <cell r="AD966">
            <v>1.5583762685475024</v>
          </cell>
          <cell r="AE966">
            <v>1.3556421419254296</v>
          </cell>
          <cell r="AF966">
            <v>3.4562717680316291</v>
          </cell>
          <cell r="AG966">
            <v>3.1105089165848607</v>
          </cell>
          <cell r="AH966">
            <v>2.836981242021877</v>
          </cell>
          <cell r="AI966">
            <v>2.5647179868160674</v>
          </cell>
          <cell r="AJ966">
            <v>136.27398242782857</v>
          </cell>
          <cell r="AK966">
            <v>115.52680221811461</v>
          </cell>
          <cell r="AL966">
            <v>148.8182654839531</v>
          </cell>
          <cell r="AM966">
            <v>129.24118001553799</v>
          </cell>
          <cell r="AN966">
            <v>122.97483076459022</v>
          </cell>
          <cell r="AO966">
            <v>116.29051997805486</v>
          </cell>
          <cell r="AP966">
            <v>101.24267215336633</v>
          </cell>
          <cell r="AQ966">
            <v>89.826442480778212</v>
          </cell>
          <cell r="AR966">
            <v>94.796631601267904</v>
          </cell>
          <cell r="AS966">
            <v>87.671294862603531</v>
          </cell>
          <cell r="AT966">
            <v>80.260873730227672</v>
          </cell>
          <cell r="AU966">
            <v>76.415042847006163</v>
          </cell>
          <cell r="AV966">
            <v>71.732655511718932</v>
          </cell>
          <cell r="AW966">
            <v>72.746200422053391</v>
          </cell>
          <cell r="AX966">
            <v>0</v>
          </cell>
        </row>
        <row r="967">
          <cell r="J967" t="str">
            <v>2-MCS-5.3-Goal</v>
          </cell>
          <cell r="K967">
            <v>5.3</v>
          </cell>
          <cell r="L967">
            <v>0</v>
          </cell>
          <cell r="M967">
            <v>0</v>
          </cell>
          <cell r="N967">
            <v>0</v>
          </cell>
          <cell r="O967">
            <v>0</v>
          </cell>
          <cell r="P967">
            <v>0</v>
          </cell>
          <cell r="Q967">
            <v>0</v>
          </cell>
          <cell r="R967">
            <v>0</v>
          </cell>
          <cell r="S967">
            <v>0</v>
          </cell>
          <cell r="T967">
            <v>0</v>
          </cell>
          <cell r="U967">
            <v>0</v>
          </cell>
          <cell r="V967">
            <v>0</v>
          </cell>
          <cell r="W967">
            <v>0</v>
          </cell>
          <cell r="X967">
            <v>30</v>
          </cell>
          <cell r="Y967">
            <v>30</v>
          </cell>
          <cell r="Z967">
            <v>30</v>
          </cell>
          <cell r="AA967">
            <v>30</v>
          </cell>
          <cell r="AB967">
            <v>30</v>
          </cell>
          <cell r="AC967">
            <v>30</v>
          </cell>
          <cell r="AD967">
            <v>30</v>
          </cell>
          <cell r="AE967">
            <v>30</v>
          </cell>
          <cell r="AF967">
            <v>30</v>
          </cell>
          <cell r="AG967">
            <v>30</v>
          </cell>
          <cell r="AH967">
            <v>30</v>
          </cell>
          <cell r="AI967">
            <v>30</v>
          </cell>
          <cell r="AJ967">
            <v>0</v>
          </cell>
          <cell r="AK967">
            <v>100</v>
          </cell>
          <cell r="AL967">
            <v>100</v>
          </cell>
          <cell r="AM967">
            <v>100</v>
          </cell>
          <cell r="AN967">
            <v>100</v>
          </cell>
          <cell r="AO967">
            <v>100</v>
          </cell>
          <cell r="AP967">
            <v>100</v>
          </cell>
          <cell r="AQ967">
            <v>100</v>
          </cell>
          <cell r="AR967">
            <v>100</v>
          </cell>
          <cell r="AS967">
            <v>100</v>
          </cell>
          <cell r="AT967">
            <v>100</v>
          </cell>
          <cell r="AU967">
            <v>100</v>
          </cell>
          <cell r="AV967">
            <v>0</v>
          </cell>
          <cell r="AW967">
            <v>0</v>
          </cell>
          <cell r="AX967" t="e">
            <v>#DIV/0!</v>
          </cell>
        </row>
        <row r="968">
          <cell r="J968" t="str">
            <v>2-MCS-5.3-Goal YTD</v>
          </cell>
          <cell r="K968">
            <v>5.3</v>
          </cell>
          <cell r="L968">
            <v>0</v>
          </cell>
          <cell r="M968">
            <v>0</v>
          </cell>
          <cell r="N968">
            <v>0</v>
          </cell>
          <cell r="O968">
            <v>0</v>
          </cell>
          <cell r="P968">
            <v>0</v>
          </cell>
          <cell r="Q968">
            <v>0</v>
          </cell>
          <cell r="R968">
            <v>0</v>
          </cell>
          <cell r="S968">
            <v>0</v>
          </cell>
          <cell r="T968">
            <v>0</v>
          </cell>
          <cell r="U968">
            <v>0</v>
          </cell>
          <cell r="V968">
            <v>0</v>
          </cell>
          <cell r="W968">
            <v>0</v>
          </cell>
          <cell r="X968">
            <v>30</v>
          </cell>
          <cell r="Y968">
            <v>30</v>
          </cell>
          <cell r="Z968">
            <v>30</v>
          </cell>
          <cell r="AA968">
            <v>30</v>
          </cell>
          <cell r="AB968">
            <v>30</v>
          </cell>
          <cell r="AC968">
            <v>30</v>
          </cell>
          <cell r="AD968">
            <v>30</v>
          </cell>
          <cell r="AE968">
            <v>30</v>
          </cell>
          <cell r="AF968">
            <v>30</v>
          </cell>
          <cell r="AG968">
            <v>30</v>
          </cell>
          <cell r="AH968">
            <v>30</v>
          </cell>
          <cell r="AI968">
            <v>30</v>
          </cell>
          <cell r="AJ968">
            <v>0</v>
          </cell>
          <cell r="AK968">
            <v>100</v>
          </cell>
          <cell r="AL968">
            <v>100</v>
          </cell>
          <cell r="AM968">
            <v>100</v>
          </cell>
          <cell r="AN968">
            <v>100</v>
          </cell>
          <cell r="AO968">
            <v>100</v>
          </cell>
          <cell r="AP968">
            <v>100</v>
          </cell>
          <cell r="AQ968">
            <v>100</v>
          </cell>
          <cell r="AR968">
            <v>100</v>
          </cell>
          <cell r="AS968">
            <v>100</v>
          </cell>
          <cell r="AT968">
            <v>100</v>
          </cell>
          <cell r="AU968">
            <v>100</v>
          </cell>
          <cell r="AV968">
            <v>0</v>
          </cell>
          <cell r="AW968">
            <v>0</v>
          </cell>
          <cell r="AX968" t="e">
            <v>#DIV/0!</v>
          </cell>
        </row>
        <row r="969">
          <cell r="J969" t="str">
            <v>3-DB-5.3.A-Real</v>
          </cell>
          <cell r="K969" t="str">
            <v>5.3.A</v>
          </cell>
          <cell r="L969">
            <v>10.432968179447053</v>
          </cell>
          <cell r="M969">
            <v>0</v>
          </cell>
          <cell r="N969">
            <v>15.040421131791689</v>
          </cell>
          <cell r="O969">
            <v>0</v>
          </cell>
          <cell r="P969">
            <v>34.378043889302695</v>
          </cell>
          <cell r="Q969">
            <v>0</v>
          </cell>
          <cell r="R969">
            <v>28.672944448559541</v>
          </cell>
          <cell r="S969">
            <v>12.662812106661397</v>
          </cell>
          <cell r="T969">
            <v>33.508484976680187</v>
          </cell>
          <cell r="U969">
            <v>29.315182675117907</v>
          </cell>
          <cell r="V969">
            <v>0</v>
          </cell>
          <cell r="W969">
            <v>8.8067900351170767</v>
          </cell>
          <cell r="X969">
            <v>0</v>
          </cell>
          <cell r="Y969">
            <v>33.555357951780948</v>
          </cell>
          <cell r="Z969">
            <v>11.509334069930713</v>
          </cell>
          <cell r="AA969">
            <v>22.589681033703805</v>
          </cell>
          <cell r="AB969">
            <v>0</v>
          </cell>
          <cell r="AC969">
            <v>11.228700558627853</v>
          </cell>
          <cell r="AD969">
            <v>22.012492089260657</v>
          </cell>
          <cell r="AE969">
            <v>11.564704521799468</v>
          </cell>
          <cell r="AF969">
            <v>26.005547850208043</v>
          </cell>
          <cell r="AG969">
            <v>0</v>
          </cell>
          <cell r="AH969">
            <v>11.681935930422389</v>
          </cell>
          <cell r="AI969">
            <v>21.724961981316532</v>
          </cell>
          <cell r="AJ969">
            <v>0</v>
          </cell>
          <cell r="AK969">
            <v>0</v>
          </cell>
          <cell r="AL969">
            <v>0</v>
          </cell>
          <cell r="AM969">
            <v>0</v>
          </cell>
          <cell r="AN969">
            <v>0</v>
          </cell>
          <cell r="AO969">
            <v>0</v>
          </cell>
          <cell r="AP969">
            <v>0</v>
          </cell>
          <cell r="AQ969">
            <v>0</v>
          </cell>
          <cell r="AR969">
            <v>0</v>
          </cell>
          <cell r="AS969">
            <v>0</v>
          </cell>
          <cell r="AT969">
            <v>0</v>
          </cell>
          <cell r="AU969">
            <v>0</v>
          </cell>
          <cell r="AV969">
            <v>0</v>
          </cell>
          <cell r="AW969">
            <v>5</v>
          </cell>
          <cell r="AX969">
            <v>0</v>
          </cell>
        </row>
        <row r="970">
          <cell r="J970" t="str">
            <v>3-DB-5.3.A-Real YTD</v>
          </cell>
          <cell r="K970" t="str">
            <v>5.3.A</v>
          </cell>
          <cell r="L970">
            <v>10.432968179447053</v>
          </cell>
          <cell r="M970">
            <v>4.8609760839976666</v>
          </cell>
          <cell r="N970">
            <v>8.8575266832991328</v>
          </cell>
          <cell r="O970">
            <v>6.7767512254625126</v>
          </cell>
          <cell r="P970">
            <v>11.321715994754271</v>
          </cell>
          <cell r="Q970">
            <v>9.113485680435625</v>
          </cell>
          <cell r="R970">
            <v>11.795648257700838</v>
          </cell>
          <cell r="S970">
            <v>11.876983196384788</v>
          </cell>
          <cell r="T970">
            <v>14.563045191001621</v>
          </cell>
          <cell r="U970">
            <v>15.982348718020557</v>
          </cell>
          <cell r="V970">
            <v>14.594674343236438</v>
          </cell>
          <cell r="W970">
            <v>14.080571533527564</v>
          </cell>
          <cell r="X970">
            <v>0</v>
          </cell>
          <cell r="Y970">
            <v>16.754698645801479</v>
          </cell>
          <cell r="Z970">
            <v>15.040972549285037</v>
          </cell>
          <cell r="AA970">
            <v>16.926380822410525</v>
          </cell>
          <cell r="AB970">
            <v>13.632219751382394</v>
          </cell>
          <cell r="AC970">
            <v>13.227731940012236</v>
          </cell>
          <cell r="AD970">
            <v>14.514987732819394</v>
          </cell>
          <cell r="AE970">
            <v>14.153906035756304</v>
          </cell>
          <cell r="AF970">
            <v>15.817418323566583</v>
          </cell>
          <cell r="AG970">
            <v>14.366327538454101</v>
          </cell>
          <cell r="AH970">
            <v>14.134332697961424</v>
          </cell>
          <cell r="AI970">
            <v>14.779835869922664</v>
          </cell>
          <cell r="AJ970">
            <v>0</v>
          </cell>
          <cell r="AK970">
            <v>0</v>
          </cell>
          <cell r="AL970">
            <v>0</v>
          </cell>
          <cell r="AM970">
            <v>0</v>
          </cell>
          <cell r="AN970">
            <v>0</v>
          </cell>
          <cell r="AO970">
            <v>0</v>
          </cell>
          <cell r="AP970">
            <v>0</v>
          </cell>
          <cell r="AQ970">
            <v>0</v>
          </cell>
          <cell r="AR970">
            <v>0</v>
          </cell>
          <cell r="AS970">
            <v>0</v>
          </cell>
          <cell r="AT970">
            <v>0</v>
          </cell>
          <cell r="AU970">
            <v>0</v>
          </cell>
          <cell r="AV970">
            <v>0</v>
          </cell>
          <cell r="AW970">
            <v>5</v>
          </cell>
          <cell r="AX970">
            <v>0</v>
          </cell>
        </row>
        <row r="971">
          <cell r="J971" t="str">
            <v>3-DB-5.3-Real</v>
          </cell>
          <cell r="K971">
            <v>5.3</v>
          </cell>
          <cell r="L971">
            <v>9</v>
          </cell>
          <cell r="M971">
            <v>9</v>
          </cell>
          <cell r="N971">
            <v>9</v>
          </cell>
          <cell r="O971">
            <v>9</v>
          </cell>
          <cell r="P971">
            <v>9</v>
          </cell>
          <cell r="Q971">
            <v>9</v>
          </cell>
          <cell r="R971">
            <v>9</v>
          </cell>
          <cell r="S971">
            <v>9</v>
          </cell>
          <cell r="T971">
            <v>9</v>
          </cell>
          <cell r="U971">
            <v>9</v>
          </cell>
          <cell r="V971">
            <v>9</v>
          </cell>
          <cell r="W971">
            <v>9</v>
          </cell>
          <cell r="X971">
            <v>0</v>
          </cell>
          <cell r="Y971">
            <v>91</v>
          </cell>
          <cell r="Z971">
            <v>0</v>
          </cell>
          <cell r="AA971">
            <v>0</v>
          </cell>
          <cell r="AB971">
            <v>0</v>
          </cell>
          <cell r="AC971">
            <v>0</v>
          </cell>
          <cell r="AD971">
            <v>0</v>
          </cell>
          <cell r="AE971">
            <v>0</v>
          </cell>
          <cell r="AF971">
            <v>70</v>
          </cell>
          <cell r="AG971">
            <v>0</v>
          </cell>
          <cell r="AH971">
            <v>0</v>
          </cell>
          <cell r="AI971">
            <v>0</v>
          </cell>
          <cell r="AJ971">
            <v>0</v>
          </cell>
          <cell r="AK971">
            <v>0</v>
          </cell>
          <cell r="AL971">
            <v>0</v>
          </cell>
          <cell r="AM971">
            <v>0</v>
          </cell>
          <cell r="AN971">
            <v>0</v>
          </cell>
          <cell r="AO971">
            <v>0</v>
          </cell>
          <cell r="AP971">
            <v>0</v>
          </cell>
          <cell r="AQ971">
            <v>0</v>
          </cell>
          <cell r="AR971">
            <v>0</v>
          </cell>
          <cell r="AS971">
            <v>0</v>
          </cell>
          <cell r="AT971">
            <v>0</v>
          </cell>
          <cell r="AU971">
            <v>0</v>
          </cell>
          <cell r="AV971">
            <v>0</v>
          </cell>
          <cell r="AW971">
            <v>151.1475880623635</v>
          </cell>
          <cell r="AX971">
            <v>0</v>
          </cell>
        </row>
        <row r="972">
          <cell r="J972" t="str">
            <v>3-DB-5.3-Real YTD</v>
          </cell>
          <cell r="K972">
            <v>5.3</v>
          </cell>
          <cell r="L972">
            <v>0</v>
          </cell>
          <cell r="M972">
            <v>0</v>
          </cell>
          <cell r="N972">
            <v>0</v>
          </cell>
          <cell r="O972">
            <v>0</v>
          </cell>
          <cell r="P972">
            <v>0</v>
          </cell>
          <cell r="Q972">
            <v>0</v>
          </cell>
          <cell r="R972">
            <v>0</v>
          </cell>
          <cell r="S972">
            <v>0</v>
          </cell>
          <cell r="T972">
            <v>0</v>
          </cell>
          <cell r="U972">
            <v>0</v>
          </cell>
          <cell r="V972">
            <v>0</v>
          </cell>
          <cell r="W972">
            <v>0</v>
          </cell>
          <cell r="X972">
            <v>0</v>
          </cell>
          <cell r="Y972">
            <v>0</v>
          </cell>
          <cell r="Z972">
            <v>0</v>
          </cell>
          <cell r="AA972">
            <v>0</v>
          </cell>
          <cell r="AB972">
            <v>0</v>
          </cell>
          <cell r="AC972">
            <v>0</v>
          </cell>
          <cell r="AD972">
            <v>0</v>
          </cell>
          <cell r="AE972">
            <v>0</v>
          </cell>
          <cell r="AF972">
            <v>0</v>
          </cell>
          <cell r="AG972">
            <v>0</v>
          </cell>
          <cell r="AH972">
            <v>0</v>
          </cell>
          <cell r="AI972">
            <v>0</v>
          </cell>
          <cell r="AJ972">
            <v>0</v>
          </cell>
          <cell r="AK972">
            <v>0</v>
          </cell>
          <cell r="AL972">
            <v>0</v>
          </cell>
          <cell r="AM972">
            <v>0</v>
          </cell>
          <cell r="AN972">
            <v>0</v>
          </cell>
          <cell r="AO972">
            <v>0</v>
          </cell>
          <cell r="AP972">
            <v>0</v>
          </cell>
          <cell r="AQ972">
            <v>0</v>
          </cell>
          <cell r="AR972">
            <v>0</v>
          </cell>
          <cell r="AS972">
            <v>0</v>
          </cell>
          <cell r="AT972">
            <v>0</v>
          </cell>
          <cell r="AU972">
            <v>0</v>
          </cell>
          <cell r="AV972">
            <v>0</v>
          </cell>
          <cell r="AW972">
            <v>15.106543429499574</v>
          </cell>
          <cell r="AX972">
            <v>0</v>
          </cell>
        </row>
        <row r="973">
          <cell r="J973" t="str">
            <v>3-DB-5.3-Goal YTD</v>
          </cell>
          <cell r="K973">
            <v>5.3</v>
          </cell>
          <cell r="AJ973">
            <v>20</v>
          </cell>
          <cell r="AK973">
            <v>20</v>
          </cell>
          <cell r="AL973">
            <v>20</v>
          </cell>
          <cell r="AM973">
            <v>20</v>
          </cell>
          <cell r="AN973">
            <v>20</v>
          </cell>
          <cell r="AO973">
            <v>20</v>
          </cell>
          <cell r="AP973">
            <v>20</v>
          </cell>
          <cell r="AQ973">
            <v>20</v>
          </cell>
          <cell r="AR973">
            <v>20</v>
          </cell>
          <cell r="AS973">
            <v>20</v>
          </cell>
          <cell r="AT973">
            <v>20</v>
          </cell>
          <cell r="AU973">
            <v>20</v>
          </cell>
          <cell r="AV973">
            <v>0</v>
          </cell>
          <cell r="AW973">
            <v>0</v>
          </cell>
          <cell r="AX973">
            <v>0</v>
          </cell>
        </row>
        <row r="974">
          <cell r="J974" t="str">
            <v>3-DB-5.3-Goal</v>
          </cell>
          <cell r="K974">
            <v>5.3</v>
          </cell>
          <cell r="X974">
            <v>30</v>
          </cell>
          <cell r="Y974">
            <v>30</v>
          </cell>
          <cell r="Z974">
            <v>30</v>
          </cell>
          <cell r="AA974">
            <v>30</v>
          </cell>
          <cell r="AB974">
            <v>30</v>
          </cell>
          <cell r="AC974">
            <v>30</v>
          </cell>
          <cell r="AD974">
            <v>30</v>
          </cell>
          <cell r="AE974">
            <v>30</v>
          </cell>
          <cell r="AF974">
            <v>30</v>
          </cell>
          <cell r="AG974">
            <v>30</v>
          </cell>
          <cell r="AH974">
            <v>30</v>
          </cell>
          <cell r="AI974">
            <v>30</v>
          </cell>
          <cell r="AJ974">
            <v>20</v>
          </cell>
          <cell r="AK974">
            <v>20</v>
          </cell>
          <cell r="AL974">
            <v>20</v>
          </cell>
          <cell r="AM974">
            <v>20</v>
          </cell>
          <cell r="AN974">
            <v>20</v>
          </cell>
          <cell r="AO974">
            <v>20</v>
          </cell>
          <cell r="AP974">
            <v>20</v>
          </cell>
          <cell r="AQ974">
            <v>20</v>
          </cell>
          <cell r="AR974">
            <v>20</v>
          </cell>
          <cell r="AS974">
            <v>20</v>
          </cell>
          <cell r="AT974">
            <v>20</v>
          </cell>
          <cell r="AU974">
            <v>20</v>
          </cell>
          <cell r="AV974">
            <v>0</v>
          </cell>
          <cell r="AW974">
            <v>0</v>
          </cell>
          <cell r="AX974">
            <v>0</v>
          </cell>
        </row>
        <row r="975">
          <cell r="J975" t="str">
            <v>3-EM-5.3.A-Real</v>
          </cell>
          <cell r="K975" t="str">
            <v>5.3.A</v>
          </cell>
          <cell r="AJ975">
            <v>0</v>
          </cell>
          <cell r="AK975">
            <v>0</v>
          </cell>
          <cell r="AL975">
            <v>20</v>
          </cell>
          <cell r="AM975">
            <v>0</v>
          </cell>
          <cell r="AN975">
            <v>0</v>
          </cell>
          <cell r="AO975">
            <v>0</v>
          </cell>
          <cell r="AP975">
            <v>0</v>
          </cell>
          <cell r="AQ975">
            <v>0</v>
          </cell>
          <cell r="AR975">
            <v>0</v>
          </cell>
          <cell r="AS975">
            <v>0</v>
          </cell>
          <cell r="AT975">
            <v>0</v>
          </cell>
          <cell r="AU975">
            <v>0</v>
          </cell>
          <cell r="AV975">
            <v>0</v>
          </cell>
          <cell r="AW975">
            <v>0</v>
          </cell>
          <cell r="AX975">
            <v>0</v>
          </cell>
        </row>
        <row r="976">
          <cell r="J976" t="str">
            <v>3-EM-5.3.A-Real YTD</v>
          </cell>
          <cell r="K976" t="str">
            <v>5.3.A</v>
          </cell>
          <cell r="AJ976">
            <v>0</v>
          </cell>
          <cell r="AK976">
            <v>0</v>
          </cell>
          <cell r="AL976">
            <v>20</v>
          </cell>
          <cell r="AM976">
            <v>20</v>
          </cell>
          <cell r="AN976">
            <v>20</v>
          </cell>
          <cell r="AO976">
            <v>20</v>
          </cell>
          <cell r="AP976">
            <v>20</v>
          </cell>
          <cell r="AQ976">
            <v>20</v>
          </cell>
          <cell r="AR976">
            <v>20</v>
          </cell>
          <cell r="AS976">
            <v>20</v>
          </cell>
          <cell r="AT976">
            <v>20</v>
          </cell>
          <cell r="AU976">
            <v>20</v>
          </cell>
          <cell r="AV976">
            <v>20</v>
          </cell>
          <cell r="AW976">
            <v>20</v>
          </cell>
          <cell r="AX976">
            <v>0</v>
          </cell>
        </row>
        <row r="977">
          <cell r="J977" t="str">
            <v>3-EM-5.3-Real</v>
          </cell>
          <cell r="K977">
            <v>5.3</v>
          </cell>
          <cell r="X977">
            <v>0</v>
          </cell>
          <cell r="Y977">
            <v>0</v>
          </cell>
          <cell r="Z977">
            <v>0</v>
          </cell>
          <cell r="AA977">
            <v>0</v>
          </cell>
          <cell r="AB977">
            <v>0</v>
          </cell>
          <cell r="AC977">
            <v>0</v>
          </cell>
          <cell r="AD977">
            <v>0</v>
          </cell>
          <cell r="AE977">
            <v>0</v>
          </cell>
          <cell r="AF977">
            <v>0</v>
          </cell>
          <cell r="AG977">
            <v>0</v>
          </cell>
          <cell r="AH977">
            <v>0</v>
          </cell>
          <cell r="AI977">
            <v>0</v>
          </cell>
          <cell r="AJ977">
            <v>0</v>
          </cell>
          <cell r="AK977">
            <v>0</v>
          </cell>
          <cell r="AL977">
            <v>182.4549495922588</v>
          </cell>
          <cell r="AM977">
            <v>0</v>
          </cell>
          <cell r="AN977">
            <v>0</v>
          </cell>
          <cell r="AO977">
            <v>0</v>
          </cell>
          <cell r="AP977">
            <v>0</v>
          </cell>
          <cell r="AQ977">
            <v>0</v>
          </cell>
          <cell r="AR977">
            <v>0</v>
          </cell>
          <cell r="AS977">
            <v>0</v>
          </cell>
          <cell r="AT977">
            <v>0</v>
          </cell>
          <cell r="AU977">
            <v>0</v>
          </cell>
          <cell r="AV977">
            <v>0</v>
          </cell>
          <cell r="AW977">
            <v>0</v>
          </cell>
          <cell r="AX977">
            <v>0</v>
          </cell>
        </row>
        <row r="978">
          <cell r="J978" t="str">
            <v>3-EM-5.3-Real YTD</v>
          </cell>
          <cell r="K978">
            <v>5.3</v>
          </cell>
          <cell r="AJ978">
            <v>0</v>
          </cell>
          <cell r="AK978">
            <v>0</v>
          </cell>
          <cell r="AL978">
            <v>69.785277679109157</v>
          </cell>
          <cell r="AM978">
            <v>53.519524190022139</v>
          </cell>
          <cell r="AN978">
            <v>43.802504145359478</v>
          </cell>
          <cell r="AO978">
            <v>35.905865950296764</v>
          </cell>
          <cell r="AP978">
            <v>31.24676791244406</v>
          </cell>
          <cell r="AQ978">
            <v>27.639268573743955</v>
          </cell>
          <cell r="AR978">
            <v>24.015018031676288</v>
          </cell>
          <cell r="AS978">
            <v>21.869532275219751</v>
          </cell>
          <cell r="AT978">
            <v>19.958349917474717</v>
          </cell>
          <cell r="AU978">
            <v>18.058065438546663</v>
          </cell>
          <cell r="AV978">
            <v>16.630071501408171</v>
          </cell>
          <cell r="AW978">
            <v>15.119580764264571</v>
          </cell>
          <cell r="AX978">
            <v>0</v>
          </cell>
        </row>
        <row r="979">
          <cell r="J979" t="str">
            <v>3-EM-5.3-Goal YTD</v>
          </cell>
          <cell r="K979">
            <v>5.3</v>
          </cell>
          <cell r="AJ979">
            <v>20</v>
          </cell>
          <cell r="AK979">
            <v>20</v>
          </cell>
          <cell r="AL979">
            <v>20</v>
          </cell>
          <cell r="AM979">
            <v>20</v>
          </cell>
          <cell r="AN979">
            <v>20</v>
          </cell>
          <cell r="AO979">
            <v>20</v>
          </cell>
          <cell r="AP979">
            <v>20</v>
          </cell>
          <cell r="AQ979">
            <v>20</v>
          </cell>
          <cell r="AR979">
            <v>20</v>
          </cell>
          <cell r="AS979">
            <v>20</v>
          </cell>
          <cell r="AT979">
            <v>20</v>
          </cell>
          <cell r="AU979">
            <v>20</v>
          </cell>
          <cell r="AV979">
            <v>20</v>
          </cell>
          <cell r="AW979">
            <v>20</v>
          </cell>
          <cell r="AX979">
            <v>0</v>
          </cell>
        </row>
        <row r="980">
          <cell r="J980" t="str">
            <v>3-EM-5.3-Goal</v>
          </cell>
          <cell r="K980">
            <v>5.3</v>
          </cell>
          <cell r="X980">
            <v>30</v>
          </cell>
          <cell r="Y980">
            <v>30</v>
          </cell>
          <cell r="Z980">
            <v>30</v>
          </cell>
          <cell r="AA980">
            <v>30</v>
          </cell>
          <cell r="AB980">
            <v>30</v>
          </cell>
          <cell r="AC980">
            <v>30</v>
          </cell>
          <cell r="AD980">
            <v>30</v>
          </cell>
          <cell r="AE980">
            <v>30</v>
          </cell>
          <cell r="AF980">
            <v>30</v>
          </cell>
          <cell r="AG980">
            <v>30</v>
          </cell>
          <cell r="AH980">
            <v>30</v>
          </cell>
          <cell r="AI980">
            <v>30</v>
          </cell>
          <cell r="AJ980">
            <v>20</v>
          </cell>
          <cell r="AK980">
            <v>20</v>
          </cell>
          <cell r="AL980">
            <v>20</v>
          </cell>
          <cell r="AM980">
            <v>20</v>
          </cell>
          <cell r="AN980">
            <v>20</v>
          </cell>
          <cell r="AO980">
            <v>20</v>
          </cell>
          <cell r="AP980">
            <v>20</v>
          </cell>
          <cell r="AQ980">
            <v>20</v>
          </cell>
          <cell r="AR980">
            <v>20</v>
          </cell>
          <cell r="AS980">
            <v>20</v>
          </cell>
          <cell r="AT980">
            <v>20</v>
          </cell>
          <cell r="AU980">
            <v>20</v>
          </cell>
          <cell r="AV980">
            <v>20</v>
          </cell>
          <cell r="AW980">
            <v>20</v>
          </cell>
          <cell r="AX980">
            <v>0</v>
          </cell>
        </row>
        <row r="981">
          <cell r="J981" t="str">
            <v>3-RK-5.3.A-Real</v>
          </cell>
          <cell r="K981" t="str">
            <v>5.3.A</v>
          </cell>
          <cell r="AJ981">
            <v>0</v>
          </cell>
          <cell r="AK981">
            <v>15</v>
          </cell>
          <cell r="AL981">
            <v>0</v>
          </cell>
          <cell r="AM981">
            <v>0</v>
          </cell>
          <cell r="AN981">
            <v>0</v>
          </cell>
          <cell r="AO981">
            <v>0</v>
          </cell>
          <cell r="AP981">
            <v>29</v>
          </cell>
          <cell r="AQ981">
            <v>22</v>
          </cell>
          <cell r="AR981">
            <v>28</v>
          </cell>
          <cell r="AS981">
            <v>15</v>
          </cell>
          <cell r="AT981">
            <v>0</v>
          </cell>
          <cell r="AU981">
            <v>23</v>
          </cell>
          <cell r="AV981">
            <v>44</v>
          </cell>
          <cell r="AW981">
            <v>66</v>
          </cell>
          <cell r="AX981">
            <v>0</v>
          </cell>
        </row>
        <row r="982">
          <cell r="J982" t="str">
            <v>3-RK-5.3.A-Real YTD</v>
          </cell>
          <cell r="K982" t="str">
            <v>5.3.A</v>
          </cell>
          <cell r="AJ982">
            <v>0</v>
          </cell>
          <cell r="AK982">
            <v>15</v>
          </cell>
          <cell r="AL982">
            <v>15</v>
          </cell>
          <cell r="AM982">
            <v>15</v>
          </cell>
          <cell r="AN982">
            <v>15</v>
          </cell>
          <cell r="AO982">
            <v>15</v>
          </cell>
          <cell r="AP982">
            <v>44</v>
          </cell>
          <cell r="AQ982">
            <v>66</v>
          </cell>
          <cell r="AR982">
            <v>94</v>
          </cell>
          <cell r="AS982">
            <v>109</v>
          </cell>
          <cell r="AT982">
            <v>109</v>
          </cell>
          <cell r="AU982">
            <v>132</v>
          </cell>
          <cell r="AV982">
            <v>176</v>
          </cell>
          <cell r="AW982">
            <v>242</v>
          </cell>
          <cell r="AX982">
            <v>0</v>
          </cell>
        </row>
        <row r="983">
          <cell r="J983" t="str">
            <v>3-RK-5.3-Real</v>
          </cell>
          <cell r="K983">
            <v>5.3</v>
          </cell>
          <cell r="X983">
            <v>0</v>
          </cell>
          <cell r="Y983">
            <v>56</v>
          </cell>
          <cell r="Z983">
            <v>0</v>
          </cell>
          <cell r="AA983">
            <v>181</v>
          </cell>
          <cell r="AB983">
            <v>584</v>
          </cell>
          <cell r="AC983">
            <v>427</v>
          </cell>
          <cell r="AD983">
            <v>330</v>
          </cell>
          <cell r="AE983">
            <v>289</v>
          </cell>
          <cell r="AF983">
            <v>503</v>
          </cell>
          <cell r="AG983">
            <v>205</v>
          </cell>
          <cell r="AH983">
            <v>12</v>
          </cell>
          <cell r="AI983">
            <v>0</v>
          </cell>
          <cell r="AJ983">
            <v>0</v>
          </cell>
          <cell r="AK983">
            <v>190.69412662090008</v>
          </cell>
          <cell r="AL983">
            <v>0</v>
          </cell>
          <cell r="AM983">
            <v>0</v>
          </cell>
          <cell r="AN983">
            <v>0</v>
          </cell>
          <cell r="AO983">
            <v>0</v>
          </cell>
          <cell r="AP983">
            <v>257.62892550970548</v>
          </cell>
          <cell r="AQ983">
            <v>190.32788303486461</v>
          </cell>
          <cell r="AR983">
            <v>193.75151368370064</v>
          </cell>
          <cell r="AS983">
            <v>150.32319486896827</v>
          </cell>
          <cell r="AT983">
            <v>0</v>
          </cell>
          <cell r="AU983">
            <v>200.96111839231105</v>
          </cell>
          <cell r="AV983">
            <v>414.21510943751468</v>
          </cell>
          <cell r="AW983">
            <v>500.07576905591753</v>
          </cell>
          <cell r="AX983">
            <v>0</v>
          </cell>
        </row>
        <row r="984">
          <cell r="J984" t="str">
            <v>3-RK-5.3-Real YTD</v>
          </cell>
          <cell r="K984">
            <v>5.3</v>
          </cell>
          <cell r="AJ984">
            <v>0</v>
          </cell>
          <cell r="AK984">
            <v>89.707553375994266</v>
          </cell>
          <cell r="AL984">
            <v>50.665405661014667</v>
          </cell>
          <cell r="AM984">
            <v>37.062202730248934</v>
          </cell>
          <cell r="AN984">
            <v>29.658042766897669</v>
          </cell>
          <cell r="AO984">
            <v>23.513160943197533</v>
          </cell>
          <cell r="AP984">
            <v>58.627144154553946</v>
          </cell>
          <cell r="AQ984">
            <v>76.204058766722767</v>
          </cell>
          <cell r="AR984">
            <v>93.013075461508123</v>
          </cell>
          <cell r="AS984">
            <v>98.163213182761169</v>
          </cell>
          <cell r="AT984">
            <v>91.23510231221556</v>
          </cell>
          <cell r="AU984">
            <v>100.82758055970916</v>
          </cell>
          <cell r="AV984">
            <v>124.34730031413237</v>
          </cell>
          <cell r="AW984">
            <v>156.39433759436815</v>
          </cell>
          <cell r="AX984">
            <v>0</v>
          </cell>
        </row>
        <row r="985">
          <cell r="J985" t="str">
            <v>3-RK-5.3-Goal YTD</v>
          </cell>
          <cell r="K985">
            <v>5.3</v>
          </cell>
          <cell r="AJ985">
            <v>100</v>
          </cell>
          <cell r="AK985">
            <v>100</v>
          </cell>
          <cell r="AL985">
            <v>100</v>
          </cell>
          <cell r="AM985">
            <v>100</v>
          </cell>
          <cell r="AN985">
            <v>100</v>
          </cell>
          <cell r="AO985">
            <v>100</v>
          </cell>
          <cell r="AP985">
            <v>100</v>
          </cell>
          <cell r="AQ985">
            <v>100</v>
          </cell>
          <cell r="AR985">
            <v>100</v>
          </cell>
          <cell r="AS985">
            <v>100</v>
          </cell>
          <cell r="AT985">
            <v>100</v>
          </cell>
          <cell r="AU985">
            <v>100</v>
          </cell>
          <cell r="AV985">
            <v>100</v>
          </cell>
          <cell r="AW985">
            <v>100</v>
          </cell>
          <cell r="AX985">
            <v>0</v>
          </cell>
        </row>
        <row r="986">
          <cell r="J986" t="str">
            <v>3-RK-5.3-Goal</v>
          </cell>
          <cell r="K986">
            <v>5.3</v>
          </cell>
          <cell r="L986">
            <v>16</v>
          </cell>
          <cell r="M986">
            <v>15</v>
          </cell>
          <cell r="N986">
            <v>0</v>
          </cell>
          <cell r="O986">
            <v>8</v>
          </cell>
          <cell r="P986">
            <v>20</v>
          </cell>
          <cell r="Q986">
            <v>25</v>
          </cell>
          <cell r="R986">
            <v>20</v>
          </cell>
          <cell r="S986">
            <v>31</v>
          </cell>
          <cell r="T986">
            <v>1</v>
          </cell>
          <cell r="U986">
            <v>20</v>
          </cell>
          <cell r="V986">
            <v>19</v>
          </cell>
          <cell r="W986">
            <v>0</v>
          </cell>
          <cell r="X986">
            <v>30</v>
          </cell>
          <cell r="Y986">
            <v>30</v>
          </cell>
          <cell r="Z986">
            <v>30</v>
          </cell>
          <cell r="AA986">
            <v>30</v>
          </cell>
          <cell r="AB986">
            <v>30</v>
          </cell>
          <cell r="AC986">
            <v>30</v>
          </cell>
          <cell r="AD986">
            <v>30</v>
          </cell>
          <cell r="AE986">
            <v>30</v>
          </cell>
          <cell r="AF986">
            <v>30</v>
          </cell>
          <cell r="AG986">
            <v>30</v>
          </cell>
          <cell r="AH986">
            <v>30</v>
          </cell>
          <cell r="AI986">
            <v>30</v>
          </cell>
          <cell r="AJ986">
            <v>100</v>
          </cell>
          <cell r="AK986">
            <v>100</v>
          </cell>
          <cell r="AL986">
            <v>100</v>
          </cell>
          <cell r="AM986">
            <v>100</v>
          </cell>
          <cell r="AN986">
            <v>100</v>
          </cell>
          <cell r="AO986">
            <v>100</v>
          </cell>
          <cell r="AP986">
            <v>100</v>
          </cell>
          <cell r="AQ986">
            <v>100</v>
          </cell>
          <cell r="AR986">
            <v>100</v>
          </cell>
          <cell r="AS986">
            <v>100</v>
          </cell>
          <cell r="AT986">
            <v>100</v>
          </cell>
          <cell r="AU986">
            <v>100</v>
          </cell>
          <cell r="AV986">
            <v>100</v>
          </cell>
          <cell r="AW986">
            <v>100</v>
          </cell>
          <cell r="AX986">
            <v>0</v>
          </cell>
        </row>
        <row r="987">
          <cell r="J987" t="str">
            <v>3-GM-5.3.A-Real</v>
          </cell>
          <cell r="K987" t="str">
            <v>5.3.A</v>
          </cell>
          <cell r="L987">
            <v>16</v>
          </cell>
          <cell r="M987">
            <v>31</v>
          </cell>
          <cell r="N987">
            <v>31</v>
          </cell>
          <cell r="O987">
            <v>39</v>
          </cell>
          <cell r="P987">
            <v>59</v>
          </cell>
          <cell r="Q987">
            <v>84</v>
          </cell>
          <cell r="R987">
            <v>104</v>
          </cell>
          <cell r="S987">
            <v>135</v>
          </cell>
          <cell r="T987">
            <v>136</v>
          </cell>
          <cell r="U987">
            <v>156</v>
          </cell>
          <cell r="V987">
            <v>175</v>
          </cell>
          <cell r="W987">
            <v>175</v>
          </cell>
          <cell r="X987">
            <v>1</v>
          </cell>
          <cell r="Y987">
            <v>6</v>
          </cell>
          <cell r="Z987">
            <v>9</v>
          </cell>
          <cell r="AA987">
            <v>25</v>
          </cell>
          <cell r="AB987">
            <v>76</v>
          </cell>
          <cell r="AC987">
            <v>114</v>
          </cell>
          <cell r="AD987">
            <v>144</v>
          </cell>
          <cell r="AE987">
            <v>175</v>
          </cell>
          <cell r="AF987">
            <v>233</v>
          </cell>
          <cell r="AG987">
            <v>250</v>
          </cell>
          <cell r="AH987">
            <v>251</v>
          </cell>
          <cell r="AI987">
            <v>251</v>
          </cell>
          <cell r="AJ987">
            <v>0</v>
          </cell>
          <cell r="AK987">
            <v>0</v>
          </cell>
          <cell r="AL987">
            <v>0</v>
          </cell>
          <cell r="AM987">
            <v>0</v>
          </cell>
          <cell r="AN987">
            <v>0</v>
          </cell>
          <cell r="AO987">
            <v>0</v>
          </cell>
          <cell r="AP987">
            <v>0</v>
          </cell>
          <cell r="AQ987">
            <v>0</v>
          </cell>
          <cell r="AR987">
            <v>13</v>
          </cell>
          <cell r="AS987">
            <v>0</v>
          </cell>
          <cell r="AT987">
            <v>0</v>
          </cell>
          <cell r="AU987">
            <v>0</v>
          </cell>
          <cell r="AV987">
            <v>0</v>
          </cell>
          <cell r="AW987">
            <v>0</v>
          </cell>
          <cell r="AX987">
            <v>0</v>
          </cell>
        </row>
        <row r="988">
          <cell r="J988" t="str">
            <v>3-GM-5.3.A-Real YTD</v>
          </cell>
          <cell r="K988" t="str">
            <v>5.3.A</v>
          </cell>
          <cell r="L988">
            <v>131.31168058433698</v>
          </cell>
          <cell r="M988">
            <v>111.49100639215104</v>
          </cell>
          <cell r="N988">
            <v>0</v>
          </cell>
          <cell r="O988">
            <v>62.985926582029322</v>
          </cell>
          <cell r="P988">
            <v>178.5275936711968</v>
          </cell>
          <cell r="Q988">
            <v>168.40970713551928</v>
          </cell>
          <cell r="R988">
            <v>162.57419988091439</v>
          </cell>
          <cell r="S988">
            <v>297.47938995613623</v>
          </cell>
          <cell r="T988">
            <v>6.4284807410752602</v>
          </cell>
          <cell r="U988">
            <v>159.60921280337223</v>
          </cell>
          <cell r="V988">
            <v>155.47963421370267</v>
          </cell>
          <cell r="W988">
            <v>0</v>
          </cell>
          <cell r="X988">
            <v>8.5918218743489003</v>
          </cell>
          <cell r="Y988">
            <v>43.831005176441707</v>
          </cell>
          <cell r="Z988">
            <v>27.31469257313509</v>
          </cell>
          <cell r="AA988">
            <v>145.39704753120355</v>
          </cell>
          <cell r="AB988">
            <v>516.01153437547418</v>
          </cell>
          <cell r="AC988">
            <v>372.74087152701145</v>
          </cell>
          <cell r="AD988">
            <v>282.54573709119165</v>
          </cell>
          <cell r="AE988">
            <v>295.31543975803186</v>
          </cell>
          <cell r="AF988">
            <v>392.61478059264527</v>
          </cell>
          <cell r="AG988">
            <v>158.54696370906632</v>
          </cell>
          <cell r="AH988">
            <v>9.2601381149599842</v>
          </cell>
          <cell r="AI988">
            <v>0</v>
          </cell>
          <cell r="AJ988">
            <v>0</v>
          </cell>
          <cell r="AK988">
            <v>0</v>
          </cell>
          <cell r="AL988">
            <v>0</v>
          </cell>
          <cell r="AM988">
            <v>0</v>
          </cell>
          <cell r="AN988">
            <v>0</v>
          </cell>
          <cell r="AO988">
            <v>0</v>
          </cell>
          <cell r="AP988">
            <v>0</v>
          </cell>
          <cell r="AQ988">
            <v>0</v>
          </cell>
          <cell r="AR988">
            <v>13</v>
          </cell>
          <cell r="AS988">
            <v>13</v>
          </cell>
          <cell r="AT988">
            <v>13</v>
          </cell>
          <cell r="AU988">
            <v>13</v>
          </cell>
          <cell r="AV988">
            <v>13</v>
          </cell>
          <cell r="AW988">
            <v>13</v>
          </cell>
          <cell r="AX988">
            <v>0</v>
          </cell>
        </row>
        <row r="989">
          <cell r="J989" t="str">
            <v>3-GM-5.3-Real</v>
          </cell>
          <cell r="K989">
            <v>5.3</v>
          </cell>
          <cell r="L989">
            <v>131.31168058433698</v>
          </cell>
          <cell r="M989">
            <v>120.91073082736092</v>
          </cell>
          <cell r="N989">
            <v>73.299048294614892</v>
          </cell>
          <cell r="O989">
            <v>70.917149676099569</v>
          </cell>
          <cell r="P989">
            <v>89.128579305552407</v>
          </cell>
          <cell r="Q989">
            <v>103.65091851371987</v>
          </cell>
          <cell r="R989">
            <v>111.41664387892762</v>
          </cell>
          <cell r="S989">
            <v>130.10265629629635</v>
          </cell>
          <cell r="T989">
            <v>113.97922510720961</v>
          </cell>
          <cell r="U989">
            <v>118.31573456304844</v>
          </cell>
          <cell r="V989">
            <v>121.46801804348411</v>
          </cell>
          <cell r="W989">
            <v>111.30299747876451</v>
          </cell>
          <cell r="X989">
            <v>0</v>
          </cell>
          <cell r="Y989">
            <v>0</v>
          </cell>
          <cell r="Z989">
            <v>0</v>
          </cell>
          <cell r="AA989">
            <v>0</v>
          </cell>
          <cell r="AB989">
            <v>0</v>
          </cell>
          <cell r="AC989">
            <v>0</v>
          </cell>
          <cell r="AD989">
            <v>0</v>
          </cell>
          <cell r="AE989">
            <v>661</v>
          </cell>
          <cell r="AF989">
            <v>0</v>
          </cell>
          <cell r="AG989">
            <v>0</v>
          </cell>
          <cell r="AH989">
            <v>0</v>
          </cell>
          <cell r="AI989">
            <v>0</v>
          </cell>
          <cell r="AJ989">
            <v>0</v>
          </cell>
          <cell r="AK989">
            <v>0</v>
          </cell>
          <cell r="AL989">
            <v>0</v>
          </cell>
          <cell r="AM989">
            <v>0</v>
          </cell>
          <cell r="AN989">
            <v>0</v>
          </cell>
          <cell r="AO989">
            <v>0</v>
          </cell>
          <cell r="AP989">
            <v>0</v>
          </cell>
          <cell r="AQ989">
            <v>0</v>
          </cell>
          <cell r="AR989">
            <v>463.78879771673206</v>
          </cell>
          <cell r="AS989">
            <v>0</v>
          </cell>
          <cell r="AT989">
            <v>0</v>
          </cell>
          <cell r="AU989">
            <v>0</v>
          </cell>
          <cell r="AV989">
            <v>0</v>
          </cell>
          <cell r="AW989">
            <v>0</v>
          </cell>
          <cell r="AX989">
            <v>0</v>
          </cell>
        </row>
        <row r="990">
          <cell r="J990" t="str">
            <v>3-GM-5.3-Real YTD</v>
          </cell>
          <cell r="K990">
            <v>5.3</v>
          </cell>
          <cell r="L990">
            <v>0</v>
          </cell>
          <cell r="M990">
            <v>0</v>
          </cell>
          <cell r="N990">
            <v>0</v>
          </cell>
          <cell r="O990">
            <v>0</v>
          </cell>
          <cell r="P990">
            <v>0</v>
          </cell>
          <cell r="Q990">
            <v>0</v>
          </cell>
          <cell r="R990">
            <v>0</v>
          </cell>
          <cell r="S990">
            <v>0</v>
          </cell>
          <cell r="T990">
            <v>0</v>
          </cell>
          <cell r="U990">
            <v>0</v>
          </cell>
          <cell r="V990">
            <v>0</v>
          </cell>
          <cell r="W990">
            <v>0</v>
          </cell>
          <cell r="X990">
            <v>30</v>
          </cell>
          <cell r="Y990">
            <v>30</v>
          </cell>
          <cell r="Z990">
            <v>30</v>
          </cell>
          <cell r="AA990">
            <v>30</v>
          </cell>
          <cell r="AB990">
            <v>30</v>
          </cell>
          <cell r="AC990">
            <v>30</v>
          </cell>
          <cell r="AD990">
            <v>30</v>
          </cell>
          <cell r="AE990">
            <v>30</v>
          </cell>
          <cell r="AF990">
            <v>30</v>
          </cell>
          <cell r="AG990">
            <v>30</v>
          </cell>
          <cell r="AH990">
            <v>30</v>
          </cell>
          <cell r="AI990">
            <v>30</v>
          </cell>
          <cell r="AJ990">
            <v>0</v>
          </cell>
          <cell r="AK990">
            <v>0</v>
          </cell>
          <cell r="AL990">
            <v>0</v>
          </cell>
          <cell r="AM990">
            <v>0</v>
          </cell>
          <cell r="AN990">
            <v>0</v>
          </cell>
          <cell r="AO990">
            <v>0</v>
          </cell>
          <cell r="AP990">
            <v>0</v>
          </cell>
          <cell r="AQ990">
            <v>0</v>
          </cell>
          <cell r="AR990">
            <v>128.42677204247963</v>
          </cell>
          <cell r="AS990">
            <v>103.16641536386003</v>
          </cell>
          <cell r="AT990">
            <v>84.24053913945049</v>
          </cell>
          <cell r="AU990">
            <v>71.773636991028283</v>
          </cell>
          <cell r="AV990">
            <v>62.233711522811049</v>
          </cell>
          <cell r="AW990">
            <v>56.767319490840812</v>
          </cell>
          <cell r="AX990">
            <v>0</v>
          </cell>
        </row>
        <row r="991">
          <cell r="J991" t="str">
            <v>3-GM-5.3-Goal YTD</v>
          </cell>
          <cell r="K991">
            <v>5.3</v>
          </cell>
          <cell r="L991">
            <v>0</v>
          </cell>
          <cell r="M991">
            <v>0</v>
          </cell>
          <cell r="N991">
            <v>0</v>
          </cell>
          <cell r="O991">
            <v>0</v>
          </cell>
          <cell r="P991">
            <v>0</v>
          </cell>
          <cell r="Q991">
            <v>0</v>
          </cell>
          <cell r="R991">
            <v>0</v>
          </cell>
          <cell r="S991">
            <v>0</v>
          </cell>
          <cell r="T991">
            <v>0</v>
          </cell>
          <cell r="U991">
            <v>0</v>
          </cell>
          <cell r="V991">
            <v>0</v>
          </cell>
          <cell r="W991">
            <v>0</v>
          </cell>
          <cell r="X991">
            <v>30</v>
          </cell>
          <cell r="Y991">
            <v>30</v>
          </cell>
          <cell r="Z991">
            <v>30</v>
          </cell>
          <cell r="AA991">
            <v>30</v>
          </cell>
          <cell r="AB991">
            <v>30</v>
          </cell>
          <cell r="AC991">
            <v>30</v>
          </cell>
          <cell r="AD991">
            <v>30</v>
          </cell>
          <cell r="AE991">
            <v>30</v>
          </cell>
          <cell r="AF991">
            <v>30</v>
          </cell>
          <cell r="AG991">
            <v>30</v>
          </cell>
          <cell r="AH991">
            <v>30</v>
          </cell>
          <cell r="AI991">
            <v>30</v>
          </cell>
          <cell r="AJ991">
            <v>0</v>
          </cell>
          <cell r="AK991">
            <v>0</v>
          </cell>
          <cell r="AL991">
            <v>0</v>
          </cell>
          <cell r="AM991">
            <v>0</v>
          </cell>
          <cell r="AN991">
            <v>0</v>
          </cell>
          <cell r="AO991">
            <v>0</v>
          </cell>
          <cell r="AP991">
            <v>0</v>
          </cell>
          <cell r="AQ991">
            <v>0</v>
          </cell>
          <cell r="AR991">
            <v>0</v>
          </cell>
          <cell r="AS991">
            <v>0</v>
          </cell>
          <cell r="AT991">
            <v>0</v>
          </cell>
          <cell r="AU991">
            <v>0</v>
          </cell>
          <cell r="AV991">
            <v>0</v>
          </cell>
          <cell r="AW991">
            <v>0</v>
          </cell>
          <cell r="AX991">
            <v>0</v>
          </cell>
        </row>
        <row r="992">
          <cell r="J992" t="str">
            <v>3-GM-5.3-Goal</v>
          </cell>
          <cell r="K992">
            <v>5.3</v>
          </cell>
          <cell r="L992">
            <v>0</v>
          </cell>
          <cell r="M992">
            <v>0</v>
          </cell>
          <cell r="N992">
            <v>0</v>
          </cell>
          <cell r="O992">
            <v>0</v>
          </cell>
          <cell r="P992">
            <v>0</v>
          </cell>
          <cell r="Q992">
            <v>18</v>
          </cell>
          <cell r="R992">
            <v>7.5</v>
          </cell>
          <cell r="S992">
            <v>0</v>
          </cell>
          <cell r="T992">
            <v>0</v>
          </cell>
          <cell r="U992">
            <v>0</v>
          </cell>
          <cell r="V992">
            <v>0</v>
          </cell>
          <cell r="W992">
            <v>0</v>
          </cell>
          <cell r="X992">
            <v>30</v>
          </cell>
          <cell r="Y992">
            <v>30</v>
          </cell>
          <cell r="Z992">
            <v>30</v>
          </cell>
          <cell r="AA992">
            <v>30</v>
          </cell>
          <cell r="AB992">
            <v>30</v>
          </cell>
          <cell r="AC992">
            <v>30</v>
          </cell>
          <cell r="AD992">
            <v>30</v>
          </cell>
          <cell r="AE992">
            <v>30</v>
          </cell>
          <cell r="AF992">
            <v>30</v>
          </cell>
          <cell r="AG992">
            <v>30</v>
          </cell>
          <cell r="AH992">
            <v>30</v>
          </cell>
          <cell r="AI992">
            <v>30</v>
          </cell>
          <cell r="AJ992">
            <v>0</v>
          </cell>
          <cell r="AK992">
            <v>0</v>
          </cell>
          <cell r="AL992">
            <v>0</v>
          </cell>
          <cell r="AM992">
            <v>0</v>
          </cell>
          <cell r="AN992">
            <v>0</v>
          </cell>
          <cell r="AO992">
            <v>0</v>
          </cell>
          <cell r="AP992">
            <v>0</v>
          </cell>
          <cell r="AQ992">
            <v>0</v>
          </cell>
          <cell r="AR992">
            <v>0</v>
          </cell>
          <cell r="AS992">
            <v>0</v>
          </cell>
          <cell r="AT992">
            <v>0</v>
          </cell>
          <cell r="AU992">
            <v>0</v>
          </cell>
          <cell r="AV992">
            <v>0</v>
          </cell>
          <cell r="AW992">
            <v>0</v>
          </cell>
          <cell r="AX992">
            <v>0</v>
          </cell>
        </row>
        <row r="993">
          <cell r="J993" t="str">
            <v>3-FT-5.3.A-Real</v>
          </cell>
          <cell r="K993" t="str">
            <v>5.3.A</v>
          </cell>
          <cell r="L993">
            <v>0</v>
          </cell>
          <cell r="M993">
            <v>0</v>
          </cell>
          <cell r="N993">
            <v>0</v>
          </cell>
          <cell r="O993">
            <v>0</v>
          </cell>
          <cell r="P993">
            <v>0</v>
          </cell>
          <cell r="Q993">
            <v>18</v>
          </cell>
          <cell r="R993">
            <v>25.5</v>
          </cell>
          <cell r="S993">
            <v>25.5</v>
          </cell>
          <cell r="T993">
            <v>25.5</v>
          </cell>
          <cell r="U993">
            <v>25.5</v>
          </cell>
          <cell r="V993">
            <v>25.5</v>
          </cell>
          <cell r="W993">
            <v>25.5</v>
          </cell>
          <cell r="X993">
            <v>0</v>
          </cell>
          <cell r="Y993">
            <v>1</v>
          </cell>
          <cell r="Z993">
            <v>1</v>
          </cell>
          <cell r="AA993">
            <v>1</v>
          </cell>
          <cell r="AB993">
            <v>1</v>
          </cell>
          <cell r="AC993">
            <v>1</v>
          </cell>
          <cell r="AD993">
            <v>1</v>
          </cell>
          <cell r="AE993">
            <v>1</v>
          </cell>
          <cell r="AF993">
            <v>3</v>
          </cell>
          <cell r="AG993">
            <v>3</v>
          </cell>
          <cell r="AH993">
            <v>3</v>
          </cell>
          <cell r="AI993">
            <v>3</v>
          </cell>
          <cell r="AJ993">
            <v>0</v>
          </cell>
          <cell r="AK993">
            <v>1</v>
          </cell>
          <cell r="AL993">
            <v>0</v>
          </cell>
          <cell r="AM993">
            <v>0</v>
          </cell>
          <cell r="AN993">
            <v>0</v>
          </cell>
          <cell r="AO993">
            <v>0</v>
          </cell>
          <cell r="AP993">
            <v>0</v>
          </cell>
          <cell r="AQ993">
            <v>0</v>
          </cell>
          <cell r="AR993">
            <v>0</v>
          </cell>
          <cell r="AS993">
            <v>0</v>
          </cell>
          <cell r="AT993">
            <v>0</v>
          </cell>
          <cell r="AU993">
            <v>0</v>
          </cell>
          <cell r="AV993">
            <v>0</v>
          </cell>
          <cell r="AW993">
            <v>0</v>
          </cell>
          <cell r="AX993">
            <v>0</v>
          </cell>
        </row>
        <row r="994">
          <cell r="J994" t="str">
            <v>3-FT-5.3.A-Real YTD</v>
          </cell>
          <cell r="K994" t="str">
            <v>5.3.A</v>
          </cell>
          <cell r="L994">
            <v>0</v>
          </cell>
          <cell r="M994">
            <v>0</v>
          </cell>
          <cell r="N994">
            <v>0</v>
          </cell>
          <cell r="O994">
            <v>0</v>
          </cell>
          <cell r="P994">
            <v>0</v>
          </cell>
          <cell r="Q994">
            <v>171.23450565549518</v>
          </cell>
          <cell r="R994">
            <v>79.855195911413958</v>
          </cell>
          <cell r="S994">
            <v>0</v>
          </cell>
          <cell r="T994">
            <v>0</v>
          </cell>
          <cell r="U994">
            <v>0</v>
          </cell>
          <cell r="V994">
            <v>0</v>
          </cell>
          <cell r="W994">
            <v>0</v>
          </cell>
          <cell r="X994">
            <v>0</v>
          </cell>
          <cell r="Y994">
            <v>11.293246074185333</v>
          </cell>
          <cell r="Z994">
            <v>0</v>
          </cell>
          <cell r="AA994">
            <v>0</v>
          </cell>
          <cell r="AB994">
            <v>0</v>
          </cell>
          <cell r="AC994">
            <v>0</v>
          </cell>
          <cell r="AD994">
            <v>0</v>
          </cell>
          <cell r="AE994">
            <v>0</v>
          </cell>
          <cell r="AF994">
            <v>15.345719886902044</v>
          </cell>
          <cell r="AG994">
            <v>0</v>
          </cell>
          <cell r="AH994">
            <v>0</v>
          </cell>
          <cell r="AI994">
            <v>0</v>
          </cell>
          <cell r="AJ994">
            <v>0</v>
          </cell>
          <cell r="AK994">
            <v>1</v>
          </cell>
          <cell r="AL994">
            <v>1</v>
          </cell>
          <cell r="AM994">
            <v>1</v>
          </cell>
          <cell r="AN994">
            <v>1</v>
          </cell>
          <cell r="AO994">
            <v>1</v>
          </cell>
          <cell r="AP994">
            <v>1</v>
          </cell>
          <cell r="AQ994">
            <v>1</v>
          </cell>
          <cell r="AR994">
            <v>1</v>
          </cell>
          <cell r="AS994">
            <v>1</v>
          </cell>
          <cell r="AT994">
            <v>1</v>
          </cell>
          <cell r="AU994">
            <v>1</v>
          </cell>
          <cell r="AV994">
            <v>1</v>
          </cell>
          <cell r="AW994">
            <v>1</v>
          </cell>
          <cell r="AX994">
            <v>0</v>
          </cell>
        </row>
        <row r="995">
          <cell r="J995" t="str">
            <v>3-FT-5.3-Real</v>
          </cell>
          <cell r="K995">
            <v>5.3</v>
          </cell>
          <cell r="L995">
            <v>0</v>
          </cell>
          <cell r="M995">
            <v>0</v>
          </cell>
          <cell r="N995">
            <v>0</v>
          </cell>
          <cell r="O995">
            <v>0</v>
          </cell>
          <cell r="P995">
            <v>0</v>
          </cell>
          <cell r="Q995">
            <v>32.0946149247983</v>
          </cell>
          <cell r="R995">
            <v>38.945463750745979</v>
          </cell>
          <cell r="S995">
            <v>34.148077446500501</v>
          </cell>
          <cell r="T995">
            <v>29.311574566059381</v>
          </cell>
          <cell r="U995">
            <v>26.396526341352427</v>
          </cell>
          <cell r="V995">
            <v>24.224905159496299</v>
          </cell>
          <cell r="W995">
            <v>21.803151401852855</v>
          </cell>
          <cell r="X995">
            <v>54</v>
          </cell>
          <cell r="Y995">
            <v>0</v>
          </cell>
          <cell r="Z995">
            <v>787</v>
          </cell>
          <cell r="AA995">
            <v>0</v>
          </cell>
          <cell r="AB995">
            <v>752</v>
          </cell>
          <cell r="AC995">
            <v>0</v>
          </cell>
          <cell r="AD995">
            <v>0</v>
          </cell>
          <cell r="AE995">
            <v>0</v>
          </cell>
          <cell r="AF995">
            <v>0</v>
          </cell>
          <cell r="AG995">
            <v>0</v>
          </cell>
          <cell r="AH995">
            <v>0</v>
          </cell>
          <cell r="AI995">
            <v>0</v>
          </cell>
          <cell r="AJ995">
            <v>0</v>
          </cell>
          <cell r="AK995">
            <v>69.856793573174997</v>
          </cell>
          <cell r="AL995">
            <v>0</v>
          </cell>
          <cell r="AM995">
            <v>0</v>
          </cell>
          <cell r="AN995">
            <v>0</v>
          </cell>
          <cell r="AO995">
            <v>0</v>
          </cell>
          <cell r="AP995">
            <v>0</v>
          </cell>
          <cell r="AQ995" t="e">
            <v>#N/A</v>
          </cell>
          <cell r="AR995" t="e">
            <v>#N/A</v>
          </cell>
          <cell r="AS995" t="e">
            <v>#N/A</v>
          </cell>
          <cell r="AT995" t="e">
            <v>#N/A</v>
          </cell>
          <cell r="AU995" t="e">
            <v>#N/A</v>
          </cell>
          <cell r="AV995" t="e">
            <v>#N/A</v>
          </cell>
          <cell r="AW995" t="e">
            <v>#N/A</v>
          </cell>
          <cell r="AX995" t="e">
            <v>#N/A</v>
          </cell>
          <cell r="AY995" t="e">
            <v>#N/A</v>
          </cell>
          <cell r="AZ995" t="e">
            <v>#N/A</v>
          </cell>
          <cell r="BA995" t="e">
            <v>#N/A</v>
          </cell>
          <cell r="BB995" t="e">
            <v>#N/A</v>
          </cell>
          <cell r="BC995" t="e">
            <v>#N/A</v>
          </cell>
          <cell r="BD995" t="e">
            <v>#N/A</v>
          </cell>
          <cell r="BE995" t="e">
            <v>#N/A</v>
          </cell>
          <cell r="BF995" t="e">
            <v>#N/A</v>
          </cell>
          <cell r="BG995" t="e">
            <v>#N/A</v>
          </cell>
        </row>
        <row r="996">
          <cell r="J996" t="str">
            <v>3-FT-5.3-Real YTD</v>
          </cell>
          <cell r="K996">
            <v>5.3</v>
          </cell>
          <cell r="L996">
            <v>0</v>
          </cell>
          <cell r="M996">
            <v>0</v>
          </cell>
          <cell r="N996">
            <v>0</v>
          </cell>
          <cell r="O996">
            <v>0</v>
          </cell>
          <cell r="P996">
            <v>0</v>
          </cell>
          <cell r="Q996">
            <v>0</v>
          </cell>
          <cell r="R996">
            <v>0</v>
          </cell>
          <cell r="S996">
            <v>0</v>
          </cell>
          <cell r="T996">
            <v>0</v>
          </cell>
          <cell r="U996">
            <v>0</v>
          </cell>
          <cell r="V996">
            <v>0</v>
          </cell>
          <cell r="W996">
            <v>0</v>
          </cell>
          <cell r="X996">
            <v>30</v>
          </cell>
          <cell r="Y996">
            <v>30</v>
          </cell>
          <cell r="Z996">
            <v>30</v>
          </cell>
          <cell r="AA996">
            <v>30</v>
          </cell>
          <cell r="AB996">
            <v>30</v>
          </cell>
          <cell r="AC996">
            <v>30</v>
          </cell>
          <cell r="AD996">
            <v>30</v>
          </cell>
          <cell r="AE996">
            <v>30</v>
          </cell>
          <cell r="AF996">
            <v>30</v>
          </cell>
          <cell r="AG996">
            <v>30</v>
          </cell>
          <cell r="AH996">
            <v>30</v>
          </cell>
          <cell r="AI996">
            <v>30</v>
          </cell>
          <cell r="AJ996">
            <v>0</v>
          </cell>
          <cell r="AK996">
            <v>40.249547192594086</v>
          </cell>
          <cell r="AL996">
            <v>25.853154084798348</v>
          </cell>
          <cell r="AM996">
            <v>18.903591682419659</v>
          </cell>
          <cell r="AN996">
            <v>15.177961599757152</v>
          </cell>
          <cell r="AO996">
            <v>11.855364552459987</v>
          </cell>
          <cell r="AP996">
            <v>10.145074566298062</v>
          </cell>
          <cell r="AQ996">
            <v>10.145074566298062</v>
          </cell>
          <cell r="AR996">
            <v>10.145074566298062</v>
          </cell>
          <cell r="AS996">
            <v>10.145074566298062</v>
          </cell>
          <cell r="AT996">
            <v>10.145074566298062</v>
          </cell>
          <cell r="AU996">
            <v>10.145074566298062</v>
          </cell>
          <cell r="AV996">
            <v>10.145074566298062</v>
          </cell>
          <cell r="AW996">
            <v>10.145074566298062</v>
          </cell>
          <cell r="AX996">
            <v>0</v>
          </cell>
        </row>
        <row r="997">
          <cell r="J997" t="str">
            <v>3-FT-5.3-Goal YTD</v>
          </cell>
          <cell r="K997">
            <v>5.3</v>
          </cell>
          <cell r="L997">
            <v>0</v>
          </cell>
          <cell r="M997">
            <v>0</v>
          </cell>
          <cell r="N997">
            <v>0</v>
          </cell>
          <cell r="O997">
            <v>0</v>
          </cell>
          <cell r="P997">
            <v>0</v>
          </cell>
          <cell r="Q997">
            <v>0</v>
          </cell>
          <cell r="R997">
            <v>0</v>
          </cell>
          <cell r="S997">
            <v>0</v>
          </cell>
          <cell r="T997">
            <v>0</v>
          </cell>
          <cell r="U997">
            <v>0</v>
          </cell>
          <cell r="V997">
            <v>0</v>
          </cell>
          <cell r="W997">
            <v>0</v>
          </cell>
          <cell r="X997">
            <v>30</v>
          </cell>
          <cell r="Y997">
            <v>30</v>
          </cell>
          <cell r="Z997">
            <v>30</v>
          </cell>
          <cell r="AA997">
            <v>30</v>
          </cell>
          <cell r="AB997">
            <v>30</v>
          </cell>
          <cell r="AC997">
            <v>30</v>
          </cell>
          <cell r="AD997">
            <v>30</v>
          </cell>
          <cell r="AE997">
            <v>30</v>
          </cell>
          <cell r="AF997">
            <v>30</v>
          </cell>
          <cell r="AG997">
            <v>30</v>
          </cell>
          <cell r="AH997">
            <v>30</v>
          </cell>
          <cell r="AI997">
            <v>30</v>
          </cell>
          <cell r="AJ997">
            <v>100</v>
          </cell>
          <cell r="AK997">
            <v>100</v>
          </cell>
          <cell r="AL997">
            <v>100</v>
          </cell>
          <cell r="AM997">
            <v>100</v>
          </cell>
          <cell r="AN997">
            <v>100</v>
          </cell>
          <cell r="AO997">
            <v>100</v>
          </cell>
          <cell r="AP997">
            <v>100</v>
          </cell>
          <cell r="AQ997">
            <v>100</v>
          </cell>
          <cell r="AR997">
            <v>100</v>
          </cell>
          <cell r="AS997">
            <v>100</v>
          </cell>
          <cell r="AT997">
            <v>100</v>
          </cell>
          <cell r="AU997">
            <v>100</v>
          </cell>
          <cell r="AV997">
            <v>0</v>
          </cell>
          <cell r="AW997">
            <v>0</v>
          </cell>
          <cell r="AX997">
            <v>0</v>
          </cell>
        </row>
        <row r="998">
          <cell r="J998" t="str">
            <v>3-FT-5.3-Goal</v>
          </cell>
          <cell r="K998">
            <v>5.3</v>
          </cell>
          <cell r="L998">
            <v>16</v>
          </cell>
          <cell r="M998">
            <v>15</v>
          </cell>
          <cell r="N998">
            <v>0</v>
          </cell>
          <cell r="O998">
            <v>8</v>
          </cell>
          <cell r="P998">
            <v>20</v>
          </cell>
          <cell r="Q998">
            <v>25</v>
          </cell>
          <cell r="R998">
            <v>20</v>
          </cell>
          <cell r="S998">
            <v>31</v>
          </cell>
          <cell r="T998">
            <v>1</v>
          </cell>
          <cell r="U998">
            <v>20</v>
          </cell>
          <cell r="V998">
            <v>19</v>
          </cell>
          <cell r="W998">
            <v>0</v>
          </cell>
          <cell r="X998">
            <v>30</v>
          </cell>
          <cell r="Y998">
            <v>30</v>
          </cell>
          <cell r="Z998">
            <v>30</v>
          </cell>
          <cell r="AA998">
            <v>30</v>
          </cell>
          <cell r="AB998">
            <v>30</v>
          </cell>
          <cell r="AC998">
            <v>30</v>
          </cell>
          <cell r="AD998">
            <v>30</v>
          </cell>
          <cell r="AE998">
            <v>30</v>
          </cell>
          <cell r="AF998">
            <v>30</v>
          </cell>
          <cell r="AG998">
            <v>30</v>
          </cell>
          <cell r="AH998">
            <v>30</v>
          </cell>
          <cell r="AI998">
            <v>30</v>
          </cell>
          <cell r="AJ998">
            <v>100</v>
          </cell>
          <cell r="AK998">
            <v>100</v>
          </cell>
          <cell r="AL998">
            <v>100</v>
          </cell>
          <cell r="AM998">
            <v>100</v>
          </cell>
          <cell r="AN998">
            <v>100</v>
          </cell>
          <cell r="AO998">
            <v>100</v>
          </cell>
          <cell r="AP998">
            <v>100</v>
          </cell>
          <cell r="AQ998">
            <v>100</v>
          </cell>
          <cell r="AR998">
            <v>100</v>
          </cell>
          <cell r="AS998">
            <v>100</v>
          </cell>
          <cell r="AT998">
            <v>100</v>
          </cell>
          <cell r="AU998">
            <v>100</v>
          </cell>
          <cell r="AV998">
            <v>0</v>
          </cell>
          <cell r="AW998">
            <v>0</v>
          </cell>
          <cell r="AX998">
            <v>0</v>
          </cell>
        </row>
        <row r="999">
          <cell r="J999" t="str">
            <v>3-DJ-5.3.A-Real</v>
          </cell>
          <cell r="K999" t="str">
            <v>5.3.A</v>
          </cell>
          <cell r="L999">
            <v>16</v>
          </cell>
          <cell r="M999">
            <v>31</v>
          </cell>
          <cell r="N999">
            <v>31</v>
          </cell>
          <cell r="O999">
            <v>39</v>
          </cell>
          <cell r="P999">
            <v>59</v>
          </cell>
          <cell r="Q999">
            <v>84</v>
          </cell>
          <cell r="R999">
            <v>104</v>
          </cell>
          <cell r="S999">
            <v>135</v>
          </cell>
          <cell r="T999">
            <v>136</v>
          </cell>
          <cell r="U999">
            <v>156</v>
          </cell>
          <cell r="V999">
            <v>175</v>
          </cell>
          <cell r="W999">
            <v>175</v>
          </cell>
          <cell r="X999">
            <v>8.6</v>
          </cell>
          <cell r="Y999">
            <v>43.8</v>
          </cell>
          <cell r="Z999">
            <v>136.6</v>
          </cell>
          <cell r="AA999">
            <v>145.4</v>
          </cell>
          <cell r="AB999">
            <v>586.79999999999995</v>
          </cell>
          <cell r="AC999">
            <v>372.7</v>
          </cell>
          <cell r="AD999">
            <v>282.5</v>
          </cell>
          <cell r="AE999">
            <v>95.3</v>
          </cell>
          <cell r="AF999">
            <v>0</v>
          </cell>
          <cell r="AG999">
            <v>0</v>
          </cell>
          <cell r="AH999">
            <v>0</v>
          </cell>
          <cell r="AI999">
            <v>0</v>
          </cell>
          <cell r="AJ999">
            <v>0</v>
          </cell>
          <cell r="AK999">
            <v>0</v>
          </cell>
          <cell r="AL999">
            <v>15</v>
          </cell>
          <cell r="AM999">
            <v>3</v>
          </cell>
          <cell r="AN999">
            <v>1</v>
          </cell>
          <cell r="AO999">
            <v>0</v>
          </cell>
          <cell r="AP999">
            <v>0</v>
          </cell>
          <cell r="AQ999">
            <v>0</v>
          </cell>
          <cell r="AR999">
            <v>6</v>
          </cell>
          <cell r="AS999">
            <v>3</v>
          </cell>
          <cell r="AT999">
            <v>0</v>
          </cell>
          <cell r="AU999">
            <v>6</v>
          </cell>
          <cell r="AV999">
            <v>0</v>
          </cell>
          <cell r="AW999">
            <v>13</v>
          </cell>
          <cell r="AX999">
            <v>0</v>
          </cell>
        </row>
        <row r="1000">
          <cell r="J1000" t="str">
            <v>3-DJ-5.3.A-Real YTD</v>
          </cell>
          <cell r="K1000" t="str">
            <v>5.3.A</v>
          </cell>
          <cell r="L1000">
            <v>131.31168058433698</v>
          </cell>
          <cell r="M1000">
            <v>111.49100639215104</v>
          </cell>
          <cell r="N1000">
            <v>0</v>
          </cell>
          <cell r="O1000">
            <v>62.985926582029322</v>
          </cell>
          <cell r="P1000">
            <v>178.5275936711968</v>
          </cell>
          <cell r="Q1000">
            <v>168.40970713551928</v>
          </cell>
          <cell r="R1000">
            <v>162.57419988091439</v>
          </cell>
          <cell r="S1000">
            <v>297.47938995613623</v>
          </cell>
          <cell r="T1000">
            <v>6.4284807410752602</v>
          </cell>
          <cell r="U1000">
            <v>159.60921280337223</v>
          </cell>
          <cell r="V1000">
            <v>155.47963421370267</v>
          </cell>
          <cell r="W1000">
            <v>0</v>
          </cell>
          <cell r="X1000">
            <v>8.5918218743489003</v>
          </cell>
          <cell r="Y1000">
            <v>43.831005176441707</v>
          </cell>
          <cell r="Z1000">
            <v>27.31469257313509</v>
          </cell>
          <cell r="AA1000">
            <v>145.39704753120355</v>
          </cell>
          <cell r="AB1000">
            <v>516.01153437547418</v>
          </cell>
          <cell r="AC1000">
            <v>372.74087152701145</v>
          </cell>
          <cell r="AD1000">
            <v>282.54573709119165</v>
          </cell>
          <cell r="AE1000">
            <v>295.31543975803186</v>
          </cell>
          <cell r="AF1000">
            <v>392.61478059264527</v>
          </cell>
          <cell r="AG1000">
            <v>158.54696370906632</v>
          </cell>
          <cell r="AH1000">
            <v>9.2601381149599842</v>
          </cell>
          <cell r="AI1000">
            <v>0</v>
          </cell>
          <cell r="AJ1000">
            <v>0</v>
          </cell>
          <cell r="AK1000">
            <v>0</v>
          </cell>
          <cell r="AL1000">
            <v>15</v>
          </cell>
          <cell r="AM1000">
            <v>18</v>
          </cell>
          <cell r="AN1000">
            <v>19</v>
          </cell>
          <cell r="AO1000">
            <v>19</v>
          </cell>
          <cell r="AP1000">
            <v>19</v>
          </cell>
          <cell r="AQ1000">
            <v>19</v>
          </cell>
          <cell r="AR1000">
            <v>25</v>
          </cell>
          <cell r="AS1000">
            <v>28</v>
          </cell>
          <cell r="AT1000">
            <v>28</v>
          </cell>
          <cell r="AU1000">
            <v>34</v>
          </cell>
          <cell r="AV1000">
            <v>34</v>
          </cell>
          <cell r="AW1000">
            <v>47</v>
          </cell>
          <cell r="AX1000">
            <v>0</v>
          </cell>
        </row>
        <row r="1001">
          <cell r="J1001" t="str">
            <v>3-DJ-5.3-Real</v>
          </cell>
          <cell r="K1001">
            <v>5.3</v>
          </cell>
          <cell r="L1001">
            <v>131.31168058433698</v>
          </cell>
          <cell r="M1001">
            <v>120.91073082736092</v>
          </cell>
          <cell r="N1001">
            <v>73.299048294614892</v>
          </cell>
          <cell r="O1001">
            <v>70.917149676099569</v>
          </cell>
          <cell r="P1001">
            <v>89.128579305552407</v>
          </cell>
          <cell r="Q1001">
            <v>103.65091851371987</v>
          </cell>
          <cell r="R1001">
            <v>111.41664387892762</v>
          </cell>
          <cell r="S1001">
            <v>130.10265629629635</v>
          </cell>
          <cell r="T1001">
            <v>113.97922510720961</v>
          </cell>
          <cell r="U1001">
            <v>118.31573456304844</v>
          </cell>
          <cell r="V1001">
            <v>121.46801804348411</v>
          </cell>
          <cell r="W1001">
            <v>111.30299747876451</v>
          </cell>
          <cell r="X1001">
            <v>8.5918218743489003</v>
          </cell>
          <cell r="Y1001">
            <v>26.034406637905875</v>
          </cell>
          <cell r="Z1001">
            <v>26.447621587430326</v>
          </cell>
          <cell r="AA1001">
            <v>55.513766026130334</v>
          </cell>
          <cell r="AB1001">
            <v>138.38971727982266</v>
          </cell>
          <cell r="AC1001">
            <v>175.08259790323231</v>
          </cell>
          <cell r="AD1001">
            <v>190.14952817497718</v>
          </cell>
          <cell r="AE1001">
            <v>202.9523772246842</v>
          </cell>
          <cell r="AF1001">
            <v>230.69335481850842</v>
          </cell>
          <cell r="AG1001">
            <v>223.7692133840842</v>
          </cell>
          <cell r="AH1001">
            <v>204.86246362620025</v>
          </cell>
          <cell r="AI1001">
            <v>185.90599267226716</v>
          </cell>
          <cell r="AJ1001">
            <v>0</v>
          </cell>
          <cell r="AK1001">
            <v>0</v>
          </cell>
          <cell r="AL1001">
            <v>143.44115326687225</v>
          </cell>
          <cell r="AM1001">
            <v>35.012983981559827</v>
          </cell>
          <cell r="AN1001">
            <v>12.120477546815346</v>
          </cell>
          <cell r="AO1001">
            <v>0</v>
          </cell>
          <cell r="AP1001">
            <v>0</v>
          </cell>
          <cell r="AQ1001">
            <v>0</v>
          </cell>
          <cell r="AR1001">
            <v>51.069262687519952</v>
          </cell>
          <cell r="AS1001">
            <v>30.838023282707578</v>
          </cell>
          <cell r="AT1001">
            <v>0</v>
          </cell>
          <cell r="AU1001">
            <v>57.696468495324183</v>
          </cell>
          <cell r="AV1001">
            <v>0</v>
          </cell>
          <cell r="AW1001">
            <v>150.53265400648448</v>
          </cell>
          <cell r="AX1001">
            <v>0</v>
          </cell>
        </row>
        <row r="1002">
          <cell r="J1002" t="str">
            <v>3-DJ-5.3-Real YTD</v>
          </cell>
          <cell r="K1002">
            <v>5.3</v>
          </cell>
          <cell r="L1002">
            <v>0</v>
          </cell>
          <cell r="M1002">
            <v>0</v>
          </cell>
          <cell r="N1002">
            <v>0</v>
          </cell>
          <cell r="O1002">
            <v>0</v>
          </cell>
          <cell r="P1002">
            <v>0</v>
          </cell>
          <cell r="Q1002">
            <v>0</v>
          </cell>
          <cell r="R1002">
            <v>0</v>
          </cell>
          <cell r="S1002">
            <v>0</v>
          </cell>
          <cell r="T1002">
            <v>0</v>
          </cell>
          <cell r="U1002">
            <v>0</v>
          </cell>
          <cell r="V1002">
            <v>0</v>
          </cell>
          <cell r="W1002">
            <v>0</v>
          </cell>
          <cell r="X1002">
            <v>30</v>
          </cell>
          <cell r="Y1002">
            <v>30</v>
          </cell>
          <cell r="Z1002">
            <v>30</v>
          </cell>
          <cell r="AA1002">
            <v>30</v>
          </cell>
          <cell r="AB1002">
            <v>30</v>
          </cell>
          <cell r="AC1002">
            <v>30</v>
          </cell>
          <cell r="AD1002">
            <v>30</v>
          </cell>
          <cell r="AE1002">
            <v>30</v>
          </cell>
          <cell r="AF1002">
            <v>30</v>
          </cell>
          <cell r="AG1002">
            <v>30</v>
          </cell>
          <cell r="AH1002">
            <v>30</v>
          </cell>
          <cell r="AI1002">
            <v>30</v>
          </cell>
          <cell r="AJ1002">
            <v>0</v>
          </cell>
          <cell r="AK1002">
            <v>0</v>
          </cell>
          <cell r="AL1002">
            <v>58.625238165030041</v>
          </cell>
          <cell r="AM1002">
            <v>52.70169377388045</v>
          </cell>
          <cell r="AN1002">
            <v>44.806037023935851</v>
          </cell>
          <cell r="AO1002">
            <v>36.122359740679485</v>
          </cell>
          <cell r="AP1002">
            <v>31.182045706314366</v>
          </cell>
          <cell r="AQ1002">
            <v>27.007818052594171</v>
          </cell>
          <cell r="AR1002">
            <v>30.451133543446154</v>
          </cell>
          <cell r="AS1002">
            <v>30.492121053720581</v>
          </cell>
          <cell r="AT1002">
            <v>27.708095216890062</v>
          </cell>
          <cell r="AU1002">
            <v>30.506201058296007</v>
          </cell>
          <cell r="AV1002">
            <v>28.410040442528157</v>
          </cell>
          <cell r="AW1002">
            <v>36.629465677411311</v>
          </cell>
          <cell r="AX1002">
            <v>0</v>
          </cell>
        </row>
        <row r="1003">
          <cell r="J1003" t="str">
            <v>3-DJ-5.3-Goal YTD</v>
          </cell>
          <cell r="K1003">
            <v>5.3</v>
          </cell>
          <cell r="L1003">
            <v>0</v>
          </cell>
          <cell r="M1003">
            <v>0</v>
          </cell>
          <cell r="N1003">
            <v>0</v>
          </cell>
          <cell r="O1003">
            <v>0</v>
          </cell>
          <cell r="P1003">
            <v>0</v>
          </cell>
          <cell r="Q1003">
            <v>0</v>
          </cell>
          <cell r="R1003">
            <v>0</v>
          </cell>
          <cell r="S1003">
            <v>0</v>
          </cell>
          <cell r="T1003">
            <v>0</v>
          </cell>
          <cell r="U1003">
            <v>0</v>
          </cell>
          <cell r="V1003">
            <v>0</v>
          </cell>
          <cell r="W1003">
            <v>0</v>
          </cell>
          <cell r="X1003">
            <v>30</v>
          </cell>
          <cell r="Y1003">
            <v>30</v>
          </cell>
          <cell r="Z1003">
            <v>30</v>
          </cell>
          <cell r="AA1003">
            <v>30</v>
          </cell>
          <cell r="AB1003">
            <v>30</v>
          </cell>
          <cell r="AC1003">
            <v>30</v>
          </cell>
          <cell r="AD1003">
            <v>30</v>
          </cell>
          <cell r="AE1003">
            <v>30</v>
          </cell>
          <cell r="AF1003">
            <v>30</v>
          </cell>
          <cell r="AG1003">
            <v>30</v>
          </cell>
          <cell r="AH1003">
            <v>30</v>
          </cell>
          <cell r="AI1003">
            <v>30</v>
          </cell>
          <cell r="AJ1003">
            <v>100</v>
          </cell>
          <cell r="AK1003">
            <v>100</v>
          </cell>
          <cell r="AL1003">
            <v>100</v>
          </cell>
          <cell r="AM1003">
            <v>100</v>
          </cell>
          <cell r="AN1003">
            <v>100</v>
          </cell>
          <cell r="AO1003">
            <v>100</v>
          </cell>
          <cell r="AP1003">
            <v>100</v>
          </cell>
          <cell r="AQ1003">
            <v>100</v>
          </cell>
          <cell r="AR1003">
            <v>100</v>
          </cell>
          <cell r="AS1003">
            <v>100</v>
          </cell>
          <cell r="AT1003">
            <v>100</v>
          </cell>
          <cell r="AU1003">
            <v>100</v>
          </cell>
          <cell r="AV1003">
            <v>0</v>
          </cell>
          <cell r="AW1003">
            <v>0</v>
          </cell>
          <cell r="AX1003">
            <v>0</v>
          </cell>
        </row>
        <row r="1004">
          <cell r="J1004" t="str">
            <v>3-DJ-5.3-Goal</v>
          </cell>
          <cell r="K1004">
            <v>5.3</v>
          </cell>
          <cell r="L1004">
            <v>0</v>
          </cell>
          <cell r="M1004">
            <v>0</v>
          </cell>
          <cell r="N1004">
            <v>0</v>
          </cell>
          <cell r="O1004">
            <v>0</v>
          </cell>
          <cell r="P1004">
            <v>0</v>
          </cell>
          <cell r="Q1004">
            <v>18</v>
          </cell>
          <cell r="R1004">
            <v>7.5</v>
          </cell>
          <cell r="S1004">
            <v>0</v>
          </cell>
          <cell r="T1004">
            <v>0</v>
          </cell>
          <cell r="U1004">
            <v>0</v>
          </cell>
          <cell r="V1004">
            <v>0</v>
          </cell>
          <cell r="W1004">
            <v>0</v>
          </cell>
          <cell r="X1004">
            <v>30</v>
          </cell>
          <cell r="Y1004">
            <v>30</v>
          </cell>
          <cell r="Z1004">
            <v>30</v>
          </cell>
          <cell r="AA1004">
            <v>30</v>
          </cell>
          <cell r="AB1004">
            <v>30</v>
          </cell>
          <cell r="AC1004">
            <v>30</v>
          </cell>
          <cell r="AD1004">
            <v>30</v>
          </cell>
          <cell r="AE1004">
            <v>30</v>
          </cell>
          <cell r="AF1004">
            <v>30</v>
          </cell>
          <cell r="AG1004">
            <v>30</v>
          </cell>
          <cell r="AH1004">
            <v>30</v>
          </cell>
          <cell r="AI1004">
            <v>30</v>
          </cell>
          <cell r="AJ1004">
            <v>100</v>
          </cell>
          <cell r="AK1004">
            <v>100</v>
          </cell>
          <cell r="AL1004">
            <v>100</v>
          </cell>
          <cell r="AM1004">
            <v>100</v>
          </cell>
          <cell r="AN1004">
            <v>100</v>
          </cell>
          <cell r="AO1004">
            <v>100</v>
          </cell>
          <cell r="AP1004">
            <v>100</v>
          </cell>
          <cell r="AQ1004">
            <v>100</v>
          </cell>
          <cell r="AR1004">
            <v>100</v>
          </cell>
          <cell r="AS1004">
            <v>100</v>
          </cell>
          <cell r="AT1004">
            <v>100</v>
          </cell>
          <cell r="AU1004">
            <v>100</v>
          </cell>
          <cell r="AV1004">
            <v>0</v>
          </cell>
          <cell r="AW1004">
            <v>0</v>
          </cell>
          <cell r="AX1004">
            <v>0</v>
          </cell>
        </row>
        <row r="1005">
          <cell r="J1005" t="str">
            <v>3-GS-5.3.A-Real</v>
          </cell>
          <cell r="K1005" t="str">
            <v>5.3.A</v>
          </cell>
          <cell r="L1005">
            <v>0</v>
          </cell>
          <cell r="M1005">
            <v>0</v>
          </cell>
          <cell r="N1005">
            <v>0</v>
          </cell>
          <cell r="O1005">
            <v>0</v>
          </cell>
          <cell r="P1005">
            <v>0</v>
          </cell>
          <cell r="Q1005">
            <v>18</v>
          </cell>
          <cell r="R1005">
            <v>25.5</v>
          </cell>
          <cell r="S1005">
            <v>25.5</v>
          </cell>
          <cell r="T1005">
            <v>25.5</v>
          </cell>
          <cell r="U1005">
            <v>25.5</v>
          </cell>
          <cell r="V1005">
            <v>25.5</v>
          </cell>
          <cell r="W1005">
            <v>25.5</v>
          </cell>
          <cell r="X1005">
            <v>0</v>
          </cell>
          <cell r="Y1005">
            <v>1</v>
          </cell>
          <cell r="Z1005">
            <v>1</v>
          </cell>
          <cell r="AA1005">
            <v>1</v>
          </cell>
          <cell r="AB1005">
            <v>1</v>
          </cell>
          <cell r="AC1005">
            <v>1</v>
          </cell>
          <cell r="AD1005">
            <v>1</v>
          </cell>
          <cell r="AE1005">
            <v>1</v>
          </cell>
          <cell r="AF1005">
            <v>3</v>
          </cell>
          <cell r="AG1005">
            <v>3</v>
          </cell>
          <cell r="AH1005">
            <v>3</v>
          </cell>
          <cell r="AI1005">
            <v>3</v>
          </cell>
          <cell r="AJ1005">
            <v>19</v>
          </cell>
          <cell r="AK1005">
            <v>16</v>
          </cell>
          <cell r="AL1005">
            <v>26</v>
          </cell>
          <cell r="AM1005">
            <v>10</v>
          </cell>
          <cell r="AN1005">
            <v>16</v>
          </cell>
          <cell r="AO1005">
            <v>18</v>
          </cell>
          <cell r="AP1005">
            <v>0</v>
          </cell>
          <cell r="AQ1005">
            <v>2</v>
          </cell>
          <cell r="AR1005">
            <v>20</v>
          </cell>
          <cell r="AS1005">
            <v>0</v>
          </cell>
          <cell r="AT1005">
            <v>0</v>
          </cell>
          <cell r="AU1005">
            <v>0</v>
          </cell>
          <cell r="AV1005">
            <v>0</v>
          </cell>
          <cell r="AW1005">
            <v>0</v>
          </cell>
          <cell r="AX1005">
            <v>0</v>
          </cell>
        </row>
        <row r="1006">
          <cell r="J1006" t="str">
            <v>3-GS-5.3.A-Real YTD</v>
          </cell>
          <cell r="K1006" t="str">
            <v>5.3.A</v>
          </cell>
          <cell r="L1006">
            <v>0</v>
          </cell>
          <cell r="M1006">
            <v>0</v>
          </cell>
          <cell r="N1006">
            <v>0</v>
          </cell>
          <cell r="O1006">
            <v>0</v>
          </cell>
          <cell r="P1006">
            <v>0</v>
          </cell>
          <cell r="Q1006">
            <v>171.23450565549518</v>
          </cell>
          <cell r="R1006">
            <v>79.855195911413958</v>
          </cell>
          <cell r="S1006">
            <v>0</v>
          </cell>
          <cell r="T1006">
            <v>0</v>
          </cell>
          <cell r="U1006">
            <v>0</v>
          </cell>
          <cell r="V1006">
            <v>0</v>
          </cell>
          <cell r="W1006">
            <v>0</v>
          </cell>
          <cell r="X1006">
            <v>0</v>
          </cell>
          <cell r="Y1006">
            <v>11.293246074185333</v>
          </cell>
          <cell r="Z1006">
            <v>0</v>
          </cell>
          <cell r="AA1006">
            <v>0</v>
          </cell>
          <cell r="AB1006">
            <v>0</v>
          </cell>
          <cell r="AC1006">
            <v>0</v>
          </cell>
          <cell r="AD1006">
            <v>0</v>
          </cell>
          <cell r="AE1006">
            <v>0</v>
          </cell>
          <cell r="AF1006">
            <v>15.345719886902044</v>
          </cell>
          <cell r="AG1006">
            <v>0</v>
          </cell>
          <cell r="AH1006">
            <v>0</v>
          </cell>
          <cell r="AI1006">
            <v>0</v>
          </cell>
          <cell r="AJ1006">
            <v>19</v>
          </cell>
          <cell r="AK1006">
            <v>35</v>
          </cell>
          <cell r="AL1006">
            <v>61</v>
          </cell>
          <cell r="AM1006">
            <v>71</v>
          </cell>
          <cell r="AN1006">
            <v>87</v>
          </cell>
          <cell r="AO1006">
            <v>105</v>
          </cell>
          <cell r="AP1006">
            <v>105</v>
          </cell>
          <cell r="AQ1006">
            <v>107</v>
          </cell>
          <cell r="AR1006">
            <v>127</v>
          </cell>
          <cell r="AS1006">
            <v>127</v>
          </cell>
          <cell r="AT1006">
            <v>127</v>
          </cell>
          <cell r="AU1006">
            <v>127</v>
          </cell>
          <cell r="AV1006">
            <v>127</v>
          </cell>
          <cell r="AW1006">
            <v>127</v>
          </cell>
          <cell r="AX1006">
            <v>0</v>
          </cell>
        </row>
        <row r="1007">
          <cell r="J1007" t="str">
            <v>3-GS-5.3-Real</v>
          </cell>
          <cell r="K1007">
            <v>5.3</v>
          </cell>
          <cell r="L1007">
            <v>0</v>
          </cell>
          <cell r="M1007">
            <v>0</v>
          </cell>
          <cell r="N1007">
            <v>0</v>
          </cell>
          <cell r="O1007">
            <v>0</v>
          </cell>
          <cell r="P1007">
            <v>0</v>
          </cell>
          <cell r="Q1007">
            <v>32.0946149247983</v>
          </cell>
          <cell r="R1007">
            <v>38.945463750745979</v>
          </cell>
          <cell r="S1007">
            <v>34.148077446500501</v>
          </cell>
          <cell r="T1007">
            <v>29.311574566059381</v>
          </cell>
          <cell r="U1007">
            <v>26.396526341352427</v>
          </cell>
          <cell r="V1007">
            <v>24.224905159496299</v>
          </cell>
          <cell r="W1007">
            <v>21.803151401852855</v>
          </cell>
          <cell r="X1007">
            <v>0</v>
          </cell>
          <cell r="Y1007">
            <v>5.6490153766198565</v>
          </cell>
          <cell r="Z1007">
            <v>3.5057121196850116</v>
          </cell>
          <cell r="AA1007">
            <v>2.7291440517281966</v>
          </cell>
          <cell r="AB1007">
            <v>2.2187631704395074</v>
          </cell>
          <cell r="AC1007">
            <v>1.8325723423967173</v>
          </cell>
          <cell r="AD1007">
            <v>1.5583762685475024</v>
          </cell>
          <cell r="AE1007">
            <v>1.3556421419254296</v>
          </cell>
          <cell r="AF1007">
            <v>3.4562717680316291</v>
          </cell>
          <cell r="AG1007">
            <v>3.1105089165848607</v>
          </cell>
          <cell r="AH1007">
            <v>2.836981242021877</v>
          </cell>
          <cell r="AI1007">
            <v>2.5647179868160674</v>
          </cell>
          <cell r="AJ1007">
            <v>275.0235217485706</v>
          </cell>
          <cell r="AK1007">
            <v>193.73978325361747</v>
          </cell>
          <cell r="AL1007">
            <v>252.04178077212032</v>
          </cell>
          <cell r="AM1007">
            <v>108.38639750711286</v>
          </cell>
          <cell r="AN1007">
            <v>176.16295072942472</v>
          </cell>
          <cell r="AO1007">
            <v>175.79841781423966</v>
          </cell>
          <cell r="AP1007">
            <v>0</v>
          </cell>
          <cell r="AQ1007">
            <v>23.880597014925375</v>
          </cell>
          <cell r="AR1007">
            <v>240.26910139356082</v>
          </cell>
          <cell r="AS1007">
            <v>0</v>
          </cell>
          <cell r="AT1007">
            <v>0</v>
          </cell>
          <cell r="AU1007">
            <v>0</v>
          </cell>
          <cell r="AV1007">
            <v>0</v>
          </cell>
          <cell r="AW1007">
            <v>0</v>
          </cell>
          <cell r="AX1007">
            <v>0</v>
          </cell>
        </row>
        <row r="1008">
          <cell r="J1008" t="str">
            <v>3-GS-5.3-Real YTD</v>
          </cell>
          <cell r="K1008">
            <v>5.3</v>
          </cell>
          <cell r="L1008">
            <v>0</v>
          </cell>
          <cell r="M1008">
            <v>0</v>
          </cell>
          <cell r="N1008">
            <v>0</v>
          </cell>
          <cell r="O1008">
            <v>0</v>
          </cell>
          <cell r="P1008">
            <v>0</v>
          </cell>
          <cell r="Q1008">
            <v>0</v>
          </cell>
          <cell r="R1008">
            <v>0</v>
          </cell>
          <cell r="S1008">
            <v>0</v>
          </cell>
          <cell r="T1008">
            <v>0</v>
          </cell>
          <cell r="U1008">
            <v>0</v>
          </cell>
          <cell r="V1008">
            <v>0</v>
          </cell>
          <cell r="W1008">
            <v>0</v>
          </cell>
          <cell r="X1008">
            <v>30</v>
          </cell>
          <cell r="Y1008">
            <v>30</v>
          </cell>
          <cell r="Z1008">
            <v>30</v>
          </cell>
          <cell r="AA1008">
            <v>30</v>
          </cell>
          <cell r="AB1008">
            <v>30</v>
          </cell>
          <cell r="AC1008">
            <v>30</v>
          </cell>
          <cell r="AD1008">
            <v>30</v>
          </cell>
          <cell r="AE1008">
            <v>30</v>
          </cell>
          <cell r="AF1008">
            <v>30</v>
          </cell>
          <cell r="AG1008">
            <v>30</v>
          </cell>
          <cell r="AH1008">
            <v>30</v>
          </cell>
          <cell r="AI1008">
            <v>30</v>
          </cell>
          <cell r="AJ1008">
            <v>275.0235217485706</v>
          </cell>
          <cell r="AK1008">
            <v>230.7641590294719</v>
          </cell>
          <cell r="AL1008">
            <v>239.37761819269898</v>
          </cell>
          <cell r="AM1008">
            <v>204.55789564666227</v>
          </cell>
          <cell r="AN1008">
            <v>198.66869141271707</v>
          </cell>
          <cell r="AO1008">
            <v>194.33468133739279</v>
          </cell>
          <cell r="AP1008">
            <v>170.60548699742466</v>
          </cell>
          <cell r="AQ1008">
            <v>153.03094228445164</v>
          </cell>
          <cell r="AR1008">
            <v>162.31172798088045</v>
          </cell>
          <cell r="AS1008">
            <v>149.46495664633591</v>
          </cell>
          <cell r="AT1008">
            <v>137.94339433074373</v>
          </cell>
          <cell r="AU1008">
            <v>127.97420362509604</v>
          </cell>
          <cell r="AV1008">
            <v>121.21964139984824</v>
          </cell>
          <cell r="AW1008">
            <v>114.5426299258404</v>
          </cell>
          <cell r="AX1008">
            <v>0</v>
          </cell>
        </row>
        <row r="1009">
          <cell r="J1009" t="str">
            <v>3-GS-5.3-Goal YTD</v>
          </cell>
          <cell r="K1009">
            <v>5.3</v>
          </cell>
          <cell r="L1009">
            <v>0</v>
          </cell>
          <cell r="M1009">
            <v>0</v>
          </cell>
          <cell r="N1009">
            <v>0</v>
          </cell>
          <cell r="O1009">
            <v>0</v>
          </cell>
          <cell r="P1009">
            <v>0</v>
          </cell>
          <cell r="Q1009">
            <v>0</v>
          </cell>
          <cell r="R1009">
            <v>0</v>
          </cell>
          <cell r="S1009">
            <v>0</v>
          </cell>
          <cell r="T1009">
            <v>0</v>
          </cell>
          <cell r="U1009">
            <v>0</v>
          </cell>
          <cell r="V1009">
            <v>0</v>
          </cell>
          <cell r="W1009">
            <v>0</v>
          </cell>
          <cell r="X1009">
            <v>30</v>
          </cell>
          <cell r="Y1009">
            <v>30</v>
          </cell>
          <cell r="Z1009">
            <v>30</v>
          </cell>
          <cell r="AA1009">
            <v>30</v>
          </cell>
          <cell r="AB1009">
            <v>30</v>
          </cell>
          <cell r="AC1009">
            <v>30</v>
          </cell>
          <cell r="AD1009">
            <v>30</v>
          </cell>
          <cell r="AE1009">
            <v>30</v>
          </cell>
          <cell r="AF1009">
            <v>30</v>
          </cell>
          <cell r="AG1009">
            <v>30</v>
          </cell>
          <cell r="AH1009">
            <v>30</v>
          </cell>
          <cell r="AI1009">
            <v>30</v>
          </cell>
          <cell r="AJ1009">
            <v>100</v>
          </cell>
          <cell r="AK1009">
            <v>100</v>
          </cell>
          <cell r="AL1009">
            <v>100</v>
          </cell>
          <cell r="AM1009">
            <v>100</v>
          </cell>
          <cell r="AN1009">
            <v>100</v>
          </cell>
          <cell r="AO1009">
            <v>100</v>
          </cell>
          <cell r="AP1009">
            <v>100</v>
          </cell>
          <cell r="AQ1009">
            <v>100</v>
          </cell>
          <cell r="AR1009">
            <v>100</v>
          </cell>
          <cell r="AS1009">
            <v>100</v>
          </cell>
          <cell r="AT1009">
            <v>100</v>
          </cell>
          <cell r="AU1009">
            <v>100</v>
          </cell>
          <cell r="AV1009">
            <v>0</v>
          </cell>
          <cell r="AW1009">
            <v>0</v>
          </cell>
          <cell r="AX1009">
            <v>0</v>
          </cell>
        </row>
        <row r="1010">
          <cell r="J1010" t="str">
            <v>3-GS-5.3-Goal</v>
          </cell>
          <cell r="K1010">
            <v>5.3</v>
          </cell>
          <cell r="L1010">
            <v>0</v>
          </cell>
          <cell r="M1010">
            <v>0</v>
          </cell>
          <cell r="N1010">
            <v>0</v>
          </cell>
          <cell r="O1010">
            <v>0</v>
          </cell>
          <cell r="P1010">
            <v>0</v>
          </cell>
          <cell r="Q1010">
            <v>0</v>
          </cell>
          <cell r="R1010">
            <v>0</v>
          </cell>
          <cell r="S1010">
            <v>0</v>
          </cell>
          <cell r="T1010">
            <v>0</v>
          </cell>
          <cell r="U1010">
            <v>0</v>
          </cell>
          <cell r="V1010">
            <v>0</v>
          </cell>
          <cell r="W1010">
            <v>0</v>
          </cell>
          <cell r="X1010">
            <v>30</v>
          </cell>
          <cell r="Y1010">
            <v>30</v>
          </cell>
          <cell r="Z1010">
            <v>30</v>
          </cell>
          <cell r="AA1010">
            <v>30</v>
          </cell>
          <cell r="AB1010">
            <v>30</v>
          </cell>
          <cell r="AC1010">
            <v>30</v>
          </cell>
          <cell r="AD1010">
            <v>30</v>
          </cell>
          <cell r="AE1010">
            <v>30</v>
          </cell>
          <cell r="AF1010">
            <v>30</v>
          </cell>
          <cell r="AG1010">
            <v>30</v>
          </cell>
          <cell r="AH1010">
            <v>30</v>
          </cell>
          <cell r="AI1010">
            <v>30</v>
          </cell>
          <cell r="AJ1010">
            <v>100</v>
          </cell>
          <cell r="AK1010">
            <v>100</v>
          </cell>
          <cell r="AL1010">
            <v>100</v>
          </cell>
          <cell r="AM1010">
            <v>100</v>
          </cell>
          <cell r="AN1010">
            <v>100</v>
          </cell>
          <cell r="AO1010">
            <v>100</v>
          </cell>
          <cell r="AP1010">
            <v>100</v>
          </cell>
          <cell r="AQ1010">
            <v>100</v>
          </cell>
          <cell r="AR1010">
            <v>100</v>
          </cell>
          <cell r="AS1010">
            <v>100</v>
          </cell>
          <cell r="AT1010">
            <v>100</v>
          </cell>
          <cell r="AU1010">
            <v>100</v>
          </cell>
          <cell r="AV1010">
            <v>0</v>
          </cell>
          <cell r="AW1010">
            <v>0</v>
          </cell>
          <cell r="AX1010">
            <v>0</v>
          </cell>
        </row>
        <row r="1011">
          <cell r="J1011" t="str">
            <v>3-DB-1000-Real</v>
          </cell>
          <cell r="K1011">
            <v>1000</v>
          </cell>
          <cell r="L1011">
            <v>-1</v>
          </cell>
          <cell r="M1011">
            <v>-1</v>
          </cell>
          <cell r="N1011">
            <v>-1</v>
          </cell>
          <cell r="O1011">
            <v>-1</v>
          </cell>
          <cell r="P1011">
            <v>-1</v>
          </cell>
          <cell r="Q1011">
            <v>-1</v>
          </cell>
          <cell r="R1011">
            <v>-1</v>
          </cell>
          <cell r="S1011">
            <v>-1</v>
          </cell>
          <cell r="T1011">
            <v>-1</v>
          </cell>
          <cell r="U1011">
            <v>-1</v>
          </cell>
          <cell r="V1011">
            <v>-1</v>
          </cell>
          <cell r="W1011">
            <v>-1</v>
          </cell>
          <cell r="X1011">
            <v>-1</v>
          </cell>
          <cell r="Y1011">
            <v>-1</v>
          </cell>
          <cell r="Z1011">
            <v>-1</v>
          </cell>
          <cell r="AA1011">
            <v>-1</v>
          </cell>
          <cell r="AB1011">
            <v>-1</v>
          </cell>
          <cell r="AC1011">
            <v>-1</v>
          </cell>
          <cell r="AD1011">
            <v>-1</v>
          </cell>
          <cell r="AE1011">
            <v>-1</v>
          </cell>
          <cell r="AF1011">
            <v>-1</v>
          </cell>
          <cell r="AG1011">
            <v>-1</v>
          </cell>
          <cell r="AH1011">
            <v>-1</v>
          </cell>
          <cell r="AI1011">
            <v>-1</v>
          </cell>
          <cell r="AJ1011">
            <v>-1</v>
          </cell>
          <cell r="AK1011">
            <v>-1</v>
          </cell>
          <cell r="AL1011">
            <v>-1</v>
          </cell>
          <cell r="AM1011">
            <v>-1</v>
          </cell>
          <cell r="AN1011">
            <v>-1</v>
          </cell>
          <cell r="AO1011">
            <v>-1</v>
          </cell>
          <cell r="AP1011">
            <v>-1</v>
          </cell>
          <cell r="AQ1011">
            <v>-1</v>
          </cell>
          <cell r="AR1011">
            <v>-1</v>
          </cell>
          <cell r="AS1011">
            <v>-1</v>
          </cell>
          <cell r="AT1011">
            <v>-1</v>
          </cell>
          <cell r="AU1011">
            <v>-1</v>
          </cell>
          <cell r="AV1011">
            <v>-1</v>
          </cell>
          <cell r="AW1011">
            <v>-1</v>
          </cell>
          <cell r="AX1011">
            <v>0</v>
          </cell>
        </row>
        <row r="1012">
          <cell r="J1012" t="str">
            <v>3-EM-1000-Real</v>
          </cell>
          <cell r="K1012">
            <v>1000</v>
          </cell>
          <cell r="L1012">
            <v>-1</v>
          </cell>
          <cell r="M1012">
            <v>-1</v>
          </cell>
          <cell r="N1012">
            <v>-1</v>
          </cell>
          <cell r="O1012">
            <v>-1</v>
          </cell>
          <cell r="P1012">
            <v>-1</v>
          </cell>
          <cell r="Q1012">
            <v>-1</v>
          </cell>
          <cell r="R1012">
            <v>-1</v>
          </cell>
          <cell r="S1012">
            <v>-1</v>
          </cell>
          <cell r="T1012">
            <v>-1</v>
          </cell>
          <cell r="U1012">
            <v>-1</v>
          </cell>
          <cell r="V1012">
            <v>-1</v>
          </cell>
          <cell r="W1012">
            <v>-1</v>
          </cell>
          <cell r="X1012">
            <v>-1</v>
          </cell>
          <cell r="Y1012">
            <v>-1</v>
          </cell>
          <cell r="Z1012">
            <v>-1</v>
          </cell>
          <cell r="AA1012">
            <v>-1</v>
          </cell>
          <cell r="AB1012">
            <v>-1</v>
          </cell>
          <cell r="AC1012">
            <v>-1</v>
          </cell>
          <cell r="AD1012">
            <v>-1</v>
          </cell>
          <cell r="AE1012">
            <v>-1</v>
          </cell>
          <cell r="AF1012">
            <v>-1</v>
          </cell>
          <cell r="AG1012">
            <v>-1</v>
          </cell>
          <cell r="AH1012">
            <v>-1</v>
          </cell>
          <cell r="AI1012">
            <v>-1</v>
          </cell>
          <cell r="AJ1012">
            <v>-1</v>
          </cell>
          <cell r="AK1012">
            <v>-1</v>
          </cell>
          <cell r="AL1012">
            <v>-1</v>
          </cell>
          <cell r="AM1012">
            <v>-1</v>
          </cell>
          <cell r="AN1012">
            <v>-1</v>
          </cell>
          <cell r="AO1012">
            <v>-1</v>
          </cell>
          <cell r="AP1012">
            <v>-1</v>
          </cell>
          <cell r="AQ1012">
            <v>-1</v>
          </cell>
          <cell r="AR1012">
            <v>-1</v>
          </cell>
          <cell r="AS1012">
            <v>-1</v>
          </cell>
          <cell r="AT1012">
            <v>-1</v>
          </cell>
          <cell r="AU1012">
            <v>-1</v>
          </cell>
          <cell r="AV1012">
            <v>-1</v>
          </cell>
          <cell r="AW1012">
            <v>-1</v>
          </cell>
          <cell r="AX1012">
            <v>0</v>
          </cell>
        </row>
        <row r="1013">
          <cell r="J1013" t="str">
            <v>3-RK-1000-Real</v>
          </cell>
          <cell r="K1013">
            <v>1000</v>
          </cell>
          <cell r="L1013">
            <v>-1</v>
          </cell>
          <cell r="M1013">
            <v>-1</v>
          </cell>
          <cell r="N1013">
            <v>-1</v>
          </cell>
          <cell r="O1013">
            <v>-1</v>
          </cell>
          <cell r="P1013">
            <v>-1</v>
          </cell>
          <cell r="Q1013">
            <v>-1</v>
          </cell>
          <cell r="R1013">
            <v>-1</v>
          </cell>
          <cell r="S1013">
            <v>-1</v>
          </cell>
          <cell r="T1013">
            <v>-1</v>
          </cell>
          <cell r="U1013">
            <v>-1</v>
          </cell>
          <cell r="V1013">
            <v>-1</v>
          </cell>
          <cell r="W1013">
            <v>-1</v>
          </cell>
          <cell r="X1013">
            <v>-1</v>
          </cell>
          <cell r="Y1013">
            <v>-1</v>
          </cell>
          <cell r="Z1013">
            <v>-1</v>
          </cell>
          <cell r="AA1013">
            <v>-1</v>
          </cell>
          <cell r="AB1013">
            <v>-1</v>
          </cell>
          <cell r="AC1013">
            <v>-1</v>
          </cell>
          <cell r="AD1013">
            <v>-1</v>
          </cell>
          <cell r="AE1013">
            <v>-1</v>
          </cell>
          <cell r="AF1013">
            <v>-1</v>
          </cell>
          <cell r="AG1013">
            <v>-1</v>
          </cell>
          <cell r="AH1013">
            <v>-1</v>
          </cell>
          <cell r="AI1013">
            <v>-1</v>
          </cell>
          <cell r="AJ1013">
            <v>-1</v>
          </cell>
          <cell r="AK1013">
            <v>-1</v>
          </cell>
          <cell r="AL1013">
            <v>-1</v>
          </cell>
          <cell r="AM1013">
            <v>-1</v>
          </cell>
          <cell r="AN1013">
            <v>-1</v>
          </cell>
          <cell r="AO1013">
            <v>-1</v>
          </cell>
          <cell r="AP1013">
            <v>-1</v>
          </cell>
          <cell r="AQ1013">
            <v>-1</v>
          </cell>
          <cell r="AR1013">
            <v>-1</v>
          </cell>
          <cell r="AS1013">
            <v>-1</v>
          </cell>
          <cell r="AT1013">
            <v>-1</v>
          </cell>
          <cell r="AU1013">
            <v>-1</v>
          </cell>
          <cell r="AV1013">
            <v>-1</v>
          </cell>
          <cell r="AW1013">
            <v>-1</v>
          </cell>
          <cell r="AX1013">
            <v>0</v>
          </cell>
        </row>
        <row r="1014">
          <cell r="J1014" t="str">
            <v>3-GM-1000-Real</v>
          </cell>
          <cell r="K1014">
            <v>1000</v>
          </cell>
          <cell r="L1014">
            <v>0</v>
          </cell>
          <cell r="M1014">
            <v>0</v>
          </cell>
          <cell r="N1014">
            <v>0</v>
          </cell>
          <cell r="O1014">
            <v>0</v>
          </cell>
          <cell r="P1014">
            <v>0</v>
          </cell>
          <cell r="Q1014">
            <v>0</v>
          </cell>
          <cell r="R1014">
            <v>0</v>
          </cell>
          <cell r="S1014">
            <v>0</v>
          </cell>
          <cell r="T1014">
            <v>0</v>
          </cell>
          <cell r="U1014">
            <v>0</v>
          </cell>
          <cell r="V1014">
            <v>0</v>
          </cell>
          <cell r="W1014">
            <v>0</v>
          </cell>
          <cell r="X1014">
            <v>-1</v>
          </cell>
          <cell r="Y1014">
            <v>-1</v>
          </cell>
          <cell r="Z1014">
            <v>-1</v>
          </cell>
          <cell r="AA1014">
            <v>-1</v>
          </cell>
          <cell r="AB1014">
            <v>-1</v>
          </cell>
          <cell r="AC1014">
            <v>-1</v>
          </cell>
          <cell r="AD1014">
            <v>-1</v>
          </cell>
          <cell r="AE1014">
            <v>-1</v>
          </cell>
          <cell r="AF1014">
            <v>-1</v>
          </cell>
          <cell r="AG1014">
            <v>-1</v>
          </cell>
          <cell r="AH1014">
            <v>-1</v>
          </cell>
          <cell r="AI1014">
            <v>-1</v>
          </cell>
          <cell r="AJ1014">
            <v>-1</v>
          </cell>
          <cell r="AK1014">
            <v>-1</v>
          </cell>
          <cell r="AL1014">
            <v>-1</v>
          </cell>
          <cell r="AM1014">
            <v>-1</v>
          </cell>
          <cell r="AN1014">
            <v>-1</v>
          </cell>
          <cell r="AO1014">
            <v>-1</v>
          </cell>
          <cell r="AP1014">
            <v>-1</v>
          </cell>
          <cell r="AQ1014">
            <v>-1</v>
          </cell>
          <cell r="AR1014">
            <v>-1</v>
          </cell>
          <cell r="AS1014">
            <v>-1</v>
          </cell>
          <cell r="AT1014">
            <v>-1</v>
          </cell>
          <cell r="AU1014">
            <v>-1</v>
          </cell>
          <cell r="AV1014">
            <v>-1</v>
          </cell>
          <cell r="AW1014">
            <v>-1</v>
          </cell>
          <cell r="AX1014">
            <v>0</v>
          </cell>
        </row>
        <row r="1015">
          <cell r="J1015" t="str">
            <v>3-FT-1000-Real</v>
          </cell>
          <cell r="K1015">
            <v>1000</v>
          </cell>
          <cell r="L1015">
            <v>-1</v>
          </cell>
          <cell r="M1015">
            <v>-1</v>
          </cell>
          <cell r="N1015">
            <v>-1</v>
          </cell>
          <cell r="O1015">
            <v>-1</v>
          </cell>
          <cell r="P1015">
            <v>-1</v>
          </cell>
          <cell r="Q1015">
            <v>-1</v>
          </cell>
          <cell r="R1015">
            <v>-1</v>
          </cell>
          <cell r="S1015">
            <v>-1</v>
          </cell>
          <cell r="T1015">
            <v>-1</v>
          </cell>
          <cell r="U1015">
            <v>-1</v>
          </cell>
          <cell r="V1015">
            <v>-1</v>
          </cell>
          <cell r="W1015">
            <v>-1</v>
          </cell>
          <cell r="X1015">
            <v>-1</v>
          </cell>
          <cell r="Y1015">
            <v>-1</v>
          </cell>
          <cell r="Z1015">
            <v>-1</v>
          </cell>
          <cell r="AA1015">
            <v>-1</v>
          </cell>
          <cell r="AB1015">
            <v>-1</v>
          </cell>
          <cell r="AC1015">
            <v>-1</v>
          </cell>
          <cell r="AD1015">
            <v>-1</v>
          </cell>
          <cell r="AE1015">
            <v>-1</v>
          </cell>
          <cell r="AF1015">
            <v>-1</v>
          </cell>
          <cell r="AG1015">
            <v>-1</v>
          </cell>
          <cell r="AH1015">
            <v>-1</v>
          </cell>
          <cell r="AI1015">
            <v>-1</v>
          </cell>
          <cell r="AJ1015">
            <v>-1</v>
          </cell>
          <cell r="AK1015">
            <v>-1</v>
          </cell>
          <cell r="AL1015">
            <v>-1</v>
          </cell>
          <cell r="AM1015">
            <v>-1</v>
          </cell>
          <cell r="AN1015">
            <v>-1</v>
          </cell>
          <cell r="AO1015">
            <v>-1</v>
          </cell>
          <cell r="AP1015">
            <v>-1</v>
          </cell>
          <cell r="AQ1015">
            <v>-1</v>
          </cell>
          <cell r="AR1015">
            <v>-1</v>
          </cell>
          <cell r="AS1015">
            <v>-1</v>
          </cell>
          <cell r="AT1015">
            <v>-1</v>
          </cell>
          <cell r="AU1015">
            <v>-1</v>
          </cell>
          <cell r="AV1015">
            <v>0</v>
          </cell>
          <cell r="AW1015">
            <v>0</v>
          </cell>
          <cell r="AX1015">
            <v>-1</v>
          </cell>
        </row>
        <row r="1016">
          <cell r="J1016" t="str">
            <v>3-DJ-1000-Real</v>
          </cell>
          <cell r="K1016">
            <v>1000</v>
          </cell>
          <cell r="X1016">
            <v>0</v>
          </cell>
          <cell r="Y1016">
            <v>0</v>
          </cell>
          <cell r="Z1016">
            <v>0</v>
          </cell>
          <cell r="AA1016">
            <v>0</v>
          </cell>
          <cell r="AB1016">
            <v>0</v>
          </cell>
          <cell r="AC1016">
            <v>0</v>
          </cell>
          <cell r="AD1016">
            <v>0</v>
          </cell>
          <cell r="AE1016">
            <v>0</v>
          </cell>
          <cell r="AF1016">
            <v>0</v>
          </cell>
          <cell r="AG1016">
            <v>0</v>
          </cell>
          <cell r="AH1016">
            <v>0</v>
          </cell>
          <cell r="AI1016">
            <v>0</v>
          </cell>
          <cell r="AJ1016">
            <v>-1</v>
          </cell>
          <cell r="AK1016">
            <v>-1</v>
          </cell>
          <cell r="AL1016">
            <v>-1</v>
          </cell>
          <cell r="AM1016">
            <v>-1</v>
          </cell>
          <cell r="AN1016">
            <v>-1</v>
          </cell>
          <cell r="AO1016">
            <v>-1</v>
          </cell>
          <cell r="AP1016">
            <v>-1</v>
          </cell>
          <cell r="AQ1016">
            <v>-1</v>
          </cell>
          <cell r="AR1016">
            <v>-1</v>
          </cell>
          <cell r="AS1016">
            <v>-1</v>
          </cell>
          <cell r="AT1016">
            <v>-1</v>
          </cell>
          <cell r="AU1016">
            <v>-1</v>
          </cell>
          <cell r="AV1016">
            <v>-1</v>
          </cell>
          <cell r="AW1016">
            <v>-1</v>
          </cell>
          <cell r="AX1016">
            <v>0</v>
          </cell>
        </row>
        <row r="1017">
          <cell r="J1017" t="str">
            <v>3-GS-1000-Real</v>
          </cell>
          <cell r="K1017">
            <v>1000</v>
          </cell>
          <cell r="AJ1017">
            <v>-1</v>
          </cell>
          <cell r="AK1017">
            <v>-1</v>
          </cell>
          <cell r="AL1017">
            <v>-1</v>
          </cell>
          <cell r="AM1017">
            <v>-1</v>
          </cell>
          <cell r="AN1017">
            <v>-1</v>
          </cell>
          <cell r="AO1017">
            <v>-1</v>
          </cell>
          <cell r="AP1017">
            <v>-1</v>
          </cell>
          <cell r="AQ1017">
            <v>-1</v>
          </cell>
          <cell r="AR1017">
            <v>-1</v>
          </cell>
          <cell r="AS1017">
            <v>-1</v>
          </cell>
          <cell r="AT1017">
            <v>-1</v>
          </cell>
          <cell r="AU1017">
            <v>-1</v>
          </cell>
          <cell r="AV1017">
            <v>-1</v>
          </cell>
          <cell r="AW1017">
            <v>-1</v>
          </cell>
          <cell r="AX1017">
            <v>0</v>
          </cell>
        </row>
        <row r="1018">
          <cell r="J1018" t="str">
            <v>3-Finances-1000-Real</v>
          </cell>
          <cell r="K1018">
            <v>1000</v>
          </cell>
          <cell r="L1018">
            <v>0</v>
          </cell>
          <cell r="M1018">
            <v>0</v>
          </cell>
          <cell r="N1018">
            <v>0</v>
          </cell>
          <cell r="O1018">
            <v>0</v>
          </cell>
          <cell r="P1018">
            <v>0</v>
          </cell>
          <cell r="Q1018">
            <v>0</v>
          </cell>
          <cell r="R1018">
            <v>0</v>
          </cell>
          <cell r="S1018">
            <v>0</v>
          </cell>
          <cell r="T1018">
            <v>0</v>
          </cell>
          <cell r="U1018">
            <v>0</v>
          </cell>
          <cell r="V1018">
            <v>0</v>
          </cell>
          <cell r="W1018">
            <v>0</v>
          </cell>
          <cell r="X1018">
            <v>0</v>
          </cell>
          <cell r="Y1018">
            <v>0</v>
          </cell>
          <cell r="Z1018">
            <v>0</v>
          </cell>
          <cell r="AA1018">
            <v>0</v>
          </cell>
          <cell r="AB1018">
            <v>0</v>
          </cell>
          <cell r="AC1018">
            <v>0</v>
          </cell>
          <cell r="AD1018">
            <v>0</v>
          </cell>
          <cell r="AE1018">
            <v>0</v>
          </cell>
          <cell r="AF1018">
            <v>0</v>
          </cell>
          <cell r="AG1018">
            <v>0</v>
          </cell>
          <cell r="AH1018">
            <v>0</v>
          </cell>
          <cell r="AI1018">
            <v>0</v>
          </cell>
          <cell r="AJ1018">
            <v>-1</v>
          </cell>
          <cell r="AK1018">
            <v>-1</v>
          </cell>
          <cell r="AL1018">
            <v>-1</v>
          </cell>
          <cell r="AM1018">
            <v>-1</v>
          </cell>
          <cell r="AN1018">
            <v>-1</v>
          </cell>
          <cell r="AO1018">
            <v>-1</v>
          </cell>
          <cell r="AP1018">
            <v>-1</v>
          </cell>
          <cell r="AQ1018">
            <v>-1</v>
          </cell>
          <cell r="AR1018">
            <v>-1</v>
          </cell>
          <cell r="AS1018">
            <v>-1</v>
          </cell>
          <cell r="AT1018">
            <v>-1</v>
          </cell>
          <cell r="AU1018">
            <v>-1</v>
          </cell>
          <cell r="AV1018">
            <v>-1</v>
          </cell>
          <cell r="AW1018">
            <v>-1</v>
          </cell>
          <cell r="AX1018">
            <v>0</v>
          </cell>
        </row>
        <row r="1019">
          <cell r="J1019" t="str">
            <v>3-Inventory-1000-Real</v>
          </cell>
          <cell r="K1019">
            <v>1000</v>
          </cell>
          <cell r="L1019">
            <v>0</v>
          </cell>
          <cell r="M1019">
            <v>0</v>
          </cell>
          <cell r="N1019">
            <v>0</v>
          </cell>
          <cell r="O1019">
            <v>0</v>
          </cell>
          <cell r="P1019">
            <v>0</v>
          </cell>
          <cell r="Q1019">
            <v>0</v>
          </cell>
          <cell r="R1019">
            <v>0</v>
          </cell>
          <cell r="S1019">
            <v>0</v>
          </cell>
          <cell r="T1019">
            <v>0</v>
          </cell>
          <cell r="U1019">
            <v>0</v>
          </cell>
          <cell r="V1019">
            <v>0</v>
          </cell>
          <cell r="W1019">
            <v>0</v>
          </cell>
          <cell r="X1019">
            <v>0</v>
          </cell>
          <cell r="Y1019">
            <v>0</v>
          </cell>
          <cell r="Z1019">
            <v>0</v>
          </cell>
          <cell r="AA1019">
            <v>0</v>
          </cell>
          <cell r="AB1019">
            <v>0</v>
          </cell>
          <cell r="AC1019">
            <v>0</v>
          </cell>
          <cell r="AD1019">
            <v>0</v>
          </cell>
          <cell r="AE1019">
            <v>0</v>
          </cell>
          <cell r="AF1019">
            <v>0</v>
          </cell>
          <cell r="AG1019">
            <v>0</v>
          </cell>
          <cell r="AH1019">
            <v>0</v>
          </cell>
          <cell r="AI1019">
            <v>0</v>
          </cell>
          <cell r="AJ1019">
            <v>-1</v>
          </cell>
          <cell r="AK1019">
            <v>-1</v>
          </cell>
          <cell r="AL1019">
            <v>-1</v>
          </cell>
          <cell r="AM1019">
            <v>-1</v>
          </cell>
          <cell r="AN1019">
            <v>-1</v>
          </cell>
          <cell r="AO1019">
            <v>-1</v>
          </cell>
          <cell r="AP1019">
            <v>-1</v>
          </cell>
          <cell r="AQ1019">
            <v>-1</v>
          </cell>
          <cell r="AR1019">
            <v>-1</v>
          </cell>
          <cell r="AS1019">
            <v>-1</v>
          </cell>
          <cell r="AT1019">
            <v>-1</v>
          </cell>
          <cell r="AU1019">
            <v>-1</v>
          </cell>
          <cell r="AV1019">
            <v>-1</v>
          </cell>
          <cell r="AW1019">
            <v>-1</v>
          </cell>
          <cell r="AX1019">
            <v>0</v>
          </cell>
        </row>
        <row r="1020">
          <cell r="J1020" t="str">
            <v>3-Engineering-1000-Real</v>
          </cell>
          <cell r="K1020">
            <v>1000</v>
          </cell>
          <cell r="L1020">
            <v>-1</v>
          </cell>
          <cell r="M1020">
            <v>-1</v>
          </cell>
          <cell r="N1020">
            <v>-1</v>
          </cell>
          <cell r="O1020">
            <v>-1</v>
          </cell>
          <cell r="P1020">
            <v>-1</v>
          </cell>
          <cell r="Q1020">
            <v>-1</v>
          </cell>
          <cell r="R1020">
            <v>-1</v>
          </cell>
          <cell r="S1020">
            <v>-1</v>
          </cell>
          <cell r="T1020">
            <v>-1</v>
          </cell>
          <cell r="U1020">
            <v>-1</v>
          </cell>
          <cell r="V1020">
            <v>-1</v>
          </cell>
          <cell r="W1020">
            <v>-1</v>
          </cell>
          <cell r="X1020">
            <v>-1</v>
          </cell>
          <cell r="Y1020">
            <v>-1</v>
          </cell>
          <cell r="Z1020">
            <v>-1</v>
          </cell>
          <cell r="AA1020">
            <v>-1</v>
          </cell>
          <cell r="AB1020">
            <v>-1</v>
          </cell>
          <cell r="AC1020">
            <v>-1</v>
          </cell>
          <cell r="AD1020">
            <v>-1</v>
          </cell>
          <cell r="AE1020">
            <v>-1</v>
          </cell>
          <cell r="AF1020">
            <v>-1</v>
          </cell>
          <cell r="AG1020">
            <v>-1</v>
          </cell>
          <cell r="AH1020">
            <v>-1</v>
          </cell>
          <cell r="AI1020">
            <v>-1</v>
          </cell>
          <cell r="AJ1020">
            <v>-1</v>
          </cell>
          <cell r="AK1020">
            <v>-1</v>
          </cell>
          <cell r="AL1020">
            <v>-1</v>
          </cell>
          <cell r="AM1020">
            <v>-1</v>
          </cell>
          <cell r="AN1020">
            <v>-1</v>
          </cell>
          <cell r="AO1020">
            <v>-1</v>
          </cell>
          <cell r="AP1020">
            <v>-1</v>
          </cell>
          <cell r="AQ1020">
            <v>-1</v>
          </cell>
          <cell r="AR1020">
            <v>-1</v>
          </cell>
          <cell r="AS1020">
            <v>-1</v>
          </cell>
          <cell r="AT1020">
            <v>-1</v>
          </cell>
          <cell r="AU1020">
            <v>-1</v>
          </cell>
          <cell r="AV1020">
            <v>-1</v>
          </cell>
          <cell r="AW1020">
            <v>-1</v>
          </cell>
          <cell r="AX1020">
            <v>0</v>
          </cell>
        </row>
        <row r="1021">
          <cell r="J1021" t="str">
            <v>3-HR-1000-Real</v>
          </cell>
          <cell r="K1021">
            <v>1000</v>
          </cell>
          <cell r="L1021">
            <v>-1</v>
          </cell>
          <cell r="M1021">
            <v>-1</v>
          </cell>
          <cell r="N1021">
            <v>-1</v>
          </cell>
          <cell r="O1021">
            <v>-1</v>
          </cell>
          <cell r="P1021">
            <v>-1</v>
          </cell>
          <cell r="Q1021">
            <v>-1</v>
          </cell>
          <cell r="R1021">
            <v>-1</v>
          </cell>
          <cell r="S1021">
            <v>-1</v>
          </cell>
          <cell r="T1021">
            <v>-1</v>
          </cell>
          <cell r="U1021">
            <v>-1</v>
          </cell>
          <cell r="V1021">
            <v>-1</v>
          </cell>
          <cell r="W1021">
            <v>-1</v>
          </cell>
          <cell r="X1021">
            <v>-1</v>
          </cell>
          <cell r="Y1021">
            <v>-1</v>
          </cell>
          <cell r="Z1021">
            <v>-1</v>
          </cell>
          <cell r="AA1021">
            <v>-1</v>
          </cell>
          <cell r="AB1021">
            <v>-1</v>
          </cell>
          <cell r="AC1021">
            <v>-1</v>
          </cell>
          <cell r="AD1021">
            <v>-1</v>
          </cell>
          <cell r="AE1021">
            <v>-1</v>
          </cell>
          <cell r="AF1021">
            <v>-1</v>
          </cell>
          <cell r="AG1021">
            <v>-1</v>
          </cell>
          <cell r="AH1021">
            <v>-1</v>
          </cell>
          <cell r="AI1021">
            <v>-1</v>
          </cell>
          <cell r="AJ1021">
            <v>-1</v>
          </cell>
          <cell r="AK1021">
            <v>-1</v>
          </cell>
          <cell r="AL1021">
            <v>-1</v>
          </cell>
          <cell r="AM1021">
            <v>-1</v>
          </cell>
          <cell r="AN1021">
            <v>-1</v>
          </cell>
          <cell r="AO1021">
            <v>-1</v>
          </cell>
          <cell r="AP1021">
            <v>-1</v>
          </cell>
          <cell r="AQ1021">
            <v>-1</v>
          </cell>
          <cell r="AR1021">
            <v>-1</v>
          </cell>
          <cell r="AS1021">
            <v>-1</v>
          </cell>
          <cell r="AT1021">
            <v>-1</v>
          </cell>
          <cell r="AU1021">
            <v>-1</v>
          </cell>
          <cell r="AV1021">
            <v>-1</v>
          </cell>
          <cell r="AW1021">
            <v>-1</v>
          </cell>
          <cell r="AX1021">
            <v>0</v>
          </cell>
        </row>
        <row r="1022">
          <cell r="J1022" t="str">
            <v>3-OPEX-1000-Real</v>
          </cell>
          <cell r="K1022">
            <v>1000</v>
          </cell>
          <cell r="L1022">
            <v>-1</v>
          </cell>
          <cell r="M1022">
            <v>-1</v>
          </cell>
          <cell r="N1022">
            <v>-1</v>
          </cell>
          <cell r="O1022">
            <v>-1</v>
          </cell>
          <cell r="P1022">
            <v>-1</v>
          </cell>
          <cell r="Q1022">
            <v>-1</v>
          </cell>
          <cell r="R1022">
            <v>-1</v>
          </cell>
          <cell r="S1022">
            <v>-1</v>
          </cell>
          <cell r="T1022">
            <v>-1</v>
          </cell>
          <cell r="U1022">
            <v>-1</v>
          </cell>
          <cell r="V1022">
            <v>-1</v>
          </cell>
          <cell r="W1022">
            <v>-1</v>
          </cell>
          <cell r="X1022">
            <v>-1</v>
          </cell>
          <cell r="Y1022">
            <v>-1</v>
          </cell>
          <cell r="Z1022">
            <v>-1</v>
          </cell>
          <cell r="AA1022">
            <v>-1</v>
          </cell>
          <cell r="AB1022">
            <v>-1</v>
          </cell>
          <cell r="AC1022">
            <v>-1</v>
          </cell>
          <cell r="AD1022">
            <v>-1</v>
          </cell>
          <cell r="AE1022">
            <v>-1</v>
          </cell>
          <cell r="AF1022">
            <v>-1</v>
          </cell>
          <cell r="AG1022">
            <v>-1</v>
          </cell>
          <cell r="AH1022">
            <v>-1</v>
          </cell>
          <cell r="AI1022">
            <v>-1</v>
          </cell>
          <cell r="AJ1022">
            <v>0</v>
          </cell>
          <cell r="AK1022">
            <v>0</v>
          </cell>
          <cell r="AL1022">
            <v>0</v>
          </cell>
          <cell r="AM1022">
            <v>0</v>
          </cell>
          <cell r="AN1022">
            <v>0</v>
          </cell>
          <cell r="AO1022">
            <v>0</v>
          </cell>
          <cell r="AP1022">
            <v>0</v>
          </cell>
          <cell r="AQ1022">
            <v>0</v>
          </cell>
          <cell r="AR1022">
            <v>-1</v>
          </cell>
          <cell r="AS1022">
            <v>-1</v>
          </cell>
          <cell r="AT1022">
            <v>-1</v>
          </cell>
          <cell r="AU1022">
            <v>-1</v>
          </cell>
          <cell r="AV1022">
            <v>-1</v>
          </cell>
          <cell r="AW1022">
            <v>-1</v>
          </cell>
          <cell r="AX1022">
            <v>0</v>
          </cell>
        </row>
        <row r="1023">
          <cell r="J1023" t="str">
            <v>3-SalesAftermarket-1000-Real</v>
          </cell>
          <cell r="K1023">
            <v>1000</v>
          </cell>
          <cell r="L1023">
            <v>0</v>
          </cell>
          <cell r="M1023">
            <v>0</v>
          </cell>
          <cell r="N1023">
            <v>0</v>
          </cell>
          <cell r="O1023">
            <v>0</v>
          </cell>
          <cell r="P1023">
            <v>0</v>
          </cell>
          <cell r="Q1023">
            <v>0</v>
          </cell>
          <cell r="R1023">
            <v>0</v>
          </cell>
          <cell r="S1023">
            <v>0</v>
          </cell>
          <cell r="T1023">
            <v>0</v>
          </cell>
          <cell r="U1023">
            <v>0</v>
          </cell>
          <cell r="V1023">
            <v>0</v>
          </cell>
          <cell r="W1023">
            <v>0</v>
          </cell>
          <cell r="X1023">
            <v>-1</v>
          </cell>
          <cell r="Y1023">
            <v>-1</v>
          </cell>
          <cell r="Z1023">
            <v>-1</v>
          </cell>
          <cell r="AA1023">
            <v>-1</v>
          </cell>
          <cell r="AB1023">
            <v>-1</v>
          </cell>
          <cell r="AC1023">
            <v>-1</v>
          </cell>
          <cell r="AD1023">
            <v>-1</v>
          </cell>
          <cell r="AE1023">
            <v>-1</v>
          </cell>
          <cell r="AF1023">
            <v>-1</v>
          </cell>
          <cell r="AG1023">
            <v>-1</v>
          </cell>
          <cell r="AH1023">
            <v>-1</v>
          </cell>
          <cell r="AI1023">
            <v>-1</v>
          </cell>
          <cell r="AJ1023">
            <v>-1</v>
          </cell>
          <cell r="AK1023">
            <v>-1</v>
          </cell>
          <cell r="AL1023">
            <v>0</v>
          </cell>
          <cell r="AM1023">
            <v>0</v>
          </cell>
          <cell r="AN1023">
            <v>0</v>
          </cell>
          <cell r="AO1023">
            <v>0</v>
          </cell>
          <cell r="AP1023">
            <v>0</v>
          </cell>
          <cell r="AQ1023">
            <v>0</v>
          </cell>
          <cell r="AR1023">
            <v>0</v>
          </cell>
          <cell r="AS1023">
            <v>0</v>
          </cell>
          <cell r="AT1023">
            <v>0</v>
          </cell>
          <cell r="AU1023">
            <v>0</v>
          </cell>
          <cell r="AV1023">
            <v>0</v>
          </cell>
          <cell r="AW1023">
            <v>0</v>
          </cell>
          <cell r="AX1023">
            <v>0</v>
          </cell>
        </row>
        <row r="1024">
          <cell r="J1024" t="str">
            <v>3-SalesOEM-1000-Real</v>
          </cell>
          <cell r="K1024">
            <v>1000</v>
          </cell>
          <cell r="L1024">
            <v>-1</v>
          </cell>
          <cell r="M1024">
            <v>-1</v>
          </cell>
          <cell r="N1024">
            <v>-1</v>
          </cell>
          <cell r="O1024">
            <v>-1</v>
          </cell>
          <cell r="P1024">
            <v>-1</v>
          </cell>
          <cell r="Q1024">
            <v>-1</v>
          </cell>
          <cell r="R1024">
            <v>-1</v>
          </cell>
          <cell r="S1024">
            <v>-1</v>
          </cell>
          <cell r="T1024">
            <v>-1</v>
          </cell>
          <cell r="U1024">
            <v>-1</v>
          </cell>
          <cell r="V1024">
            <v>-1</v>
          </cell>
          <cell r="W1024">
            <v>-1</v>
          </cell>
          <cell r="X1024">
            <v>-1</v>
          </cell>
          <cell r="Y1024">
            <v>-1</v>
          </cell>
          <cell r="Z1024">
            <v>-1</v>
          </cell>
          <cell r="AA1024">
            <v>-1</v>
          </cell>
          <cell r="AB1024">
            <v>-1</v>
          </cell>
          <cell r="AC1024">
            <v>-1</v>
          </cell>
          <cell r="AD1024">
            <v>-1</v>
          </cell>
          <cell r="AE1024">
            <v>-1</v>
          </cell>
          <cell r="AF1024">
            <v>-1</v>
          </cell>
          <cell r="AG1024">
            <v>-1</v>
          </cell>
          <cell r="AH1024">
            <v>-1</v>
          </cell>
          <cell r="AI1024">
            <v>-1</v>
          </cell>
          <cell r="AJ1024">
            <v>-1</v>
          </cell>
          <cell r="AK1024">
            <v>-1</v>
          </cell>
          <cell r="AL1024">
            <v>-1</v>
          </cell>
          <cell r="AM1024">
            <v>-1</v>
          </cell>
          <cell r="AN1024">
            <v>-1</v>
          </cell>
          <cell r="AO1024">
            <v>-1</v>
          </cell>
          <cell r="AP1024">
            <v>-1</v>
          </cell>
          <cell r="AQ1024">
            <v>-1</v>
          </cell>
          <cell r="AR1024">
            <v>-1</v>
          </cell>
          <cell r="AS1024">
            <v>-1</v>
          </cell>
          <cell r="AT1024">
            <v>-1</v>
          </cell>
          <cell r="AU1024">
            <v>-1</v>
          </cell>
          <cell r="AV1024">
            <v>-1</v>
          </cell>
          <cell r="AW1024">
            <v>-1</v>
          </cell>
          <cell r="AX1024">
            <v>0</v>
          </cell>
        </row>
        <row r="1025">
          <cell r="J1025" t="str">
            <v>3-SupplyChain-1000-Real</v>
          </cell>
          <cell r="K1025">
            <v>1000</v>
          </cell>
          <cell r="X1025">
            <v>0</v>
          </cell>
          <cell r="Y1025">
            <v>0</v>
          </cell>
          <cell r="Z1025">
            <v>0</v>
          </cell>
          <cell r="AA1025">
            <v>0</v>
          </cell>
          <cell r="AB1025">
            <v>0</v>
          </cell>
          <cell r="AC1025">
            <v>0</v>
          </cell>
          <cell r="AD1025">
            <v>0</v>
          </cell>
          <cell r="AE1025">
            <v>0</v>
          </cell>
          <cell r="AF1025">
            <v>0</v>
          </cell>
          <cell r="AG1025">
            <v>0</v>
          </cell>
          <cell r="AH1025">
            <v>0</v>
          </cell>
          <cell r="AI1025">
            <v>0</v>
          </cell>
          <cell r="AJ1025">
            <v>0</v>
          </cell>
          <cell r="AK1025">
            <v>0</v>
          </cell>
          <cell r="AL1025">
            <v>-1</v>
          </cell>
          <cell r="AM1025">
            <v>-1</v>
          </cell>
          <cell r="AN1025">
            <v>-1</v>
          </cell>
          <cell r="AO1025">
            <v>-1</v>
          </cell>
          <cell r="AP1025">
            <v>-1</v>
          </cell>
          <cell r="AQ1025">
            <v>-1</v>
          </cell>
          <cell r="AR1025">
            <v>-1</v>
          </cell>
          <cell r="AS1025">
            <v>-1</v>
          </cell>
          <cell r="AT1025">
            <v>-1</v>
          </cell>
          <cell r="AU1025">
            <v>-1</v>
          </cell>
          <cell r="AV1025">
            <v>-1</v>
          </cell>
          <cell r="AW1025">
            <v>-1</v>
          </cell>
          <cell r="AX1025">
            <v>0</v>
          </cell>
        </row>
        <row r="1026">
          <cell r="J1026" t="str">
            <v>3-Technology-1000-Real</v>
          </cell>
          <cell r="K1026">
            <v>1000</v>
          </cell>
          <cell r="AJ1026">
            <v>-1</v>
          </cell>
          <cell r="AK1026">
            <v>-1</v>
          </cell>
          <cell r="AL1026">
            <v>0</v>
          </cell>
          <cell r="AM1026">
            <v>0</v>
          </cell>
          <cell r="AN1026">
            <v>0</v>
          </cell>
          <cell r="AO1026">
            <v>0</v>
          </cell>
          <cell r="AP1026">
            <v>0</v>
          </cell>
          <cell r="AQ1026">
            <v>0</v>
          </cell>
          <cell r="AR1026">
            <v>0</v>
          </cell>
          <cell r="AS1026">
            <v>0</v>
          </cell>
          <cell r="AT1026">
            <v>0</v>
          </cell>
          <cell r="AU1026">
            <v>0</v>
          </cell>
          <cell r="AV1026">
            <v>0</v>
          </cell>
          <cell r="AW1026">
            <v>0</v>
          </cell>
          <cell r="AX1026">
            <v>0</v>
          </cell>
        </row>
        <row r="1027">
          <cell r="J1027" t="str">
            <v>3-RK-5.3-Goal</v>
          </cell>
          <cell r="K1027">
            <v>5.3</v>
          </cell>
          <cell r="X1027">
            <v>30</v>
          </cell>
          <cell r="Y1027">
            <v>30</v>
          </cell>
          <cell r="Z1027">
            <v>30</v>
          </cell>
          <cell r="AA1027">
            <v>30</v>
          </cell>
          <cell r="AB1027">
            <v>30</v>
          </cell>
          <cell r="AC1027">
            <v>30</v>
          </cell>
          <cell r="AD1027">
            <v>30</v>
          </cell>
          <cell r="AE1027">
            <v>30</v>
          </cell>
          <cell r="AF1027">
            <v>30</v>
          </cell>
          <cell r="AG1027">
            <v>30</v>
          </cell>
          <cell r="AH1027">
            <v>30</v>
          </cell>
          <cell r="AI1027">
            <v>30</v>
          </cell>
          <cell r="AJ1027">
            <v>100</v>
          </cell>
          <cell r="AK1027">
            <v>100</v>
          </cell>
          <cell r="AL1027">
            <v>100</v>
          </cell>
          <cell r="AM1027">
            <v>100</v>
          </cell>
          <cell r="AN1027">
            <v>100</v>
          </cell>
          <cell r="AO1027">
            <v>100</v>
          </cell>
          <cell r="AP1027">
            <v>100</v>
          </cell>
          <cell r="AQ1027">
            <v>100</v>
          </cell>
          <cell r="AR1027">
            <v>100</v>
          </cell>
          <cell r="AS1027">
            <v>100</v>
          </cell>
          <cell r="AT1027">
            <v>100</v>
          </cell>
          <cell r="AU1027">
            <v>100</v>
          </cell>
          <cell r="AV1027">
            <v>0</v>
          </cell>
          <cell r="AW1027">
            <v>0</v>
          </cell>
          <cell r="AX1027">
            <v>0</v>
          </cell>
        </row>
        <row r="1028">
          <cell r="J1028" t="str">
            <v>Complete</v>
          </cell>
          <cell r="K1028">
            <v>338</v>
          </cell>
          <cell r="L1028" t="b">
            <v>0</v>
          </cell>
          <cell r="M1028" t="b">
            <v>0</v>
          </cell>
          <cell r="N1028" t="b">
            <v>0</v>
          </cell>
          <cell r="O1028" t="b">
            <v>0</v>
          </cell>
          <cell r="P1028" t="b">
            <v>0</v>
          </cell>
          <cell r="Q1028" t="b">
            <v>0</v>
          </cell>
          <cell r="R1028" t="b">
            <v>0</v>
          </cell>
          <cell r="S1028" t="b">
            <v>0</v>
          </cell>
          <cell r="T1028" t="b">
            <v>0</v>
          </cell>
          <cell r="U1028" t="b">
            <v>0</v>
          </cell>
          <cell r="V1028" t="b">
            <v>0</v>
          </cell>
          <cell r="W1028" t="b">
            <v>0</v>
          </cell>
          <cell r="X1028" t="b">
            <v>0</v>
          </cell>
          <cell r="Y1028" t="b">
            <v>0</v>
          </cell>
          <cell r="Z1028" t="b">
            <v>0</v>
          </cell>
          <cell r="AA1028" t="b">
            <v>0</v>
          </cell>
          <cell r="AB1028" t="b">
            <v>0</v>
          </cell>
          <cell r="AC1028" t="b">
            <v>0</v>
          </cell>
          <cell r="AD1028" t="b">
            <v>0</v>
          </cell>
          <cell r="AE1028" t="b">
            <v>0</v>
          </cell>
          <cell r="AF1028" t="b">
            <v>0</v>
          </cell>
          <cell r="AG1028" t="b">
            <v>0</v>
          </cell>
          <cell r="AH1028" t="b">
            <v>0</v>
          </cell>
          <cell r="AI1028" t="b">
            <v>0</v>
          </cell>
          <cell r="AJ1028" t="b">
            <v>0</v>
          </cell>
          <cell r="AK1028" t="b">
            <v>0</v>
          </cell>
          <cell r="AL1028" t="b">
            <v>0</v>
          </cell>
          <cell r="AM1028" t="b">
            <v>0</v>
          </cell>
          <cell r="AN1028" t="b">
            <v>0</v>
          </cell>
          <cell r="AO1028" t="b">
            <v>0</v>
          </cell>
          <cell r="AP1028" t="b">
            <v>0</v>
          </cell>
          <cell r="AQ1028" t="b">
            <v>0</v>
          </cell>
          <cell r="AR1028" t="b">
            <v>0</v>
          </cell>
          <cell r="AS1028" t="b">
            <v>0</v>
          </cell>
          <cell r="AT1028" t="b">
            <v>0</v>
          </cell>
          <cell r="AU1028" t="b">
            <v>0</v>
          </cell>
          <cell r="AV1028">
            <v>0</v>
          </cell>
          <cell r="AW1028">
            <v>0</v>
          </cell>
          <cell r="AX1028">
            <v>0</v>
          </cell>
        </row>
        <row r="1029">
          <cell r="J1029" t="str">
            <v>3-GM-5.3.A-Real YTD</v>
          </cell>
          <cell r="K1029" t="str">
            <v>5.3.A</v>
          </cell>
          <cell r="AJ1029">
            <v>0</v>
          </cell>
          <cell r="AK1029">
            <v>0</v>
          </cell>
          <cell r="AL1029">
            <v>0</v>
          </cell>
          <cell r="AM1029">
            <v>0</v>
          </cell>
          <cell r="AN1029">
            <v>0</v>
          </cell>
          <cell r="AO1029">
            <v>0</v>
          </cell>
          <cell r="AP1029">
            <v>0</v>
          </cell>
          <cell r="AQ1029">
            <v>0</v>
          </cell>
          <cell r="AR1029">
            <v>0</v>
          </cell>
          <cell r="AS1029">
            <v>0</v>
          </cell>
          <cell r="AT1029">
            <v>0</v>
          </cell>
          <cell r="AU1029">
            <v>0</v>
          </cell>
          <cell r="AV1029">
            <v>0</v>
          </cell>
          <cell r="AW1029">
            <v>0</v>
          </cell>
          <cell r="AX1029">
            <v>0</v>
          </cell>
        </row>
        <row r="1030">
          <cell r="J1030" t="str">
            <v>3-GM-5.3-Real</v>
          </cell>
          <cell r="K1030">
            <v>5.3</v>
          </cell>
          <cell r="X1030">
            <v>0</v>
          </cell>
          <cell r="Y1030">
            <v>0</v>
          </cell>
          <cell r="Z1030">
            <v>0</v>
          </cell>
          <cell r="AA1030">
            <v>0</v>
          </cell>
          <cell r="AB1030">
            <v>0</v>
          </cell>
          <cell r="AC1030">
            <v>0</v>
          </cell>
          <cell r="AD1030">
            <v>0</v>
          </cell>
          <cell r="AE1030">
            <v>661</v>
          </cell>
          <cell r="AF1030">
            <v>0</v>
          </cell>
          <cell r="AG1030">
            <v>0</v>
          </cell>
          <cell r="AH1030">
            <v>0</v>
          </cell>
          <cell r="AI1030">
            <v>0</v>
          </cell>
          <cell r="AJ1030">
            <v>0</v>
          </cell>
          <cell r="AK1030">
            <v>0</v>
          </cell>
          <cell r="AL1030">
            <v>0</v>
          </cell>
          <cell r="AM1030">
            <v>0</v>
          </cell>
          <cell r="AN1030">
            <v>0</v>
          </cell>
          <cell r="AO1030">
            <v>0</v>
          </cell>
          <cell r="AP1030">
            <v>0</v>
          </cell>
          <cell r="AQ1030">
            <v>0</v>
          </cell>
          <cell r="AR1030">
            <v>0</v>
          </cell>
          <cell r="AS1030">
            <v>0</v>
          </cell>
          <cell r="AT1030">
            <v>0</v>
          </cell>
          <cell r="AU1030">
            <v>0</v>
          </cell>
          <cell r="AV1030">
            <v>0</v>
          </cell>
          <cell r="AW1030">
            <v>0</v>
          </cell>
          <cell r="AX1030">
            <v>0</v>
          </cell>
        </row>
        <row r="1031">
          <cell r="J1031" t="str">
            <v>Level 3</v>
          </cell>
          <cell r="K1031" t="str">
            <v>#</v>
          </cell>
          <cell r="L1031">
            <v>2008.01</v>
          </cell>
          <cell r="M1031">
            <v>2008.02</v>
          </cell>
          <cell r="N1031">
            <v>2008.03</v>
          </cell>
          <cell r="O1031">
            <v>2008.04</v>
          </cell>
          <cell r="P1031">
            <v>2008.05</v>
          </cell>
          <cell r="Q1031">
            <v>2008.06</v>
          </cell>
          <cell r="R1031">
            <v>2008.07</v>
          </cell>
          <cell r="S1031">
            <v>2008.08</v>
          </cell>
          <cell r="T1031">
            <v>2008.09</v>
          </cell>
          <cell r="U1031">
            <v>2008.1</v>
          </cell>
          <cell r="V1031">
            <v>2008.11</v>
          </cell>
          <cell r="W1031">
            <v>2008.12</v>
          </cell>
          <cell r="X1031">
            <v>2009.01</v>
          </cell>
          <cell r="Y1031">
            <v>2009.02</v>
          </cell>
          <cell r="Z1031">
            <v>2009.03</v>
          </cell>
          <cell r="AA1031">
            <v>2009.04</v>
          </cell>
          <cell r="AB1031">
            <v>2009.05</v>
          </cell>
          <cell r="AC1031">
            <v>2009.06</v>
          </cell>
          <cell r="AD1031">
            <v>2009.07</v>
          </cell>
          <cell r="AE1031">
            <v>2009.08</v>
          </cell>
          <cell r="AF1031">
            <v>2009.09</v>
          </cell>
          <cell r="AG1031">
            <v>2009.1</v>
          </cell>
          <cell r="AH1031">
            <v>2009.11</v>
          </cell>
          <cell r="AI1031">
            <v>2009.12</v>
          </cell>
          <cell r="AJ1031">
            <v>2010.01</v>
          </cell>
          <cell r="AK1031">
            <v>2010.02</v>
          </cell>
          <cell r="AL1031">
            <v>2010.03</v>
          </cell>
          <cell r="AM1031">
            <v>2010.04</v>
          </cell>
          <cell r="AN1031">
            <v>2010.05</v>
          </cell>
          <cell r="AO1031">
            <v>2010.06</v>
          </cell>
          <cell r="AP1031">
            <v>2010.07</v>
          </cell>
          <cell r="AQ1031">
            <v>2010.08</v>
          </cell>
          <cell r="AR1031">
            <v>2010.09</v>
          </cell>
          <cell r="AS1031">
            <v>2010.1</v>
          </cell>
          <cell r="AT1031">
            <v>2010.11</v>
          </cell>
          <cell r="AU1031">
            <v>2010.12</v>
          </cell>
          <cell r="AV1031">
            <v>2010.13</v>
          </cell>
          <cell r="AW1031">
            <v>2010.14</v>
          </cell>
          <cell r="AX1031">
            <v>2011.01</v>
          </cell>
          <cell r="AY1031">
            <v>2011.02</v>
          </cell>
          <cell r="AZ1031">
            <v>2011.03</v>
          </cell>
          <cell r="BA1031">
            <v>2011.04</v>
          </cell>
          <cell r="BB1031">
            <v>2011.05</v>
          </cell>
          <cell r="BC1031">
            <v>2011.06</v>
          </cell>
          <cell r="BD1031">
            <v>2011.07</v>
          </cell>
          <cell r="BE1031">
            <v>2011.08</v>
          </cell>
          <cell r="BF1031">
            <v>2011.09</v>
          </cell>
          <cell r="BG1031">
            <v>2011.1</v>
          </cell>
          <cell r="BH1031">
            <v>2011.11</v>
          </cell>
          <cell r="BI1031">
            <v>2011.12</v>
          </cell>
          <cell r="BJ1031">
            <v>2012.01</v>
          </cell>
          <cell r="BK1031">
            <v>2012.02</v>
          </cell>
          <cell r="BL1031">
            <v>2012.03</v>
          </cell>
          <cell r="BM1031">
            <v>2012.04</v>
          </cell>
          <cell r="BN1031">
            <v>2012.05</v>
          </cell>
          <cell r="BO1031">
            <v>2012.06</v>
          </cell>
          <cell r="BP1031">
            <v>2012.07</v>
          </cell>
          <cell r="BQ1031">
            <v>2012.08</v>
          </cell>
          <cell r="BR1031">
            <v>2012.09</v>
          </cell>
          <cell r="BS1031">
            <v>2012.1</v>
          </cell>
          <cell r="BT1031">
            <v>2012.11</v>
          </cell>
          <cell r="BU1031">
            <v>2012.12</v>
          </cell>
          <cell r="BV1031">
            <v>2013.01</v>
          </cell>
          <cell r="BW1031">
            <v>2013.02</v>
          </cell>
          <cell r="BX1031">
            <v>2013.03</v>
          </cell>
          <cell r="BY1031">
            <v>2013.04</v>
          </cell>
          <cell r="BZ1031">
            <v>2013.05</v>
          </cell>
          <cell r="CA1031">
            <v>2013.06</v>
          </cell>
          <cell r="CB1031">
            <v>2013.07</v>
          </cell>
          <cell r="CC1031">
            <v>2013.08</v>
          </cell>
          <cell r="CD1031">
            <v>2013.09</v>
          </cell>
          <cell r="CE1031">
            <v>2013.1</v>
          </cell>
          <cell r="CF1031">
            <v>2013.11</v>
          </cell>
          <cell r="CG1031">
            <v>2013.12</v>
          </cell>
          <cell r="CH1031">
            <v>2014.01</v>
          </cell>
          <cell r="CI1031">
            <v>2014.02</v>
          </cell>
          <cell r="CJ1031">
            <v>2014.03</v>
          </cell>
          <cell r="CK1031">
            <v>2014.04</v>
          </cell>
          <cell r="CL1031">
            <v>2014.05</v>
          </cell>
          <cell r="CM1031">
            <v>2014.06</v>
          </cell>
          <cell r="CN1031">
            <v>2014.07</v>
          </cell>
          <cell r="CO1031">
            <v>2014.08</v>
          </cell>
          <cell r="CP1031">
            <v>2014.09</v>
          </cell>
          <cell r="CQ1031">
            <v>2014.1</v>
          </cell>
          <cell r="CR1031">
            <v>2014.11</v>
          </cell>
        </row>
        <row r="1032">
          <cell r="J1032" t="str">
            <v>Snow OE &amp; Others</v>
          </cell>
          <cell r="K1032">
            <v>64</v>
          </cell>
          <cell r="L1032">
            <v>0</v>
          </cell>
          <cell r="M1032">
            <v>0</v>
          </cell>
          <cell r="N1032">
            <v>0</v>
          </cell>
          <cell r="O1032">
            <v>0</v>
          </cell>
          <cell r="P1032">
            <v>0</v>
          </cell>
          <cell r="Q1032">
            <v>0</v>
          </cell>
          <cell r="R1032">
            <v>0</v>
          </cell>
          <cell r="S1032">
            <v>0</v>
          </cell>
          <cell r="T1032">
            <v>0</v>
          </cell>
          <cell r="U1032">
            <v>0</v>
          </cell>
          <cell r="V1032">
            <v>0</v>
          </cell>
          <cell r="W1032">
            <v>0</v>
          </cell>
          <cell r="X1032">
            <v>1497</v>
          </cell>
          <cell r="Y1032">
            <v>1691</v>
          </cell>
          <cell r="Z1032">
            <v>1505</v>
          </cell>
          <cell r="AA1032">
            <v>943</v>
          </cell>
          <cell r="AB1032">
            <v>1081</v>
          </cell>
          <cell r="AC1032">
            <v>4287</v>
          </cell>
          <cell r="AD1032">
            <v>2663</v>
          </cell>
          <cell r="AE1032">
            <v>3611</v>
          </cell>
          <cell r="AF1032">
            <v>4647</v>
          </cell>
          <cell r="AG1032">
            <v>2136</v>
          </cell>
          <cell r="AH1032">
            <v>818</v>
          </cell>
          <cell r="AI1032">
            <v>1322</v>
          </cell>
          <cell r="AJ1032">
            <v>337</v>
          </cell>
          <cell r="AK1032">
            <v>912</v>
          </cell>
          <cell r="AL1032">
            <v>2745</v>
          </cell>
          <cell r="AM1032">
            <v>2884</v>
          </cell>
          <cell r="AN1032">
            <v>2660</v>
          </cell>
          <cell r="AO1032">
            <v>2293</v>
          </cell>
          <cell r="AP1032">
            <v>2986</v>
          </cell>
          <cell r="AQ1032">
            <v>3295</v>
          </cell>
          <cell r="AR1032">
            <v>4006</v>
          </cell>
          <cell r="AS1032">
            <v>2481</v>
          </cell>
          <cell r="AT1032">
            <v>249</v>
          </cell>
          <cell r="AU1032">
            <v>17</v>
          </cell>
          <cell r="AV1032">
            <v>377</v>
          </cell>
          <cell r="AW1032">
            <v>2113</v>
          </cell>
          <cell r="AX1032">
            <v>0</v>
          </cell>
        </row>
        <row r="1033">
          <cell r="J1033" t="str">
            <v>Snow OE AFM</v>
          </cell>
          <cell r="K1033">
            <v>65</v>
          </cell>
          <cell r="L1033">
            <v>0</v>
          </cell>
          <cell r="M1033">
            <v>0</v>
          </cell>
          <cell r="N1033">
            <v>0</v>
          </cell>
          <cell r="O1033">
            <v>0</v>
          </cell>
          <cell r="P1033">
            <v>0</v>
          </cell>
          <cell r="Q1033">
            <v>0</v>
          </cell>
          <cell r="R1033">
            <v>0</v>
          </cell>
          <cell r="S1033">
            <v>0</v>
          </cell>
          <cell r="T1033">
            <v>0</v>
          </cell>
          <cell r="U1033">
            <v>0</v>
          </cell>
          <cell r="V1033">
            <v>0</v>
          </cell>
          <cell r="W1033">
            <v>0</v>
          </cell>
          <cell r="X1033">
            <v>0</v>
          </cell>
          <cell r="Y1033">
            <v>0</v>
          </cell>
          <cell r="Z1033">
            <v>0</v>
          </cell>
          <cell r="AA1033">
            <v>0</v>
          </cell>
          <cell r="AB1033">
            <v>0</v>
          </cell>
          <cell r="AC1033">
            <v>0</v>
          </cell>
          <cell r="AD1033">
            <v>0</v>
          </cell>
          <cell r="AE1033">
            <v>0</v>
          </cell>
          <cell r="AF1033">
            <v>0</v>
          </cell>
          <cell r="AG1033">
            <v>0</v>
          </cell>
          <cell r="AH1033">
            <v>0</v>
          </cell>
          <cell r="AI1033">
            <v>0</v>
          </cell>
          <cell r="AJ1033">
            <v>122</v>
          </cell>
          <cell r="AK1033">
            <v>15</v>
          </cell>
          <cell r="AL1033">
            <v>8</v>
          </cell>
          <cell r="AM1033">
            <v>17</v>
          </cell>
          <cell r="AN1033">
            <v>92</v>
          </cell>
          <cell r="AO1033">
            <v>641</v>
          </cell>
          <cell r="AP1033">
            <v>311</v>
          </cell>
          <cell r="AQ1033">
            <v>217</v>
          </cell>
          <cell r="AR1033">
            <v>362</v>
          </cell>
          <cell r="AS1033">
            <v>348</v>
          </cell>
          <cell r="AT1033">
            <v>368</v>
          </cell>
          <cell r="AU1033">
            <v>254</v>
          </cell>
          <cell r="AV1033">
            <v>176</v>
          </cell>
          <cell r="AW1033">
            <v>68</v>
          </cell>
          <cell r="AX1033">
            <v>0</v>
          </cell>
        </row>
        <row r="1034">
          <cell r="J1034" t="str">
            <v>Snow AM</v>
          </cell>
          <cell r="K1034">
            <v>66</v>
          </cell>
          <cell r="L1034">
            <v>0</v>
          </cell>
          <cell r="M1034">
            <v>0</v>
          </cell>
          <cell r="N1034">
            <v>0</v>
          </cell>
          <cell r="O1034">
            <v>0</v>
          </cell>
          <cell r="P1034">
            <v>0</v>
          </cell>
          <cell r="Q1034">
            <v>0</v>
          </cell>
          <cell r="R1034">
            <v>0</v>
          </cell>
          <cell r="S1034">
            <v>0</v>
          </cell>
          <cell r="T1034">
            <v>0</v>
          </cell>
          <cell r="U1034">
            <v>0</v>
          </cell>
          <cell r="V1034">
            <v>0</v>
          </cell>
          <cell r="W1034">
            <v>0</v>
          </cell>
          <cell r="X1034">
            <v>206</v>
          </cell>
          <cell r="Y1034">
            <v>166</v>
          </cell>
          <cell r="Z1034">
            <v>79</v>
          </cell>
          <cell r="AA1034">
            <v>52</v>
          </cell>
          <cell r="AB1034">
            <v>44</v>
          </cell>
          <cell r="AC1034">
            <v>291</v>
          </cell>
          <cell r="AD1034">
            <v>734</v>
          </cell>
          <cell r="AE1034">
            <v>1268</v>
          </cell>
          <cell r="AF1034">
            <v>1182</v>
          </cell>
          <cell r="AG1034">
            <v>783</v>
          </cell>
          <cell r="AH1034">
            <v>983</v>
          </cell>
          <cell r="AI1034">
            <v>845</v>
          </cell>
          <cell r="AJ1034">
            <v>326</v>
          </cell>
          <cell r="AK1034">
            <v>226</v>
          </cell>
          <cell r="AL1034">
            <v>188</v>
          </cell>
          <cell r="AM1034">
            <v>85</v>
          </cell>
          <cell r="AN1034">
            <v>171</v>
          </cell>
          <cell r="AO1034">
            <v>992</v>
          </cell>
          <cell r="AP1034">
            <v>1177</v>
          </cell>
          <cell r="AQ1034">
            <v>1046</v>
          </cell>
          <cell r="AR1034">
            <v>1584</v>
          </cell>
          <cell r="AS1034">
            <v>992</v>
          </cell>
          <cell r="AT1034">
            <v>1822</v>
          </cell>
          <cell r="AU1034">
            <v>727</v>
          </cell>
          <cell r="AV1034">
            <v>566</v>
          </cell>
          <cell r="AW1034">
            <v>327</v>
          </cell>
          <cell r="AX1034">
            <v>0</v>
          </cell>
        </row>
        <row r="1035">
          <cell r="J1035" t="str">
            <v>ATV</v>
          </cell>
          <cell r="K1035">
            <v>67</v>
          </cell>
          <cell r="L1035">
            <v>0</v>
          </cell>
          <cell r="M1035">
            <v>0</v>
          </cell>
          <cell r="N1035">
            <v>0</v>
          </cell>
          <cell r="O1035">
            <v>0</v>
          </cell>
          <cell r="P1035">
            <v>0</v>
          </cell>
          <cell r="Q1035">
            <v>0</v>
          </cell>
          <cell r="R1035">
            <v>0</v>
          </cell>
          <cell r="S1035">
            <v>0</v>
          </cell>
          <cell r="T1035">
            <v>0</v>
          </cell>
          <cell r="U1035">
            <v>0</v>
          </cell>
          <cell r="V1035">
            <v>0</v>
          </cell>
          <cell r="W1035">
            <v>0</v>
          </cell>
          <cell r="X1035">
            <v>1207</v>
          </cell>
          <cell r="Y1035">
            <v>557</v>
          </cell>
          <cell r="Z1035">
            <v>256</v>
          </cell>
          <cell r="AA1035">
            <v>167</v>
          </cell>
          <cell r="AB1035">
            <v>118</v>
          </cell>
          <cell r="AC1035">
            <v>398</v>
          </cell>
          <cell r="AD1035">
            <v>402</v>
          </cell>
          <cell r="AE1035">
            <v>638</v>
          </cell>
          <cell r="AF1035">
            <v>2423</v>
          </cell>
          <cell r="AG1035">
            <v>1673</v>
          </cell>
          <cell r="AH1035">
            <v>1976</v>
          </cell>
          <cell r="AI1035">
            <v>2365</v>
          </cell>
          <cell r="AJ1035">
            <v>1563</v>
          </cell>
          <cell r="AK1035">
            <v>795</v>
          </cell>
          <cell r="AL1035">
            <v>378</v>
          </cell>
          <cell r="AM1035">
            <v>107</v>
          </cell>
          <cell r="AN1035">
            <v>141</v>
          </cell>
          <cell r="AO1035">
            <v>234</v>
          </cell>
          <cell r="AP1035">
            <v>1144</v>
          </cell>
          <cell r="AQ1035">
            <v>1323</v>
          </cell>
          <cell r="AR1035">
            <v>2422</v>
          </cell>
          <cell r="AS1035">
            <v>2002</v>
          </cell>
          <cell r="AT1035">
            <v>3182</v>
          </cell>
          <cell r="AU1035">
            <v>3513</v>
          </cell>
          <cell r="AV1035">
            <v>2635</v>
          </cell>
          <cell r="AW1035">
            <v>1284</v>
          </cell>
          <cell r="AX1035">
            <v>0</v>
          </cell>
        </row>
        <row r="1036">
          <cell r="J1036" t="str">
            <v>AG + Construction T&amp;W</v>
          </cell>
          <cell r="K1036">
            <v>68</v>
          </cell>
          <cell r="L1036">
            <v>0</v>
          </cell>
          <cell r="M1036">
            <v>0</v>
          </cell>
          <cell r="N1036">
            <v>0</v>
          </cell>
          <cell r="O1036">
            <v>0</v>
          </cell>
          <cell r="P1036">
            <v>0</v>
          </cell>
          <cell r="Q1036">
            <v>0</v>
          </cell>
          <cell r="R1036">
            <v>0</v>
          </cell>
          <cell r="S1036">
            <v>0</v>
          </cell>
          <cell r="T1036">
            <v>0</v>
          </cell>
          <cell r="U1036">
            <v>0</v>
          </cell>
          <cell r="V1036">
            <v>0</v>
          </cell>
          <cell r="W1036">
            <v>0</v>
          </cell>
          <cell r="X1036">
            <v>5450.21</v>
          </cell>
          <cell r="Y1036">
            <v>6781.21</v>
          </cell>
          <cell r="Z1036">
            <v>6897.14</v>
          </cell>
          <cell r="AA1036">
            <v>4263.17</v>
          </cell>
          <cell r="AB1036">
            <v>4980.1899999999996</v>
          </cell>
          <cell r="AC1036">
            <v>5754.1916422287386</v>
          </cell>
          <cell r="AD1036">
            <v>6569</v>
          </cell>
          <cell r="AE1036">
            <v>6956</v>
          </cell>
          <cell r="AF1036">
            <v>9052</v>
          </cell>
          <cell r="AG1036">
            <v>6554</v>
          </cell>
          <cell r="AH1036">
            <v>5625</v>
          </cell>
          <cell r="AI1036">
            <v>7789</v>
          </cell>
          <cell r="AJ1036">
            <v>7291</v>
          </cell>
          <cell r="AK1036">
            <v>7943</v>
          </cell>
          <cell r="AL1036">
            <v>10591</v>
          </cell>
          <cell r="AM1036">
            <v>8046</v>
          </cell>
          <cell r="AN1036">
            <v>6940</v>
          </cell>
          <cell r="AO1036">
            <v>7682</v>
          </cell>
          <cell r="AP1036">
            <v>7425</v>
          </cell>
          <cell r="AQ1036">
            <v>8797</v>
          </cell>
          <cell r="AR1036">
            <v>10613</v>
          </cell>
          <cell r="AS1036">
            <v>6731</v>
          </cell>
          <cell r="AT1036">
            <v>8074</v>
          </cell>
          <cell r="AU1036">
            <v>8739</v>
          </cell>
          <cell r="AV1036">
            <v>8572</v>
          </cell>
          <cell r="AW1036">
            <v>13076</v>
          </cell>
          <cell r="AX1036">
            <v>0</v>
          </cell>
        </row>
        <row r="1037">
          <cell r="J1037" t="str">
            <v>UC</v>
          </cell>
          <cell r="K1037">
            <v>69</v>
          </cell>
          <cell r="L1037">
            <v>0</v>
          </cell>
          <cell r="M1037">
            <v>0</v>
          </cell>
          <cell r="N1037">
            <v>0</v>
          </cell>
          <cell r="O1037">
            <v>0</v>
          </cell>
          <cell r="P1037">
            <v>0</v>
          </cell>
          <cell r="Q1037">
            <v>0</v>
          </cell>
          <cell r="R1037">
            <v>0</v>
          </cell>
          <cell r="S1037">
            <v>0</v>
          </cell>
          <cell r="T1037">
            <v>0</v>
          </cell>
          <cell r="U1037">
            <v>0</v>
          </cell>
          <cell r="V1037">
            <v>0</v>
          </cell>
          <cell r="W1037">
            <v>0</v>
          </cell>
          <cell r="X1037">
            <v>961</v>
          </cell>
          <cell r="Y1037">
            <v>842</v>
          </cell>
          <cell r="Z1037">
            <v>1085</v>
          </cell>
          <cell r="AA1037">
            <v>964</v>
          </cell>
          <cell r="AB1037">
            <v>1098</v>
          </cell>
          <cell r="AC1037">
            <v>1067</v>
          </cell>
          <cell r="AD1037">
            <v>2503</v>
          </cell>
          <cell r="AE1037">
            <v>2375</v>
          </cell>
          <cell r="AF1037">
            <v>2715</v>
          </cell>
          <cell r="AG1037">
            <v>2587</v>
          </cell>
          <cell r="AH1037">
            <v>1694</v>
          </cell>
          <cell r="AI1037">
            <v>2264</v>
          </cell>
          <cell r="AJ1037">
            <v>0</v>
          </cell>
          <cell r="AK1037">
            <v>0</v>
          </cell>
          <cell r="AL1037">
            <v>0</v>
          </cell>
          <cell r="AM1037">
            <v>0</v>
          </cell>
          <cell r="AN1037">
            <v>0</v>
          </cell>
          <cell r="AO1037">
            <v>0</v>
          </cell>
          <cell r="AP1037">
            <v>0</v>
          </cell>
          <cell r="AQ1037">
            <v>0</v>
          </cell>
          <cell r="AR1037">
            <v>0</v>
          </cell>
          <cell r="AS1037">
            <v>0</v>
          </cell>
          <cell r="AT1037">
            <v>0</v>
          </cell>
          <cell r="AU1037">
            <v>0</v>
          </cell>
          <cell r="AV1037">
            <v>0</v>
          </cell>
          <cell r="AW1037">
            <v>0</v>
          </cell>
          <cell r="AX1037">
            <v>0</v>
          </cell>
        </row>
        <row r="1038">
          <cell r="J1038" t="str">
            <v>Conveyor-Korea</v>
          </cell>
          <cell r="K1038">
            <v>70</v>
          </cell>
          <cell r="L1038">
            <v>0</v>
          </cell>
          <cell r="M1038">
            <v>0</v>
          </cell>
          <cell r="N1038">
            <v>0</v>
          </cell>
          <cell r="O1038">
            <v>0</v>
          </cell>
          <cell r="P1038">
            <v>0</v>
          </cell>
          <cell r="Q1038">
            <v>0</v>
          </cell>
          <cell r="R1038">
            <v>0</v>
          </cell>
          <cell r="S1038">
            <v>0</v>
          </cell>
          <cell r="T1038">
            <v>0</v>
          </cell>
          <cell r="U1038">
            <v>0</v>
          </cell>
          <cell r="V1038">
            <v>0</v>
          </cell>
          <cell r="W1038">
            <v>0</v>
          </cell>
          <cell r="X1038">
            <v>769.98518190035588</v>
          </cell>
          <cell r="Y1038">
            <v>509.0911470806069</v>
          </cell>
          <cell r="Z1038">
            <v>979.5798167041296</v>
          </cell>
          <cell r="AA1038">
            <v>1186.7437054943489</v>
          </cell>
          <cell r="AB1038">
            <v>743.97185929670377</v>
          </cell>
          <cell r="AC1038">
            <v>908.37308720859562</v>
          </cell>
          <cell r="AD1038">
            <v>603.69510509805718</v>
          </cell>
          <cell r="AE1038">
            <v>1499.3814923973382</v>
          </cell>
          <cell r="AF1038">
            <v>1708.8032494821036</v>
          </cell>
          <cell r="AG1038">
            <v>1549.9853179537974</v>
          </cell>
          <cell r="AH1038">
            <v>2519.1571988602918</v>
          </cell>
          <cell r="AI1038">
            <v>713.52647652596545</v>
          </cell>
          <cell r="AJ1038">
            <v>1060</v>
          </cell>
          <cell r="AK1038">
            <v>1051</v>
          </cell>
          <cell r="AL1038">
            <v>1915</v>
          </cell>
          <cell r="AM1038">
            <v>1425</v>
          </cell>
          <cell r="AN1038">
            <v>1258</v>
          </cell>
          <cell r="AO1038">
            <v>1724</v>
          </cell>
          <cell r="AP1038">
            <v>1870</v>
          </cell>
          <cell r="AQ1038">
            <v>1055</v>
          </cell>
          <cell r="AR1038">
            <v>1368</v>
          </cell>
          <cell r="AS1038">
            <v>1723</v>
          </cell>
          <cell r="AT1038">
            <v>1825</v>
          </cell>
          <cell r="AU1038">
            <v>1320</v>
          </cell>
          <cell r="AV1038">
            <v>1509</v>
          </cell>
          <cell r="AW1038">
            <v>1517</v>
          </cell>
          <cell r="AX1038">
            <v>0</v>
          </cell>
        </row>
        <row r="1039">
          <cell r="J1039" t="str">
            <v>Conveyor-Overseas</v>
          </cell>
          <cell r="K1039">
            <v>71</v>
          </cell>
          <cell r="L1039">
            <v>0</v>
          </cell>
          <cell r="M1039">
            <v>0</v>
          </cell>
          <cell r="N1039">
            <v>0</v>
          </cell>
          <cell r="O1039">
            <v>0</v>
          </cell>
          <cell r="P1039">
            <v>0</v>
          </cell>
          <cell r="Q1039">
            <v>0</v>
          </cell>
          <cell r="R1039">
            <v>0</v>
          </cell>
          <cell r="S1039">
            <v>0</v>
          </cell>
          <cell r="T1039">
            <v>0</v>
          </cell>
          <cell r="U1039">
            <v>0</v>
          </cell>
          <cell r="V1039">
            <v>0</v>
          </cell>
          <cell r="W1039">
            <v>0</v>
          </cell>
          <cell r="X1039">
            <v>242.45750609828289</v>
          </cell>
          <cell r="Y1039">
            <v>298.52513768678881</v>
          </cell>
          <cell r="Z1039">
            <v>59.372589853549648</v>
          </cell>
          <cell r="AA1039">
            <v>53.350444919494166</v>
          </cell>
          <cell r="AB1039">
            <v>11.635777747660947</v>
          </cell>
          <cell r="AC1039">
            <v>102.36205466694727</v>
          </cell>
          <cell r="AD1039">
            <v>3902.1498581122119</v>
          </cell>
          <cell r="AE1039">
            <v>59.476350169238934</v>
          </cell>
          <cell r="AF1039">
            <v>5.3781354345708978</v>
          </cell>
          <cell r="AG1039">
            <v>44.087970305420612</v>
          </cell>
          <cell r="AH1039">
            <v>32.889619569786511</v>
          </cell>
          <cell r="AI1039">
            <v>387.69213584714453</v>
          </cell>
          <cell r="AJ1039">
            <v>11</v>
          </cell>
          <cell r="AK1039">
            <v>140</v>
          </cell>
          <cell r="AL1039">
            <v>489</v>
          </cell>
          <cell r="AM1039">
            <v>4</v>
          </cell>
          <cell r="AN1039">
            <v>23</v>
          </cell>
          <cell r="AO1039">
            <v>74</v>
          </cell>
          <cell r="AP1039">
            <v>54</v>
          </cell>
          <cell r="AQ1039">
            <v>247</v>
          </cell>
          <cell r="AR1039">
            <v>381</v>
          </cell>
          <cell r="AS1039">
            <v>829</v>
          </cell>
          <cell r="AT1039">
            <v>1056</v>
          </cell>
          <cell r="AU1039">
            <v>1005</v>
          </cell>
          <cell r="AV1039">
            <v>66</v>
          </cell>
          <cell r="AW1039">
            <v>266</v>
          </cell>
          <cell r="AX1039">
            <v>0</v>
          </cell>
        </row>
        <row r="1040">
          <cell r="J1040" t="str">
            <v>MERT-Korea</v>
          </cell>
          <cell r="K1040">
            <v>72</v>
          </cell>
          <cell r="L1040">
            <v>0</v>
          </cell>
          <cell r="M1040">
            <v>0</v>
          </cell>
          <cell r="N1040">
            <v>0</v>
          </cell>
          <cell r="O1040">
            <v>0</v>
          </cell>
          <cell r="P1040">
            <v>0</v>
          </cell>
          <cell r="Q1040">
            <v>0</v>
          </cell>
          <cell r="R1040">
            <v>0</v>
          </cell>
          <cell r="S1040">
            <v>0</v>
          </cell>
          <cell r="T1040">
            <v>0</v>
          </cell>
          <cell r="U1040">
            <v>0</v>
          </cell>
          <cell r="V1040">
            <v>0</v>
          </cell>
          <cell r="W1040">
            <v>0</v>
          </cell>
          <cell r="X1040">
            <v>61.865095996089295</v>
          </cell>
          <cell r="Y1040">
            <v>187.24076662515679</v>
          </cell>
          <cell r="Z1040">
            <v>244.84011390434739</v>
          </cell>
          <cell r="AA1040">
            <v>241.18357748642825</v>
          </cell>
          <cell r="AB1040">
            <v>370.04144136078463</v>
          </cell>
          <cell r="AC1040">
            <v>541.68441987154347</v>
          </cell>
          <cell r="AD1040">
            <v>1231.6098410043614</v>
          </cell>
          <cell r="AE1040">
            <v>1151.9903071368938</v>
          </cell>
          <cell r="AF1040">
            <v>651.11639232710138</v>
          </cell>
          <cell r="AG1040">
            <v>627.28698539564641</v>
          </cell>
          <cell r="AH1040">
            <v>708.27541149147373</v>
          </cell>
          <cell r="AI1040">
            <v>54.134835970501733</v>
          </cell>
          <cell r="AJ1040">
            <v>110</v>
          </cell>
          <cell r="AK1040">
            <v>174</v>
          </cell>
          <cell r="AL1040">
            <v>359</v>
          </cell>
          <cell r="AM1040">
            <v>315</v>
          </cell>
          <cell r="AN1040">
            <v>652</v>
          </cell>
          <cell r="AO1040">
            <v>567</v>
          </cell>
          <cell r="AP1040">
            <v>475</v>
          </cell>
          <cell r="AQ1040">
            <v>1002</v>
          </cell>
          <cell r="AR1040">
            <v>531</v>
          </cell>
          <cell r="AS1040">
            <v>226</v>
          </cell>
          <cell r="AT1040">
            <v>694</v>
          </cell>
          <cell r="AU1040">
            <v>865</v>
          </cell>
          <cell r="AV1040">
            <v>152</v>
          </cell>
          <cell r="AW1040">
            <v>328</v>
          </cell>
          <cell r="AX1040">
            <v>0</v>
          </cell>
        </row>
        <row r="1041">
          <cell r="J1041" t="str">
            <v>MERT-USA</v>
          </cell>
          <cell r="K1041">
            <v>73</v>
          </cell>
          <cell r="L1041">
            <v>0</v>
          </cell>
          <cell r="M1041">
            <v>0</v>
          </cell>
          <cell r="N1041">
            <v>0</v>
          </cell>
          <cell r="O1041">
            <v>0</v>
          </cell>
          <cell r="P1041">
            <v>0</v>
          </cell>
          <cell r="Q1041">
            <v>0</v>
          </cell>
          <cell r="R1041">
            <v>0</v>
          </cell>
          <cell r="S1041">
            <v>0</v>
          </cell>
          <cell r="T1041">
            <v>0</v>
          </cell>
          <cell r="U1041">
            <v>0</v>
          </cell>
          <cell r="V1041">
            <v>0</v>
          </cell>
          <cell r="W1041">
            <v>0</v>
          </cell>
          <cell r="X1041">
            <v>146.26430999999999</v>
          </cell>
          <cell r="Y1041">
            <v>318.02512999999999</v>
          </cell>
          <cell r="Z1041">
            <v>127.51223</v>
          </cell>
          <cell r="AA1041">
            <v>301.53800000000001</v>
          </cell>
          <cell r="AB1041">
            <v>232.04599999999996</v>
          </cell>
          <cell r="AC1041">
            <v>656.27397999999994</v>
          </cell>
          <cell r="AD1041">
            <v>250.34899999999999</v>
          </cell>
          <cell r="AE1041">
            <v>283.00900000000001</v>
          </cell>
          <cell r="AF1041">
            <v>236.54499999999999</v>
          </cell>
          <cell r="AG1041">
            <v>377.74600000000004</v>
          </cell>
          <cell r="AH1041">
            <v>359.01099999999997</v>
          </cell>
          <cell r="AI1041">
            <v>841.24299999999994</v>
          </cell>
          <cell r="AJ1041">
            <v>0</v>
          </cell>
          <cell r="AK1041">
            <v>242</v>
          </cell>
          <cell r="AL1041">
            <v>481</v>
          </cell>
          <cell r="AM1041">
            <v>614</v>
          </cell>
          <cell r="AN1041">
            <v>344</v>
          </cell>
          <cell r="AO1041">
            <v>770</v>
          </cell>
          <cell r="AP1041">
            <v>592</v>
          </cell>
          <cell r="AQ1041">
            <v>271</v>
          </cell>
          <cell r="AR1041">
            <v>826</v>
          </cell>
          <cell r="AS1041">
            <v>281</v>
          </cell>
          <cell r="AT1041">
            <v>816</v>
          </cell>
          <cell r="AU1041">
            <v>501</v>
          </cell>
          <cell r="AV1041">
            <v>228</v>
          </cell>
          <cell r="AW1041">
            <v>627</v>
          </cell>
          <cell r="AX1041">
            <v>0</v>
          </cell>
        </row>
        <row r="1042">
          <cell r="J1042" t="str">
            <v>MERT-EU</v>
          </cell>
          <cell r="K1042">
            <v>74</v>
          </cell>
          <cell r="L1042">
            <v>0</v>
          </cell>
          <cell r="M1042">
            <v>0</v>
          </cell>
          <cell r="N1042">
            <v>0</v>
          </cell>
          <cell r="O1042">
            <v>0</v>
          </cell>
          <cell r="P1042">
            <v>0</v>
          </cell>
          <cell r="Q1042">
            <v>0</v>
          </cell>
          <cell r="R1042">
            <v>0</v>
          </cell>
          <cell r="S1042">
            <v>0</v>
          </cell>
          <cell r="T1042">
            <v>0</v>
          </cell>
          <cell r="U1042">
            <v>0</v>
          </cell>
          <cell r="V1042">
            <v>0</v>
          </cell>
          <cell r="W1042">
            <v>0</v>
          </cell>
          <cell r="X1042">
            <v>295.22865984822431</v>
          </cell>
          <cell r="Y1042">
            <v>284.23483731223848</v>
          </cell>
          <cell r="Z1042">
            <v>218.06267151190653</v>
          </cell>
          <cell r="AA1042">
            <v>594.43851062392366</v>
          </cell>
          <cell r="AB1042">
            <v>447.11692741006391</v>
          </cell>
          <cell r="AC1042">
            <v>570.67676168664968</v>
          </cell>
          <cell r="AD1042">
            <v>247.59993205445645</v>
          </cell>
          <cell r="AE1042">
            <v>583.87669890234724</v>
          </cell>
          <cell r="AF1042">
            <v>403.10105952369378</v>
          </cell>
          <cell r="AG1042">
            <v>407.03500867228911</v>
          </cell>
          <cell r="AH1042">
            <v>404.82774414658536</v>
          </cell>
          <cell r="AI1042">
            <v>-71.820124760788133</v>
          </cell>
          <cell r="AJ1042">
            <v>502</v>
          </cell>
          <cell r="AK1042">
            <v>273</v>
          </cell>
          <cell r="AL1042">
            <v>125</v>
          </cell>
          <cell r="AM1042">
            <v>498</v>
          </cell>
          <cell r="AN1042">
            <v>251</v>
          </cell>
          <cell r="AO1042">
            <v>342</v>
          </cell>
          <cell r="AP1042">
            <v>236</v>
          </cell>
          <cell r="AQ1042">
            <v>262</v>
          </cell>
          <cell r="AR1042">
            <v>418</v>
          </cell>
          <cell r="AS1042">
            <v>153</v>
          </cell>
          <cell r="AT1042">
            <v>365</v>
          </cell>
          <cell r="AU1042">
            <v>262</v>
          </cell>
          <cell r="AV1042">
            <v>156</v>
          </cell>
          <cell r="AW1042">
            <v>183</v>
          </cell>
          <cell r="AX1042">
            <v>0</v>
          </cell>
        </row>
        <row r="1043">
          <cell r="J1043" t="str">
            <v>MERT-Others</v>
          </cell>
          <cell r="K1043">
            <v>75</v>
          </cell>
          <cell r="L1043">
            <v>0</v>
          </cell>
          <cell r="M1043">
            <v>0</v>
          </cell>
          <cell r="N1043">
            <v>0</v>
          </cell>
          <cell r="O1043">
            <v>0</v>
          </cell>
          <cell r="P1043">
            <v>0</v>
          </cell>
          <cell r="Q1043">
            <v>0</v>
          </cell>
          <cell r="R1043">
            <v>0</v>
          </cell>
          <cell r="S1043">
            <v>0</v>
          </cell>
          <cell r="T1043">
            <v>0</v>
          </cell>
          <cell r="U1043">
            <v>0</v>
          </cell>
          <cell r="V1043">
            <v>0</v>
          </cell>
          <cell r="W1043">
            <v>0</v>
          </cell>
          <cell r="X1043">
            <v>25.505393286253593</v>
          </cell>
          <cell r="Y1043">
            <v>-1.4100452826853029</v>
          </cell>
          <cell r="Z1043">
            <v>62.281962322671887</v>
          </cell>
          <cell r="AA1043">
            <v>39.225464007452047</v>
          </cell>
          <cell r="AB1043">
            <v>212.31577465061446</v>
          </cell>
          <cell r="AC1043">
            <v>8.9620697020717444</v>
          </cell>
          <cell r="AD1043">
            <v>50.811505722355633</v>
          </cell>
          <cell r="AE1043">
            <v>146.18927059239354</v>
          </cell>
          <cell r="AF1043">
            <v>34.81672634472676</v>
          </cell>
          <cell r="AG1043">
            <v>89.658601908941264</v>
          </cell>
          <cell r="AH1043">
            <v>39.316764643554066</v>
          </cell>
          <cell r="AI1043">
            <v>27.049028006422699</v>
          </cell>
          <cell r="AJ1043">
            <v>9</v>
          </cell>
          <cell r="AK1043">
            <v>219</v>
          </cell>
          <cell r="AL1043">
            <v>8</v>
          </cell>
          <cell r="AM1043">
            <v>25</v>
          </cell>
          <cell r="AN1043">
            <v>249</v>
          </cell>
          <cell r="AO1043">
            <v>268</v>
          </cell>
          <cell r="AP1043">
            <v>140</v>
          </cell>
          <cell r="AQ1043">
            <v>121</v>
          </cell>
          <cell r="AR1043">
            <v>70</v>
          </cell>
          <cell r="AS1043">
            <v>36</v>
          </cell>
          <cell r="AT1043">
            <v>30</v>
          </cell>
          <cell r="AU1043">
            <v>271</v>
          </cell>
          <cell r="AV1043">
            <v>243</v>
          </cell>
          <cell r="AW1043">
            <v>309</v>
          </cell>
          <cell r="AX1043">
            <v>0</v>
          </cell>
        </row>
        <row r="1044">
          <cell r="J1044" t="str">
            <v>Specials</v>
          </cell>
          <cell r="K1044">
            <v>76</v>
          </cell>
          <cell r="L1044">
            <v>0</v>
          </cell>
          <cell r="M1044">
            <v>0</v>
          </cell>
          <cell r="N1044">
            <v>0</v>
          </cell>
          <cell r="O1044">
            <v>0</v>
          </cell>
          <cell r="P1044">
            <v>0</v>
          </cell>
          <cell r="Q1044">
            <v>0</v>
          </cell>
          <cell r="R1044">
            <v>0</v>
          </cell>
          <cell r="S1044">
            <v>0</v>
          </cell>
          <cell r="T1044">
            <v>0</v>
          </cell>
          <cell r="U1044">
            <v>0</v>
          </cell>
          <cell r="V1044">
            <v>0</v>
          </cell>
          <cell r="W1044">
            <v>0</v>
          </cell>
          <cell r="X1044">
            <v>423.6954506392259</v>
          </cell>
          <cell r="Y1044">
            <v>351.32998480389477</v>
          </cell>
          <cell r="Z1044">
            <v>457.43424588396334</v>
          </cell>
          <cell r="AA1044">
            <v>503.6761834252884</v>
          </cell>
          <cell r="AB1044">
            <v>489.81862663245357</v>
          </cell>
          <cell r="AC1044">
            <v>404.93000074285311</v>
          </cell>
          <cell r="AD1044">
            <v>457.89741393315524</v>
          </cell>
          <cell r="AE1044">
            <v>454.85709725983691</v>
          </cell>
          <cell r="AF1044">
            <v>416.14914951548457</v>
          </cell>
          <cell r="AG1044">
            <v>488.26347548823719</v>
          </cell>
          <cell r="AH1044">
            <v>533.28336203290883</v>
          </cell>
          <cell r="AI1044">
            <v>417.8944910814418</v>
          </cell>
          <cell r="AJ1044">
            <v>418</v>
          </cell>
          <cell r="AK1044">
            <v>553</v>
          </cell>
          <cell r="AL1044">
            <v>585</v>
          </cell>
          <cell r="AM1044">
            <v>500</v>
          </cell>
          <cell r="AN1044">
            <v>487</v>
          </cell>
          <cell r="AO1044">
            <v>432</v>
          </cell>
          <cell r="AP1044">
            <v>404</v>
          </cell>
          <cell r="AQ1044">
            <v>330</v>
          </cell>
          <cell r="AR1044">
            <v>256</v>
          </cell>
          <cell r="AS1044">
            <v>206</v>
          </cell>
          <cell r="AT1044">
            <v>192</v>
          </cell>
          <cell r="AU1044">
            <v>281</v>
          </cell>
          <cell r="AV1044">
            <v>171</v>
          </cell>
          <cell r="AW1044">
            <v>180</v>
          </cell>
          <cell r="AX1044">
            <v>0</v>
          </cell>
        </row>
        <row r="1045">
          <cell r="J1045" t="str">
            <v>Merchandise</v>
          </cell>
          <cell r="K1045">
            <v>77</v>
          </cell>
          <cell r="L1045">
            <v>0</v>
          </cell>
          <cell r="M1045">
            <v>0</v>
          </cell>
          <cell r="N1045">
            <v>0</v>
          </cell>
          <cell r="O1045">
            <v>0</v>
          </cell>
          <cell r="P1045">
            <v>0</v>
          </cell>
          <cell r="Q1045">
            <v>0</v>
          </cell>
          <cell r="R1045">
            <v>0</v>
          </cell>
          <cell r="S1045">
            <v>0</v>
          </cell>
          <cell r="T1045">
            <v>0</v>
          </cell>
          <cell r="U1045">
            <v>0</v>
          </cell>
          <cell r="V1045">
            <v>0</v>
          </cell>
          <cell r="W1045">
            <v>0</v>
          </cell>
          <cell r="X1045">
            <v>523.73635223156793</v>
          </cell>
          <cell r="Y1045">
            <v>702.71233177399984</v>
          </cell>
          <cell r="Z1045">
            <v>587.7539598194312</v>
          </cell>
          <cell r="AA1045">
            <v>654.33671404306438</v>
          </cell>
          <cell r="AB1045">
            <v>1016</v>
          </cell>
          <cell r="AC1045">
            <v>599.64984612133946</v>
          </cell>
          <cell r="AD1045">
            <v>636.8141240754029</v>
          </cell>
          <cell r="AE1045">
            <v>311.51751354195187</v>
          </cell>
          <cell r="AF1045">
            <v>319.82786737231942</v>
          </cell>
          <cell r="AG1045">
            <v>561.48343162319634</v>
          </cell>
          <cell r="AH1045">
            <v>1096.9281192553985</v>
          </cell>
          <cell r="AI1045">
            <v>78.168777329312519</v>
          </cell>
          <cell r="AJ1045">
            <v>325</v>
          </cell>
          <cell r="AK1045">
            <v>523</v>
          </cell>
          <cell r="AL1045">
            <v>566</v>
          </cell>
          <cell r="AM1045">
            <v>641</v>
          </cell>
          <cell r="AN1045">
            <v>652</v>
          </cell>
          <cell r="AO1045">
            <v>1132</v>
          </cell>
          <cell r="AP1045">
            <v>354</v>
          </cell>
          <cell r="AQ1045">
            <v>1228</v>
          </cell>
          <cell r="AR1045">
            <v>1875</v>
          </cell>
          <cell r="AS1045">
            <v>896</v>
          </cell>
          <cell r="AT1045">
            <v>883</v>
          </cell>
          <cell r="AU1045">
            <v>253</v>
          </cell>
          <cell r="AV1045">
            <v>539</v>
          </cell>
          <cell r="AW1045">
            <v>544</v>
          </cell>
          <cell r="AX1045">
            <v>0</v>
          </cell>
        </row>
        <row r="1046">
          <cell r="J1046" t="str">
            <v>AG + Construction T&amp;W</v>
          </cell>
          <cell r="K1046">
            <v>78</v>
          </cell>
          <cell r="L1046">
            <v>0</v>
          </cell>
          <cell r="M1046">
            <v>0</v>
          </cell>
          <cell r="N1046">
            <v>0</v>
          </cell>
          <cell r="O1046">
            <v>0</v>
          </cell>
          <cell r="P1046">
            <v>0</v>
          </cell>
          <cell r="Q1046">
            <v>0</v>
          </cell>
          <cell r="R1046">
            <v>0</v>
          </cell>
          <cell r="S1046">
            <v>0</v>
          </cell>
          <cell r="T1046">
            <v>0</v>
          </cell>
          <cell r="U1046">
            <v>0</v>
          </cell>
          <cell r="V1046">
            <v>0</v>
          </cell>
          <cell r="W1046">
            <v>0</v>
          </cell>
          <cell r="X1046">
            <v>0</v>
          </cell>
          <cell r="Y1046">
            <v>0</v>
          </cell>
          <cell r="Z1046">
            <v>0</v>
          </cell>
          <cell r="AA1046">
            <v>0</v>
          </cell>
          <cell r="AB1046">
            <v>0</v>
          </cell>
          <cell r="AC1046">
            <v>0</v>
          </cell>
          <cell r="AD1046">
            <v>0</v>
          </cell>
          <cell r="AE1046">
            <v>0</v>
          </cell>
          <cell r="AF1046">
            <v>0</v>
          </cell>
          <cell r="AG1046">
            <v>0</v>
          </cell>
          <cell r="AH1046">
            <v>0</v>
          </cell>
          <cell r="AI1046">
            <v>0</v>
          </cell>
          <cell r="AJ1046">
            <v>0</v>
          </cell>
          <cell r="AK1046">
            <v>0</v>
          </cell>
          <cell r="AL1046">
            <v>0</v>
          </cell>
          <cell r="AM1046">
            <v>0</v>
          </cell>
          <cell r="AN1046">
            <v>0</v>
          </cell>
          <cell r="AO1046">
            <v>0</v>
          </cell>
          <cell r="AP1046">
            <v>0</v>
          </cell>
          <cell r="AQ1046">
            <v>0</v>
          </cell>
          <cell r="AR1046">
            <v>0</v>
          </cell>
          <cell r="AS1046">
            <v>0</v>
          </cell>
          <cell r="AT1046">
            <v>0</v>
          </cell>
          <cell r="AU1046">
            <v>0</v>
          </cell>
          <cell r="AV1046">
            <v>0</v>
          </cell>
          <cell r="AW1046">
            <v>0</v>
          </cell>
          <cell r="AX1046">
            <v>0</v>
          </cell>
        </row>
        <row r="1047">
          <cell r="J1047" t="str">
            <v>3-GS-5.3.A-Real YTD</v>
          </cell>
          <cell r="K1047">
            <v>79</v>
          </cell>
          <cell r="L1047">
            <v>0</v>
          </cell>
          <cell r="M1047">
            <v>0</v>
          </cell>
          <cell r="N1047">
            <v>0</v>
          </cell>
          <cell r="O1047">
            <v>0</v>
          </cell>
          <cell r="P1047">
            <v>0</v>
          </cell>
          <cell r="Q1047">
            <v>0</v>
          </cell>
          <cell r="R1047">
            <v>0</v>
          </cell>
          <cell r="S1047">
            <v>0</v>
          </cell>
          <cell r="T1047">
            <v>0</v>
          </cell>
          <cell r="U1047">
            <v>0</v>
          </cell>
          <cell r="V1047">
            <v>0</v>
          </cell>
          <cell r="W1047">
            <v>0</v>
          </cell>
          <cell r="X1047">
            <v>980</v>
          </cell>
          <cell r="Y1047">
            <v>1306</v>
          </cell>
          <cell r="Z1047">
            <v>1398</v>
          </cell>
          <cell r="AA1047">
            <v>21</v>
          </cell>
          <cell r="AB1047">
            <v>322</v>
          </cell>
          <cell r="AC1047">
            <v>1312</v>
          </cell>
          <cell r="AD1047">
            <v>3898</v>
          </cell>
          <cell r="AE1047">
            <v>3844</v>
          </cell>
          <cell r="AF1047">
            <v>4406</v>
          </cell>
          <cell r="AG1047">
            <v>2771</v>
          </cell>
          <cell r="AH1047">
            <v>1822</v>
          </cell>
          <cell r="AI1047">
            <v>1247</v>
          </cell>
          <cell r="AJ1047">
            <v>1527</v>
          </cell>
          <cell r="AK1047">
            <v>1667</v>
          </cell>
          <cell r="AL1047">
            <v>3696</v>
          </cell>
          <cell r="AM1047">
            <v>1645</v>
          </cell>
          <cell r="AN1047">
            <v>1299</v>
          </cell>
          <cell r="AO1047">
            <v>1875</v>
          </cell>
          <cell r="AP1047">
            <v>3129</v>
          </cell>
          <cell r="AQ1047">
            <v>3524</v>
          </cell>
          <cell r="AR1047">
            <v>4333</v>
          </cell>
          <cell r="AS1047">
            <v>2166</v>
          </cell>
          <cell r="AT1047">
            <v>3826</v>
          </cell>
          <cell r="AU1047">
            <v>2673</v>
          </cell>
          <cell r="AV1047">
            <v>1846</v>
          </cell>
          <cell r="AW1047">
            <v>1193</v>
          </cell>
          <cell r="AX1047">
            <v>0</v>
          </cell>
        </row>
        <row r="1048">
          <cell r="J1048" t="str">
            <v>3-GS-5.3-Real</v>
          </cell>
          <cell r="K1048">
            <v>81</v>
          </cell>
          <cell r="L1048">
            <v>0</v>
          </cell>
          <cell r="M1048">
            <v>0</v>
          </cell>
          <cell r="N1048">
            <v>0</v>
          </cell>
          <cell r="O1048">
            <v>0</v>
          </cell>
          <cell r="P1048">
            <v>0</v>
          </cell>
          <cell r="Q1048">
            <v>0</v>
          </cell>
          <cell r="R1048">
            <v>0</v>
          </cell>
          <cell r="S1048">
            <v>0</v>
          </cell>
          <cell r="T1048">
            <v>0</v>
          </cell>
          <cell r="U1048">
            <v>0</v>
          </cell>
          <cell r="V1048">
            <v>0</v>
          </cell>
          <cell r="W1048">
            <v>0</v>
          </cell>
          <cell r="X1048">
            <v>0</v>
          </cell>
          <cell r="Y1048">
            <v>0</v>
          </cell>
          <cell r="Z1048">
            <v>0</v>
          </cell>
          <cell r="AA1048">
            <v>0</v>
          </cell>
          <cell r="AB1048">
            <v>0</v>
          </cell>
          <cell r="AC1048">
            <v>0</v>
          </cell>
          <cell r="AD1048">
            <v>0</v>
          </cell>
          <cell r="AE1048">
            <v>0</v>
          </cell>
          <cell r="AF1048">
            <v>0</v>
          </cell>
          <cell r="AG1048">
            <v>0</v>
          </cell>
          <cell r="AH1048">
            <v>0</v>
          </cell>
          <cell r="AI1048">
            <v>0</v>
          </cell>
          <cell r="AJ1048">
            <v>2031</v>
          </cell>
          <cell r="AK1048">
            <v>2292</v>
          </cell>
          <cell r="AL1048">
            <v>3234</v>
          </cell>
          <cell r="AM1048">
            <v>2239</v>
          </cell>
          <cell r="AN1048">
            <v>1431</v>
          </cell>
          <cell r="AO1048">
            <v>1763</v>
          </cell>
          <cell r="AP1048">
            <v>1596</v>
          </cell>
          <cell r="AQ1048">
            <v>2397</v>
          </cell>
          <cell r="AR1048">
            <v>2632</v>
          </cell>
          <cell r="AS1048">
            <v>1336</v>
          </cell>
          <cell r="AT1048">
            <v>2016</v>
          </cell>
          <cell r="AU1048">
            <v>2095</v>
          </cell>
          <cell r="AV1048">
            <v>1678</v>
          </cell>
          <cell r="AW1048">
            <v>3439</v>
          </cell>
          <cell r="AX1048">
            <v>0</v>
          </cell>
        </row>
        <row r="1049">
          <cell r="J1049" t="str">
            <v>3-GS-5.3-Real YTD</v>
          </cell>
          <cell r="K1049">
            <v>82</v>
          </cell>
          <cell r="L1049">
            <v>0</v>
          </cell>
          <cell r="M1049">
            <v>0</v>
          </cell>
          <cell r="N1049">
            <v>0</v>
          </cell>
          <cell r="O1049">
            <v>0</v>
          </cell>
          <cell r="P1049">
            <v>0</v>
          </cell>
          <cell r="Q1049">
            <v>0</v>
          </cell>
          <cell r="R1049">
            <v>0</v>
          </cell>
          <cell r="S1049">
            <v>0</v>
          </cell>
          <cell r="T1049">
            <v>0</v>
          </cell>
          <cell r="U1049">
            <v>0</v>
          </cell>
          <cell r="V1049">
            <v>0</v>
          </cell>
          <cell r="W1049">
            <v>0</v>
          </cell>
          <cell r="X1049">
            <v>-207.80116999999987</v>
          </cell>
          <cell r="Y1049">
            <v>32.416890000000009</v>
          </cell>
          <cell r="Z1049">
            <v>544.51820999999939</v>
          </cell>
          <cell r="AA1049">
            <v>9.3673199999994381</v>
          </cell>
          <cell r="AB1049">
            <v>180.69833000000011</v>
          </cell>
          <cell r="AC1049">
            <v>156.79518999999942</v>
          </cell>
          <cell r="AD1049">
            <v>1248.7952900000003</v>
          </cell>
          <cell r="AE1049">
            <v>788.35994000000073</v>
          </cell>
          <cell r="AF1049">
            <v>124.35395000000041</v>
          </cell>
          <cell r="AG1049">
            <v>315</v>
          </cell>
          <cell r="AH1049">
            <v>771</v>
          </cell>
          <cell r="AI1049">
            <v>-1461</v>
          </cell>
          <cell r="AJ1049">
            <v>-795</v>
          </cell>
          <cell r="AK1049">
            <v>-558</v>
          </cell>
          <cell r="AL1049">
            <v>244</v>
          </cell>
          <cell r="AM1049">
            <v>-659</v>
          </cell>
          <cell r="AN1049">
            <v>-503</v>
          </cell>
          <cell r="AO1049">
            <v>-545</v>
          </cell>
          <cell r="AP1049">
            <v>-249</v>
          </cell>
          <cell r="AQ1049">
            <v>-66</v>
          </cell>
          <cell r="AR1049">
            <v>-96</v>
          </cell>
          <cell r="AS1049">
            <v>-193</v>
          </cell>
          <cell r="AT1049">
            <v>141</v>
          </cell>
          <cell r="AU1049">
            <v>878</v>
          </cell>
          <cell r="AV1049">
            <v>-775</v>
          </cell>
          <cell r="AW1049">
            <v>-1804</v>
          </cell>
          <cell r="AX1049">
            <v>0</v>
          </cell>
        </row>
        <row r="1050">
          <cell r="J1050" t="str">
            <v>Snow</v>
          </cell>
          <cell r="K1050">
            <v>83</v>
          </cell>
          <cell r="L1050">
            <v>0</v>
          </cell>
          <cell r="M1050">
            <v>0</v>
          </cell>
          <cell r="N1050">
            <v>0</v>
          </cell>
          <cell r="O1050">
            <v>0</v>
          </cell>
          <cell r="P1050">
            <v>0</v>
          </cell>
          <cell r="Q1050">
            <v>0</v>
          </cell>
          <cell r="R1050">
            <v>0</v>
          </cell>
          <cell r="S1050">
            <v>0</v>
          </cell>
          <cell r="T1050">
            <v>0</v>
          </cell>
          <cell r="U1050">
            <v>0</v>
          </cell>
          <cell r="V1050">
            <v>0</v>
          </cell>
          <cell r="W1050">
            <v>0</v>
          </cell>
          <cell r="X1050">
            <v>0</v>
          </cell>
          <cell r="Y1050">
            <v>0</v>
          </cell>
          <cell r="Z1050">
            <v>0</v>
          </cell>
          <cell r="AA1050">
            <v>0</v>
          </cell>
          <cell r="AB1050">
            <v>0</v>
          </cell>
          <cell r="AC1050">
            <v>0</v>
          </cell>
          <cell r="AD1050">
            <v>0</v>
          </cell>
          <cell r="AE1050">
            <v>0</v>
          </cell>
          <cell r="AF1050">
            <v>0</v>
          </cell>
          <cell r="AG1050">
            <v>0</v>
          </cell>
          <cell r="AH1050">
            <v>0</v>
          </cell>
          <cell r="AI1050">
            <v>0</v>
          </cell>
          <cell r="AJ1050">
            <v>232</v>
          </cell>
          <cell r="AK1050">
            <v>-35</v>
          </cell>
          <cell r="AL1050">
            <v>183</v>
          </cell>
          <cell r="AM1050">
            <v>165</v>
          </cell>
          <cell r="AN1050">
            <v>329</v>
          </cell>
          <cell r="AO1050">
            <v>683</v>
          </cell>
          <cell r="AP1050">
            <v>1688</v>
          </cell>
          <cell r="AQ1050">
            <v>982</v>
          </cell>
          <cell r="AR1050">
            <v>1834</v>
          </cell>
          <cell r="AS1050">
            <v>1024</v>
          </cell>
          <cell r="AT1050">
            <v>1661</v>
          </cell>
          <cell r="AU1050">
            <v>666</v>
          </cell>
          <cell r="AV1050">
            <v>832</v>
          </cell>
          <cell r="AW1050">
            <v>-16</v>
          </cell>
          <cell r="AX1050">
            <v>0</v>
          </cell>
        </row>
        <row r="1051">
          <cell r="J1051" t="str">
            <v>ATV</v>
          </cell>
          <cell r="K1051">
            <v>84</v>
          </cell>
          <cell r="L1051">
            <v>0</v>
          </cell>
          <cell r="M1051">
            <v>0</v>
          </cell>
          <cell r="N1051">
            <v>0</v>
          </cell>
          <cell r="O1051">
            <v>0</v>
          </cell>
          <cell r="P1051">
            <v>0</v>
          </cell>
          <cell r="Q1051">
            <v>0</v>
          </cell>
          <cell r="R1051">
            <v>0</v>
          </cell>
          <cell r="S1051">
            <v>0</v>
          </cell>
          <cell r="T1051">
            <v>0</v>
          </cell>
          <cell r="U1051">
            <v>0</v>
          </cell>
          <cell r="V1051">
            <v>0</v>
          </cell>
          <cell r="W1051">
            <v>0</v>
          </cell>
          <cell r="X1051">
            <v>276</v>
          </cell>
          <cell r="Y1051">
            <v>21.740671731692828</v>
          </cell>
          <cell r="Z1051">
            <v>-234.3912356077644</v>
          </cell>
          <cell r="AA1051">
            <v>-137</v>
          </cell>
          <cell r="AB1051">
            <v>-120</v>
          </cell>
          <cell r="AC1051">
            <v>-103.07927738626802</v>
          </cell>
          <cell r="AD1051">
            <v>-67.748858701085183</v>
          </cell>
          <cell r="AE1051">
            <v>41.920888664003343</v>
          </cell>
          <cell r="AF1051">
            <v>1023.7015262501109</v>
          </cell>
          <cell r="AG1051">
            <v>487</v>
          </cell>
          <cell r="AH1051">
            <v>688.22399334899512</v>
          </cell>
          <cell r="AI1051">
            <v>657</v>
          </cell>
          <cell r="AJ1051">
            <v>0</v>
          </cell>
          <cell r="AK1051">
            <v>0</v>
          </cell>
          <cell r="AL1051">
            <v>0</v>
          </cell>
          <cell r="AM1051">
            <v>0</v>
          </cell>
          <cell r="AN1051">
            <v>0</v>
          </cell>
          <cell r="AO1051">
            <v>0</v>
          </cell>
          <cell r="AP1051">
            <v>0</v>
          </cell>
          <cell r="AQ1051">
            <v>0</v>
          </cell>
          <cell r="AR1051">
            <v>0</v>
          </cell>
          <cell r="AS1051">
            <v>0</v>
          </cell>
          <cell r="AT1051">
            <v>0</v>
          </cell>
          <cell r="AU1051">
            <v>0</v>
          </cell>
          <cell r="AV1051">
            <v>0</v>
          </cell>
          <cell r="AW1051">
            <v>0</v>
          </cell>
          <cell r="AX1051">
            <v>0</v>
          </cell>
        </row>
        <row r="1052">
          <cell r="J1052" t="str">
            <v>3-DB-1000-Real</v>
          </cell>
          <cell r="K1052">
            <v>85</v>
          </cell>
          <cell r="L1052">
            <v>0</v>
          </cell>
          <cell r="M1052">
            <v>0</v>
          </cell>
          <cell r="N1052">
            <v>0</v>
          </cell>
          <cell r="O1052">
            <v>0</v>
          </cell>
          <cell r="P1052">
            <v>0</v>
          </cell>
          <cell r="Q1052">
            <v>0</v>
          </cell>
          <cell r="R1052">
            <v>0</v>
          </cell>
          <cell r="S1052">
            <v>0</v>
          </cell>
          <cell r="T1052">
            <v>0</v>
          </cell>
          <cell r="U1052">
            <v>0</v>
          </cell>
          <cell r="V1052">
            <v>0</v>
          </cell>
          <cell r="W1052">
            <v>0</v>
          </cell>
          <cell r="X1052">
            <v>132</v>
          </cell>
          <cell r="Y1052">
            <v>145</v>
          </cell>
          <cell r="Z1052">
            <v>259</v>
          </cell>
          <cell r="AA1052">
            <v>319</v>
          </cell>
          <cell r="AB1052">
            <v>383</v>
          </cell>
          <cell r="AC1052">
            <v>568</v>
          </cell>
          <cell r="AD1052">
            <v>572</v>
          </cell>
          <cell r="AE1052">
            <v>592</v>
          </cell>
          <cell r="AF1052">
            <v>737</v>
          </cell>
          <cell r="AG1052">
            <v>593</v>
          </cell>
          <cell r="AH1052">
            <v>478</v>
          </cell>
          <cell r="AI1052">
            <v>525</v>
          </cell>
          <cell r="AJ1052">
            <v>315</v>
          </cell>
          <cell r="AK1052">
            <v>338</v>
          </cell>
          <cell r="AL1052">
            <v>365</v>
          </cell>
          <cell r="AM1052">
            <v>367</v>
          </cell>
          <cell r="AN1052">
            <v>391</v>
          </cell>
          <cell r="AO1052">
            <v>422</v>
          </cell>
          <cell r="AP1052">
            <v>459</v>
          </cell>
          <cell r="AQ1052">
            <v>390</v>
          </cell>
          <cell r="AR1052">
            <v>650</v>
          </cell>
          <cell r="AS1052">
            <v>504</v>
          </cell>
          <cell r="AT1052">
            <v>416</v>
          </cell>
          <cell r="AU1052">
            <v>474</v>
          </cell>
          <cell r="AV1052">
            <v>407</v>
          </cell>
          <cell r="AW1052">
            <v>443</v>
          </cell>
          <cell r="AX1052">
            <v>0</v>
          </cell>
        </row>
        <row r="1053">
          <cell r="J1053" t="str">
            <v>3-EM-1000-Real</v>
          </cell>
          <cell r="K1053">
            <v>86</v>
          </cell>
          <cell r="L1053">
            <v>0</v>
          </cell>
          <cell r="M1053">
            <v>0</v>
          </cell>
          <cell r="N1053">
            <v>0</v>
          </cell>
          <cell r="O1053">
            <v>0</v>
          </cell>
          <cell r="P1053">
            <v>0</v>
          </cell>
          <cell r="Q1053">
            <v>0</v>
          </cell>
          <cell r="R1053">
            <v>0</v>
          </cell>
          <cell r="S1053">
            <v>0</v>
          </cell>
          <cell r="T1053">
            <v>0</v>
          </cell>
          <cell r="U1053">
            <v>0</v>
          </cell>
          <cell r="V1053">
            <v>0</v>
          </cell>
          <cell r="W1053">
            <v>0</v>
          </cell>
          <cell r="X1053">
            <v>66</v>
          </cell>
          <cell r="Y1053">
            <v>80</v>
          </cell>
          <cell r="Z1053">
            <v>100</v>
          </cell>
          <cell r="AA1053">
            <v>90</v>
          </cell>
          <cell r="AB1053">
            <v>149</v>
          </cell>
          <cell r="AC1053">
            <v>354</v>
          </cell>
          <cell r="AD1053">
            <v>372</v>
          </cell>
          <cell r="AE1053">
            <v>372</v>
          </cell>
          <cell r="AF1053">
            <v>431</v>
          </cell>
          <cell r="AG1053">
            <v>321</v>
          </cell>
          <cell r="AH1053">
            <v>180</v>
          </cell>
          <cell r="AI1053">
            <v>209</v>
          </cell>
          <cell r="AJ1053">
            <v>103</v>
          </cell>
          <cell r="AK1053">
            <v>122</v>
          </cell>
          <cell r="AL1053">
            <v>176</v>
          </cell>
          <cell r="AM1053">
            <v>205</v>
          </cell>
          <cell r="AN1053">
            <v>171</v>
          </cell>
          <cell r="AO1053">
            <v>164</v>
          </cell>
          <cell r="AP1053">
            <v>141</v>
          </cell>
          <cell r="AQ1053">
            <v>139</v>
          </cell>
          <cell r="AR1053">
            <v>289</v>
          </cell>
          <cell r="AS1053">
            <v>204</v>
          </cell>
          <cell r="AT1053">
            <v>225</v>
          </cell>
          <cell r="AU1053">
            <v>253</v>
          </cell>
          <cell r="AV1053">
            <v>268</v>
          </cell>
          <cell r="AW1053">
            <v>332</v>
          </cell>
          <cell r="AX1053">
            <v>0</v>
          </cell>
        </row>
        <row r="1054">
          <cell r="J1054" t="str">
            <v>3-RK-1000-Real</v>
          </cell>
          <cell r="K1054">
            <v>87</v>
          </cell>
          <cell r="L1054">
            <v>0</v>
          </cell>
          <cell r="M1054">
            <v>0</v>
          </cell>
          <cell r="N1054">
            <v>0</v>
          </cell>
          <cell r="O1054">
            <v>0</v>
          </cell>
          <cell r="P1054">
            <v>0</v>
          </cell>
          <cell r="Q1054">
            <v>0</v>
          </cell>
          <cell r="R1054">
            <v>0</v>
          </cell>
          <cell r="S1054">
            <v>0</v>
          </cell>
          <cell r="T1054">
            <v>0</v>
          </cell>
          <cell r="U1054">
            <v>0</v>
          </cell>
          <cell r="V1054">
            <v>0</v>
          </cell>
          <cell r="W1054">
            <v>0</v>
          </cell>
          <cell r="X1054">
            <v>0</v>
          </cell>
          <cell r="Y1054">
            <v>0</v>
          </cell>
          <cell r="Z1054">
            <v>0</v>
          </cell>
          <cell r="AA1054">
            <v>0</v>
          </cell>
          <cell r="AB1054">
            <v>0</v>
          </cell>
          <cell r="AC1054">
            <v>0</v>
          </cell>
          <cell r="AD1054">
            <v>0</v>
          </cell>
          <cell r="AE1054">
            <v>0</v>
          </cell>
          <cell r="AF1054">
            <v>0</v>
          </cell>
          <cell r="AG1054">
            <v>0</v>
          </cell>
          <cell r="AH1054">
            <v>0</v>
          </cell>
          <cell r="AI1054">
            <v>0</v>
          </cell>
          <cell r="AJ1054">
            <v>122</v>
          </cell>
          <cell r="AK1054">
            <v>177</v>
          </cell>
          <cell r="AL1054">
            <v>145</v>
          </cell>
          <cell r="AM1054">
            <v>141</v>
          </cell>
          <cell r="AN1054">
            <v>203</v>
          </cell>
          <cell r="AO1054">
            <v>263</v>
          </cell>
          <cell r="AP1054">
            <v>219</v>
          </cell>
          <cell r="AQ1054">
            <v>203</v>
          </cell>
          <cell r="AR1054">
            <v>277</v>
          </cell>
          <cell r="AS1054">
            <v>229</v>
          </cell>
          <cell r="AT1054">
            <v>130</v>
          </cell>
          <cell r="AU1054">
            <v>163</v>
          </cell>
          <cell r="AV1054">
            <v>86</v>
          </cell>
          <cell r="AW1054">
            <v>60</v>
          </cell>
          <cell r="AX1054">
            <v>0</v>
          </cell>
        </row>
        <row r="1055">
          <cell r="J1055" t="str">
            <v>Snow</v>
          </cell>
          <cell r="K1055">
            <v>88</v>
          </cell>
          <cell r="L1055">
            <v>0</v>
          </cell>
          <cell r="M1055">
            <v>0</v>
          </cell>
          <cell r="N1055">
            <v>0</v>
          </cell>
          <cell r="O1055">
            <v>0</v>
          </cell>
          <cell r="P1055">
            <v>0</v>
          </cell>
          <cell r="Q1055">
            <v>0</v>
          </cell>
          <cell r="R1055">
            <v>0</v>
          </cell>
          <cell r="S1055">
            <v>0</v>
          </cell>
          <cell r="T1055">
            <v>0</v>
          </cell>
          <cell r="U1055">
            <v>0</v>
          </cell>
          <cell r="V1055">
            <v>0</v>
          </cell>
          <cell r="W1055">
            <v>0</v>
          </cell>
          <cell r="X1055">
            <v>62</v>
          </cell>
          <cell r="Y1055">
            <v>52</v>
          </cell>
          <cell r="Z1055">
            <v>142</v>
          </cell>
          <cell r="AA1055">
            <v>95</v>
          </cell>
          <cell r="AB1055">
            <v>101</v>
          </cell>
          <cell r="AC1055">
            <v>89</v>
          </cell>
          <cell r="AD1055">
            <v>74</v>
          </cell>
          <cell r="AE1055">
            <v>67</v>
          </cell>
          <cell r="AF1055">
            <v>101</v>
          </cell>
          <cell r="AG1055">
            <v>92</v>
          </cell>
          <cell r="AH1055">
            <v>113</v>
          </cell>
          <cell r="AI1055">
            <v>125</v>
          </cell>
          <cell r="AJ1055">
            <v>94</v>
          </cell>
          <cell r="AK1055">
            <v>78</v>
          </cell>
          <cell r="AL1055">
            <v>33</v>
          </cell>
          <cell r="AM1055">
            <v>22</v>
          </cell>
          <cell r="AN1055">
            <v>32</v>
          </cell>
          <cell r="AO1055">
            <v>68</v>
          </cell>
          <cell r="AP1055">
            <v>99</v>
          </cell>
          <cell r="AQ1055">
            <v>48</v>
          </cell>
          <cell r="AR1055">
            <v>84</v>
          </cell>
          <cell r="AS1055">
            <v>71</v>
          </cell>
          <cell r="AT1055">
            <v>61</v>
          </cell>
          <cell r="AU1055">
            <v>58</v>
          </cell>
          <cell r="AV1055">
            <v>53</v>
          </cell>
          <cell r="AW1055">
            <v>51</v>
          </cell>
          <cell r="AX1055">
            <v>0</v>
          </cell>
        </row>
        <row r="1056">
          <cell r="J1056" t="str">
            <v>ATV</v>
          </cell>
          <cell r="K1056">
            <v>89</v>
          </cell>
          <cell r="L1056">
            <v>0</v>
          </cell>
          <cell r="M1056">
            <v>0</v>
          </cell>
          <cell r="N1056">
            <v>0</v>
          </cell>
          <cell r="O1056">
            <v>0</v>
          </cell>
          <cell r="P1056">
            <v>0</v>
          </cell>
          <cell r="Q1056">
            <v>0</v>
          </cell>
          <cell r="R1056">
            <v>0</v>
          </cell>
          <cell r="S1056">
            <v>0</v>
          </cell>
          <cell r="T1056">
            <v>0</v>
          </cell>
          <cell r="U1056">
            <v>0</v>
          </cell>
          <cell r="V1056">
            <v>0</v>
          </cell>
          <cell r="W1056">
            <v>0</v>
          </cell>
          <cell r="X1056">
            <v>0</v>
          </cell>
          <cell r="Y1056">
            <v>0</v>
          </cell>
          <cell r="Z1056">
            <v>0</v>
          </cell>
          <cell r="AA1056">
            <v>0</v>
          </cell>
          <cell r="AB1056">
            <v>0</v>
          </cell>
          <cell r="AC1056">
            <v>0</v>
          </cell>
          <cell r="AD1056">
            <v>0</v>
          </cell>
          <cell r="AE1056">
            <v>27</v>
          </cell>
          <cell r="AF1056">
            <v>79</v>
          </cell>
          <cell r="AG1056">
            <v>56</v>
          </cell>
          <cell r="AH1056">
            <v>60</v>
          </cell>
          <cell r="AI1056">
            <v>56</v>
          </cell>
          <cell r="AJ1056">
            <v>0</v>
          </cell>
          <cell r="AK1056">
            <v>0</v>
          </cell>
          <cell r="AL1056">
            <v>0</v>
          </cell>
          <cell r="AM1056">
            <v>0</v>
          </cell>
          <cell r="AN1056">
            <v>0</v>
          </cell>
          <cell r="AO1056">
            <v>0</v>
          </cell>
          <cell r="AP1056">
            <v>0</v>
          </cell>
          <cell r="AQ1056">
            <v>0</v>
          </cell>
          <cell r="AR1056">
            <v>0</v>
          </cell>
          <cell r="AS1056">
            <v>0</v>
          </cell>
          <cell r="AT1056">
            <v>0</v>
          </cell>
          <cell r="AU1056">
            <v>0</v>
          </cell>
          <cell r="AV1056">
            <v>0</v>
          </cell>
          <cell r="AW1056">
            <v>0</v>
          </cell>
          <cell r="AX1056">
            <v>0</v>
          </cell>
        </row>
        <row r="1057">
          <cell r="J1057" t="str">
            <v>3-DJ-1000-Real</v>
          </cell>
          <cell r="K1057">
            <v>90</v>
          </cell>
          <cell r="L1057">
            <v>0</v>
          </cell>
          <cell r="M1057">
            <v>0</v>
          </cell>
          <cell r="N1057">
            <v>0</v>
          </cell>
          <cell r="O1057">
            <v>0</v>
          </cell>
          <cell r="P1057">
            <v>0</v>
          </cell>
          <cell r="Q1057">
            <v>0</v>
          </cell>
          <cell r="R1057">
            <v>0</v>
          </cell>
          <cell r="S1057">
            <v>0</v>
          </cell>
          <cell r="T1057">
            <v>0</v>
          </cell>
          <cell r="U1057">
            <v>0</v>
          </cell>
          <cell r="V1057">
            <v>0</v>
          </cell>
          <cell r="W1057">
            <v>0</v>
          </cell>
          <cell r="X1057">
            <v>2910</v>
          </cell>
          <cell r="Y1057">
            <v>2414</v>
          </cell>
          <cell r="Z1057">
            <v>1840</v>
          </cell>
          <cell r="AA1057">
            <v>1162</v>
          </cell>
          <cell r="AB1057">
            <v>1243</v>
          </cell>
          <cell r="AC1057">
            <v>4976</v>
          </cell>
          <cell r="AD1057">
            <v>3799</v>
          </cell>
          <cell r="AE1057">
            <v>5517</v>
          </cell>
          <cell r="AF1057">
            <v>8252</v>
          </cell>
          <cell r="AG1057">
            <v>4592</v>
          </cell>
          <cell r="AH1057">
            <v>3777</v>
          </cell>
          <cell r="AI1057">
            <v>4532</v>
          </cell>
          <cell r="AJ1057">
            <v>2348</v>
          </cell>
          <cell r="AK1057">
            <v>1948</v>
          </cell>
          <cell r="AL1057">
            <v>3319</v>
          </cell>
          <cell r="AM1057">
            <v>3093</v>
          </cell>
          <cell r="AN1057">
            <v>3064</v>
          </cell>
          <cell r="AO1057">
            <v>4160</v>
          </cell>
          <cell r="AP1057">
            <v>5618</v>
          </cell>
          <cell r="AQ1057">
            <v>5881</v>
          </cell>
          <cell r="AR1057">
            <v>8374</v>
          </cell>
          <cell r="AS1057">
            <v>5823</v>
          </cell>
          <cell r="AT1057">
            <v>5621</v>
          </cell>
          <cell r="AU1057">
            <v>4511</v>
          </cell>
          <cell r="AV1057">
            <v>3754</v>
          </cell>
          <cell r="AW1057">
            <v>3792</v>
          </cell>
          <cell r="AX1057">
            <v>0</v>
          </cell>
        </row>
        <row r="1058">
          <cell r="J1058" t="str">
            <v>3-GS-1000-Real</v>
          </cell>
          <cell r="K1058">
            <v>91</v>
          </cell>
          <cell r="L1058">
            <v>0</v>
          </cell>
          <cell r="M1058">
            <v>0</v>
          </cell>
          <cell r="N1058">
            <v>0</v>
          </cell>
          <cell r="O1058">
            <v>0</v>
          </cell>
          <cell r="P1058">
            <v>0</v>
          </cell>
          <cell r="Q1058">
            <v>0</v>
          </cell>
          <cell r="R1058">
            <v>0</v>
          </cell>
          <cell r="S1058">
            <v>0</v>
          </cell>
          <cell r="T1058">
            <v>0</v>
          </cell>
          <cell r="U1058">
            <v>0</v>
          </cell>
          <cell r="V1058">
            <v>0</v>
          </cell>
          <cell r="W1058">
            <v>0</v>
          </cell>
          <cell r="X1058">
            <v>0</v>
          </cell>
          <cell r="Y1058">
            <v>0</v>
          </cell>
          <cell r="Z1058">
            <v>0</v>
          </cell>
          <cell r="AA1058">
            <v>0</v>
          </cell>
          <cell r="AB1058">
            <v>0</v>
          </cell>
          <cell r="AC1058">
            <v>0</v>
          </cell>
          <cell r="AD1058">
            <v>0</v>
          </cell>
          <cell r="AE1058">
            <v>0</v>
          </cell>
          <cell r="AF1058">
            <v>0</v>
          </cell>
          <cell r="AG1058">
            <v>0</v>
          </cell>
          <cell r="AH1058">
            <v>0</v>
          </cell>
          <cell r="AI1058">
            <v>0</v>
          </cell>
          <cell r="AJ1058">
            <v>0</v>
          </cell>
          <cell r="AK1058">
            <v>0</v>
          </cell>
          <cell r="AL1058">
            <v>0</v>
          </cell>
          <cell r="AM1058">
            <v>0</v>
          </cell>
          <cell r="AN1058">
            <v>0</v>
          </cell>
          <cell r="AO1058">
            <v>0</v>
          </cell>
          <cell r="AP1058">
            <v>0</v>
          </cell>
          <cell r="AQ1058">
            <v>0</v>
          </cell>
          <cell r="AR1058">
            <v>0</v>
          </cell>
          <cell r="AS1058">
            <v>0</v>
          </cell>
          <cell r="AT1058">
            <v>0</v>
          </cell>
          <cell r="AU1058">
            <v>0</v>
          </cell>
          <cell r="AV1058">
            <v>0</v>
          </cell>
          <cell r="AW1058">
            <v>0</v>
          </cell>
          <cell r="AX1058">
            <v>0</v>
          </cell>
        </row>
        <row r="1059">
          <cell r="J1059" t="str">
            <v>AR UC</v>
          </cell>
          <cell r="K1059">
            <v>92</v>
          </cell>
          <cell r="L1059">
            <v>0</v>
          </cell>
          <cell r="M1059">
            <v>0</v>
          </cell>
          <cell r="N1059">
            <v>0</v>
          </cell>
          <cell r="O1059">
            <v>0</v>
          </cell>
          <cell r="P1059">
            <v>0</v>
          </cell>
          <cell r="Q1059">
            <v>0</v>
          </cell>
          <cell r="R1059">
            <v>0</v>
          </cell>
          <cell r="S1059">
            <v>0</v>
          </cell>
          <cell r="T1059">
            <v>0</v>
          </cell>
          <cell r="U1059">
            <v>0</v>
          </cell>
          <cell r="V1059">
            <v>0</v>
          </cell>
          <cell r="W1059">
            <v>0</v>
          </cell>
          <cell r="X1059">
            <v>961</v>
          </cell>
          <cell r="Y1059">
            <v>842</v>
          </cell>
          <cell r="Z1059">
            <v>1085</v>
          </cell>
          <cell r="AA1059">
            <v>964</v>
          </cell>
          <cell r="AB1059">
            <v>1098</v>
          </cell>
          <cell r="AC1059">
            <v>1067</v>
          </cell>
          <cell r="AD1059">
            <v>2503</v>
          </cell>
          <cell r="AE1059">
            <v>2375</v>
          </cell>
          <cell r="AF1059">
            <v>2715</v>
          </cell>
          <cell r="AG1059">
            <v>2587</v>
          </cell>
          <cell r="AH1059">
            <v>1694</v>
          </cell>
          <cell r="AI1059">
            <v>2264</v>
          </cell>
          <cell r="AJ1059">
            <v>2505</v>
          </cell>
          <cell r="AK1059">
            <v>2616</v>
          </cell>
          <cell r="AL1059">
            <v>3506</v>
          </cell>
          <cell r="AM1059">
            <v>2785</v>
          </cell>
          <cell r="AN1059">
            <v>1028</v>
          </cell>
          <cell r="AO1059">
            <v>2150</v>
          </cell>
          <cell r="AP1059">
            <v>1822</v>
          </cell>
          <cell r="AQ1059">
            <v>2172</v>
          </cell>
          <cell r="AR1059">
            <v>2312</v>
          </cell>
          <cell r="AS1059">
            <v>1971</v>
          </cell>
          <cell r="AT1059">
            <v>2631</v>
          </cell>
          <cell r="AU1059">
            <v>2237</v>
          </cell>
          <cell r="AV1059">
            <v>2883</v>
          </cell>
          <cell r="AW1059">
            <v>3550</v>
          </cell>
          <cell r="AX1059">
            <v>0</v>
          </cell>
        </row>
        <row r="1060">
          <cell r="J1060" t="str">
            <v>3-Inventory-1000-Real</v>
          </cell>
          <cell r="K1060">
            <v>93</v>
          </cell>
          <cell r="L1060">
            <v>0</v>
          </cell>
          <cell r="M1060">
            <v>0</v>
          </cell>
          <cell r="N1060">
            <v>0</v>
          </cell>
          <cell r="O1060">
            <v>0</v>
          </cell>
          <cell r="P1060">
            <v>0</v>
          </cell>
          <cell r="Q1060">
            <v>0</v>
          </cell>
          <cell r="R1060">
            <v>0</v>
          </cell>
          <cell r="S1060">
            <v>0</v>
          </cell>
          <cell r="T1060">
            <v>0</v>
          </cell>
          <cell r="U1060">
            <v>0</v>
          </cell>
          <cell r="V1060">
            <v>0</v>
          </cell>
          <cell r="W1060">
            <v>0</v>
          </cell>
          <cell r="X1060">
            <v>2488.7379499999997</v>
          </cell>
          <cell r="Y1060">
            <v>2649.7492900000002</v>
          </cell>
          <cell r="Z1060">
            <v>2736.8375899999996</v>
          </cell>
          <cell r="AA1060">
            <v>3574.4925999999996</v>
          </cell>
          <cell r="AB1060">
            <v>3523.5269300000004</v>
          </cell>
          <cell r="AC1060">
            <v>3792.9122200000006</v>
          </cell>
          <cell r="AD1060">
            <v>7380.9267800000007</v>
          </cell>
          <cell r="AE1060">
            <v>4490.2977300000011</v>
          </cell>
          <cell r="AF1060">
            <v>3775.7375800000004</v>
          </cell>
          <cell r="AG1060">
            <v>4147.1223495600543</v>
          </cell>
          <cell r="AH1060">
            <v>5694</v>
          </cell>
          <cell r="AI1060">
            <v>2448</v>
          </cell>
          <cell r="AJ1060">
            <v>2435</v>
          </cell>
          <cell r="AK1060">
            <v>3175</v>
          </cell>
          <cell r="AL1060">
            <v>4528</v>
          </cell>
          <cell r="AM1060">
            <v>4022</v>
          </cell>
          <cell r="AN1060">
            <v>3916</v>
          </cell>
          <cell r="AO1060">
            <v>5309</v>
          </cell>
          <cell r="AP1060">
            <v>4125</v>
          </cell>
          <cell r="AQ1060">
            <v>4516</v>
          </cell>
          <cell r="AR1060">
            <v>5725</v>
          </cell>
          <cell r="AS1060">
            <v>4349</v>
          </cell>
          <cell r="AT1060">
            <v>5861</v>
          </cell>
          <cell r="AU1060">
            <v>4758</v>
          </cell>
          <cell r="AV1060">
            <v>3064</v>
          </cell>
          <cell r="AW1060">
            <v>3954</v>
          </cell>
          <cell r="AX1060">
            <v>0</v>
          </cell>
        </row>
        <row r="1061">
          <cell r="J1061" t="str">
            <v>AR T&amp;W</v>
          </cell>
          <cell r="K1061">
            <v>94</v>
          </cell>
          <cell r="L1061">
            <v>0</v>
          </cell>
          <cell r="M1061">
            <v>0</v>
          </cell>
          <cell r="N1061">
            <v>0</v>
          </cell>
          <cell r="O1061">
            <v>0</v>
          </cell>
          <cell r="P1061">
            <v>0</v>
          </cell>
          <cell r="Q1061">
            <v>0</v>
          </cell>
          <cell r="R1061">
            <v>0</v>
          </cell>
          <cell r="S1061">
            <v>0</v>
          </cell>
          <cell r="T1061">
            <v>0</v>
          </cell>
          <cell r="U1061">
            <v>0</v>
          </cell>
          <cell r="V1061">
            <v>0</v>
          </cell>
          <cell r="W1061">
            <v>0</v>
          </cell>
          <cell r="X1061">
            <v>5450.21</v>
          </cell>
          <cell r="Y1061">
            <v>6781.21</v>
          </cell>
          <cell r="Z1061">
            <v>6897.14</v>
          </cell>
          <cell r="AA1061">
            <v>4263.17</v>
          </cell>
          <cell r="AB1061">
            <v>4980.1899999999996</v>
          </cell>
          <cell r="AC1061">
            <v>5754.1916422287386</v>
          </cell>
          <cell r="AD1061">
            <v>6569</v>
          </cell>
          <cell r="AE1061">
            <v>6956</v>
          </cell>
          <cell r="AF1061">
            <v>9052</v>
          </cell>
          <cell r="AG1061">
            <v>6554</v>
          </cell>
          <cell r="AH1061">
            <v>5625</v>
          </cell>
          <cell r="AI1061">
            <v>7789</v>
          </cell>
          <cell r="AJ1061">
            <v>7291</v>
          </cell>
          <cell r="AK1061">
            <v>7943</v>
          </cell>
          <cell r="AL1061">
            <v>10591</v>
          </cell>
          <cell r="AM1061">
            <v>8046</v>
          </cell>
          <cell r="AN1061">
            <v>6940</v>
          </cell>
          <cell r="AO1061">
            <v>7682</v>
          </cell>
          <cell r="AP1061">
            <v>7426</v>
          </cell>
          <cell r="AQ1061">
            <v>8796</v>
          </cell>
          <cell r="AR1061">
            <v>10613</v>
          </cell>
          <cell r="AS1061">
            <v>6709</v>
          </cell>
          <cell r="AT1061">
            <v>8074</v>
          </cell>
          <cell r="AU1061">
            <v>8739</v>
          </cell>
          <cell r="AV1061">
            <v>8572</v>
          </cell>
          <cell r="AW1061">
            <v>13076</v>
          </cell>
          <cell r="AX1061">
            <v>0</v>
          </cell>
        </row>
        <row r="1062">
          <cell r="J1062" t="str">
            <v>Complete</v>
          </cell>
          <cell r="K1062">
            <v>95</v>
          </cell>
          <cell r="L1062">
            <v>0</v>
          </cell>
          <cell r="M1062">
            <v>0</v>
          </cell>
          <cell r="N1062">
            <v>0</v>
          </cell>
          <cell r="O1062">
            <v>0</v>
          </cell>
          <cell r="P1062">
            <v>0</v>
          </cell>
          <cell r="Q1062">
            <v>0</v>
          </cell>
          <cell r="R1062">
            <v>0</v>
          </cell>
          <cell r="S1062">
            <v>0</v>
          </cell>
          <cell r="T1062">
            <v>0</v>
          </cell>
          <cell r="U1062">
            <v>0</v>
          </cell>
          <cell r="V1062">
            <v>0</v>
          </cell>
          <cell r="W1062">
            <v>0</v>
          </cell>
          <cell r="X1062">
            <v>3106.5657499999988</v>
          </cell>
          <cell r="Y1062">
            <v>3415.7865017316917</v>
          </cell>
          <cell r="Z1062">
            <v>3360.2657285811119</v>
          </cell>
          <cell r="AA1062">
            <v>1826.0475999999999</v>
          </cell>
          <cell r="AB1062">
            <v>2725.9479800000008</v>
          </cell>
          <cell r="AC1062">
            <v>4013.5595416478295</v>
          </cell>
          <cell r="AD1062">
            <v>5853.257919929024</v>
          </cell>
          <cell r="AE1062">
            <v>6937.3457910485822</v>
          </cell>
          <cell r="AF1062">
            <v>8436.1366383878467</v>
          </cell>
          <cell r="AG1062">
            <v>5840.8452379390001</v>
          </cell>
          <cell r="AH1062">
            <v>5689.2474117026723</v>
          </cell>
          <cell r="AI1062">
            <v>5093</v>
          </cell>
          <cell r="AJ1062">
            <v>4542</v>
          </cell>
          <cell r="AK1062">
            <v>4815</v>
          </cell>
          <cell r="AL1062">
            <v>6571</v>
          </cell>
          <cell r="AM1062">
            <v>4845</v>
          </cell>
          <cell r="AN1062">
            <v>4001</v>
          </cell>
          <cell r="AO1062">
            <v>4987</v>
          </cell>
          <cell r="AP1062">
            <v>5437</v>
          </cell>
          <cell r="AQ1062">
            <v>6041</v>
          </cell>
          <cell r="AR1062">
            <v>7503</v>
          </cell>
          <cell r="AS1062">
            <v>4941</v>
          </cell>
          <cell r="AT1062">
            <v>6873</v>
          </cell>
          <cell r="AU1062">
            <v>7599</v>
          </cell>
          <cell r="AV1062">
            <v>5111</v>
          </cell>
          <cell r="AW1062">
            <v>4934</v>
          </cell>
          <cell r="AX1062">
            <v>0</v>
          </cell>
        </row>
      </sheetData>
      <sheetData sheetId="2"/>
      <sheetData sheetId="3" refreshError="1"/>
      <sheetData sheetId="4"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Mgt Eval"/>
      <sheetName val="Definitions"/>
      <sheetName val="NewDATA"/>
      <sheetName val="Data_EM"/>
      <sheetName val="Goal"/>
      <sheetName val="Data"/>
      <sheetName val="EM KPIs Blank"/>
      <sheetName val="EM April 2011"/>
      <sheetName val="EM May 2011"/>
      <sheetName val="EM June 2011"/>
      <sheetName val="EM July 2011"/>
      <sheetName val="EM August 2011"/>
      <sheetName val="EM Sept 2011"/>
      <sheetName val="EM Oct 2011"/>
      <sheetName val="EM Nov 2011"/>
      <sheetName val="EM Dec 2011"/>
      <sheetName val="EM Jan 2012"/>
      <sheetName val="EM Feb 2012 "/>
      <sheetName val="EM Mar 2012 "/>
      <sheetName val="Sheet1"/>
    </sheetNames>
    <sheetDataSet>
      <sheetData sheetId="0"/>
      <sheetData sheetId="1"/>
      <sheetData sheetId="2"/>
      <sheetData sheetId="3"/>
      <sheetData sheetId="4">
        <row r="5">
          <cell r="G5" t="str">
            <v>#</v>
          </cell>
          <cell r="H5">
            <v>2008.01</v>
          </cell>
          <cell r="I5">
            <v>2008.02</v>
          </cell>
          <cell r="J5">
            <v>2008.03</v>
          </cell>
          <cell r="K5">
            <v>2008.04</v>
          </cell>
          <cell r="L5">
            <v>2008.05</v>
          </cell>
          <cell r="M5">
            <v>2008.06</v>
          </cell>
          <cell r="N5">
            <v>2008.07</v>
          </cell>
          <cell r="O5">
            <v>2008.08</v>
          </cell>
          <cell r="P5">
            <v>2008.09</v>
          </cell>
          <cell r="Q5">
            <v>2008.1</v>
          </cell>
          <cell r="R5">
            <v>2008.11</v>
          </cell>
          <cell r="S5">
            <v>2008.12</v>
          </cell>
          <cell r="T5">
            <v>2009.01</v>
          </cell>
          <cell r="U5">
            <v>2009.02</v>
          </cell>
          <cell r="V5">
            <v>2009.03</v>
          </cell>
          <cell r="W5">
            <v>2009.04</v>
          </cell>
          <cell r="X5">
            <v>2009.05</v>
          </cell>
          <cell r="Y5">
            <v>2009.06</v>
          </cell>
          <cell r="Z5">
            <v>2009.07</v>
          </cell>
          <cell r="AA5">
            <v>2009.08</v>
          </cell>
          <cell r="AB5">
            <v>2009.09</v>
          </cell>
          <cell r="AC5">
            <v>2009.1</v>
          </cell>
          <cell r="AD5">
            <v>2009.11</v>
          </cell>
          <cell r="AE5">
            <v>2009.12</v>
          </cell>
          <cell r="AF5">
            <v>2010.01</v>
          </cell>
          <cell r="AG5">
            <v>2010.02</v>
          </cell>
          <cell r="AH5">
            <v>2010.03</v>
          </cell>
          <cell r="AI5">
            <v>2010.04</v>
          </cell>
          <cell r="AJ5">
            <v>2010.05</v>
          </cell>
          <cell r="AK5">
            <v>2010.06</v>
          </cell>
          <cell r="AL5">
            <v>2010.07</v>
          </cell>
          <cell r="AM5">
            <v>2010.08</v>
          </cell>
          <cell r="AN5">
            <v>2010.09</v>
          </cell>
          <cell r="AO5">
            <v>2010.1</v>
          </cell>
          <cell r="AP5">
            <v>2010.11</v>
          </cell>
          <cell r="AQ5">
            <v>2010.12</v>
          </cell>
          <cell r="AR5">
            <v>2010.13</v>
          </cell>
          <cell r="AS5">
            <v>2010.14</v>
          </cell>
          <cell r="AT5">
            <v>2011.01</v>
          </cell>
          <cell r="AU5">
            <v>2011.02</v>
          </cell>
          <cell r="AV5">
            <v>2011.03</v>
          </cell>
          <cell r="AW5">
            <v>2011.04</v>
          </cell>
          <cell r="AX5">
            <v>2011.05</v>
          </cell>
          <cell r="AY5">
            <v>2011.06</v>
          </cell>
          <cell r="AZ5">
            <v>2011.07</v>
          </cell>
          <cell r="BA5">
            <v>2011.08</v>
          </cell>
          <cell r="BB5">
            <v>2011.09</v>
          </cell>
          <cell r="BC5">
            <v>2011.1</v>
          </cell>
          <cell r="BD5">
            <v>2011.11</v>
          </cell>
          <cell r="BE5">
            <v>2011.12</v>
          </cell>
          <cell r="BF5">
            <v>2012.01</v>
          </cell>
          <cell r="BG5">
            <v>2012.02</v>
          </cell>
          <cell r="BH5">
            <v>2012.03</v>
          </cell>
          <cell r="BI5">
            <v>2012.04</v>
          </cell>
          <cell r="BJ5">
            <v>2012.05</v>
          </cell>
          <cell r="BK5">
            <v>2012.06</v>
          </cell>
          <cell r="BL5">
            <v>2012.07</v>
          </cell>
          <cell r="BM5">
            <v>2012.08</v>
          </cell>
          <cell r="BN5">
            <v>2012.09</v>
          </cell>
          <cell r="BO5">
            <v>2012.1</v>
          </cell>
          <cell r="BP5">
            <v>2012.11</v>
          </cell>
          <cell r="BQ5">
            <v>2012.12</v>
          </cell>
          <cell r="BR5">
            <v>2013.01</v>
          </cell>
          <cell r="BS5">
            <v>2013.02</v>
          </cell>
          <cell r="BT5">
            <v>2013.03</v>
          </cell>
          <cell r="BU5">
            <v>2013.04</v>
          </cell>
          <cell r="BV5">
            <v>2013.05</v>
          </cell>
          <cell r="BW5">
            <v>2013.06</v>
          </cell>
          <cell r="BX5">
            <v>2013.07</v>
          </cell>
          <cell r="BY5">
            <v>2013.08</v>
          </cell>
          <cell r="BZ5">
            <v>2013.09</v>
          </cell>
          <cell r="CA5">
            <v>2013.1</v>
          </cell>
          <cell r="CB5">
            <v>2013.11</v>
          </cell>
          <cell r="CC5">
            <v>2013.12</v>
          </cell>
          <cell r="CD5">
            <v>2014.01</v>
          </cell>
          <cell r="CE5">
            <v>2014.02</v>
          </cell>
          <cell r="CF5">
            <v>2014.03</v>
          </cell>
          <cell r="CG5">
            <v>2014.04</v>
          </cell>
          <cell r="CH5">
            <v>2014.05</v>
          </cell>
          <cell r="CI5">
            <v>2014.06</v>
          </cell>
          <cell r="CJ5">
            <v>2014.07</v>
          </cell>
          <cell r="CK5">
            <v>2014.08</v>
          </cell>
          <cell r="CL5">
            <v>2014.09</v>
          </cell>
          <cell r="CM5">
            <v>2014.1</v>
          </cell>
          <cell r="CN5">
            <v>2014.11</v>
          </cell>
          <cell r="CO5">
            <v>2014.12</v>
          </cell>
        </row>
        <row r="6">
          <cell r="G6">
            <v>11</v>
          </cell>
          <cell r="H6">
            <v>0</v>
          </cell>
          <cell r="I6">
            <v>0</v>
          </cell>
          <cell r="J6">
            <v>0</v>
          </cell>
          <cell r="K6">
            <v>0</v>
          </cell>
          <cell r="L6">
            <v>0</v>
          </cell>
          <cell r="M6">
            <v>0</v>
          </cell>
          <cell r="N6">
            <v>0</v>
          </cell>
          <cell r="O6">
            <v>0</v>
          </cell>
          <cell r="P6">
            <v>0</v>
          </cell>
          <cell r="Q6">
            <v>0</v>
          </cell>
          <cell r="R6">
            <v>0</v>
          </cell>
          <cell r="S6">
            <v>0</v>
          </cell>
          <cell r="T6">
            <v>52</v>
          </cell>
          <cell r="U6">
            <v>39</v>
          </cell>
          <cell r="V6">
            <v>117</v>
          </cell>
          <cell r="W6">
            <v>119</v>
          </cell>
          <cell r="X6">
            <v>68</v>
          </cell>
          <cell r="Y6">
            <v>47</v>
          </cell>
          <cell r="Z6">
            <v>95</v>
          </cell>
          <cell r="AA6">
            <v>63</v>
          </cell>
          <cell r="AB6">
            <v>123</v>
          </cell>
          <cell r="AC6">
            <v>128</v>
          </cell>
          <cell r="AD6">
            <v>81</v>
          </cell>
          <cell r="AE6">
            <v>143</v>
          </cell>
          <cell r="AF6">
            <v>111</v>
          </cell>
          <cell r="AG6">
            <v>113</v>
          </cell>
          <cell r="AH6">
            <v>136</v>
          </cell>
          <cell r="AI6">
            <v>117</v>
          </cell>
          <cell r="AJ6">
            <v>106</v>
          </cell>
          <cell r="AK6">
            <v>189</v>
          </cell>
          <cell r="AL6">
            <v>105</v>
          </cell>
          <cell r="AM6">
            <v>129</v>
          </cell>
          <cell r="AN6">
            <v>117</v>
          </cell>
          <cell r="AO6">
            <v>172</v>
          </cell>
          <cell r="AP6">
            <v>120</v>
          </cell>
          <cell r="AQ6">
            <v>133</v>
          </cell>
          <cell r="AR6">
            <v>84</v>
          </cell>
          <cell r="AS6">
            <v>91</v>
          </cell>
          <cell r="AT6">
            <v>155</v>
          </cell>
          <cell r="AU6">
            <v>113</v>
          </cell>
          <cell r="AV6">
            <v>166</v>
          </cell>
          <cell r="AW6">
            <v>137</v>
          </cell>
          <cell r="AX6">
            <v>163</v>
          </cell>
          <cell r="AY6">
            <v>116</v>
          </cell>
          <cell r="AZ6">
            <v>186</v>
          </cell>
          <cell r="BA6">
            <v>120</v>
          </cell>
          <cell r="BB6">
            <v>152</v>
          </cell>
          <cell r="BC6">
            <v>176</v>
          </cell>
          <cell r="BD6">
            <v>143</v>
          </cell>
          <cell r="BE6">
            <v>122</v>
          </cell>
        </row>
        <row r="7">
          <cell r="G7">
            <v>15</v>
          </cell>
          <cell r="H7">
            <v>0</v>
          </cell>
          <cell r="I7">
            <v>0</v>
          </cell>
          <cell r="J7">
            <v>0</v>
          </cell>
          <cell r="K7">
            <v>0</v>
          </cell>
          <cell r="L7">
            <v>0</v>
          </cell>
          <cell r="M7">
            <v>0</v>
          </cell>
          <cell r="N7">
            <v>0</v>
          </cell>
          <cell r="O7">
            <v>0</v>
          </cell>
          <cell r="P7">
            <v>0</v>
          </cell>
          <cell r="Q7">
            <v>0</v>
          </cell>
          <cell r="R7">
            <v>0</v>
          </cell>
          <cell r="S7">
            <v>56</v>
          </cell>
          <cell r="T7">
            <v>48.3333333333333</v>
          </cell>
          <cell r="U7">
            <v>48.3333333333333</v>
          </cell>
          <cell r="V7">
            <v>48.3333333333333</v>
          </cell>
          <cell r="W7">
            <v>48.3333333333333</v>
          </cell>
          <cell r="X7">
            <v>48.3333333333333</v>
          </cell>
          <cell r="Y7">
            <v>50.4166666666667</v>
          </cell>
          <cell r="Z7">
            <v>50.416666669999998</v>
          </cell>
          <cell r="AA7">
            <v>52.708333000000003</v>
          </cell>
          <cell r="AB7">
            <v>52.7083333</v>
          </cell>
          <cell r="AC7">
            <v>52.708333000000003</v>
          </cell>
          <cell r="AD7">
            <v>53</v>
          </cell>
          <cell r="AE7">
            <v>85</v>
          </cell>
          <cell r="AF7">
            <v>75</v>
          </cell>
          <cell r="AG7">
            <v>75</v>
          </cell>
          <cell r="AH7">
            <v>83</v>
          </cell>
          <cell r="AI7">
            <v>83</v>
          </cell>
          <cell r="AJ7">
            <v>83</v>
          </cell>
          <cell r="AK7">
            <v>83</v>
          </cell>
          <cell r="AL7">
            <v>82</v>
          </cell>
          <cell r="AM7">
            <v>82</v>
          </cell>
          <cell r="AN7">
            <v>83</v>
          </cell>
          <cell r="AO7">
            <v>83</v>
          </cell>
          <cell r="AP7">
            <v>83</v>
          </cell>
          <cell r="AQ7">
            <v>85</v>
          </cell>
          <cell r="AR7">
            <v>85</v>
          </cell>
          <cell r="AS7">
            <v>85</v>
          </cell>
          <cell r="AT7">
            <v>78</v>
          </cell>
          <cell r="AU7">
            <v>78</v>
          </cell>
          <cell r="AV7">
            <v>78</v>
          </cell>
          <cell r="AW7">
            <v>80</v>
          </cell>
          <cell r="AX7">
            <v>80</v>
          </cell>
          <cell r="AY7">
            <v>80</v>
          </cell>
          <cell r="AZ7">
            <v>81</v>
          </cell>
          <cell r="BA7">
            <v>81</v>
          </cell>
          <cell r="BB7">
            <v>81</v>
          </cell>
          <cell r="BC7">
            <v>81</v>
          </cell>
          <cell r="BD7">
            <v>81</v>
          </cell>
          <cell r="BE7">
            <v>84</v>
          </cell>
        </row>
        <row r="8">
          <cell r="G8">
            <v>6</v>
          </cell>
          <cell r="H8">
            <v>3</v>
          </cell>
          <cell r="I8">
            <v>0</v>
          </cell>
          <cell r="J8">
            <v>1</v>
          </cell>
          <cell r="K8">
            <v>0</v>
          </cell>
          <cell r="L8">
            <v>0</v>
          </cell>
          <cell r="M8">
            <v>3</v>
          </cell>
          <cell r="N8">
            <v>0</v>
          </cell>
          <cell r="O8">
            <v>0</v>
          </cell>
          <cell r="P8">
            <v>3</v>
          </cell>
          <cell r="Q8">
            <v>0</v>
          </cell>
          <cell r="R8">
            <v>0</v>
          </cell>
          <cell r="S8">
            <v>0</v>
          </cell>
          <cell r="T8">
            <v>0</v>
          </cell>
          <cell r="U8">
            <v>0</v>
          </cell>
          <cell r="V8">
            <v>1</v>
          </cell>
          <cell r="W8">
            <v>0</v>
          </cell>
          <cell r="X8">
            <v>0</v>
          </cell>
          <cell r="Y8">
            <v>0</v>
          </cell>
          <cell r="Z8">
            <v>0</v>
          </cell>
          <cell r="AA8">
            <v>1</v>
          </cell>
          <cell r="AB8">
            <v>1</v>
          </cell>
          <cell r="AC8">
            <v>0</v>
          </cell>
          <cell r="AD8">
            <v>0</v>
          </cell>
          <cell r="AE8">
            <v>2</v>
          </cell>
          <cell r="AF8">
            <v>0</v>
          </cell>
          <cell r="AG8">
            <v>1</v>
          </cell>
          <cell r="AH8">
            <v>3</v>
          </cell>
          <cell r="AI8">
            <v>0</v>
          </cell>
          <cell r="AJ8">
            <v>1</v>
          </cell>
          <cell r="AK8">
            <v>0</v>
          </cell>
          <cell r="AL8">
            <v>2</v>
          </cell>
          <cell r="AM8">
            <v>0</v>
          </cell>
          <cell r="AN8">
            <v>0</v>
          </cell>
          <cell r="AO8">
            <v>0</v>
          </cell>
          <cell r="AP8">
            <v>1</v>
          </cell>
          <cell r="AQ8">
            <v>0</v>
          </cell>
          <cell r="AR8">
            <v>0</v>
          </cell>
          <cell r="AS8">
            <v>1</v>
          </cell>
          <cell r="AT8">
            <v>0</v>
          </cell>
          <cell r="AU8">
            <v>0</v>
          </cell>
          <cell r="AV8">
            <v>0</v>
          </cell>
          <cell r="AW8">
            <v>4</v>
          </cell>
          <cell r="AX8">
            <v>1</v>
          </cell>
          <cell r="AY8">
            <v>0</v>
          </cell>
          <cell r="AZ8">
            <v>0</v>
          </cell>
          <cell r="BA8">
            <v>0</v>
          </cell>
          <cell r="BB8">
            <v>2</v>
          </cell>
          <cell r="BC8">
            <v>0</v>
          </cell>
          <cell r="BD8">
            <v>0</v>
          </cell>
          <cell r="BE8">
            <v>0</v>
          </cell>
        </row>
        <row r="9">
          <cell r="G9">
            <v>8</v>
          </cell>
          <cell r="H9">
            <v>0</v>
          </cell>
          <cell r="I9">
            <v>0</v>
          </cell>
          <cell r="J9">
            <v>0</v>
          </cell>
          <cell r="K9">
            <v>0</v>
          </cell>
          <cell r="L9">
            <v>0</v>
          </cell>
          <cell r="M9">
            <v>18</v>
          </cell>
          <cell r="N9">
            <v>7.5</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20</v>
          </cell>
          <cell r="AI9">
            <v>0</v>
          </cell>
          <cell r="AJ9">
            <v>0</v>
          </cell>
          <cell r="AK9">
            <v>0</v>
          </cell>
          <cell r="AL9">
            <v>0</v>
          </cell>
          <cell r="AM9">
            <v>0</v>
          </cell>
          <cell r="AN9">
            <v>0</v>
          </cell>
          <cell r="AO9">
            <v>0</v>
          </cell>
          <cell r="AP9">
            <v>0</v>
          </cell>
          <cell r="AQ9">
            <v>0</v>
          </cell>
          <cell r="AR9">
            <v>0</v>
          </cell>
          <cell r="AS9">
            <v>0</v>
          </cell>
          <cell r="AT9">
            <v>0</v>
          </cell>
          <cell r="AU9">
            <v>0</v>
          </cell>
          <cell r="AV9">
            <v>0</v>
          </cell>
          <cell r="AW9">
            <v>0</v>
          </cell>
          <cell r="AX9">
            <v>0</v>
          </cell>
          <cell r="AY9">
            <v>0</v>
          </cell>
          <cell r="AZ9">
            <v>0</v>
          </cell>
          <cell r="BA9">
            <v>0</v>
          </cell>
          <cell r="BB9">
            <v>0</v>
          </cell>
          <cell r="BC9">
            <v>0</v>
          </cell>
          <cell r="BD9">
            <v>0</v>
          </cell>
          <cell r="BE9">
            <v>0</v>
          </cell>
        </row>
        <row r="10">
          <cell r="G10">
            <v>1</v>
          </cell>
          <cell r="H10">
            <v>94</v>
          </cell>
          <cell r="I10">
            <v>95</v>
          </cell>
          <cell r="J10">
            <v>98</v>
          </cell>
          <cell r="K10">
            <v>98</v>
          </cell>
          <cell r="L10">
            <v>100</v>
          </cell>
          <cell r="M10">
            <v>98</v>
          </cell>
          <cell r="N10">
            <v>97</v>
          </cell>
          <cell r="O10">
            <v>98</v>
          </cell>
          <cell r="P10">
            <v>98</v>
          </cell>
          <cell r="Q10">
            <v>100</v>
          </cell>
          <cell r="R10">
            <v>99</v>
          </cell>
          <cell r="S10">
            <v>99</v>
          </cell>
          <cell r="T10">
            <v>99</v>
          </cell>
          <cell r="U10">
            <v>99</v>
          </cell>
          <cell r="V10">
            <v>99</v>
          </cell>
          <cell r="W10">
            <v>99</v>
          </cell>
          <cell r="X10">
            <v>97</v>
          </cell>
          <cell r="Y10">
            <v>97</v>
          </cell>
          <cell r="Z10">
            <v>96</v>
          </cell>
          <cell r="AA10">
            <v>96</v>
          </cell>
          <cell r="AB10">
            <v>99</v>
          </cell>
          <cell r="AC10">
            <v>99</v>
          </cell>
          <cell r="AD10">
            <v>100</v>
          </cell>
          <cell r="AE10">
            <v>100</v>
          </cell>
          <cell r="AF10">
            <v>93</v>
          </cell>
          <cell r="AG10">
            <v>94</v>
          </cell>
          <cell r="AH10">
            <v>96</v>
          </cell>
          <cell r="AI10">
            <v>95</v>
          </cell>
          <cell r="AJ10">
            <v>97</v>
          </cell>
          <cell r="AK10">
            <v>97</v>
          </cell>
          <cell r="AL10">
            <v>97</v>
          </cell>
          <cell r="AM10">
            <v>99</v>
          </cell>
          <cell r="AN10">
            <v>101</v>
          </cell>
          <cell r="AO10">
            <v>100</v>
          </cell>
          <cell r="AP10">
            <v>100</v>
          </cell>
          <cell r="AQ10">
            <v>101</v>
          </cell>
          <cell r="AR10">
            <v>103</v>
          </cell>
          <cell r="AS10">
            <v>99</v>
          </cell>
          <cell r="AT10">
            <v>99</v>
          </cell>
          <cell r="AU10">
            <v>100</v>
          </cell>
          <cell r="AV10">
            <v>102</v>
          </cell>
          <cell r="AW10">
            <v>104</v>
          </cell>
          <cell r="AX10">
            <v>105</v>
          </cell>
          <cell r="AY10">
            <v>106</v>
          </cell>
          <cell r="AZ10">
            <v>107</v>
          </cell>
          <cell r="BA10">
            <v>110</v>
          </cell>
          <cell r="BB10">
            <v>111</v>
          </cell>
          <cell r="BC10">
            <v>115</v>
          </cell>
          <cell r="BD10">
            <v>114</v>
          </cell>
          <cell r="BE10">
            <v>115</v>
          </cell>
        </row>
        <row r="11">
          <cell r="G11">
            <v>7</v>
          </cell>
          <cell r="H11">
            <v>15022.2</v>
          </cell>
          <cell r="I11">
            <v>15354.5</v>
          </cell>
          <cell r="J11">
            <v>19418.400000000001</v>
          </cell>
          <cell r="K11">
            <v>15817.1</v>
          </cell>
          <cell r="L11">
            <v>14775</v>
          </cell>
          <cell r="M11">
            <v>18075</v>
          </cell>
          <cell r="N11">
            <v>16375</v>
          </cell>
          <cell r="O11">
            <v>16083</v>
          </cell>
          <cell r="P11">
            <v>21561</v>
          </cell>
          <cell r="Q11">
            <v>16629</v>
          </cell>
          <cell r="R11">
            <v>14731</v>
          </cell>
          <cell r="S11">
            <v>20003</v>
          </cell>
          <cell r="T11">
            <v>15330.4</v>
          </cell>
          <cell r="U11">
            <v>15520.8</v>
          </cell>
          <cell r="V11">
            <v>18620.7</v>
          </cell>
          <cell r="W11">
            <v>13622.4</v>
          </cell>
          <cell r="X11">
            <v>14264.62</v>
          </cell>
          <cell r="Y11">
            <v>15544.2</v>
          </cell>
          <cell r="Z11">
            <v>15196.5</v>
          </cell>
          <cell r="AA11">
            <v>14843.05</v>
          </cell>
          <cell r="AB11">
            <v>20356.599999999999</v>
          </cell>
          <cell r="AC11">
            <v>14820.2</v>
          </cell>
          <cell r="AD11">
            <v>14652.8</v>
          </cell>
          <cell r="AE11">
            <v>17748.900000000001</v>
          </cell>
          <cell r="AF11">
            <v>17387.5</v>
          </cell>
          <cell r="AG11">
            <v>18007.96</v>
          </cell>
          <cell r="AH11">
            <v>21923.22</v>
          </cell>
          <cell r="AI11">
            <v>17420.400000000001</v>
          </cell>
          <cell r="AJ11">
            <v>16579.900000000001</v>
          </cell>
          <cell r="AK11">
            <v>20083.43</v>
          </cell>
          <cell r="AL11">
            <v>16610.830000000002</v>
          </cell>
          <cell r="AM11">
            <v>16708.39</v>
          </cell>
          <cell r="AN11">
            <v>21840.81</v>
          </cell>
          <cell r="AO11">
            <v>16340.42</v>
          </cell>
          <cell r="AP11">
            <v>17514.509999999998</v>
          </cell>
          <cell r="AQ11">
            <v>21090.3</v>
          </cell>
          <cell r="AR11">
            <v>19020.46</v>
          </cell>
          <cell r="AS11">
            <v>24029.47</v>
          </cell>
          <cell r="AT11">
            <v>18817.009999999998</v>
          </cell>
          <cell r="AU11">
            <v>18459.82</v>
          </cell>
          <cell r="AV11">
            <v>23082.44</v>
          </cell>
          <cell r="AW11">
            <v>18079.400000000001</v>
          </cell>
          <cell r="AX11">
            <v>19568.07</v>
          </cell>
          <cell r="AY11">
            <v>23208.89</v>
          </cell>
          <cell r="AZ11">
            <v>19052.150000000001</v>
          </cell>
          <cell r="BA11">
            <v>18302.78</v>
          </cell>
          <cell r="BB11">
            <v>22569.57</v>
          </cell>
          <cell r="BC11">
            <v>20929.87</v>
          </cell>
          <cell r="BD11">
            <v>22611.4</v>
          </cell>
          <cell r="BE11">
            <v>29043.83</v>
          </cell>
        </row>
        <row r="12">
          <cell r="G12">
            <v>20</v>
          </cell>
          <cell r="H12">
            <v>0</v>
          </cell>
          <cell r="I12">
            <v>1</v>
          </cell>
          <cell r="J12">
            <v>0</v>
          </cell>
          <cell r="K12">
            <v>2</v>
          </cell>
          <cell r="L12">
            <v>3</v>
          </cell>
          <cell r="M12">
            <v>1</v>
          </cell>
          <cell r="N12">
            <v>0</v>
          </cell>
          <cell r="O12">
            <v>1</v>
          </cell>
          <cell r="P12">
            <v>1</v>
          </cell>
          <cell r="Q12">
            <v>2</v>
          </cell>
          <cell r="R12">
            <v>2</v>
          </cell>
          <cell r="S12">
            <v>21</v>
          </cell>
          <cell r="T12">
            <v>0</v>
          </cell>
          <cell r="U12">
            <v>0</v>
          </cell>
          <cell r="V12">
            <v>2</v>
          </cell>
          <cell r="W12">
            <v>0</v>
          </cell>
          <cell r="X12">
            <v>1</v>
          </cell>
          <cell r="Y12">
            <v>2</v>
          </cell>
          <cell r="Z12">
            <v>3</v>
          </cell>
          <cell r="AA12">
            <v>6</v>
          </cell>
          <cell r="AB12">
            <v>0</v>
          </cell>
          <cell r="AC12">
            <v>1</v>
          </cell>
          <cell r="AD12">
            <v>1</v>
          </cell>
          <cell r="AE12">
            <v>1</v>
          </cell>
          <cell r="AF12">
            <v>2</v>
          </cell>
          <cell r="AG12">
            <v>5</v>
          </cell>
          <cell r="AH12">
            <v>2</v>
          </cell>
          <cell r="AI12">
            <v>10</v>
          </cell>
          <cell r="AJ12">
            <v>0</v>
          </cell>
          <cell r="AK12">
            <v>1</v>
          </cell>
          <cell r="AL12">
            <v>0</v>
          </cell>
          <cell r="AM12">
            <v>2</v>
          </cell>
          <cell r="AN12">
            <v>1</v>
          </cell>
          <cell r="AO12">
            <v>1</v>
          </cell>
          <cell r="AP12">
            <v>1</v>
          </cell>
          <cell r="AQ12">
            <v>0</v>
          </cell>
          <cell r="AR12">
            <v>1</v>
          </cell>
          <cell r="AS12">
            <v>1</v>
          </cell>
          <cell r="AT12">
            <v>1</v>
          </cell>
          <cell r="AU12">
            <v>1</v>
          </cell>
          <cell r="AV12">
            <v>1</v>
          </cell>
          <cell r="AW12">
            <v>2</v>
          </cell>
          <cell r="AX12">
            <v>1</v>
          </cell>
          <cell r="AY12">
            <v>2</v>
          </cell>
          <cell r="AZ12">
            <v>1</v>
          </cell>
          <cell r="BA12">
            <v>0</v>
          </cell>
          <cell r="BB12">
            <v>0</v>
          </cell>
          <cell r="BC12">
            <v>1</v>
          </cell>
          <cell r="BD12">
            <v>1</v>
          </cell>
          <cell r="BE12">
            <v>3</v>
          </cell>
        </row>
        <row r="13">
          <cell r="G13">
            <v>21</v>
          </cell>
          <cell r="H13">
            <v>0</v>
          </cell>
          <cell r="I13">
            <v>1</v>
          </cell>
          <cell r="J13">
            <v>1</v>
          </cell>
          <cell r="K13">
            <v>1</v>
          </cell>
          <cell r="L13">
            <v>3</v>
          </cell>
          <cell r="M13">
            <v>2</v>
          </cell>
          <cell r="N13">
            <v>2</v>
          </cell>
          <cell r="O13">
            <v>3</v>
          </cell>
          <cell r="P13">
            <v>3</v>
          </cell>
          <cell r="Q13">
            <v>2</v>
          </cell>
          <cell r="R13">
            <v>2</v>
          </cell>
          <cell r="S13">
            <v>0</v>
          </cell>
          <cell r="T13">
            <v>0</v>
          </cell>
          <cell r="U13">
            <v>0</v>
          </cell>
          <cell r="V13">
            <v>2</v>
          </cell>
          <cell r="W13">
            <v>1</v>
          </cell>
          <cell r="X13">
            <v>2</v>
          </cell>
          <cell r="Y13">
            <v>2</v>
          </cell>
          <cell r="Z13">
            <v>4</v>
          </cell>
          <cell r="AA13">
            <v>2</v>
          </cell>
          <cell r="AB13">
            <v>0</v>
          </cell>
          <cell r="AC13">
            <v>1</v>
          </cell>
          <cell r="AD13">
            <v>1</v>
          </cell>
          <cell r="AE13">
            <v>1</v>
          </cell>
          <cell r="AF13">
            <v>1</v>
          </cell>
          <cell r="AG13">
            <v>1</v>
          </cell>
          <cell r="AH13">
            <v>2</v>
          </cell>
          <cell r="AI13">
            <v>2</v>
          </cell>
          <cell r="AJ13">
            <v>0</v>
          </cell>
          <cell r="AK13">
            <v>1</v>
          </cell>
          <cell r="AL13">
            <v>2</v>
          </cell>
          <cell r="AM13">
            <v>2</v>
          </cell>
          <cell r="AN13">
            <v>1</v>
          </cell>
          <cell r="AO13">
            <v>1</v>
          </cell>
          <cell r="AP13">
            <v>1</v>
          </cell>
          <cell r="AQ13">
            <v>0</v>
          </cell>
          <cell r="AR13">
            <v>1</v>
          </cell>
          <cell r="AS13">
            <v>1</v>
          </cell>
          <cell r="AT13">
            <v>1</v>
          </cell>
          <cell r="AU13">
            <v>1</v>
          </cell>
          <cell r="AV13">
            <v>1</v>
          </cell>
          <cell r="AW13">
            <v>2</v>
          </cell>
          <cell r="AX13">
            <v>1</v>
          </cell>
          <cell r="AY13">
            <v>1</v>
          </cell>
          <cell r="AZ13">
            <v>2</v>
          </cell>
          <cell r="BA13">
            <v>0</v>
          </cell>
          <cell r="BB13">
            <v>0</v>
          </cell>
          <cell r="BC13">
            <v>1</v>
          </cell>
          <cell r="BD13">
            <v>1</v>
          </cell>
          <cell r="BE13">
            <v>3</v>
          </cell>
        </row>
        <row r="14">
          <cell r="G14">
            <v>17</v>
          </cell>
          <cell r="H14">
            <v>182</v>
          </cell>
          <cell r="I14">
            <v>217</v>
          </cell>
          <cell r="J14">
            <v>288</v>
          </cell>
          <cell r="K14">
            <v>219</v>
          </cell>
          <cell r="L14">
            <v>199</v>
          </cell>
          <cell r="M14">
            <v>258</v>
          </cell>
          <cell r="N14">
            <v>245</v>
          </cell>
          <cell r="O14">
            <v>261</v>
          </cell>
          <cell r="P14">
            <v>342</v>
          </cell>
          <cell r="Q14">
            <v>248</v>
          </cell>
          <cell r="R14">
            <v>133</v>
          </cell>
          <cell r="S14">
            <v>148</v>
          </cell>
          <cell r="T14">
            <v>146</v>
          </cell>
          <cell r="U14">
            <v>135</v>
          </cell>
          <cell r="V14">
            <v>159</v>
          </cell>
          <cell r="W14">
            <v>110</v>
          </cell>
          <cell r="X14">
            <v>114</v>
          </cell>
          <cell r="Y14">
            <v>124</v>
          </cell>
          <cell r="Z14">
            <v>131</v>
          </cell>
          <cell r="AA14">
            <v>128</v>
          </cell>
          <cell r="AB14">
            <v>180</v>
          </cell>
          <cell r="AC14">
            <v>162</v>
          </cell>
          <cell r="AD14">
            <v>108</v>
          </cell>
          <cell r="AE14">
            <v>172</v>
          </cell>
          <cell r="AF14">
            <v>156</v>
          </cell>
          <cell r="AG14">
            <v>162</v>
          </cell>
          <cell r="AH14">
            <v>172</v>
          </cell>
          <cell r="AI14">
            <v>169</v>
          </cell>
          <cell r="AJ14">
            <v>121</v>
          </cell>
          <cell r="AK14">
            <v>185</v>
          </cell>
          <cell r="AL14">
            <v>147</v>
          </cell>
          <cell r="AM14">
            <v>180</v>
          </cell>
          <cell r="AN14">
            <v>251</v>
          </cell>
          <cell r="AO14">
            <v>163</v>
          </cell>
          <cell r="AP14">
            <v>227</v>
          </cell>
          <cell r="AQ14">
            <v>252</v>
          </cell>
          <cell r="AR14">
            <v>219</v>
          </cell>
          <cell r="AS14">
            <v>382</v>
          </cell>
          <cell r="AT14">
            <v>360</v>
          </cell>
          <cell r="AU14">
            <v>224</v>
          </cell>
          <cell r="AV14">
            <v>210</v>
          </cell>
          <cell r="AW14">
            <v>152</v>
          </cell>
          <cell r="AX14">
            <v>226</v>
          </cell>
          <cell r="AY14">
            <v>204</v>
          </cell>
          <cell r="AZ14">
            <v>253</v>
          </cell>
          <cell r="BA14">
            <v>216</v>
          </cell>
          <cell r="BB14">
            <v>175</v>
          </cell>
          <cell r="BC14">
            <v>225</v>
          </cell>
          <cell r="BD14">
            <v>259</v>
          </cell>
          <cell r="BE14">
            <v>279</v>
          </cell>
        </row>
        <row r="15">
          <cell r="G15">
            <v>18</v>
          </cell>
          <cell r="H15">
            <v>177</v>
          </cell>
          <cell r="I15">
            <v>213</v>
          </cell>
          <cell r="J15">
            <v>285</v>
          </cell>
          <cell r="K15">
            <v>217</v>
          </cell>
          <cell r="L15">
            <v>195</v>
          </cell>
          <cell r="M15">
            <v>255</v>
          </cell>
          <cell r="N15">
            <v>236</v>
          </cell>
          <cell r="O15">
            <v>258</v>
          </cell>
          <cell r="P15">
            <v>340</v>
          </cell>
          <cell r="Q15">
            <v>245</v>
          </cell>
          <cell r="R15">
            <v>133</v>
          </cell>
          <cell r="S15">
            <v>145</v>
          </cell>
          <cell r="T15">
            <v>146</v>
          </cell>
          <cell r="U15">
            <v>135</v>
          </cell>
          <cell r="V15">
            <v>158</v>
          </cell>
          <cell r="W15">
            <v>109</v>
          </cell>
          <cell r="X15">
            <v>114</v>
          </cell>
          <cell r="Y15">
            <v>124</v>
          </cell>
          <cell r="Z15">
            <v>131</v>
          </cell>
          <cell r="AA15">
            <v>128</v>
          </cell>
          <cell r="AB15">
            <v>180</v>
          </cell>
          <cell r="AC15">
            <v>162</v>
          </cell>
          <cell r="AD15">
            <v>108</v>
          </cell>
          <cell r="AE15">
            <v>172</v>
          </cell>
          <cell r="AF15">
            <v>156</v>
          </cell>
          <cell r="AG15">
            <v>162</v>
          </cell>
          <cell r="AH15">
            <v>172</v>
          </cell>
          <cell r="AI15">
            <v>169</v>
          </cell>
          <cell r="AJ15">
            <v>121</v>
          </cell>
          <cell r="AK15">
            <v>185</v>
          </cell>
          <cell r="AL15">
            <v>147</v>
          </cell>
          <cell r="AM15">
            <v>180</v>
          </cell>
          <cell r="AN15">
            <v>251</v>
          </cell>
          <cell r="AO15">
            <v>163</v>
          </cell>
          <cell r="AP15">
            <v>227</v>
          </cell>
          <cell r="AQ15">
            <v>251</v>
          </cell>
          <cell r="AR15">
            <v>219</v>
          </cell>
          <cell r="AS15">
            <v>382</v>
          </cell>
          <cell r="AT15">
            <v>360</v>
          </cell>
          <cell r="AU15">
            <v>224</v>
          </cell>
          <cell r="AV15">
            <v>210</v>
          </cell>
          <cell r="AW15">
            <v>152</v>
          </cell>
          <cell r="AX15">
            <v>226</v>
          </cell>
          <cell r="AY15">
            <v>204</v>
          </cell>
          <cell r="AZ15">
            <v>253</v>
          </cell>
          <cell r="BA15">
            <v>216</v>
          </cell>
          <cell r="BB15">
            <v>175</v>
          </cell>
          <cell r="BC15">
            <v>225</v>
          </cell>
          <cell r="BD15">
            <v>259</v>
          </cell>
          <cell r="BE15">
            <v>279</v>
          </cell>
        </row>
        <row r="16">
          <cell r="G16">
            <v>19</v>
          </cell>
          <cell r="H16">
            <v>5916</v>
          </cell>
          <cell r="I16">
            <v>6742</v>
          </cell>
          <cell r="J16">
            <v>7940</v>
          </cell>
          <cell r="K16">
            <v>5716</v>
          </cell>
          <cell r="L16">
            <v>5181</v>
          </cell>
          <cell r="M16">
            <v>4978</v>
          </cell>
          <cell r="N16">
            <v>4909</v>
          </cell>
          <cell r="O16">
            <v>5396</v>
          </cell>
          <cell r="P16">
            <v>9597</v>
          </cell>
          <cell r="Q16">
            <v>7151</v>
          </cell>
          <cell r="R16">
            <v>5687</v>
          </cell>
          <cell r="S16">
            <v>5797</v>
          </cell>
          <cell r="T16">
            <v>7855</v>
          </cell>
          <cell r="U16">
            <v>5803</v>
          </cell>
          <cell r="V16">
            <v>5874</v>
          </cell>
          <cell r="W16">
            <v>4000</v>
          </cell>
          <cell r="X16">
            <v>4553</v>
          </cell>
          <cell r="Y16">
            <v>4483</v>
          </cell>
          <cell r="Z16">
            <v>5489</v>
          </cell>
          <cell r="AA16">
            <v>6433</v>
          </cell>
          <cell r="AB16">
            <v>8985</v>
          </cell>
          <cell r="AC16">
            <v>7082</v>
          </cell>
          <cell r="AD16">
            <v>4704</v>
          </cell>
          <cell r="AE16">
            <v>7623</v>
          </cell>
          <cell r="AF16">
            <v>6270</v>
          </cell>
          <cell r="AG16">
            <v>6294</v>
          </cell>
          <cell r="AH16">
            <v>10939</v>
          </cell>
          <cell r="AI16">
            <v>6323</v>
          </cell>
          <cell r="AJ16">
            <v>6435</v>
          </cell>
          <cell r="AK16">
            <v>6103</v>
          </cell>
          <cell r="AL16">
            <v>6911</v>
          </cell>
          <cell r="AM16">
            <v>6946</v>
          </cell>
          <cell r="AN16">
            <v>7917</v>
          </cell>
          <cell r="AO16">
            <v>5795</v>
          </cell>
          <cell r="AP16">
            <v>6338</v>
          </cell>
          <cell r="AQ16">
            <v>9141</v>
          </cell>
          <cell r="AR16">
            <v>7384</v>
          </cell>
          <cell r="AS16">
            <v>11793</v>
          </cell>
          <cell r="AT16">
            <v>9194</v>
          </cell>
          <cell r="AU16">
            <v>9174</v>
          </cell>
          <cell r="AV16">
            <v>7831</v>
          </cell>
          <cell r="AW16">
            <v>8981</v>
          </cell>
          <cell r="AX16">
            <v>10975</v>
          </cell>
          <cell r="AY16">
            <v>8479</v>
          </cell>
          <cell r="AZ16">
            <v>10102</v>
          </cell>
          <cell r="BA16">
            <v>8967</v>
          </cell>
          <cell r="BB16">
            <v>10057</v>
          </cell>
          <cell r="BC16">
            <v>10533</v>
          </cell>
          <cell r="BD16">
            <v>12920</v>
          </cell>
          <cell r="BE16">
            <v>13841</v>
          </cell>
        </row>
        <row r="17">
          <cell r="G17">
            <v>49</v>
          </cell>
          <cell r="H17">
            <v>0</v>
          </cell>
          <cell r="I17">
            <v>0</v>
          </cell>
          <cell r="J17">
            <v>141</v>
          </cell>
          <cell r="K17">
            <v>182</v>
          </cell>
          <cell r="L17">
            <v>230</v>
          </cell>
          <cell r="M17">
            <v>279</v>
          </cell>
          <cell r="N17">
            <v>166</v>
          </cell>
          <cell r="O17">
            <v>237</v>
          </cell>
          <cell r="P17">
            <v>254</v>
          </cell>
          <cell r="Q17">
            <v>113</v>
          </cell>
          <cell r="R17">
            <v>72</v>
          </cell>
          <cell r="S17">
            <v>94</v>
          </cell>
          <cell r="T17">
            <v>93</v>
          </cell>
          <cell r="U17">
            <v>93</v>
          </cell>
          <cell r="V17">
            <v>108</v>
          </cell>
          <cell r="W17">
            <v>68</v>
          </cell>
          <cell r="X17">
            <v>83</v>
          </cell>
          <cell r="Y17">
            <v>116</v>
          </cell>
          <cell r="Z17">
            <v>125</v>
          </cell>
          <cell r="AA17">
            <v>111</v>
          </cell>
          <cell r="AB17">
            <v>166</v>
          </cell>
          <cell r="AC17">
            <v>103</v>
          </cell>
          <cell r="AD17">
            <v>104</v>
          </cell>
          <cell r="AE17">
            <v>114</v>
          </cell>
          <cell r="AF17">
            <v>117</v>
          </cell>
          <cell r="AG17">
            <v>126</v>
          </cell>
          <cell r="AH17">
            <v>170</v>
          </cell>
          <cell r="AI17">
            <v>146</v>
          </cell>
          <cell r="AJ17">
            <v>137</v>
          </cell>
          <cell r="AK17">
            <v>155</v>
          </cell>
          <cell r="AL17">
            <v>126</v>
          </cell>
          <cell r="AM17">
            <v>119</v>
          </cell>
          <cell r="AN17">
            <v>178</v>
          </cell>
          <cell r="AO17">
            <v>97</v>
          </cell>
          <cell r="AP17">
            <v>130</v>
          </cell>
          <cell r="AQ17">
            <v>148</v>
          </cell>
          <cell r="AR17">
            <v>143</v>
          </cell>
          <cell r="AS17">
            <v>222</v>
          </cell>
          <cell r="AT17">
            <v>168</v>
          </cell>
          <cell r="AU17">
            <v>140</v>
          </cell>
          <cell r="AV17">
            <v>129</v>
          </cell>
          <cell r="AW17">
            <v>107</v>
          </cell>
          <cell r="AX17">
            <v>195</v>
          </cell>
          <cell r="AY17">
            <v>141</v>
          </cell>
          <cell r="AZ17">
            <v>133</v>
          </cell>
          <cell r="BA17">
            <v>138</v>
          </cell>
          <cell r="BB17">
            <v>127</v>
          </cell>
          <cell r="BC17">
            <v>140</v>
          </cell>
          <cell r="BD17">
            <v>198</v>
          </cell>
          <cell r="BE17">
            <v>215</v>
          </cell>
        </row>
        <row r="18">
          <cell r="G18">
            <v>50</v>
          </cell>
          <cell r="H18">
            <v>0</v>
          </cell>
          <cell r="I18">
            <v>0</v>
          </cell>
          <cell r="J18">
            <v>141</v>
          </cell>
          <cell r="K18">
            <v>129</v>
          </cell>
          <cell r="L18">
            <v>230</v>
          </cell>
          <cell r="M18">
            <v>272</v>
          </cell>
          <cell r="N18">
            <v>166</v>
          </cell>
          <cell r="O18">
            <v>171</v>
          </cell>
          <cell r="P18">
            <v>208</v>
          </cell>
          <cell r="Q18">
            <v>110</v>
          </cell>
          <cell r="R18">
            <v>72</v>
          </cell>
          <cell r="S18">
            <v>94</v>
          </cell>
          <cell r="T18">
            <v>93</v>
          </cell>
          <cell r="U18">
            <v>93</v>
          </cell>
          <cell r="V18">
            <v>108</v>
          </cell>
          <cell r="W18">
            <v>68</v>
          </cell>
          <cell r="X18">
            <v>83</v>
          </cell>
          <cell r="Y18">
            <v>115</v>
          </cell>
          <cell r="Z18">
            <v>125</v>
          </cell>
          <cell r="AA18">
            <v>111</v>
          </cell>
          <cell r="AB18">
            <v>166</v>
          </cell>
          <cell r="AC18">
            <v>103</v>
          </cell>
          <cell r="AD18">
            <v>104</v>
          </cell>
          <cell r="AE18">
            <v>112</v>
          </cell>
          <cell r="AF18">
            <v>117</v>
          </cell>
          <cell r="AG18">
            <v>126</v>
          </cell>
          <cell r="AH18">
            <v>170</v>
          </cell>
          <cell r="AI18">
            <v>146</v>
          </cell>
          <cell r="AJ18">
            <v>137</v>
          </cell>
          <cell r="AK18">
            <v>155</v>
          </cell>
          <cell r="AL18">
            <v>126</v>
          </cell>
          <cell r="AM18">
            <v>119</v>
          </cell>
          <cell r="AN18">
            <v>178</v>
          </cell>
          <cell r="AO18">
            <v>97</v>
          </cell>
          <cell r="AP18">
            <v>130</v>
          </cell>
          <cell r="AQ18">
            <v>148</v>
          </cell>
          <cell r="AR18">
            <v>143</v>
          </cell>
          <cell r="AS18">
            <v>222</v>
          </cell>
          <cell r="AT18">
            <v>168</v>
          </cell>
          <cell r="AU18">
            <v>140</v>
          </cell>
          <cell r="AV18">
            <v>129</v>
          </cell>
          <cell r="AW18">
            <v>107</v>
          </cell>
          <cell r="AX18">
            <v>195</v>
          </cell>
          <cell r="AY18">
            <v>141</v>
          </cell>
          <cell r="AZ18">
            <v>133</v>
          </cell>
          <cell r="BA18">
            <v>138</v>
          </cell>
          <cell r="BB18">
            <v>127</v>
          </cell>
          <cell r="BC18">
            <v>140</v>
          </cell>
          <cell r="BD18">
            <v>197</v>
          </cell>
          <cell r="BE18">
            <v>215</v>
          </cell>
        </row>
        <row r="19">
          <cell r="G19">
            <v>51</v>
          </cell>
          <cell r="H19">
            <v>0</v>
          </cell>
          <cell r="I19">
            <v>0</v>
          </cell>
          <cell r="J19">
            <v>141</v>
          </cell>
          <cell r="K19">
            <v>182</v>
          </cell>
          <cell r="L19">
            <v>230</v>
          </cell>
          <cell r="M19">
            <v>279</v>
          </cell>
          <cell r="N19">
            <v>166</v>
          </cell>
          <cell r="O19">
            <v>237</v>
          </cell>
          <cell r="P19">
            <v>254</v>
          </cell>
          <cell r="Q19">
            <v>113</v>
          </cell>
          <cell r="R19">
            <v>72</v>
          </cell>
          <cell r="S19">
            <v>224</v>
          </cell>
          <cell r="T19">
            <v>806</v>
          </cell>
          <cell r="U19">
            <v>914</v>
          </cell>
          <cell r="V19">
            <v>718</v>
          </cell>
          <cell r="W19">
            <v>499</v>
          </cell>
          <cell r="X19">
            <v>499</v>
          </cell>
          <cell r="Y19">
            <v>709</v>
          </cell>
          <cell r="Z19">
            <v>861</v>
          </cell>
          <cell r="AA19">
            <v>1273</v>
          </cell>
          <cell r="AB19">
            <v>1670</v>
          </cell>
          <cell r="AC19">
            <v>1115</v>
          </cell>
          <cell r="AD19">
            <v>1365</v>
          </cell>
          <cell r="AE19">
            <v>1364</v>
          </cell>
          <cell r="AF19">
            <v>1641</v>
          </cell>
          <cell r="AG19">
            <v>1672</v>
          </cell>
          <cell r="AH19">
            <v>2205</v>
          </cell>
          <cell r="AI19">
            <v>1636</v>
          </cell>
          <cell r="AJ19">
            <v>3392</v>
          </cell>
          <cell r="AK19">
            <v>2368</v>
          </cell>
          <cell r="AL19">
            <v>1741</v>
          </cell>
          <cell r="AM19">
            <v>896</v>
          </cell>
          <cell r="AN19">
            <v>1732</v>
          </cell>
          <cell r="AO19">
            <v>716</v>
          </cell>
          <cell r="AP19">
            <v>1187</v>
          </cell>
          <cell r="AQ19">
            <v>2323</v>
          </cell>
          <cell r="AR19">
            <v>963</v>
          </cell>
          <cell r="AS19">
            <v>2802</v>
          </cell>
          <cell r="AT19">
            <v>1440</v>
          </cell>
          <cell r="AU19">
            <v>1412</v>
          </cell>
          <cell r="AV19">
            <v>1325</v>
          </cell>
          <cell r="AW19">
            <v>2308</v>
          </cell>
          <cell r="AX19">
            <v>3281</v>
          </cell>
          <cell r="AY19">
            <v>2179</v>
          </cell>
          <cell r="AZ19">
            <v>1863</v>
          </cell>
          <cell r="BA19">
            <v>1487</v>
          </cell>
          <cell r="BB19">
            <v>3329</v>
          </cell>
          <cell r="BC19">
            <v>1626</v>
          </cell>
          <cell r="BD19">
            <v>3910</v>
          </cell>
          <cell r="BE19">
            <v>2268</v>
          </cell>
        </row>
        <row r="20">
          <cell r="G20">
            <v>52</v>
          </cell>
          <cell r="H20">
            <v>0</v>
          </cell>
          <cell r="I20">
            <v>0</v>
          </cell>
          <cell r="J20">
            <v>115</v>
          </cell>
          <cell r="K20">
            <v>164</v>
          </cell>
          <cell r="L20">
            <v>230</v>
          </cell>
          <cell r="M20">
            <v>176</v>
          </cell>
          <cell r="N20">
            <v>104</v>
          </cell>
          <cell r="O20">
            <v>161</v>
          </cell>
          <cell r="P20">
            <v>144</v>
          </cell>
          <cell r="Q20">
            <v>97</v>
          </cell>
          <cell r="R20">
            <v>68</v>
          </cell>
          <cell r="S20">
            <v>224</v>
          </cell>
          <cell r="T20">
            <v>806</v>
          </cell>
          <cell r="U20">
            <v>914</v>
          </cell>
          <cell r="V20">
            <v>718</v>
          </cell>
          <cell r="W20">
            <v>499</v>
          </cell>
          <cell r="X20">
            <v>499</v>
          </cell>
          <cell r="Y20">
            <v>684</v>
          </cell>
          <cell r="Z20">
            <v>861</v>
          </cell>
          <cell r="AA20">
            <v>1273</v>
          </cell>
          <cell r="AB20">
            <v>1658</v>
          </cell>
          <cell r="AC20">
            <v>1115</v>
          </cell>
          <cell r="AD20">
            <v>1365</v>
          </cell>
          <cell r="AE20">
            <v>1350</v>
          </cell>
          <cell r="AF20">
            <v>1641</v>
          </cell>
          <cell r="AG20">
            <v>1672</v>
          </cell>
          <cell r="AH20">
            <v>2205</v>
          </cell>
          <cell r="AI20">
            <v>1636</v>
          </cell>
          <cell r="AJ20">
            <v>3392</v>
          </cell>
          <cell r="AK20">
            <v>2368</v>
          </cell>
          <cell r="AL20">
            <v>1741</v>
          </cell>
          <cell r="AM20">
            <v>896</v>
          </cell>
          <cell r="AN20">
            <v>1732</v>
          </cell>
          <cell r="AO20">
            <v>716</v>
          </cell>
          <cell r="AP20">
            <v>1187</v>
          </cell>
          <cell r="AQ20">
            <v>2323</v>
          </cell>
          <cell r="AR20">
            <v>963</v>
          </cell>
          <cell r="AS20">
            <v>2802</v>
          </cell>
          <cell r="AT20">
            <v>1440</v>
          </cell>
          <cell r="AU20">
            <v>1412</v>
          </cell>
          <cell r="AV20">
            <v>1325</v>
          </cell>
          <cell r="AW20">
            <v>2308</v>
          </cell>
          <cell r="AX20">
            <v>3281</v>
          </cell>
          <cell r="AY20">
            <v>2179</v>
          </cell>
          <cell r="AZ20">
            <v>1863</v>
          </cell>
          <cell r="BA20">
            <v>1487</v>
          </cell>
          <cell r="BB20">
            <v>3329</v>
          </cell>
          <cell r="BC20">
            <v>1626</v>
          </cell>
          <cell r="BD20">
            <v>3909</v>
          </cell>
          <cell r="BE20">
            <v>2268</v>
          </cell>
        </row>
        <row r="21">
          <cell r="G21">
            <v>1000</v>
          </cell>
          <cell r="H21" t="b">
            <v>1</v>
          </cell>
          <cell r="I21" t="b">
            <v>1</v>
          </cell>
          <cell r="J21" t="b">
            <v>1</v>
          </cell>
          <cell r="K21" t="b">
            <v>1</v>
          </cell>
          <cell r="L21" t="b">
            <v>1</v>
          </cell>
          <cell r="M21" t="b">
            <v>1</v>
          </cell>
          <cell r="N21" t="b">
            <v>1</v>
          </cell>
          <cell r="O21" t="b">
            <v>1</v>
          </cell>
          <cell r="P21" t="b">
            <v>1</v>
          </cell>
          <cell r="Q21" t="b">
            <v>1</v>
          </cell>
          <cell r="R21" t="b">
            <v>1</v>
          </cell>
          <cell r="S21" t="b">
            <v>1</v>
          </cell>
          <cell r="T21" t="b">
            <v>1</v>
          </cell>
          <cell r="U21" t="b">
            <v>1</v>
          </cell>
          <cell r="V21" t="b">
            <v>1</v>
          </cell>
          <cell r="W21" t="b">
            <v>1</v>
          </cell>
          <cell r="X21" t="b">
            <v>1</v>
          </cell>
          <cell r="Y21" t="b">
            <v>1</v>
          </cell>
          <cell r="Z21" t="b">
            <v>1</v>
          </cell>
          <cell r="AA21" t="b">
            <v>1</v>
          </cell>
          <cell r="AB21" t="b">
            <v>1</v>
          </cell>
          <cell r="AC21" t="b">
            <v>1</v>
          </cell>
          <cell r="AD21" t="b">
            <v>1</v>
          </cell>
          <cell r="AE21" t="b">
            <v>1</v>
          </cell>
          <cell r="AF21" t="b">
            <v>1</v>
          </cell>
          <cell r="AG21" t="b">
            <v>1</v>
          </cell>
          <cell r="AH21" t="b">
            <v>1</v>
          </cell>
          <cell r="AI21" t="b">
            <v>1</v>
          </cell>
          <cell r="AJ21" t="b">
            <v>1</v>
          </cell>
          <cell r="AK21" t="b">
            <v>1</v>
          </cell>
          <cell r="AL21" t="b">
            <v>1</v>
          </cell>
          <cell r="AM21" t="b">
            <v>1</v>
          </cell>
          <cell r="AN21" t="b">
            <v>1</v>
          </cell>
          <cell r="AO21" t="b">
            <v>1</v>
          </cell>
          <cell r="AP21" t="b">
            <v>1</v>
          </cell>
          <cell r="AQ21" t="b">
            <v>1</v>
          </cell>
          <cell r="AR21" t="b">
            <v>1</v>
          </cell>
          <cell r="AS21" t="b">
            <v>1</v>
          </cell>
          <cell r="AT21" t="b">
            <v>1</v>
          </cell>
          <cell r="AU21" t="b">
            <v>1</v>
          </cell>
          <cell r="AV21" t="b">
            <v>1</v>
          </cell>
          <cell r="AW21" t="b">
            <v>1</v>
          </cell>
          <cell r="AX21" t="b">
            <v>1</v>
          </cell>
          <cell r="AY21" t="b">
            <v>1</v>
          </cell>
          <cell r="AZ21" t="b">
            <v>1</v>
          </cell>
          <cell r="BA21" t="b">
            <v>1</v>
          </cell>
          <cell r="BB21" t="b">
            <v>1</v>
          </cell>
          <cell r="BC21" t="b">
            <v>1</v>
          </cell>
          <cell r="BD21" t="b">
            <v>1</v>
          </cell>
          <cell r="BE21" t="b">
            <v>1</v>
          </cell>
          <cell r="BF21" t="b">
            <v>0</v>
          </cell>
          <cell r="BG21" t="b">
            <v>0</v>
          </cell>
          <cell r="BH21" t="b">
            <v>0</v>
          </cell>
          <cell r="BI21" t="b">
            <v>0</v>
          </cell>
          <cell r="BJ21" t="b">
            <v>0</v>
          </cell>
          <cell r="BK21" t="b">
            <v>0</v>
          </cell>
          <cell r="BL21" t="b">
            <v>0</v>
          </cell>
          <cell r="BM21" t="b">
            <v>0</v>
          </cell>
          <cell r="BN21" t="b">
            <v>0</v>
          </cell>
          <cell r="BO21" t="b">
            <v>0</v>
          </cell>
          <cell r="BP21" t="b">
            <v>0</v>
          </cell>
          <cell r="BQ21" t="b">
            <v>0</v>
          </cell>
          <cell r="BR21" t="b">
            <v>0</v>
          </cell>
          <cell r="BS21" t="b">
            <v>0</v>
          </cell>
          <cell r="BT21" t="b">
            <v>0</v>
          </cell>
          <cell r="BU21" t="b">
            <v>0</v>
          </cell>
          <cell r="BV21" t="b">
            <v>0</v>
          </cell>
          <cell r="BW21" t="b">
            <v>0</v>
          </cell>
          <cell r="BX21" t="b">
            <v>0</v>
          </cell>
          <cell r="BY21" t="b">
            <v>0</v>
          </cell>
          <cell r="BZ21" t="b">
            <v>0</v>
          </cell>
          <cell r="CA21" t="b">
            <v>0</v>
          </cell>
          <cell r="CB21" t="b">
            <v>0</v>
          </cell>
          <cell r="CC21" t="b">
            <v>0</v>
          </cell>
          <cell r="CD21" t="b">
            <v>0</v>
          </cell>
          <cell r="CE21" t="b">
            <v>0</v>
          </cell>
          <cell r="CF21" t="b">
            <v>0</v>
          </cell>
          <cell r="CG21" t="b">
            <v>0</v>
          </cell>
          <cell r="CH21" t="b">
            <v>0</v>
          </cell>
          <cell r="CI21" t="b">
            <v>0</v>
          </cell>
          <cell r="CJ21" t="b">
            <v>0</v>
          </cell>
          <cell r="CK21" t="b">
            <v>0</v>
          </cell>
          <cell r="CL21" t="b">
            <v>0</v>
          </cell>
          <cell r="CM21" t="b">
            <v>0</v>
          </cell>
          <cell r="CN21" t="b">
            <v>0</v>
          </cell>
          <cell r="CO21" t="b">
            <v>0</v>
          </cell>
        </row>
        <row r="22">
          <cell r="G22" t="str">
            <v>Data Element</v>
          </cell>
          <cell r="H22" t="str">
            <v>February</v>
          </cell>
          <cell r="I22" t="str">
            <v>March</v>
          </cell>
          <cell r="J22" t="str">
            <v>April</v>
          </cell>
          <cell r="K22" t="str">
            <v>May</v>
          </cell>
          <cell r="L22" t="str">
            <v>June</v>
          </cell>
          <cell r="M22" t="str">
            <v>July</v>
          </cell>
          <cell r="N22" t="str">
            <v>August</v>
          </cell>
          <cell r="O22" t="str">
            <v>September</v>
          </cell>
          <cell r="P22" t="str">
            <v>October</v>
          </cell>
          <cell r="Q22" t="str">
            <v>November</v>
          </cell>
          <cell r="R22" t="str">
            <v>December</v>
          </cell>
          <cell r="S22" t="str">
            <v>January</v>
          </cell>
          <cell r="T22" t="str">
            <v>February</v>
          </cell>
          <cell r="U22" t="str">
            <v>March</v>
          </cell>
          <cell r="V22" t="str">
            <v>April</v>
          </cell>
          <cell r="W22" t="str">
            <v>May</v>
          </cell>
          <cell r="X22" t="str">
            <v>June</v>
          </cell>
          <cell r="Y22" t="str">
            <v>July</v>
          </cell>
          <cell r="Z22" t="str">
            <v>August</v>
          </cell>
          <cell r="AA22" t="str">
            <v>September</v>
          </cell>
          <cell r="AB22" t="str">
            <v>October</v>
          </cell>
          <cell r="AC22" t="str">
            <v>November</v>
          </cell>
          <cell r="AD22" t="str">
            <v>December</v>
          </cell>
          <cell r="AE22" t="str">
            <v>January</v>
          </cell>
          <cell r="AF22" t="str">
            <v>February</v>
          </cell>
          <cell r="AG22" t="str">
            <v>March</v>
          </cell>
          <cell r="AH22" t="str">
            <v>April</v>
          </cell>
          <cell r="AI22" t="str">
            <v>May</v>
          </cell>
          <cell r="AJ22" t="str">
            <v>June</v>
          </cell>
          <cell r="AK22" t="str">
            <v>July</v>
          </cell>
          <cell r="AL22" t="str">
            <v>August</v>
          </cell>
          <cell r="AM22" t="str">
            <v>September</v>
          </cell>
          <cell r="AN22" t="str">
            <v>October</v>
          </cell>
          <cell r="AO22" t="str">
            <v>November</v>
          </cell>
          <cell r="AP22" t="str">
            <v>December</v>
          </cell>
          <cell r="AQ22" t="str">
            <v>January</v>
          </cell>
          <cell r="AR22" t="str">
            <v>February</v>
          </cell>
          <cell r="AS22" t="str">
            <v>March</v>
          </cell>
          <cell r="AT22" t="str">
            <v>April</v>
          </cell>
          <cell r="AU22" t="str">
            <v>May</v>
          </cell>
          <cell r="AV22" t="str">
            <v>June</v>
          </cell>
          <cell r="AW22" t="str">
            <v>July</v>
          </cell>
          <cell r="AX22" t="str">
            <v>August</v>
          </cell>
          <cell r="AY22" t="str">
            <v>September</v>
          </cell>
          <cell r="AZ22" t="str">
            <v>October</v>
          </cell>
          <cell r="BA22" t="str">
            <v>November</v>
          </cell>
          <cell r="BB22" t="str">
            <v>December</v>
          </cell>
          <cell r="BC22" t="str">
            <v>January</v>
          </cell>
          <cell r="BD22" t="str">
            <v>February</v>
          </cell>
          <cell r="BE22" t="str">
            <v>March</v>
          </cell>
          <cell r="BF22" t="str">
            <v>April</v>
          </cell>
          <cell r="BG22" t="str">
            <v>May</v>
          </cell>
          <cell r="BH22" t="str">
            <v>June</v>
          </cell>
          <cell r="BI22" t="str">
            <v>July</v>
          </cell>
          <cell r="BJ22" t="str">
            <v>August</v>
          </cell>
          <cell r="BK22" t="str">
            <v>September</v>
          </cell>
          <cell r="BL22" t="str">
            <v>October</v>
          </cell>
          <cell r="BM22" t="str">
            <v>November</v>
          </cell>
          <cell r="BN22" t="str">
            <v>December</v>
          </cell>
          <cell r="BO22" t="str">
            <v>January</v>
          </cell>
          <cell r="BP22" t="str">
            <v>February</v>
          </cell>
          <cell r="BQ22" t="str">
            <v>March</v>
          </cell>
          <cell r="BR22" t="str">
            <v>April</v>
          </cell>
          <cell r="BS22" t="str">
            <v>May</v>
          </cell>
          <cell r="BT22" t="str">
            <v>June</v>
          </cell>
          <cell r="BU22" t="str">
            <v>July</v>
          </cell>
          <cell r="BV22" t="str">
            <v>August</v>
          </cell>
          <cell r="BW22" t="str">
            <v>September</v>
          </cell>
          <cell r="BX22" t="str">
            <v>October</v>
          </cell>
          <cell r="BY22" t="str">
            <v>November</v>
          </cell>
          <cell r="BZ22" t="str">
            <v>December</v>
          </cell>
          <cell r="CA22" t="str">
            <v>January</v>
          </cell>
          <cell r="CB22" t="str">
            <v>February</v>
          </cell>
          <cell r="CC22" t="str">
            <v>March</v>
          </cell>
          <cell r="CD22" t="str">
            <v>April</v>
          </cell>
          <cell r="CE22" t="str">
            <v>May</v>
          </cell>
          <cell r="CF22" t="str">
            <v>June</v>
          </cell>
          <cell r="CG22" t="str">
            <v>July</v>
          </cell>
          <cell r="CH22" t="str">
            <v>August</v>
          </cell>
          <cell r="CI22" t="str">
            <v>September</v>
          </cell>
          <cell r="CJ22" t="str">
            <v>October</v>
          </cell>
          <cell r="CK22" t="str">
            <v>November</v>
          </cell>
          <cell r="CL22" t="str">
            <v>December</v>
          </cell>
          <cell r="CM22" t="str">
            <v>January</v>
          </cell>
          <cell r="CN22" t="str">
            <v>February</v>
          </cell>
          <cell r="CO22" t="str">
            <v>March</v>
          </cell>
        </row>
        <row r="23">
          <cell r="G23" t="str">
            <v>#</v>
          </cell>
          <cell r="H23">
            <v>2008.01</v>
          </cell>
          <cell r="I23">
            <v>2008.02</v>
          </cell>
          <cell r="J23">
            <v>2008.03</v>
          </cell>
          <cell r="K23">
            <v>2008.04</v>
          </cell>
          <cell r="L23">
            <v>2008.05</v>
          </cell>
          <cell r="M23">
            <v>2008.06</v>
          </cell>
          <cell r="N23">
            <v>2008.07</v>
          </cell>
          <cell r="O23">
            <v>2008.08</v>
          </cell>
          <cell r="P23">
            <v>2008.09</v>
          </cell>
          <cell r="Q23">
            <v>2008.1</v>
          </cell>
          <cell r="R23">
            <v>2008.11</v>
          </cell>
          <cell r="S23">
            <v>2008.12</v>
          </cell>
          <cell r="T23">
            <v>2009.01</v>
          </cell>
          <cell r="U23">
            <v>2009.02</v>
          </cell>
          <cell r="V23">
            <v>2009.03</v>
          </cell>
          <cell r="W23">
            <v>2009.04</v>
          </cell>
          <cell r="X23">
            <v>2009.05</v>
          </cell>
          <cell r="Y23">
            <v>2009.06</v>
          </cell>
          <cell r="Z23">
            <v>2009.07</v>
          </cell>
          <cell r="AA23">
            <v>2009.08</v>
          </cell>
          <cell r="AB23">
            <v>2009.09</v>
          </cell>
          <cell r="AC23">
            <v>2009.1</v>
          </cell>
          <cell r="AD23">
            <v>2009.11</v>
          </cell>
          <cell r="AE23">
            <v>2009.12</v>
          </cell>
          <cell r="AF23">
            <v>2010.01</v>
          </cell>
          <cell r="AG23">
            <v>2010.02</v>
          </cell>
          <cell r="AH23">
            <v>2010.03</v>
          </cell>
          <cell r="AI23">
            <v>2010.04</v>
          </cell>
          <cell r="AJ23">
            <v>2010.05</v>
          </cell>
          <cell r="AK23">
            <v>2010.06</v>
          </cell>
          <cell r="AL23">
            <v>2010.07</v>
          </cell>
          <cell r="AM23">
            <v>2010.08</v>
          </cell>
          <cell r="AN23">
            <v>2010.09</v>
          </cell>
          <cell r="AO23">
            <v>2010.1</v>
          </cell>
          <cell r="AP23">
            <v>2010.11</v>
          </cell>
          <cell r="AQ23">
            <v>2010.12</v>
          </cell>
          <cell r="AR23">
            <v>2010.13</v>
          </cell>
          <cell r="AS23">
            <v>2010.14</v>
          </cell>
          <cell r="AT23">
            <v>2011.01</v>
          </cell>
          <cell r="AU23">
            <v>2011.02</v>
          </cell>
          <cell r="AV23">
            <v>2011.03</v>
          </cell>
          <cell r="AW23">
            <v>2011.04</v>
          </cell>
          <cell r="AX23">
            <v>2011.05</v>
          </cell>
          <cell r="AY23">
            <v>2011.06</v>
          </cell>
          <cell r="AZ23">
            <v>2011.07</v>
          </cell>
          <cell r="BA23">
            <v>2011.08</v>
          </cell>
          <cell r="BB23">
            <v>2011.09</v>
          </cell>
          <cell r="BC23">
            <v>2011.1</v>
          </cell>
          <cell r="BD23">
            <v>2011.11</v>
          </cell>
          <cell r="BE23">
            <v>2011.12</v>
          </cell>
          <cell r="BF23">
            <v>2012.01</v>
          </cell>
          <cell r="BG23">
            <v>2012.02</v>
          </cell>
          <cell r="BH23">
            <v>2012.03</v>
          </cell>
          <cell r="BI23">
            <v>2012.04</v>
          </cell>
          <cell r="BJ23">
            <v>2012.05</v>
          </cell>
          <cell r="BK23">
            <v>2012.06</v>
          </cell>
          <cell r="BL23">
            <v>2012.07</v>
          </cell>
          <cell r="BM23">
            <v>2012.08</v>
          </cell>
          <cell r="BN23">
            <v>2012.09</v>
          </cell>
          <cell r="BO23">
            <v>2012.1</v>
          </cell>
          <cell r="BP23">
            <v>2012.11</v>
          </cell>
          <cell r="BQ23">
            <v>2012.12</v>
          </cell>
          <cell r="BR23">
            <v>2013.01</v>
          </cell>
          <cell r="BS23">
            <v>2013.02</v>
          </cell>
          <cell r="BT23">
            <v>2013.03</v>
          </cell>
          <cell r="BU23">
            <v>2013.04</v>
          </cell>
          <cell r="BV23">
            <v>2013.05</v>
          </cell>
          <cell r="BW23">
            <v>2013.06</v>
          </cell>
          <cell r="BX23">
            <v>2013.07</v>
          </cell>
          <cell r="BY23">
            <v>2013.08</v>
          </cell>
          <cell r="BZ23">
            <v>2013.09</v>
          </cell>
          <cell r="CA23">
            <v>2013.1</v>
          </cell>
          <cell r="CB23">
            <v>2013.11</v>
          </cell>
          <cell r="CC23">
            <v>2013.12</v>
          </cell>
          <cell r="CD23">
            <v>2014.01</v>
          </cell>
          <cell r="CE23">
            <v>2014.02</v>
          </cell>
          <cell r="CF23">
            <v>2014.03</v>
          </cell>
          <cell r="CG23">
            <v>2014.04</v>
          </cell>
          <cell r="CH23">
            <v>2014.05</v>
          </cell>
          <cell r="CI23">
            <v>2014.06</v>
          </cell>
          <cell r="CJ23">
            <v>2014.07</v>
          </cell>
          <cell r="CK23">
            <v>2014.08</v>
          </cell>
          <cell r="CL23">
            <v>2014.09</v>
          </cell>
          <cell r="CM23">
            <v>2014.1</v>
          </cell>
          <cell r="CN23">
            <v>2014.11</v>
          </cell>
          <cell r="CO23">
            <v>2014.12</v>
          </cell>
        </row>
        <row r="24">
          <cell r="G24">
            <v>110</v>
          </cell>
          <cell r="AF24">
            <v>81</v>
          </cell>
          <cell r="AG24">
            <v>81</v>
          </cell>
          <cell r="AH24">
            <v>81</v>
          </cell>
          <cell r="AI24">
            <v>81</v>
          </cell>
          <cell r="AJ24">
            <v>82</v>
          </cell>
          <cell r="AK24">
            <v>82</v>
          </cell>
          <cell r="AL24">
            <v>82</v>
          </cell>
          <cell r="AM24">
            <v>82</v>
          </cell>
          <cell r="AN24">
            <v>82</v>
          </cell>
          <cell r="AO24">
            <v>82</v>
          </cell>
          <cell r="AP24">
            <v>82</v>
          </cell>
          <cell r="AQ24">
            <v>82</v>
          </cell>
          <cell r="AR24">
            <v>82</v>
          </cell>
          <cell r="AS24">
            <v>82</v>
          </cell>
          <cell r="AT24">
            <v>82</v>
          </cell>
          <cell r="AU24">
            <v>82</v>
          </cell>
          <cell r="AV24">
            <v>82</v>
          </cell>
          <cell r="AW24">
            <v>82</v>
          </cell>
          <cell r="AX24">
            <v>82</v>
          </cell>
          <cell r="AY24">
            <v>82</v>
          </cell>
          <cell r="AZ24">
            <v>81</v>
          </cell>
          <cell r="BA24">
            <v>81</v>
          </cell>
          <cell r="BB24">
            <v>81</v>
          </cell>
          <cell r="BC24">
            <v>81</v>
          </cell>
          <cell r="BD24">
            <v>81</v>
          </cell>
          <cell r="BE24">
            <v>81</v>
          </cell>
        </row>
        <row r="25">
          <cell r="G25">
            <v>111</v>
          </cell>
          <cell r="AF25">
            <v>87</v>
          </cell>
          <cell r="AG25">
            <v>87</v>
          </cell>
          <cell r="AH25">
            <v>87</v>
          </cell>
          <cell r="AI25">
            <v>87</v>
          </cell>
          <cell r="AJ25">
            <v>88</v>
          </cell>
          <cell r="AK25">
            <v>88</v>
          </cell>
          <cell r="AL25">
            <v>88</v>
          </cell>
          <cell r="AM25">
            <v>88</v>
          </cell>
          <cell r="AN25">
            <v>88</v>
          </cell>
          <cell r="AO25">
            <v>88</v>
          </cell>
          <cell r="AP25">
            <v>88</v>
          </cell>
          <cell r="AQ25">
            <v>88</v>
          </cell>
          <cell r="AR25">
            <v>88</v>
          </cell>
          <cell r="AS25">
            <v>88</v>
          </cell>
          <cell r="AT25">
            <v>88</v>
          </cell>
          <cell r="AU25">
            <v>88</v>
          </cell>
          <cell r="AV25">
            <v>88</v>
          </cell>
          <cell r="AW25">
            <v>88</v>
          </cell>
          <cell r="AX25">
            <v>88</v>
          </cell>
          <cell r="AY25">
            <v>88</v>
          </cell>
          <cell r="AZ25">
            <v>79</v>
          </cell>
          <cell r="BA25">
            <v>79</v>
          </cell>
          <cell r="BB25">
            <v>79</v>
          </cell>
          <cell r="BC25">
            <v>79</v>
          </cell>
          <cell r="BD25">
            <v>79</v>
          </cell>
          <cell r="BE25">
            <v>79</v>
          </cell>
        </row>
        <row r="26">
          <cell r="G26">
            <v>112</v>
          </cell>
          <cell r="AF26">
            <v>81</v>
          </cell>
          <cell r="AG26">
            <v>81</v>
          </cell>
          <cell r="AH26">
            <v>81</v>
          </cell>
          <cell r="AI26">
            <v>81</v>
          </cell>
          <cell r="AJ26">
            <v>81</v>
          </cell>
          <cell r="AK26">
            <v>81</v>
          </cell>
          <cell r="AL26">
            <v>81</v>
          </cell>
          <cell r="AM26">
            <v>81</v>
          </cell>
          <cell r="AN26">
            <v>81</v>
          </cell>
          <cell r="AO26">
            <v>81</v>
          </cell>
          <cell r="AP26">
            <v>81</v>
          </cell>
          <cell r="AQ26">
            <v>81</v>
          </cell>
          <cell r="AR26">
            <v>81</v>
          </cell>
          <cell r="AS26">
            <v>81</v>
          </cell>
          <cell r="AT26">
            <v>81</v>
          </cell>
          <cell r="AU26">
            <v>81</v>
          </cell>
          <cell r="AV26">
            <v>81</v>
          </cell>
          <cell r="AW26">
            <v>81</v>
          </cell>
          <cell r="AX26">
            <v>81</v>
          </cell>
          <cell r="AY26">
            <v>81</v>
          </cell>
          <cell r="AZ26">
            <v>82</v>
          </cell>
          <cell r="BA26">
            <v>82</v>
          </cell>
          <cell r="BB26">
            <v>82</v>
          </cell>
          <cell r="BC26">
            <v>82</v>
          </cell>
          <cell r="BD26">
            <v>82</v>
          </cell>
          <cell r="BE26">
            <v>82</v>
          </cell>
        </row>
        <row r="27">
          <cell r="G27">
            <v>208</v>
          </cell>
          <cell r="AQ27">
            <v>0.84</v>
          </cell>
          <cell r="AR27">
            <v>0.84</v>
          </cell>
          <cell r="AS27">
            <v>0.84</v>
          </cell>
          <cell r="AT27">
            <v>0.84</v>
          </cell>
          <cell r="AU27">
            <v>0.84</v>
          </cell>
          <cell r="AV27">
            <v>0.84</v>
          </cell>
          <cell r="AW27">
            <v>0.84</v>
          </cell>
          <cell r="AX27">
            <v>0.84</v>
          </cell>
          <cell r="AY27">
            <v>0.84</v>
          </cell>
          <cell r="AZ27">
            <v>0.84</v>
          </cell>
          <cell r="BA27">
            <v>0.84</v>
          </cell>
          <cell r="BB27">
            <v>0.84</v>
          </cell>
          <cell r="BC27">
            <v>0.84</v>
          </cell>
          <cell r="BD27">
            <v>0.84</v>
          </cell>
          <cell r="BE27">
            <v>0.84</v>
          </cell>
        </row>
        <row r="28">
          <cell r="G28">
            <v>10</v>
          </cell>
          <cell r="H28">
            <v>117</v>
          </cell>
          <cell r="I28">
            <v>58</v>
          </cell>
          <cell r="J28">
            <v>78</v>
          </cell>
          <cell r="K28">
            <v>41</v>
          </cell>
          <cell r="L28">
            <v>42</v>
          </cell>
          <cell r="M28">
            <v>35</v>
          </cell>
          <cell r="N28">
            <v>31</v>
          </cell>
          <cell r="O28">
            <v>69</v>
          </cell>
          <cell r="P28">
            <v>54</v>
          </cell>
          <cell r="Q28">
            <v>58</v>
          </cell>
          <cell r="R28">
            <v>30</v>
          </cell>
          <cell r="S28">
            <v>69</v>
          </cell>
          <cell r="T28">
            <v>79</v>
          </cell>
          <cell r="U28">
            <v>67</v>
          </cell>
          <cell r="V28">
            <v>243</v>
          </cell>
          <cell r="W28">
            <v>169</v>
          </cell>
          <cell r="X28">
            <v>93</v>
          </cell>
          <cell r="Y28">
            <v>100</v>
          </cell>
          <cell r="Z28">
            <v>100</v>
          </cell>
          <cell r="AA28">
            <v>96</v>
          </cell>
          <cell r="AB28">
            <v>152</v>
          </cell>
          <cell r="AC28">
            <v>128</v>
          </cell>
          <cell r="AD28">
            <v>162</v>
          </cell>
          <cell r="AE28">
            <v>134</v>
          </cell>
          <cell r="AF28">
            <v>130</v>
          </cell>
          <cell r="AG28">
            <v>147</v>
          </cell>
          <cell r="AH28">
            <v>143</v>
          </cell>
          <cell r="AI28">
            <v>147</v>
          </cell>
          <cell r="AJ28">
            <v>130</v>
          </cell>
          <cell r="AK28">
            <v>163</v>
          </cell>
          <cell r="AL28">
            <v>162</v>
          </cell>
          <cell r="AM28">
            <v>144</v>
          </cell>
          <cell r="AN28">
            <v>179</v>
          </cell>
          <cell r="AO28">
            <v>178</v>
          </cell>
          <cell r="AP28">
            <v>124</v>
          </cell>
          <cell r="AQ28">
            <v>170</v>
          </cell>
          <cell r="AR28">
            <v>137</v>
          </cell>
          <cell r="AS28">
            <v>113</v>
          </cell>
          <cell r="AT28">
            <v>138</v>
          </cell>
          <cell r="AU28">
            <v>145</v>
          </cell>
          <cell r="AV28">
            <v>88</v>
          </cell>
          <cell r="AW28">
            <v>111</v>
          </cell>
          <cell r="AX28">
            <v>143</v>
          </cell>
          <cell r="AY28">
            <v>134</v>
          </cell>
          <cell r="AZ28">
            <v>163</v>
          </cell>
          <cell r="BA28">
            <v>112</v>
          </cell>
          <cell r="BB28">
            <v>128</v>
          </cell>
          <cell r="BC28">
            <v>243</v>
          </cell>
          <cell r="BD28">
            <v>176</v>
          </cell>
          <cell r="BE28">
            <v>139</v>
          </cell>
        </row>
        <row r="29">
          <cell r="G29">
            <v>47</v>
          </cell>
          <cell r="H29">
            <v>1687538</v>
          </cell>
          <cell r="I29">
            <v>2254403</v>
          </cell>
          <cell r="J29">
            <v>2601736</v>
          </cell>
          <cell r="K29">
            <v>2602559</v>
          </cell>
          <cell r="L29">
            <v>1857875</v>
          </cell>
          <cell r="M29">
            <v>2483767</v>
          </cell>
          <cell r="N29">
            <v>2049418</v>
          </cell>
          <cell r="O29">
            <v>2266910</v>
          </cell>
          <cell r="P29">
            <v>2963789</v>
          </cell>
          <cell r="Q29">
            <v>2255764</v>
          </cell>
          <cell r="R29">
            <v>1311955</v>
          </cell>
          <cell r="S29">
            <v>1484263</v>
          </cell>
          <cell r="T29">
            <v>1828717</v>
          </cell>
          <cell r="U29">
            <v>2225207</v>
          </cell>
          <cell r="V29">
            <v>2460762</v>
          </cell>
          <cell r="W29">
            <v>1109151</v>
          </cell>
          <cell r="X29">
            <v>1599098</v>
          </cell>
          <cell r="Y29">
            <v>1768259</v>
          </cell>
          <cell r="Z29">
            <v>2686196</v>
          </cell>
          <cell r="AA29">
            <v>2542567</v>
          </cell>
          <cell r="AB29">
            <v>3760434</v>
          </cell>
          <cell r="AC29">
            <v>2598306</v>
          </cell>
          <cell r="AD29">
            <v>2045902</v>
          </cell>
          <cell r="AE29">
            <v>3316000</v>
          </cell>
          <cell r="AF29">
            <v>2784838</v>
          </cell>
          <cell r="AG29">
            <v>3172454</v>
          </cell>
          <cell r="AH29">
            <v>3900914</v>
          </cell>
          <cell r="AI29">
            <v>2991495</v>
          </cell>
          <cell r="AJ29">
            <v>2459948</v>
          </cell>
          <cell r="AK29">
            <v>2740818</v>
          </cell>
          <cell r="AL29">
            <v>2515215</v>
          </cell>
          <cell r="AM29">
            <v>2896235</v>
          </cell>
          <cell r="AN29">
            <v>3822447</v>
          </cell>
          <cell r="AO29">
            <v>2301626</v>
          </cell>
          <cell r="AP29">
            <v>2896274</v>
          </cell>
          <cell r="AQ29">
            <v>3537000</v>
          </cell>
          <cell r="AR29">
            <v>2923031</v>
          </cell>
          <cell r="AS29">
            <v>4385000</v>
          </cell>
          <cell r="AT29">
            <v>3046000</v>
          </cell>
          <cell r="AU29">
            <v>2945000</v>
          </cell>
          <cell r="AV29">
            <v>2944000</v>
          </cell>
          <cell r="AW29">
            <v>2930000</v>
          </cell>
          <cell r="AX29">
            <v>3684000</v>
          </cell>
          <cell r="AY29">
            <v>4075000</v>
          </cell>
          <cell r="AZ29">
            <v>3417000</v>
          </cell>
          <cell r="BA29">
            <v>3178000</v>
          </cell>
          <cell r="BB29">
            <v>3379000</v>
          </cell>
          <cell r="BC29">
            <v>3730961</v>
          </cell>
          <cell r="BD29">
            <v>4341386</v>
          </cell>
        </row>
        <row r="30">
          <cell r="G30">
            <v>5</v>
          </cell>
          <cell r="H30">
            <v>456.7</v>
          </cell>
          <cell r="I30">
            <v>252.5</v>
          </cell>
          <cell r="J30">
            <v>400.4</v>
          </cell>
          <cell r="K30">
            <v>449.2</v>
          </cell>
          <cell r="L30">
            <v>297.3</v>
          </cell>
          <cell r="M30">
            <v>162.19999999999999</v>
          </cell>
          <cell r="N30">
            <v>280.2</v>
          </cell>
          <cell r="O30">
            <v>241.5</v>
          </cell>
          <cell r="P30">
            <v>339.9</v>
          </cell>
          <cell r="Q30">
            <v>179.8</v>
          </cell>
          <cell r="R30">
            <v>144.5</v>
          </cell>
          <cell r="S30">
            <v>312.39999999999998</v>
          </cell>
          <cell r="T30">
            <v>226.9</v>
          </cell>
          <cell r="U30">
            <v>273.39999999999998</v>
          </cell>
          <cell r="V30">
            <v>216.3</v>
          </cell>
          <cell r="W30">
            <v>116</v>
          </cell>
          <cell r="X30">
            <v>127.1</v>
          </cell>
          <cell r="Y30">
            <v>124</v>
          </cell>
          <cell r="Z30">
            <v>159.80000000000001</v>
          </cell>
          <cell r="AA30">
            <v>113.5</v>
          </cell>
          <cell r="AB30">
            <v>134</v>
          </cell>
          <cell r="AC30">
            <v>66.5</v>
          </cell>
          <cell r="AD30">
            <v>160.30000000000001</v>
          </cell>
          <cell r="AE30">
            <v>163.19999999999999</v>
          </cell>
          <cell r="AF30">
            <v>153.33000000000001</v>
          </cell>
          <cell r="AG30">
            <v>107.3</v>
          </cell>
          <cell r="AH30">
            <v>68.42</v>
          </cell>
          <cell r="AI30">
            <v>87.6</v>
          </cell>
          <cell r="AJ30">
            <v>66.5</v>
          </cell>
          <cell r="AK30">
            <v>115.75</v>
          </cell>
          <cell r="AL30">
            <v>104.83</v>
          </cell>
          <cell r="AM30">
            <v>95.32</v>
          </cell>
          <cell r="AN30">
            <v>140.25</v>
          </cell>
          <cell r="AO30">
            <v>125.53</v>
          </cell>
          <cell r="AP30">
            <v>163.95</v>
          </cell>
          <cell r="AQ30">
            <v>120.42</v>
          </cell>
          <cell r="AR30">
            <v>249.47</v>
          </cell>
          <cell r="AS30">
            <v>201.18</v>
          </cell>
          <cell r="AT30">
            <v>92.92</v>
          </cell>
          <cell r="AU30">
            <v>63.95</v>
          </cell>
          <cell r="AV30">
            <v>99.4</v>
          </cell>
          <cell r="AW30">
            <v>127</v>
          </cell>
          <cell r="AX30">
            <v>164.79</v>
          </cell>
          <cell r="AY30">
            <v>244.56</v>
          </cell>
          <cell r="AZ30">
            <v>178.17</v>
          </cell>
          <cell r="BA30">
            <v>95.09</v>
          </cell>
          <cell r="BB30">
            <v>105.25</v>
          </cell>
          <cell r="BC30">
            <v>229.96</v>
          </cell>
          <cell r="BD30">
            <v>207.29</v>
          </cell>
          <cell r="BE30">
            <v>162.76</v>
          </cell>
        </row>
        <row r="31">
          <cell r="G31">
            <v>9</v>
          </cell>
          <cell r="H31">
            <v>25</v>
          </cell>
          <cell r="I31">
            <v>22</v>
          </cell>
          <cell r="J31">
            <v>21</v>
          </cell>
          <cell r="K31">
            <v>22</v>
          </cell>
          <cell r="L31">
            <v>25</v>
          </cell>
          <cell r="M31">
            <v>21</v>
          </cell>
          <cell r="N31">
            <v>26</v>
          </cell>
          <cell r="O31">
            <v>22</v>
          </cell>
          <cell r="P31">
            <v>13</v>
          </cell>
          <cell r="Q31">
            <v>32</v>
          </cell>
          <cell r="R31">
            <v>22</v>
          </cell>
          <cell r="S31">
            <v>47</v>
          </cell>
          <cell r="T31">
            <v>21</v>
          </cell>
          <cell r="U31">
            <v>47</v>
          </cell>
          <cell r="V31">
            <v>37</v>
          </cell>
          <cell r="W31">
            <v>28</v>
          </cell>
          <cell r="X31">
            <v>32</v>
          </cell>
          <cell r="Y31">
            <v>35</v>
          </cell>
          <cell r="Z31">
            <v>33</v>
          </cell>
          <cell r="AA31">
            <v>29</v>
          </cell>
          <cell r="AB31">
            <v>27</v>
          </cell>
          <cell r="AC31">
            <v>33</v>
          </cell>
          <cell r="AD31">
            <v>34</v>
          </cell>
          <cell r="AE31">
            <v>31</v>
          </cell>
          <cell r="AF31">
            <v>30</v>
          </cell>
          <cell r="AG31">
            <v>32</v>
          </cell>
          <cell r="AH31">
            <v>29</v>
          </cell>
          <cell r="AI31">
            <v>26</v>
          </cell>
          <cell r="AJ31">
            <v>33</v>
          </cell>
          <cell r="AK31">
            <v>33</v>
          </cell>
          <cell r="AL31">
            <v>48</v>
          </cell>
          <cell r="AM31">
            <v>32</v>
          </cell>
          <cell r="AN31">
            <v>53</v>
          </cell>
          <cell r="AO31">
            <v>31</v>
          </cell>
          <cell r="AP31">
            <v>28</v>
          </cell>
          <cell r="AQ31">
            <v>41</v>
          </cell>
          <cell r="AR31">
            <v>28</v>
          </cell>
          <cell r="AS31">
            <v>30</v>
          </cell>
          <cell r="AT31">
            <v>37</v>
          </cell>
          <cell r="AU31">
            <v>33</v>
          </cell>
          <cell r="AV31">
            <v>35</v>
          </cell>
          <cell r="AW31">
            <v>38</v>
          </cell>
          <cell r="AX31">
            <v>41</v>
          </cell>
          <cell r="AY31">
            <v>48</v>
          </cell>
          <cell r="AZ31">
            <v>30</v>
          </cell>
          <cell r="BA31">
            <v>37</v>
          </cell>
          <cell r="BB31">
            <v>27</v>
          </cell>
          <cell r="BC31">
            <v>42</v>
          </cell>
          <cell r="BD31">
            <v>32</v>
          </cell>
          <cell r="BE31">
            <v>36</v>
          </cell>
        </row>
        <row r="32">
          <cell r="G32">
            <v>2</v>
          </cell>
          <cell r="H32">
            <v>1</v>
          </cell>
          <cell r="I32">
            <v>0</v>
          </cell>
          <cell r="J32">
            <v>0</v>
          </cell>
          <cell r="K32">
            <v>0</v>
          </cell>
          <cell r="L32">
            <v>0</v>
          </cell>
          <cell r="M32">
            <v>3</v>
          </cell>
          <cell r="N32">
            <v>1</v>
          </cell>
          <cell r="O32">
            <v>1</v>
          </cell>
          <cell r="P32">
            <v>1</v>
          </cell>
          <cell r="Q32">
            <v>1</v>
          </cell>
          <cell r="R32">
            <v>0</v>
          </cell>
          <cell r="S32">
            <v>0</v>
          </cell>
          <cell r="T32">
            <v>0</v>
          </cell>
          <cell r="U32">
            <v>0</v>
          </cell>
          <cell r="V32">
            <v>0</v>
          </cell>
          <cell r="W32">
            <v>0</v>
          </cell>
          <cell r="X32">
            <v>0</v>
          </cell>
          <cell r="Y32">
            <v>0</v>
          </cell>
          <cell r="Z32">
            <v>0</v>
          </cell>
          <cell r="AA32">
            <v>1</v>
          </cell>
          <cell r="AB32">
            <v>0</v>
          </cell>
          <cell r="AC32">
            <v>2</v>
          </cell>
          <cell r="AD32">
            <v>0</v>
          </cell>
          <cell r="AE32">
            <v>0</v>
          </cell>
          <cell r="AF32">
            <v>0</v>
          </cell>
          <cell r="AG32">
            <v>0</v>
          </cell>
          <cell r="AH32">
            <v>0</v>
          </cell>
          <cell r="AI32">
            <v>1</v>
          </cell>
          <cell r="AJ32">
            <v>0</v>
          </cell>
          <cell r="AK32">
            <v>1</v>
          </cell>
          <cell r="AL32">
            <v>0</v>
          </cell>
          <cell r="AM32">
            <v>0</v>
          </cell>
          <cell r="AN32">
            <v>0</v>
          </cell>
          <cell r="AO32">
            <v>0</v>
          </cell>
          <cell r="AP32">
            <v>0</v>
          </cell>
          <cell r="AQ32">
            <v>0</v>
          </cell>
          <cell r="AR32">
            <v>0</v>
          </cell>
          <cell r="AS32">
            <v>0</v>
          </cell>
          <cell r="AT32">
            <v>0</v>
          </cell>
          <cell r="AU32">
            <v>0</v>
          </cell>
          <cell r="AV32">
            <v>0</v>
          </cell>
          <cell r="AW32">
            <v>2</v>
          </cell>
          <cell r="AX32">
            <v>0</v>
          </cell>
          <cell r="AY32">
            <v>0</v>
          </cell>
          <cell r="AZ32">
            <v>0</v>
          </cell>
          <cell r="BA32">
            <v>1</v>
          </cell>
          <cell r="BB32">
            <v>0</v>
          </cell>
          <cell r="BC32">
            <v>2</v>
          </cell>
          <cell r="BD32">
            <v>2</v>
          </cell>
          <cell r="BE32">
            <v>2</v>
          </cell>
        </row>
        <row r="33">
          <cell r="G33">
            <v>3</v>
          </cell>
          <cell r="H33">
            <v>1</v>
          </cell>
          <cell r="I33">
            <v>0</v>
          </cell>
          <cell r="J33">
            <v>0</v>
          </cell>
          <cell r="K33">
            <v>2</v>
          </cell>
          <cell r="L33">
            <v>0</v>
          </cell>
          <cell r="M33">
            <v>0</v>
          </cell>
          <cell r="N33">
            <v>0</v>
          </cell>
          <cell r="O33">
            <v>0</v>
          </cell>
          <cell r="P33">
            <v>0</v>
          </cell>
          <cell r="Q33">
            <v>0</v>
          </cell>
          <cell r="R33">
            <v>0</v>
          </cell>
          <cell r="S33">
            <v>0</v>
          </cell>
          <cell r="T33">
            <v>0</v>
          </cell>
          <cell r="U33">
            <v>0</v>
          </cell>
          <cell r="V33">
            <v>1</v>
          </cell>
          <cell r="W33">
            <v>0</v>
          </cell>
          <cell r="X33">
            <v>0</v>
          </cell>
          <cell r="Y33">
            <v>0</v>
          </cell>
          <cell r="Z33">
            <v>1</v>
          </cell>
          <cell r="AA33">
            <v>0</v>
          </cell>
          <cell r="AB33">
            <v>1</v>
          </cell>
          <cell r="AC33">
            <v>0</v>
          </cell>
          <cell r="AD33">
            <v>0</v>
          </cell>
          <cell r="AE33">
            <v>0</v>
          </cell>
          <cell r="AF33">
            <v>0</v>
          </cell>
          <cell r="AG33">
            <v>0</v>
          </cell>
          <cell r="AH33">
            <v>0</v>
          </cell>
          <cell r="AI33">
            <v>0</v>
          </cell>
          <cell r="AJ33">
            <v>0</v>
          </cell>
          <cell r="AK33">
            <v>0</v>
          </cell>
          <cell r="AL33">
            <v>0</v>
          </cell>
          <cell r="AM33">
            <v>0</v>
          </cell>
          <cell r="AN33">
            <v>0</v>
          </cell>
          <cell r="AO33">
            <v>1</v>
          </cell>
          <cell r="AP33">
            <v>1</v>
          </cell>
          <cell r="AQ33">
            <v>0</v>
          </cell>
          <cell r="AR33">
            <v>0</v>
          </cell>
          <cell r="AS33">
            <v>1</v>
          </cell>
          <cell r="AT33">
            <v>1</v>
          </cell>
          <cell r="AU33">
            <v>1</v>
          </cell>
          <cell r="AV33">
            <v>0</v>
          </cell>
          <cell r="AW33">
            <v>1</v>
          </cell>
          <cell r="AX33">
            <v>0</v>
          </cell>
          <cell r="AY33">
            <v>0</v>
          </cell>
          <cell r="AZ33">
            <v>1</v>
          </cell>
          <cell r="BA33">
            <v>0</v>
          </cell>
          <cell r="BB33">
            <v>0</v>
          </cell>
          <cell r="BC33">
            <v>0</v>
          </cell>
          <cell r="BD33">
            <v>0</v>
          </cell>
          <cell r="BE33">
            <v>0</v>
          </cell>
        </row>
        <row r="34">
          <cell r="G34">
            <v>4</v>
          </cell>
          <cell r="H34">
            <v>12822</v>
          </cell>
          <cell r="I34">
            <v>15354</v>
          </cell>
          <cell r="J34">
            <v>19418.400000000001</v>
          </cell>
          <cell r="K34">
            <v>15817.1</v>
          </cell>
          <cell r="L34">
            <v>14775.45</v>
          </cell>
          <cell r="M34">
            <v>18075.3</v>
          </cell>
          <cell r="N34">
            <v>16375.35</v>
          </cell>
          <cell r="O34">
            <v>15671.6</v>
          </cell>
          <cell r="P34">
            <v>18761</v>
          </cell>
          <cell r="Q34">
            <v>14509</v>
          </cell>
          <cell r="R34">
            <v>12651</v>
          </cell>
          <cell r="S34">
            <v>16883.310000000001</v>
          </cell>
          <cell r="T34">
            <v>13250.4</v>
          </cell>
          <cell r="U34">
            <v>13440.8</v>
          </cell>
          <cell r="V34">
            <v>16020.7</v>
          </cell>
          <cell r="W34">
            <v>11542.4</v>
          </cell>
          <cell r="X34">
            <v>12184.62</v>
          </cell>
          <cell r="Y34">
            <v>12944.2</v>
          </cell>
          <cell r="Z34">
            <v>13116.5</v>
          </cell>
          <cell r="AA34">
            <v>12763.05</v>
          </cell>
          <cell r="AB34">
            <v>17756.599999999999</v>
          </cell>
          <cell r="AC34">
            <v>12740.2</v>
          </cell>
          <cell r="AD34">
            <v>12452.8</v>
          </cell>
          <cell r="AE34">
            <v>14948.9</v>
          </cell>
          <cell r="AF34">
            <v>15147.5</v>
          </cell>
          <cell r="AG34">
            <v>15767.96</v>
          </cell>
          <cell r="AH34">
            <v>19123.22</v>
          </cell>
          <cell r="AI34">
            <v>15180.4</v>
          </cell>
          <cell r="AJ34">
            <v>14219.9</v>
          </cell>
          <cell r="AK34">
            <v>17083.43</v>
          </cell>
          <cell r="AL34">
            <v>14210.83</v>
          </cell>
          <cell r="AM34">
            <v>14308.39</v>
          </cell>
          <cell r="AN34">
            <v>18840.810000000001</v>
          </cell>
          <cell r="AO34">
            <v>13940.42</v>
          </cell>
          <cell r="AP34">
            <v>15114.51</v>
          </cell>
          <cell r="AQ34">
            <v>18090.3</v>
          </cell>
          <cell r="AR34">
            <v>16620.46</v>
          </cell>
          <cell r="AS34">
            <v>21029.47</v>
          </cell>
          <cell r="AT34">
            <v>16117.01</v>
          </cell>
          <cell r="AU34">
            <v>15772.82</v>
          </cell>
          <cell r="AV34">
            <v>19842.440000000002</v>
          </cell>
          <cell r="AW34">
            <v>15379.4</v>
          </cell>
          <cell r="AX34">
            <v>16868.07</v>
          </cell>
          <cell r="AY34">
            <v>19833.89</v>
          </cell>
          <cell r="AZ34">
            <v>16352.15</v>
          </cell>
          <cell r="BA34">
            <v>15422.78</v>
          </cell>
          <cell r="BB34">
            <v>18609.57</v>
          </cell>
          <cell r="BC34">
            <v>17689.87</v>
          </cell>
          <cell r="BD34">
            <v>19371.400000000001</v>
          </cell>
          <cell r="BE34">
            <v>24993.83</v>
          </cell>
        </row>
        <row r="35">
          <cell r="G35">
            <v>29</v>
          </cell>
          <cell r="H35">
            <v>7740</v>
          </cell>
          <cell r="I35">
            <v>7120.8</v>
          </cell>
          <cell r="J35">
            <v>9219.9699999999993</v>
          </cell>
          <cell r="K35">
            <v>7312.39</v>
          </cell>
          <cell r="L35">
            <v>6358.6</v>
          </cell>
          <cell r="M35">
            <v>8902.0400000000009</v>
          </cell>
          <cell r="N35">
            <v>7312.39</v>
          </cell>
          <cell r="O35">
            <v>6994.46</v>
          </cell>
          <cell r="P35">
            <v>9219.9699999999993</v>
          </cell>
          <cell r="Q35">
            <v>7312.39</v>
          </cell>
          <cell r="R35">
            <v>6358.6</v>
          </cell>
          <cell r="S35">
            <v>7630.32</v>
          </cell>
          <cell r="T35">
            <v>6358.6</v>
          </cell>
          <cell r="U35">
            <v>6358.6</v>
          </cell>
          <cell r="V35">
            <v>7948.25</v>
          </cell>
          <cell r="W35">
            <v>5722.74</v>
          </cell>
          <cell r="X35">
            <v>5722.74</v>
          </cell>
          <cell r="Y35">
            <v>6782.5</v>
          </cell>
          <cell r="Z35">
            <v>6358.6</v>
          </cell>
          <cell r="AA35">
            <v>6358.6</v>
          </cell>
          <cell r="AB35">
            <v>7958.25</v>
          </cell>
          <cell r="AC35">
            <v>6080.4</v>
          </cell>
          <cell r="AD35">
            <v>6485.83</v>
          </cell>
          <cell r="AE35">
            <v>7037.67</v>
          </cell>
          <cell r="AF35">
            <v>7295.67</v>
          </cell>
          <cell r="AG35">
            <v>7940.67</v>
          </cell>
          <cell r="AH35">
            <v>9051.5</v>
          </cell>
          <cell r="AI35">
            <v>7654</v>
          </cell>
          <cell r="AJ35">
            <v>6536</v>
          </cell>
          <cell r="AK35">
            <v>7396</v>
          </cell>
          <cell r="AL35">
            <v>6192</v>
          </cell>
          <cell r="AM35">
            <v>7095</v>
          </cell>
          <cell r="AN35">
            <v>8986</v>
          </cell>
          <cell r="AO35">
            <v>6822</v>
          </cell>
          <cell r="AP35">
            <v>8255</v>
          </cell>
          <cell r="AQ35">
            <v>8513</v>
          </cell>
          <cell r="AR35">
            <v>8040.99</v>
          </cell>
          <cell r="AS35">
            <v>9445.67</v>
          </cell>
          <cell r="AT35">
            <v>8356.33</v>
          </cell>
          <cell r="AU35">
            <v>8428.4</v>
          </cell>
          <cell r="AV35">
            <v>8341.9699999999993</v>
          </cell>
          <cell r="AW35">
            <v>7962.17</v>
          </cell>
          <cell r="AX35">
            <v>8657.3700000000008</v>
          </cell>
          <cell r="AY35">
            <v>7944.25</v>
          </cell>
          <cell r="AZ35">
            <v>8485.4</v>
          </cell>
          <cell r="BA35">
            <v>7748.08</v>
          </cell>
          <cell r="BB35">
            <v>6994.67</v>
          </cell>
          <cell r="BC35">
            <v>8596.56</v>
          </cell>
          <cell r="BD35">
            <v>9330.14</v>
          </cell>
          <cell r="BE35">
            <v>9674.0400000000009</v>
          </cell>
        </row>
        <row r="36">
          <cell r="G36">
            <v>30</v>
          </cell>
          <cell r="H36">
            <v>91</v>
          </cell>
          <cell r="I36">
            <v>64.459999999999994</v>
          </cell>
          <cell r="J36">
            <v>91.67</v>
          </cell>
          <cell r="K36">
            <v>83.84</v>
          </cell>
          <cell r="L36">
            <v>60.39</v>
          </cell>
          <cell r="M36">
            <v>77.53</v>
          </cell>
          <cell r="N36">
            <v>65.37</v>
          </cell>
          <cell r="O36">
            <v>64.75</v>
          </cell>
          <cell r="P36">
            <v>99.57</v>
          </cell>
          <cell r="Q36">
            <v>88.8</v>
          </cell>
          <cell r="R36">
            <v>34.93</v>
          </cell>
          <cell r="S36">
            <v>59.36</v>
          </cell>
          <cell r="T36">
            <v>32.630000000000003</v>
          </cell>
          <cell r="U36">
            <v>58.87</v>
          </cell>
          <cell r="V36">
            <v>56.52</v>
          </cell>
          <cell r="W36">
            <v>22.71</v>
          </cell>
          <cell r="X36">
            <v>63.57</v>
          </cell>
          <cell r="Y36">
            <v>56.12</v>
          </cell>
          <cell r="Z36">
            <v>98.58</v>
          </cell>
          <cell r="AA36">
            <v>53.09</v>
          </cell>
          <cell r="AB36">
            <v>72.489999999999995</v>
          </cell>
          <cell r="AC36">
            <v>61.62</v>
          </cell>
          <cell r="AD36">
            <v>106.26</v>
          </cell>
          <cell r="AE36">
            <v>40.36</v>
          </cell>
          <cell r="AF36">
            <v>31.1</v>
          </cell>
          <cell r="AG36">
            <v>59.38</v>
          </cell>
          <cell r="AH36">
            <v>71.02</v>
          </cell>
          <cell r="AI36">
            <v>83.75</v>
          </cell>
          <cell r="AJ36">
            <v>34.479999999999997</v>
          </cell>
          <cell r="AK36">
            <v>55.91</v>
          </cell>
          <cell r="AL36">
            <v>60.5</v>
          </cell>
          <cell r="AM36">
            <v>62.88</v>
          </cell>
          <cell r="AN36">
            <v>56.35</v>
          </cell>
          <cell r="AO36">
            <v>45.54</v>
          </cell>
          <cell r="AP36">
            <v>110.15</v>
          </cell>
          <cell r="AQ36">
            <v>56.32</v>
          </cell>
          <cell r="AR36">
            <v>52.71</v>
          </cell>
          <cell r="AS36">
            <v>64.98</v>
          </cell>
          <cell r="AT36">
            <v>49.73</v>
          </cell>
          <cell r="AU36">
            <v>63.5</v>
          </cell>
          <cell r="AV36">
            <v>48.67</v>
          </cell>
          <cell r="AW36">
            <v>63.62</v>
          </cell>
          <cell r="AX36">
            <v>83.97</v>
          </cell>
          <cell r="AY36">
            <v>64.13</v>
          </cell>
          <cell r="AZ36">
            <v>46.5</v>
          </cell>
          <cell r="BA36">
            <v>126.9</v>
          </cell>
          <cell r="BB36">
            <v>43.42</v>
          </cell>
          <cell r="BC36">
            <v>55.58</v>
          </cell>
          <cell r="BD36">
            <v>90.48</v>
          </cell>
          <cell r="BE36">
            <v>83.65</v>
          </cell>
        </row>
        <row r="37">
          <cell r="G37">
            <v>38</v>
          </cell>
          <cell r="H37">
            <v>6263</v>
          </cell>
          <cell r="I37">
            <v>6002</v>
          </cell>
          <cell r="J37">
            <v>7138</v>
          </cell>
          <cell r="K37">
            <v>5716</v>
          </cell>
          <cell r="L37">
            <v>5181</v>
          </cell>
          <cell r="M37">
            <v>6050</v>
          </cell>
          <cell r="N37">
            <v>5842</v>
          </cell>
          <cell r="O37">
            <v>5396</v>
          </cell>
          <cell r="P37">
            <v>7843</v>
          </cell>
          <cell r="Q37">
            <v>5886</v>
          </cell>
          <cell r="R37">
            <v>5789</v>
          </cell>
          <cell r="S37">
            <v>6947</v>
          </cell>
          <cell r="T37">
            <v>4406</v>
          </cell>
          <cell r="U37">
            <v>4400</v>
          </cell>
          <cell r="V37">
            <v>6776</v>
          </cell>
          <cell r="W37">
            <v>4878</v>
          </cell>
          <cell r="X37">
            <v>5364</v>
          </cell>
          <cell r="Y37">
            <v>5364</v>
          </cell>
          <cell r="Z37">
            <v>6800</v>
          </cell>
          <cell r="AA37">
            <v>6628</v>
          </cell>
          <cell r="AB37">
            <v>8458</v>
          </cell>
          <cell r="AC37">
            <v>6092</v>
          </cell>
          <cell r="AD37">
            <v>5940</v>
          </cell>
          <cell r="AE37">
            <v>8464</v>
          </cell>
          <cell r="AF37">
            <v>7843</v>
          </cell>
          <cell r="AG37">
            <v>7990</v>
          </cell>
          <cell r="AH37">
            <v>9987.5</v>
          </cell>
          <cell r="AI37">
            <v>7742</v>
          </cell>
          <cell r="AJ37">
            <v>7492</v>
          </cell>
          <cell r="AK37">
            <v>8123</v>
          </cell>
          <cell r="AL37">
            <v>6653</v>
          </cell>
          <cell r="AM37">
            <v>6170</v>
          </cell>
          <cell r="AN37">
            <v>8109</v>
          </cell>
          <cell r="AO37">
            <v>6100</v>
          </cell>
          <cell r="AP37">
            <v>7267</v>
          </cell>
          <cell r="AQ37">
            <v>8630</v>
          </cell>
          <cell r="AR37">
            <v>8630</v>
          </cell>
          <cell r="AS37">
            <v>10422</v>
          </cell>
          <cell r="AT37">
            <v>8095</v>
          </cell>
          <cell r="AU37">
            <v>8259</v>
          </cell>
          <cell r="AV37">
            <v>9046</v>
          </cell>
          <cell r="AW37">
            <v>8607</v>
          </cell>
          <cell r="AX37">
            <v>10495</v>
          </cell>
          <cell r="AY37">
            <v>8940</v>
          </cell>
          <cell r="AZ37">
            <v>8616</v>
          </cell>
          <cell r="BA37">
            <v>9572</v>
          </cell>
          <cell r="BB37">
            <v>8217</v>
          </cell>
          <cell r="BC37">
            <v>12510</v>
          </cell>
          <cell r="BD37">
            <v>12421</v>
          </cell>
          <cell r="BE37">
            <v>13171</v>
          </cell>
        </row>
        <row r="38">
          <cell r="G38">
            <v>39</v>
          </cell>
          <cell r="H38">
            <v>5007</v>
          </cell>
          <cell r="I38">
            <v>5806</v>
          </cell>
          <cell r="J38">
            <v>6840</v>
          </cell>
          <cell r="K38">
            <v>5308</v>
          </cell>
          <cell r="L38">
            <v>5114</v>
          </cell>
          <cell r="M38">
            <v>4978</v>
          </cell>
          <cell r="N38">
            <v>5432</v>
          </cell>
          <cell r="O38">
            <v>5325</v>
          </cell>
          <cell r="P38">
            <v>7735</v>
          </cell>
          <cell r="Q38">
            <v>5834</v>
          </cell>
          <cell r="R38">
            <v>5706</v>
          </cell>
          <cell r="S38">
            <v>5797</v>
          </cell>
          <cell r="T38">
            <v>4267</v>
          </cell>
          <cell r="U38">
            <v>4103</v>
          </cell>
          <cell r="V38">
            <v>6712</v>
          </cell>
          <cell r="W38">
            <v>4285</v>
          </cell>
          <cell r="X38">
            <v>4263</v>
          </cell>
          <cell r="Y38">
            <v>4688</v>
          </cell>
          <cell r="Z38">
            <v>6607.5</v>
          </cell>
          <cell r="AA38">
            <v>5864</v>
          </cell>
          <cell r="AB38">
            <v>8382</v>
          </cell>
          <cell r="AC38">
            <v>5933</v>
          </cell>
          <cell r="AD38">
            <v>4487</v>
          </cell>
          <cell r="AE38">
            <v>8181</v>
          </cell>
          <cell r="AF38">
            <v>7213</v>
          </cell>
          <cell r="AG38">
            <v>7840</v>
          </cell>
          <cell r="AH38">
            <v>9716</v>
          </cell>
          <cell r="AI38">
            <v>7579</v>
          </cell>
          <cell r="AJ38">
            <v>7378</v>
          </cell>
          <cell r="AK38">
            <v>7959</v>
          </cell>
          <cell r="AL38">
            <v>6569</v>
          </cell>
          <cell r="AM38">
            <v>5609</v>
          </cell>
          <cell r="AN38">
            <v>7681.5</v>
          </cell>
          <cell r="AO38">
            <v>5941</v>
          </cell>
          <cell r="AP38">
            <v>6907</v>
          </cell>
          <cell r="AQ38">
            <v>8396</v>
          </cell>
          <cell r="AR38">
            <v>8236</v>
          </cell>
          <cell r="AS38">
            <v>10245</v>
          </cell>
          <cell r="AT38">
            <v>7955</v>
          </cell>
          <cell r="AU38">
            <v>8124</v>
          </cell>
          <cell r="AV38">
            <v>8839</v>
          </cell>
          <cell r="AW38">
            <v>8469</v>
          </cell>
          <cell r="AX38">
            <v>10408</v>
          </cell>
          <cell r="AY38">
            <v>8402</v>
          </cell>
          <cell r="AZ38">
            <v>8216</v>
          </cell>
          <cell r="BA38">
            <v>8955</v>
          </cell>
          <cell r="BB38">
            <v>8089</v>
          </cell>
          <cell r="BC38">
            <v>12253</v>
          </cell>
          <cell r="BD38">
            <v>12064</v>
          </cell>
          <cell r="BE38">
            <v>12893</v>
          </cell>
        </row>
        <row r="39">
          <cell r="G39">
            <v>40</v>
          </cell>
          <cell r="H39">
            <v>2317.3000000000002</v>
          </cell>
          <cell r="I39">
            <v>1845</v>
          </cell>
          <cell r="J39">
            <v>1964</v>
          </cell>
          <cell r="K39">
            <v>2115</v>
          </cell>
          <cell r="L39">
            <v>1839</v>
          </cell>
          <cell r="M39">
            <v>1844</v>
          </cell>
          <cell r="N39">
            <v>2294</v>
          </cell>
          <cell r="O39">
            <v>2014</v>
          </cell>
          <cell r="P39">
            <v>2213</v>
          </cell>
          <cell r="Q39">
            <v>1830</v>
          </cell>
          <cell r="R39">
            <v>1924</v>
          </cell>
          <cell r="S39">
            <v>1692</v>
          </cell>
          <cell r="T39">
            <v>1620</v>
          </cell>
          <cell r="U39">
            <v>2229</v>
          </cell>
          <cell r="V39">
            <v>1779</v>
          </cell>
          <cell r="W39">
            <v>3421</v>
          </cell>
          <cell r="X39">
            <v>4705</v>
          </cell>
          <cell r="Y39">
            <v>5426</v>
          </cell>
          <cell r="Z39">
            <v>4876</v>
          </cell>
          <cell r="AA39">
            <v>4356</v>
          </cell>
          <cell r="AB39">
            <v>5083</v>
          </cell>
          <cell r="AC39">
            <v>4200</v>
          </cell>
          <cell r="AD39">
            <v>5011</v>
          </cell>
          <cell r="AE39">
            <v>4644</v>
          </cell>
          <cell r="AF39">
            <v>3713</v>
          </cell>
          <cell r="AG39">
            <v>5806</v>
          </cell>
          <cell r="AH39">
            <v>3134</v>
          </cell>
          <cell r="AI39">
            <v>2870</v>
          </cell>
          <cell r="AJ39">
            <v>2507</v>
          </cell>
          <cell r="AK39">
            <v>1751</v>
          </cell>
          <cell r="AL39">
            <v>2154</v>
          </cell>
          <cell r="AM39">
            <v>2309</v>
          </cell>
          <cell r="AN39">
            <v>2452</v>
          </cell>
          <cell r="AO39">
            <v>2106</v>
          </cell>
          <cell r="AP39">
            <v>1830</v>
          </cell>
          <cell r="AQ39">
            <v>3117</v>
          </cell>
          <cell r="AR39">
            <v>2208</v>
          </cell>
          <cell r="AS39">
            <v>1525</v>
          </cell>
          <cell r="AT39">
            <v>1768</v>
          </cell>
          <cell r="AU39">
            <v>1968</v>
          </cell>
          <cell r="AV39">
            <v>1963</v>
          </cell>
          <cell r="AW39">
            <v>1784</v>
          </cell>
          <cell r="AX39">
            <v>1601</v>
          </cell>
          <cell r="AY39">
            <v>1767</v>
          </cell>
          <cell r="AZ39">
            <v>1759.8</v>
          </cell>
          <cell r="BA39">
            <v>2100</v>
          </cell>
          <cell r="BB39">
            <v>2189</v>
          </cell>
          <cell r="BC39">
            <v>2237</v>
          </cell>
          <cell r="BD39">
            <v>2679</v>
          </cell>
          <cell r="BE39">
            <v>3025</v>
          </cell>
        </row>
        <row r="40">
          <cell r="G40">
            <v>41</v>
          </cell>
          <cell r="H40">
            <v>131</v>
          </cell>
          <cell r="I40">
            <v>139</v>
          </cell>
          <cell r="J40">
            <v>163</v>
          </cell>
          <cell r="K40">
            <v>148</v>
          </cell>
          <cell r="L40">
            <v>157</v>
          </cell>
          <cell r="M40">
            <v>144</v>
          </cell>
          <cell r="N40">
            <v>182</v>
          </cell>
          <cell r="O40">
            <v>153</v>
          </cell>
          <cell r="P40">
            <v>167</v>
          </cell>
          <cell r="Q40">
            <v>171</v>
          </cell>
          <cell r="R40">
            <v>134</v>
          </cell>
          <cell r="S40">
            <v>129</v>
          </cell>
          <cell r="T40">
            <v>110</v>
          </cell>
          <cell r="U40">
            <v>106</v>
          </cell>
          <cell r="V40">
            <v>98</v>
          </cell>
          <cell r="W40">
            <v>209</v>
          </cell>
          <cell r="X40">
            <v>254</v>
          </cell>
          <cell r="Y40">
            <v>280</v>
          </cell>
          <cell r="Z40">
            <v>294</v>
          </cell>
          <cell r="AA40">
            <v>277</v>
          </cell>
          <cell r="AB40">
            <v>263</v>
          </cell>
          <cell r="AC40">
            <v>264</v>
          </cell>
          <cell r="AD40">
            <v>457</v>
          </cell>
          <cell r="AE40">
            <v>387</v>
          </cell>
          <cell r="AF40">
            <v>350</v>
          </cell>
          <cell r="AG40">
            <v>711</v>
          </cell>
          <cell r="AH40">
            <v>459</v>
          </cell>
          <cell r="AI40">
            <v>422</v>
          </cell>
          <cell r="AJ40">
            <v>464</v>
          </cell>
          <cell r="AK40">
            <v>333</v>
          </cell>
          <cell r="AL40">
            <v>362</v>
          </cell>
          <cell r="AM40">
            <v>343</v>
          </cell>
          <cell r="AN40">
            <v>404</v>
          </cell>
          <cell r="AO40">
            <v>362</v>
          </cell>
          <cell r="AP40">
            <v>449</v>
          </cell>
          <cell r="AQ40">
            <v>551</v>
          </cell>
          <cell r="AR40">
            <v>334</v>
          </cell>
          <cell r="AS40">
            <v>186</v>
          </cell>
          <cell r="AT40">
            <v>243</v>
          </cell>
          <cell r="AU40">
            <v>270</v>
          </cell>
          <cell r="AV40">
            <v>283</v>
          </cell>
          <cell r="AW40">
            <v>268</v>
          </cell>
          <cell r="AX40">
            <v>267</v>
          </cell>
          <cell r="AY40">
            <v>261</v>
          </cell>
          <cell r="AZ40">
            <v>297</v>
          </cell>
          <cell r="BA40">
            <v>267</v>
          </cell>
          <cell r="BB40">
            <v>306</v>
          </cell>
          <cell r="BC40">
            <v>319</v>
          </cell>
          <cell r="BD40">
            <v>516</v>
          </cell>
          <cell r="BE40">
            <v>501</v>
          </cell>
        </row>
        <row r="41">
          <cell r="G41">
            <v>42</v>
          </cell>
          <cell r="H41">
            <v>14221.1</v>
          </cell>
          <cell r="I41">
            <v>13065.8</v>
          </cell>
          <cell r="J41">
            <v>17062.7</v>
          </cell>
          <cell r="K41">
            <v>13615.1</v>
          </cell>
          <cell r="L41">
            <v>14295</v>
          </cell>
          <cell r="M41">
            <v>14417</v>
          </cell>
          <cell r="N41">
            <v>14135</v>
          </cell>
          <cell r="O41">
            <v>13843</v>
          </cell>
          <cell r="P41">
            <v>15429</v>
          </cell>
          <cell r="Q41">
            <v>14509</v>
          </cell>
          <cell r="R41">
            <v>12651</v>
          </cell>
          <cell r="S41">
            <v>16883</v>
          </cell>
          <cell r="T41">
            <v>13251</v>
          </cell>
          <cell r="U41">
            <v>13480</v>
          </cell>
          <cell r="V41">
            <v>16119</v>
          </cell>
          <cell r="W41">
            <v>13481</v>
          </cell>
          <cell r="X41">
            <v>12185</v>
          </cell>
          <cell r="Y41">
            <v>12944</v>
          </cell>
          <cell r="Z41">
            <v>13115</v>
          </cell>
          <cell r="AA41">
            <v>13161</v>
          </cell>
          <cell r="AB41">
            <v>14844</v>
          </cell>
          <cell r="AC41">
            <v>10677.9</v>
          </cell>
          <cell r="AD41">
            <v>10004</v>
          </cell>
          <cell r="AE41">
            <v>11950.8</v>
          </cell>
          <cell r="AF41">
            <v>15344.36</v>
          </cell>
          <cell r="AG41">
            <v>15755.21</v>
          </cell>
          <cell r="AH41">
            <v>19279.86</v>
          </cell>
          <cell r="AI41">
            <v>15169</v>
          </cell>
          <cell r="AJ41">
            <v>14183.65</v>
          </cell>
          <cell r="AK41">
            <v>17083.53</v>
          </cell>
          <cell r="AL41">
            <v>14210.83</v>
          </cell>
          <cell r="AM41">
            <v>14308</v>
          </cell>
          <cell r="AN41">
            <v>18841</v>
          </cell>
          <cell r="AO41">
            <v>13940</v>
          </cell>
          <cell r="AP41">
            <v>15077</v>
          </cell>
          <cell r="AQ41">
            <v>18019</v>
          </cell>
          <cell r="AR41">
            <v>16467</v>
          </cell>
          <cell r="AS41">
            <v>20877.47</v>
          </cell>
          <cell r="AT41">
            <v>15764</v>
          </cell>
          <cell r="AU41">
            <v>15629</v>
          </cell>
          <cell r="AV41">
            <v>19643</v>
          </cell>
          <cell r="AW41">
            <v>15231</v>
          </cell>
          <cell r="AX41">
            <v>16708</v>
          </cell>
          <cell r="AY41">
            <v>15763</v>
          </cell>
          <cell r="AZ41">
            <v>16200</v>
          </cell>
          <cell r="BA41">
            <v>15277</v>
          </cell>
          <cell r="BB41">
            <v>15228</v>
          </cell>
          <cell r="BC41">
            <v>15026</v>
          </cell>
          <cell r="BD41">
            <v>16251</v>
          </cell>
          <cell r="BE41">
            <v>21069</v>
          </cell>
        </row>
        <row r="42">
          <cell r="G42">
            <v>44</v>
          </cell>
          <cell r="H42">
            <v>526829</v>
          </cell>
          <cell r="I42">
            <v>570000</v>
          </cell>
          <cell r="J42">
            <v>649167</v>
          </cell>
          <cell r="K42">
            <v>541090</v>
          </cell>
          <cell r="L42">
            <v>615045</v>
          </cell>
          <cell r="M42">
            <v>591597</v>
          </cell>
          <cell r="N42">
            <v>644030</v>
          </cell>
          <cell r="O42">
            <v>632649</v>
          </cell>
          <cell r="P42">
            <v>837936</v>
          </cell>
          <cell r="Q42">
            <v>744802</v>
          </cell>
          <cell r="R42">
            <v>683400</v>
          </cell>
          <cell r="S42">
            <v>1098626</v>
          </cell>
          <cell r="T42">
            <v>628196</v>
          </cell>
          <cell r="U42">
            <v>581003</v>
          </cell>
          <cell r="V42">
            <v>806795</v>
          </cell>
          <cell r="W42">
            <v>536496</v>
          </cell>
          <cell r="X42">
            <v>542603</v>
          </cell>
          <cell r="Y42">
            <v>545428</v>
          </cell>
          <cell r="Z42">
            <v>569641</v>
          </cell>
          <cell r="AA42">
            <v>575828</v>
          </cell>
          <cell r="AB42">
            <v>607299</v>
          </cell>
          <cell r="AC42">
            <v>531802</v>
          </cell>
          <cell r="AD42">
            <v>507750</v>
          </cell>
          <cell r="AE42">
            <v>474000</v>
          </cell>
          <cell r="AF42">
            <v>639000</v>
          </cell>
          <cell r="AG42">
            <v>664417</v>
          </cell>
          <cell r="AH42">
            <v>735673</v>
          </cell>
          <cell r="AI42">
            <v>647531</v>
          </cell>
          <cell r="AJ42">
            <v>605157</v>
          </cell>
          <cell r="AK42">
            <v>679797</v>
          </cell>
          <cell r="AL42">
            <v>579473</v>
          </cell>
          <cell r="AM42">
            <v>608518</v>
          </cell>
          <cell r="AN42">
            <v>635843</v>
          </cell>
          <cell r="AO42">
            <v>527913</v>
          </cell>
          <cell r="AP42">
            <v>559697</v>
          </cell>
          <cell r="AQ42">
            <v>362000</v>
          </cell>
          <cell r="AR42">
            <v>589000</v>
          </cell>
          <cell r="AS42">
            <v>669000</v>
          </cell>
          <cell r="AT42">
            <v>641000</v>
          </cell>
          <cell r="AU42">
            <v>645000</v>
          </cell>
          <cell r="AV42">
            <v>653000</v>
          </cell>
          <cell r="AW42">
            <v>564000</v>
          </cell>
          <cell r="AX42">
            <v>676000</v>
          </cell>
          <cell r="AY42">
            <v>681000</v>
          </cell>
          <cell r="AZ42">
            <v>642000</v>
          </cell>
          <cell r="BA42">
            <v>607000</v>
          </cell>
          <cell r="BB42">
            <v>637639</v>
          </cell>
          <cell r="BC42">
            <v>700916</v>
          </cell>
          <cell r="BD42">
            <v>707500</v>
          </cell>
        </row>
        <row r="43">
          <cell r="G43">
            <v>45</v>
          </cell>
          <cell r="H43">
            <v>105534</v>
          </cell>
          <cell r="I43">
            <v>110000</v>
          </cell>
          <cell r="J43">
            <v>146565</v>
          </cell>
          <cell r="K43">
            <v>108329</v>
          </cell>
          <cell r="L43">
            <v>122237</v>
          </cell>
          <cell r="M43">
            <v>134261</v>
          </cell>
          <cell r="N43">
            <v>124453</v>
          </cell>
          <cell r="O43">
            <v>120689</v>
          </cell>
          <cell r="P43">
            <v>121543</v>
          </cell>
          <cell r="Q43">
            <v>116774</v>
          </cell>
          <cell r="R43">
            <v>101424</v>
          </cell>
          <cell r="S43">
            <v>151380</v>
          </cell>
          <cell r="T43">
            <v>113962</v>
          </cell>
          <cell r="U43">
            <v>115589</v>
          </cell>
          <cell r="V43">
            <v>135021</v>
          </cell>
          <cell r="W43">
            <v>100487</v>
          </cell>
          <cell r="X43">
            <v>105643</v>
          </cell>
          <cell r="Y43">
            <v>118081</v>
          </cell>
          <cell r="Z43">
            <v>112048</v>
          </cell>
          <cell r="AA43">
            <v>111912</v>
          </cell>
          <cell r="AB43">
            <v>148763</v>
          </cell>
          <cell r="AC43">
            <v>107483</v>
          </cell>
          <cell r="AD43">
            <v>109155</v>
          </cell>
          <cell r="AE43">
            <v>11950.8</v>
          </cell>
          <cell r="AF43">
            <v>132000</v>
          </cell>
          <cell r="AG43">
            <v>144187</v>
          </cell>
          <cell r="AH43">
            <v>160231</v>
          </cell>
          <cell r="AI43">
            <v>121351</v>
          </cell>
          <cell r="AJ43">
            <v>111489</v>
          </cell>
          <cell r="AK43">
            <v>138673</v>
          </cell>
          <cell r="AL43">
            <v>114442</v>
          </cell>
          <cell r="AM43">
            <v>111018</v>
          </cell>
          <cell r="AN43">
            <v>145985</v>
          </cell>
          <cell r="AO43">
            <v>108341</v>
          </cell>
          <cell r="AP43">
            <v>133420</v>
          </cell>
          <cell r="AQ43">
            <v>143105</v>
          </cell>
          <cell r="AR43">
            <v>130058</v>
          </cell>
          <cell r="AS43">
            <v>164352</v>
          </cell>
          <cell r="AT43">
            <v>123299</v>
          </cell>
          <cell r="AU43">
            <v>118343</v>
          </cell>
          <cell r="AV43">
            <v>156481</v>
          </cell>
          <cell r="AW43">
            <v>118483</v>
          </cell>
          <cell r="AX43">
            <v>134693</v>
          </cell>
          <cell r="AY43">
            <v>128403</v>
          </cell>
          <cell r="AZ43">
            <v>125505</v>
          </cell>
          <cell r="BA43">
            <v>128158</v>
          </cell>
          <cell r="BB43">
            <v>143675</v>
          </cell>
          <cell r="BC43">
            <v>124542</v>
          </cell>
          <cell r="BD43">
            <v>141530</v>
          </cell>
          <cell r="BE43">
            <v>180961</v>
          </cell>
        </row>
        <row r="44">
          <cell r="G44">
            <v>48</v>
          </cell>
          <cell r="H44">
            <v>7043.5</v>
          </cell>
          <cell r="I44">
            <v>8191.3</v>
          </cell>
          <cell r="J44">
            <v>10834.8</v>
          </cell>
          <cell r="K44">
            <v>8734.7999999999993</v>
          </cell>
          <cell r="L44">
            <v>7869.6</v>
          </cell>
          <cell r="M44">
            <v>9265.2000000000007</v>
          </cell>
          <cell r="N44">
            <v>9100</v>
          </cell>
          <cell r="O44">
            <v>9191.2999999999993</v>
          </cell>
          <cell r="P44">
            <v>12113</v>
          </cell>
          <cell r="Q44">
            <v>9643.5</v>
          </cell>
          <cell r="R44">
            <v>8372.7000000000007</v>
          </cell>
          <cell r="S44">
            <v>8986</v>
          </cell>
          <cell r="T44">
            <v>9472</v>
          </cell>
          <cell r="U44">
            <v>9504</v>
          </cell>
          <cell r="V44">
            <v>10043</v>
          </cell>
          <cell r="W44">
            <v>5657</v>
          </cell>
          <cell r="X44">
            <v>6282</v>
          </cell>
          <cell r="Y44">
            <v>7252</v>
          </cell>
          <cell r="Z44">
            <v>8639</v>
          </cell>
          <cell r="AA44">
            <v>8456</v>
          </cell>
          <cell r="AB44">
            <v>12035</v>
          </cell>
          <cell r="AC44">
            <v>8730</v>
          </cell>
          <cell r="AD44">
            <v>7730</v>
          </cell>
          <cell r="AE44">
            <v>10304</v>
          </cell>
          <cell r="AF44">
            <v>11752</v>
          </cell>
          <cell r="AG44">
            <v>12896</v>
          </cell>
          <cell r="AH44">
            <v>16581</v>
          </cell>
          <cell r="AI44">
            <v>12800</v>
          </cell>
          <cell r="AJ44">
            <v>11035</v>
          </cell>
          <cell r="AK44">
            <v>11878</v>
          </cell>
          <cell r="AL44">
            <v>10370</v>
          </cell>
          <cell r="AM44">
            <v>11717</v>
          </cell>
          <cell r="AN44">
            <v>15665</v>
          </cell>
          <cell r="AO44">
            <v>11174</v>
          </cell>
          <cell r="AP44">
            <v>12209</v>
          </cell>
          <cell r="AQ44">
            <v>13670</v>
          </cell>
          <cell r="AR44">
            <v>13417</v>
          </cell>
          <cell r="AS44">
            <v>18148</v>
          </cell>
          <cell r="AT44">
            <v>14272</v>
          </cell>
          <cell r="AU44">
            <v>12182</v>
          </cell>
          <cell r="AV44">
            <v>13223</v>
          </cell>
          <cell r="AW44">
            <v>13223</v>
          </cell>
          <cell r="AX44">
            <v>13283</v>
          </cell>
          <cell r="AY44">
            <v>11930</v>
          </cell>
          <cell r="AZ44">
            <v>12691</v>
          </cell>
          <cell r="BA44">
            <v>12736</v>
          </cell>
          <cell r="BB44">
            <v>11752</v>
          </cell>
          <cell r="BC44">
            <v>13835</v>
          </cell>
          <cell r="BD44">
            <v>13869</v>
          </cell>
          <cell r="BE44">
            <v>15486</v>
          </cell>
        </row>
        <row r="45">
          <cell r="G45">
            <v>23</v>
          </cell>
          <cell r="H45">
            <v>64</v>
          </cell>
          <cell r="I45">
            <v>81</v>
          </cell>
          <cell r="J45">
            <v>94</v>
          </cell>
          <cell r="K45">
            <v>80</v>
          </cell>
          <cell r="L45">
            <v>84</v>
          </cell>
          <cell r="M45">
            <v>78</v>
          </cell>
          <cell r="N45">
            <v>77</v>
          </cell>
          <cell r="O45">
            <v>61</v>
          </cell>
          <cell r="P45">
            <v>73</v>
          </cell>
          <cell r="Q45">
            <v>68</v>
          </cell>
          <cell r="R45">
            <v>60</v>
          </cell>
          <cell r="S45">
            <v>75</v>
          </cell>
          <cell r="T45">
            <v>151</v>
          </cell>
          <cell r="U45">
            <v>159</v>
          </cell>
          <cell r="V45">
            <v>165</v>
          </cell>
          <cell r="W45">
            <v>119</v>
          </cell>
          <cell r="X45">
            <v>138</v>
          </cell>
          <cell r="Y45">
            <v>145</v>
          </cell>
          <cell r="Z45">
            <v>143</v>
          </cell>
          <cell r="AA45">
            <v>134</v>
          </cell>
          <cell r="AB45">
            <v>192</v>
          </cell>
          <cell r="AC45">
            <v>162</v>
          </cell>
          <cell r="AD45">
            <v>146</v>
          </cell>
          <cell r="AE45">
            <v>175</v>
          </cell>
          <cell r="AF45">
            <v>180</v>
          </cell>
          <cell r="AG45">
            <v>180</v>
          </cell>
          <cell r="AH45">
            <v>180</v>
          </cell>
          <cell r="AI45">
            <v>181</v>
          </cell>
          <cell r="AJ45">
            <v>179</v>
          </cell>
          <cell r="AK45">
            <v>212</v>
          </cell>
          <cell r="AL45">
            <v>188</v>
          </cell>
          <cell r="AM45">
            <v>181</v>
          </cell>
          <cell r="AN45">
            <v>184</v>
          </cell>
          <cell r="AO45">
            <v>145</v>
          </cell>
          <cell r="AP45">
            <v>163</v>
          </cell>
          <cell r="AQ45">
            <v>173</v>
          </cell>
          <cell r="AR45">
            <v>172</v>
          </cell>
          <cell r="AS45">
            <v>195</v>
          </cell>
          <cell r="AT45">
            <v>197</v>
          </cell>
          <cell r="AU45">
            <v>210</v>
          </cell>
          <cell r="AV45">
            <v>275</v>
          </cell>
          <cell r="AW45">
            <v>231</v>
          </cell>
          <cell r="AX45">
            <v>320</v>
          </cell>
          <cell r="AY45">
            <v>295</v>
          </cell>
          <cell r="AZ45">
            <v>254</v>
          </cell>
          <cell r="BA45">
            <v>286</v>
          </cell>
          <cell r="BB45">
            <v>228</v>
          </cell>
          <cell r="BC45">
            <v>279</v>
          </cell>
          <cell r="BD45">
            <v>344</v>
          </cell>
          <cell r="BE45">
            <v>274</v>
          </cell>
        </row>
        <row r="46">
          <cell r="G46">
            <v>24</v>
          </cell>
          <cell r="H46">
            <v>32</v>
          </cell>
          <cell r="I46">
            <v>36</v>
          </cell>
          <cell r="J46">
            <v>42</v>
          </cell>
          <cell r="K46">
            <v>34</v>
          </cell>
          <cell r="L46">
            <v>26</v>
          </cell>
          <cell r="M46">
            <v>12</v>
          </cell>
          <cell r="N46">
            <v>19</v>
          </cell>
          <cell r="O46">
            <v>6</v>
          </cell>
          <cell r="P46">
            <v>2</v>
          </cell>
          <cell r="Q46">
            <v>4</v>
          </cell>
          <cell r="R46">
            <v>5</v>
          </cell>
          <cell r="S46">
            <v>3</v>
          </cell>
          <cell r="T46">
            <v>12</v>
          </cell>
          <cell r="U46">
            <v>4</v>
          </cell>
          <cell r="V46">
            <v>6</v>
          </cell>
          <cell r="W46">
            <v>4</v>
          </cell>
          <cell r="X46">
            <v>3</v>
          </cell>
          <cell r="Y46">
            <v>3</v>
          </cell>
          <cell r="Z46">
            <v>7</v>
          </cell>
          <cell r="AA46">
            <v>12</v>
          </cell>
          <cell r="AB46">
            <v>13</v>
          </cell>
          <cell r="AC46">
            <v>2</v>
          </cell>
          <cell r="AD46">
            <v>2</v>
          </cell>
          <cell r="AE46">
            <v>2</v>
          </cell>
          <cell r="AF46">
            <v>2</v>
          </cell>
          <cell r="AG46">
            <v>2</v>
          </cell>
          <cell r="AH46">
            <v>2</v>
          </cell>
          <cell r="AI46">
            <v>2</v>
          </cell>
          <cell r="AJ46">
            <v>2</v>
          </cell>
          <cell r="AK46">
            <v>3</v>
          </cell>
          <cell r="AL46">
            <v>3</v>
          </cell>
          <cell r="AM46">
            <v>2</v>
          </cell>
          <cell r="AN46">
            <v>2</v>
          </cell>
          <cell r="AO46">
            <v>1</v>
          </cell>
          <cell r="AP46">
            <v>2</v>
          </cell>
          <cell r="AQ46">
            <v>2</v>
          </cell>
          <cell r="AR46">
            <v>6</v>
          </cell>
          <cell r="AS46">
            <v>1</v>
          </cell>
          <cell r="AT46">
            <v>1</v>
          </cell>
          <cell r="AU46">
            <v>7</v>
          </cell>
          <cell r="AV46">
            <v>14</v>
          </cell>
          <cell r="AW46">
            <v>3</v>
          </cell>
          <cell r="AX46">
            <v>9</v>
          </cell>
          <cell r="AY46">
            <v>6</v>
          </cell>
          <cell r="AZ46">
            <v>1</v>
          </cell>
          <cell r="BA46">
            <v>0</v>
          </cell>
          <cell r="BB46">
            <v>0</v>
          </cell>
          <cell r="BC46">
            <v>2</v>
          </cell>
          <cell r="BD46">
            <v>2</v>
          </cell>
          <cell r="BE46">
            <v>2</v>
          </cell>
        </row>
        <row r="47">
          <cell r="G47">
            <v>25</v>
          </cell>
          <cell r="H47">
            <v>953037</v>
          </cell>
          <cell r="I47">
            <v>1543124</v>
          </cell>
          <cell r="J47">
            <v>1610515</v>
          </cell>
          <cell r="K47">
            <v>1547307</v>
          </cell>
          <cell r="L47">
            <v>1192055</v>
          </cell>
          <cell r="M47">
            <v>1309627</v>
          </cell>
          <cell r="N47">
            <v>1272330</v>
          </cell>
          <cell r="O47">
            <v>1310137</v>
          </cell>
          <cell r="P47">
            <v>1664183</v>
          </cell>
          <cell r="Q47">
            <v>1389209</v>
          </cell>
          <cell r="R47">
            <v>1093332</v>
          </cell>
          <cell r="S47">
            <v>1068272</v>
          </cell>
          <cell r="T47">
            <v>1270926</v>
          </cell>
          <cell r="U47">
            <v>1261552</v>
          </cell>
          <cell r="V47">
            <v>1536570</v>
          </cell>
          <cell r="W47">
            <v>834817</v>
          </cell>
          <cell r="X47">
            <v>750786</v>
          </cell>
          <cell r="Y47">
            <v>1021613</v>
          </cell>
          <cell r="Z47">
            <v>758805</v>
          </cell>
          <cell r="AA47">
            <v>1113879</v>
          </cell>
          <cell r="AB47">
            <v>1689558</v>
          </cell>
          <cell r="AC47">
            <v>1196180</v>
          </cell>
          <cell r="AD47">
            <v>967030</v>
          </cell>
          <cell r="AE47">
            <v>1377954</v>
          </cell>
          <cell r="AF47">
            <v>1668622</v>
          </cell>
          <cell r="AG47">
            <v>1541846</v>
          </cell>
          <cell r="AH47">
            <v>2188876</v>
          </cell>
          <cell r="AI47">
            <v>1226666</v>
          </cell>
          <cell r="AJ47">
            <v>1534846</v>
          </cell>
          <cell r="AK47">
            <v>1493288</v>
          </cell>
          <cell r="AL47">
            <v>1407779</v>
          </cell>
          <cell r="AM47">
            <v>1239111</v>
          </cell>
          <cell r="AN47">
            <v>2095845</v>
          </cell>
          <cell r="AO47">
            <v>1446982</v>
          </cell>
          <cell r="AP47">
            <v>1442267</v>
          </cell>
          <cell r="AQ47">
            <v>1873657</v>
          </cell>
          <cell r="AR47">
            <v>1561946</v>
          </cell>
          <cell r="AS47">
            <v>1848749</v>
          </cell>
          <cell r="AT47">
            <v>2096545</v>
          </cell>
          <cell r="AU47">
            <v>1914991</v>
          </cell>
          <cell r="AV47">
            <v>1988834</v>
          </cell>
          <cell r="AW47">
            <v>2082916</v>
          </cell>
          <cell r="AX47">
            <v>2052215</v>
          </cell>
          <cell r="AY47">
            <v>1924418</v>
          </cell>
          <cell r="AZ47">
            <v>2009690</v>
          </cell>
          <cell r="BA47">
            <v>1783753</v>
          </cell>
          <cell r="BB47">
            <v>1970361</v>
          </cell>
          <cell r="BC47">
            <v>2083848</v>
          </cell>
          <cell r="BD47">
            <v>2312554</v>
          </cell>
          <cell r="BE47">
            <v>2544607</v>
          </cell>
        </row>
        <row r="48">
          <cell r="G48">
            <v>26</v>
          </cell>
          <cell r="H48">
            <v>73936</v>
          </cell>
          <cell r="I48">
            <v>11502</v>
          </cell>
          <cell r="J48">
            <v>12065</v>
          </cell>
          <cell r="K48">
            <v>16420</v>
          </cell>
          <cell r="L48">
            <v>41887</v>
          </cell>
          <cell r="M48">
            <v>2120</v>
          </cell>
          <cell r="N48">
            <v>11747</v>
          </cell>
          <cell r="O48">
            <v>1436</v>
          </cell>
          <cell r="P48">
            <v>34827</v>
          </cell>
          <cell r="Q48">
            <v>14584</v>
          </cell>
          <cell r="R48">
            <v>15290</v>
          </cell>
          <cell r="S48">
            <v>14000</v>
          </cell>
          <cell r="T48">
            <v>39175</v>
          </cell>
          <cell r="U48">
            <v>13048</v>
          </cell>
          <cell r="V48">
            <v>3657</v>
          </cell>
          <cell r="W48">
            <v>3</v>
          </cell>
          <cell r="X48">
            <v>376</v>
          </cell>
          <cell r="Y48">
            <v>1861</v>
          </cell>
          <cell r="Z48">
            <v>8451</v>
          </cell>
          <cell r="AA48">
            <v>3782</v>
          </cell>
          <cell r="AB48">
            <v>162</v>
          </cell>
          <cell r="AC48">
            <v>18783</v>
          </cell>
          <cell r="AD48">
            <v>26278</v>
          </cell>
          <cell r="AE48">
            <v>42106</v>
          </cell>
          <cell r="AF48">
            <v>14859</v>
          </cell>
          <cell r="AG48">
            <v>6816</v>
          </cell>
          <cell r="AH48">
            <v>10030</v>
          </cell>
          <cell r="AI48">
            <v>9153</v>
          </cell>
          <cell r="AJ48">
            <v>1073</v>
          </cell>
          <cell r="AK48">
            <v>1548</v>
          </cell>
          <cell r="AL48">
            <v>3469</v>
          </cell>
          <cell r="AM48">
            <v>569</v>
          </cell>
          <cell r="AN48">
            <v>12322</v>
          </cell>
          <cell r="AO48">
            <v>6336</v>
          </cell>
          <cell r="AP48">
            <v>1630</v>
          </cell>
          <cell r="AQ48">
            <v>906</v>
          </cell>
          <cell r="AR48">
            <v>1812</v>
          </cell>
          <cell r="AS48">
            <v>4171</v>
          </cell>
          <cell r="AT48">
            <v>2123</v>
          </cell>
          <cell r="AU48">
            <v>6920</v>
          </cell>
          <cell r="AV48">
            <v>3002</v>
          </cell>
          <cell r="AW48">
            <v>1411</v>
          </cell>
          <cell r="AX48">
            <v>7912</v>
          </cell>
          <cell r="AY48">
            <v>3</v>
          </cell>
          <cell r="AZ48">
            <v>2350</v>
          </cell>
          <cell r="BA48">
            <v>1</v>
          </cell>
          <cell r="BB48">
            <v>23</v>
          </cell>
          <cell r="BC48">
            <v>293</v>
          </cell>
          <cell r="BD48">
            <v>1458</v>
          </cell>
          <cell r="BE48">
            <v>1701</v>
          </cell>
        </row>
        <row r="49">
          <cell r="G49">
            <v>22</v>
          </cell>
          <cell r="H49">
            <v>23000</v>
          </cell>
          <cell r="I49">
            <v>25985</v>
          </cell>
          <cell r="J49">
            <v>11655</v>
          </cell>
          <cell r="K49">
            <v>19508</v>
          </cell>
          <cell r="L49">
            <v>26627</v>
          </cell>
          <cell r="M49">
            <v>37532</v>
          </cell>
          <cell r="N49">
            <v>17500</v>
          </cell>
          <cell r="O49">
            <v>17000</v>
          </cell>
          <cell r="P49">
            <v>178000</v>
          </cell>
          <cell r="Q49">
            <v>161500</v>
          </cell>
          <cell r="R49">
            <v>151000</v>
          </cell>
          <cell r="S49">
            <v>464000</v>
          </cell>
          <cell r="T49">
            <v>80570</v>
          </cell>
          <cell r="U49">
            <v>52425</v>
          </cell>
          <cell r="V49">
            <v>52900</v>
          </cell>
          <cell r="W49">
            <v>33000</v>
          </cell>
          <cell r="X49">
            <v>38000</v>
          </cell>
          <cell r="Y49">
            <v>43000</v>
          </cell>
          <cell r="Z49">
            <v>48000</v>
          </cell>
          <cell r="AA49">
            <v>51000</v>
          </cell>
          <cell r="AB49">
            <v>0</v>
          </cell>
          <cell r="AC49">
            <v>0</v>
          </cell>
          <cell r="AD49">
            <v>0</v>
          </cell>
          <cell r="AE49">
            <v>0</v>
          </cell>
          <cell r="AF49">
            <v>52000</v>
          </cell>
          <cell r="AG49">
            <v>56600</v>
          </cell>
          <cell r="AH49">
            <v>19200</v>
          </cell>
          <cell r="AI49">
            <v>1540</v>
          </cell>
          <cell r="AJ49">
            <v>20870</v>
          </cell>
          <cell r="AK49">
            <v>41312</v>
          </cell>
          <cell r="AL49">
            <v>16737</v>
          </cell>
          <cell r="AM49">
            <v>41992</v>
          </cell>
          <cell r="AN49">
            <v>29519</v>
          </cell>
          <cell r="AO49">
            <v>30728</v>
          </cell>
          <cell r="AP49">
            <v>26339</v>
          </cell>
          <cell r="AQ49">
            <v>7883</v>
          </cell>
          <cell r="AR49">
            <v>8012</v>
          </cell>
          <cell r="AS49">
            <v>24822</v>
          </cell>
          <cell r="AT49">
            <v>16444</v>
          </cell>
          <cell r="AU49">
            <v>6195</v>
          </cell>
          <cell r="AV49">
            <v>55066</v>
          </cell>
          <cell r="AW49">
            <v>24715</v>
          </cell>
          <cell r="AX49">
            <v>55017</v>
          </cell>
          <cell r="AY49">
            <v>21220</v>
          </cell>
          <cell r="AZ49">
            <v>35000</v>
          </cell>
          <cell r="BA49">
            <v>23000</v>
          </cell>
          <cell r="BB49">
            <v>26000</v>
          </cell>
          <cell r="BC49">
            <v>20000</v>
          </cell>
          <cell r="BD49">
            <v>32000</v>
          </cell>
        </row>
        <row r="50">
          <cell r="G50">
            <v>27</v>
          </cell>
          <cell r="H50">
            <v>9</v>
          </cell>
          <cell r="I50">
            <v>9</v>
          </cell>
          <cell r="J50">
            <v>3</v>
          </cell>
          <cell r="K50">
            <v>9</v>
          </cell>
          <cell r="L50">
            <v>18</v>
          </cell>
          <cell r="M50">
            <v>13</v>
          </cell>
          <cell r="N50">
            <v>14</v>
          </cell>
          <cell r="O50">
            <v>18</v>
          </cell>
          <cell r="P50">
            <v>12</v>
          </cell>
          <cell r="Q50">
            <v>20</v>
          </cell>
          <cell r="R50">
            <v>19</v>
          </cell>
          <cell r="S50">
            <v>42</v>
          </cell>
          <cell r="T50">
            <v>7.5</v>
          </cell>
          <cell r="U50">
            <v>14</v>
          </cell>
          <cell r="V50">
            <v>15</v>
          </cell>
          <cell r="W50">
            <v>10.5</v>
          </cell>
          <cell r="X50">
            <v>15.5</v>
          </cell>
          <cell r="Y50">
            <v>10</v>
          </cell>
          <cell r="Z50">
            <v>23.5</v>
          </cell>
          <cell r="AA50">
            <v>55.5</v>
          </cell>
          <cell r="AB50">
            <v>12</v>
          </cell>
          <cell r="AC50">
            <v>10</v>
          </cell>
          <cell r="AD50">
            <v>9.5</v>
          </cell>
          <cell r="AE50">
            <v>25.5</v>
          </cell>
          <cell r="AF50">
            <v>49.5</v>
          </cell>
          <cell r="AG50">
            <v>21</v>
          </cell>
          <cell r="AH50">
            <v>13</v>
          </cell>
          <cell r="AI50">
            <v>25.5</v>
          </cell>
          <cell r="AJ50">
            <v>7</v>
          </cell>
          <cell r="AK50">
            <v>26</v>
          </cell>
          <cell r="AL50">
            <v>26</v>
          </cell>
          <cell r="AM50">
            <v>27</v>
          </cell>
          <cell r="AN50">
            <v>18.5</v>
          </cell>
          <cell r="AO50">
            <v>8</v>
          </cell>
          <cell r="AP50">
            <v>12.5</v>
          </cell>
          <cell r="AQ50">
            <v>29</v>
          </cell>
          <cell r="AR50">
            <v>18</v>
          </cell>
          <cell r="AS50">
            <v>15</v>
          </cell>
          <cell r="AT50">
            <v>13</v>
          </cell>
          <cell r="AU50">
            <v>12.5</v>
          </cell>
          <cell r="AV50">
            <v>40</v>
          </cell>
          <cell r="AW50">
            <v>15</v>
          </cell>
          <cell r="AX50">
            <v>39</v>
          </cell>
          <cell r="AY50">
            <v>9</v>
          </cell>
          <cell r="AZ50">
            <v>22</v>
          </cell>
          <cell r="BA50">
            <v>19</v>
          </cell>
          <cell r="BB50">
            <v>7</v>
          </cell>
          <cell r="BC50">
            <v>25</v>
          </cell>
          <cell r="BD50">
            <v>21</v>
          </cell>
          <cell r="BE50">
            <v>34</v>
          </cell>
        </row>
        <row r="51">
          <cell r="G51">
            <v>28</v>
          </cell>
          <cell r="H51">
            <v>128</v>
          </cell>
          <cell r="I51">
            <v>135</v>
          </cell>
          <cell r="J51">
            <v>91</v>
          </cell>
          <cell r="K51">
            <v>128</v>
          </cell>
          <cell r="L51">
            <v>67</v>
          </cell>
          <cell r="M51">
            <v>72</v>
          </cell>
          <cell r="N51">
            <v>77</v>
          </cell>
          <cell r="O51">
            <v>53</v>
          </cell>
          <cell r="P51">
            <v>117</v>
          </cell>
          <cell r="Q51">
            <v>116</v>
          </cell>
          <cell r="R51">
            <v>61</v>
          </cell>
          <cell r="S51">
            <v>111</v>
          </cell>
          <cell r="T51">
            <v>101</v>
          </cell>
          <cell r="U51">
            <v>88</v>
          </cell>
          <cell r="V51">
            <v>84</v>
          </cell>
          <cell r="W51">
            <v>27</v>
          </cell>
          <cell r="X51">
            <v>69</v>
          </cell>
          <cell r="Y51">
            <v>50</v>
          </cell>
          <cell r="Z51">
            <v>70</v>
          </cell>
          <cell r="AA51">
            <v>81</v>
          </cell>
          <cell r="AB51">
            <v>123</v>
          </cell>
          <cell r="AC51">
            <v>69</v>
          </cell>
          <cell r="AD51">
            <v>77</v>
          </cell>
          <cell r="AE51">
            <v>79</v>
          </cell>
          <cell r="AF51">
            <v>87</v>
          </cell>
          <cell r="AG51">
            <v>81</v>
          </cell>
          <cell r="AH51">
            <v>79</v>
          </cell>
          <cell r="AI51">
            <v>75</v>
          </cell>
          <cell r="AJ51">
            <v>55</v>
          </cell>
          <cell r="AK51">
            <v>69</v>
          </cell>
          <cell r="AL51">
            <v>144</v>
          </cell>
          <cell r="AM51">
            <v>82</v>
          </cell>
          <cell r="AN51">
            <v>134</v>
          </cell>
          <cell r="AO51">
            <v>56</v>
          </cell>
          <cell r="AP51">
            <v>64</v>
          </cell>
          <cell r="AQ51">
            <v>104</v>
          </cell>
          <cell r="AR51">
            <v>89</v>
          </cell>
          <cell r="AS51">
            <v>78</v>
          </cell>
          <cell r="AT51">
            <v>127</v>
          </cell>
          <cell r="AU51">
            <v>105</v>
          </cell>
          <cell r="AV51">
            <v>130</v>
          </cell>
          <cell r="AW51">
            <v>146</v>
          </cell>
          <cell r="AX51">
            <v>203</v>
          </cell>
          <cell r="AY51">
            <v>137</v>
          </cell>
          <cell r="AZ51">
            <v>126</v>
          </cell>
          <cell r="BA51">
            <v>90</v>
          </cell>
          <cell r="BB51">
            <v>103</v>
          </cell>
          <cell r="BC51">
            <v>155</v>
          </cell>
          <cell r="BD51">
            <v>162</v>
          </cell>
          <cell r="BE51">
            <v>137</v>
          </cell>
        </row>
        <row r="52">
          <cell r="G52">
            <v>32</v>
          </cell>
          <cell r="H52">
            <v>14769</v>
          </cell>
          <cell r="I52">
            <v>17026</v>
          </cell>
          <cell r="J52">
            <v>175430</v>
          </cell>
          <cell r="K52">
            <v>229482</v>
          </cell>
          <cell r="L52">
            <v>48209</v>
          </cell>
          <cell r="M52">
            <v>158289</v>
          </cell>
          <cell r="N52">
            <v>151705</v>
          </cell>
          <cell r="O52">
            <v>166428</v>
          </cell>
          <cell r="P52">
            <v>220662</v>
          </cell>
          <cell r="Q52">
            <v>179756</v>
          </cell>
          <cell r="R52">
            <v>165530</v>
          </cell>
          <cell r="S52">
            <v>429673</v>
          </cell>
          <cell r="T52">
            <v>40935</v>
          </cell>
          <cell r="U52">
            <v>41895</v>
          </cell>
          <cell r="V52">
            <v>44616</v>
          </cell>
          <cell r="W52">
            <v>57025</v>
          </cell>
          <cell r="X52">
            <v>72366</v>
          </cell>
          <cell r="Y52">
            <v>285099</v>
          </cell>
          <cell r="Z52">
            <v>325165</v>
          </cell>
          <cell r="AA52">
            <v>283165</v>
          </cell>
          <cell r="AB52">
            <v>301165</v>
          </cell>
          <cell r="AC52">
            <v>242082</v>
          </cell>
          <cell r="AD52">
            <v>99082</v>
          </cell>
          <cell r="AE52">
            <v>99082</v>
          </cell>
          <cell r="AF52">
            <v>6700</v>
          </cell>
          <cell r="AG52">
            <v>19600</v>
          </cell>
          <cell r="AH52">
            <v>93700</v>
          </cell>
          <cell r="AI52">
            <v>120600</v>
          </cell>
          <cell r="AJ52">
            <v>85700</v>
          </cell>
          <cell r="AK52">
            <v>68600</v>
          </cell>
          <cell r="AL52">
            <v>55400</v>
          </cell>
          <cell r="AM52">
            <v>76700</v>
          </cell>
          <cell r="AN52">
            <v>182600</v>
          </cell>
          <cell r="AO52">
            <v>135400</v>
          </cell>
          <cell r="AP52">
            <v>158200</v>
          </cell>
          <cell r="AQ52">
            <v>168100</v>
          </cell>
          <cell r="AR52">
            <v>161880</v>
          </cell>
          <cell r="AS52">
            <v>240550</v>
          </cell>
          <cell r="AT52">
            <v>183800</v>
          </cell>
          <cell r="AU52">
            <v>265530</v>
          </cell>
          <cell r="AV52">
            <v>300000</v>
          </cell>
          <cell r="AW52">
            <v>269000</v>
          </cell>
          <cell r="AX52">
            <v>329000</v>
          </cell>
          <cell r="AY52">
            <v>259000</v>
          </cell>
          <cell r="AZ52">
            <v>205000</v>
          </cell>
          <cell r="BA52">
            <v>224000</v>
          </cell>
          <cell r="BB52">
            <v>320000</v>
          </cell>
          <cell r="BC52">
            <v>242000</v>
          </cell>
          <cell r="BD52">
            <v>288000</v>
          </cell>
        </row>
        <row r="53">
          <cell r="G53">
            <v>33</v>
          </cell>
          <cell r="H53">
            <v>0</v>
          </cell>
          <cell r="I53">
            <v>0</v>
          </cell>
          <cell r="J53">
            <v>0</v>
          </cell>
          <cell r="K53">
            <v>0</v>
          </cell>
          <cell r="L53">
            <v>0</v>
          </cell>
          <cell r="M53">
            <v>0</v>
          </cell>
          <cell r="N53">
            <v>0</v>
          </cell>
          <cell r="O53">
            <v>0</v>
          </cell>
          <cell r="P53">
            <v>0</v>
          </cell>
          <cell r="Q53">
            <v>0</v>
          </cell>
          <cell r="R53">
            <v>0</v>
          </cell>
          <cell r="S53">
            <v>0</v>
          </cell>
          <cell r="T53">
            <v>0</v>
          </cell>
          <cell r="U53">
            <v>-19310.79</v>
          </cell>
          <cell r="V53">
            <v>-49893.58</v>
          </cell>
          <cell r="W53">
            <v>-67131.039999999994</v>
          </cell>
          <cell r="X53">
            <v>-48480.76</v>
          </cell>
          <cell r="Y53">
            <v>-72142.460000000006</v>
          </cell>
          <cell r="Z53">
            <v>-55214.98</v>
          </cell>
          <cell r="AA53">
            <v>0</v>
          </cell>
          <cell r="AB53">
            <v>0</v>
          </cell>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X53">
            <v>0</v>
          </cell>
          <cell r="AY53">
            <v>0</v>
          </cell>
          <cell r="AZ53">
            <v>0</v>
          </cell>
          <cell r="BA53">
            <v>0</v>
          </cell>
          <cell r="BB53">
            <v>0</v>
          </cell>
          <cell r="BC53">
            <v>0</v>
          </cell>
          <cell r="BD53">
            <v>0</v>
          </cell>
        </row>
        <row r="54">
          <cell r="G54">
            <v>46</v>
          </cell>
          <cell r="H54">
            <v>4947417</v>
          </cell>
          <cell r="I54">
            <v>6351927</v>
          </cell>
          <cell r="J54">
            <v>7266578</v>
          </cell>
          <cell r="K54">
            <v>6552080</v>
          </cell>
          <cell r="L54">
            <v>5349494</v>
          </cell>
          <cell r="M54">
            <v>7046520</v>
          </cell>
          <cell r="N54">
            <v>5977698</v>
          </cell>
          <cell r="O54">
            <v>6600269</v>
          </cell>
          <cell r="P54">
            <v>9234389</v>
          </cell>
          <cell r="Q54">
            <v>6561024</v>
          </cell>
          <cell r="R54">
            <v>4962629</v>
          </cell>
          <cell r="S54">
            <v>6352262</v>
          </cell>
          <cell r="T54">
            <v>5442692</v>
          </cell>
          <cell r="U54">
            <v>6553700</v>
          </cell>
          <cell r="V54">
            <v>6617702</v>
          </cell>
          <cell r="W54">
            <v>4136455</v>
          </cell>
          <cell r="X54">
            <v>4799513</v>
          </cell>
          <cell r="Y54">
            <v>5380490</v>
          </cell>
          <cell r="Z54">
            <v>6077982</v>
          </cell>
          <cell r="AA54">
            <v>6341886</v>
          </cell>
          <cell r="AB54">
            <v>8399929</v>
          </cell>
          <cell r="AC54">
            <v>6177737</v>
          </cell>
          <cell r="AD54">
            <v>5153244</v>
          </cell>
          <cell r="AE54">
            <v>7387000</v>
          </cell>
          <cell r="AF54">
            <v>6941931</v>
          </cell>
          <cell r="AG54">
            <v>7709275</v>
          </cell>
          <cell r="AH54">
            <v>10083743</v>
          </cell>
          <cell r="AI54">
            <v>7728446</v>
          </cell>
          <cell r="AJ54">
            <v>6233779</v>
          </cell>
          <cell r="AK54">
            <v>7023411</v>
          </cell>
          <cell r="AL54">
            <v>6914896</v>
          </cell>
          <cell r="AM54">
            <v>7949749</v>
          </cell>
          <cell r="AN54">
            <v>10091763</v>
          </cell>
          <cell r="AO54">
            <v>6248925</v>
          </cell>
          <cell r="AP54">
            <v>7603512</v>
          </cell>
          <cell r="AQ54">
            <v>8068453</v>
          </cell>
          <cell r="AR54">
            <v>8286010</v>
          </cell>
          <cell r="AS54">
            <v>12343000</v>
          </cell>
          <cell r="AT54">
            <v>9600000</v>
          </cell>
          <cell r="AU54">
            <v>8822000</v>
          </cell>
          <cell r="AV54">
            <v>9112000</v>
          </cell>
          <cell r="AW54">
            <v>8877000</v>
          </cell>
          <cell r="AX54">
            <v>10533000</v>
          </cell>
          <cell r="AY54">
            <v>11815000</v>
          </cell>
          <cell r="AZ54">
            <v>10027600</v>
          </cell>
          <cell r="BA54">
            <v>9293000</v>
          </cell>
          <cell r="BB54">
            <v>9710000</v>
          </cell>
          <cell r="BC54">
            <v>11470990</v>
          </cell>
          <cell r="BD54">
            <v>12783134</v>
          </cell>
        </row>
      </sheetData>
      <sheetData sheetId="5">
        <row r="5">
          <cell r="G5" t="str">
            <v>#</v>
          </cell>
          <cell r="H5">
            <v>2008.01</v>
          </cell>
          <cell r="I5">
            <v>2008.02</v>
          </cell>
          <cell r="J5">
            <v>2008.03</v>
          </cell>
          <cell r="K5">
            <v>2008.04</v>
          </cell>
          <cell r="L5">
            <v>2008.05</v>
          </cell>
          <cell r="M5">
            <v>2008.06</v>
          </cell>
          <cell r="N5">
            <v>2008.07</v>
          </cell>
          <cell r="O5">
            <v>2008.08</v>
          </cell>
          <cell r="P5">
            <v>2008.09</v>
          </cell>
          <cell r="Q5">
            <v>2008.1</v>
          </cell>
          <cell r="R5">
            <v>2008.11</v>
          </cell>
          <cell r="S5">
            <v>2008.12</v>
          </cell>
          <cell r="T5">
            <v>2009.01</v>
          </cell>
          <cell r="U5">
            <v>2009.02</v>
          </cell>
          <cell r="V5">
            <v>2009.03</v>
          </cell>
          <cell r="W5">
            <v>2009.04</v>
          </cell>
          <cell r="X5">
            <v>2009.05</v>
          </cell>
          <cell r="Y5">
            <v>2009.06</v>
          </cell>
          <cell r="Z5">
            <v>2009.07</v>
          </cell>
          <cell r="AA5">
            <v>2009.08</v>
          </cell>
          <cell r="AB5">
            <v>2009.09</v>
          </cell>
          <cell r="AC5">
            <v>2009.1</v>
          </cell>
          <cell r="AD5">
            <v>2009.11</v>
          </cell>
          <cell r="AE5">
            <v>2009.12</v>
          </cell>
          <cell r="AF5">
            <v>2010.01</v>
          </cell>
          <cell r="AG5">
            <v>2010.02</v>
          </cell>
          <cell r="AH5">
            <v>2010.03</v>
          </cell>
          <cell r="AI5">
            <v>2010.04</v>
          </cell>
          <cell r="AJ5">
            <v>2010.05</v>
          </cell>
          <cell r="AK5">
            <v>2010.06</v>
          </cell>
          <cell r="AL5">
            <v>2010.07</v>
          </cell>
          <cell r="AM5">
            <v>2010.08</v>
          </cell>
          <cell r="AN5">
            <v>2010.09</v>
          </cell>
          <cell r="AO5">
            <v>2010.1</v>
          </cell>
          <cell r="AP5">
            <v>2010.11</v>
          </cell>
          <cell r="AQ5">
            <v>2010.12</v>
          </cell>
          <cell r="AR5">
            <v>2010.13</v>
          </cell>
          <cell r="AS5">
            <v>2010.14</v>
          </cell>
          <cell r="AT5">
            <v>2011.01</v>
          </cell>
          <cell r="AU5">
            <v>2011.02</v>
          </cell>
          <cell r="AV5">
            <v>2011.03</v>
          </cell>
          <cell r="AW5">
            <v>2011.04</v>
          </cell>
          <cell r="AX5">
            <v>2011.05</v>
          </cell>
          <cell r="AY5">
            <v>2011.06</v>
          </cell>
          <cell r="AZ5">
            <v>2011.07</v>
          </cell>
          <cell r="BA5">
            <v>2011.08</v>
          </cell>
          <cell r="BB5">
            <v>2011.09</v>
          </cell>
          <cell r="BC5">
            <v>2011.1</v>
          </cell>
          <cell r="BD5">
            <v>2011.11</v>
          </cell>
          <cell r="BE5">
            <v>2011.12</v>
          </cell>
          <cell r="BF5">
            <v>2012.01</v>
          </cell>
          <cell r="BG5">
            <v>2012.02</v>
          </cell>
          <cell r="BH5">
            <v>2012.03</v>
          </cell>
          <cell r="BI5">
            <v>2012.04</v>
          </cell>
          <cell r="BJ5">
            <v>2012.05</v>
          </cell>
          <cell r="BK5">
            <v>2012.06</v>
          </cell>
          <cell r="BL5">
            <v>2012.07</v>
          </cell>
          <cell r="BM5">
            <v>2012.08</v>
          </cell>
          <cell r="BN5">
            <v>2012.09</v>
          </cell>
          <cell r="BO5">
            <v>2012.1</v>
          </cell>
          <cell r="BP5">
            <v>2012.11</v>
          </cell>
          <cell r="BQ5">
            <v>2012.12</v>
          </cell>
          <cell r="BR5">
            <v>2013.01</v>
          </cell>
          <cell r="BS5">
            <v>2013.02</v>
          </cell>
          <cell r="BT5">
            <v>2013.03</v>
          </cell>
          <cell r="BU5">
            <v>2013.04</v>
          </cell>
          <cell r="BV5">
            <v>2013.05</v>
          </cell>
          <cell r="BW5">
            <v>2013.06</v>
          </cell>
          <cell r="BX5">
            <v>2013.07</v>
          </cell>
          <cell r="BY5">
            <v>2013.08</v>
          </cell>
          <cell r="BZ5">
            <v>2013.09</v>
          </cell>
          <cell r="CA5">
            <v>2013.1</v>
          </cell>
          <cell r="CB5">
            <v>2013.11</v>
          </cell>
          <cell r="CC5">
            <v>2013.12</v>
          </cell>
          <cell r="CD5">
            <v>2014.01</v>
          </cell>
          <cell r="CE5">
            <v>2014.02</v>
          </cell>
          <cell r="CF5">
            <v>2014.03</v>
          </cell>
          <cell r="CG5">
            <v>2014.04</v>
          </cell>
          <cell r="CH5">
            <v>2014.05</v>
          </cell>
          <cell r="CI5">
            <v>2014.06</v>
          </cell>
          <cell r="CJ5">
            <v>2014.07</v>
          </cell>
          <cell r="CK5">
            <v>2014.08</v>
          </cell>
          <cell r="CL5">
            <v>2014.09</v>
          </cell>
          <cell r="CM5">
            <v>2014.1</v>
          </cell>
          <cell r="CN5">
            <v>2014.11</v>
          </cell>
          <cell r="CO5">
            <v>2014.12</v>
          </cell>
        </row>
        <row r="6">
          <cell r="G6" t="str">
            <v>G11</v>
          </cell>
          <cell r="H6">
            <v>70</v>
          </cell>
          <cell r="I6">
            <v>70</v>
          </cell>
          <cell r="J6">
            <v>70</v>
          </cell>
          <cell r="K6">
            <v>70</v>
          </cell>
          <cell r="L6">
            <v>70</v>
          </cell>
          <cell r="M6">
            <v>70</v>
          </cell>
          <cell r="N6">
            <v>70</v>
          </cell>
          <cell r="O6">
            <v>70</v>
          </cell>
          <cell r="P6">
            <v>70</v>
          </cell>
          <cell r="Q6">
            <v>70</v>
          </cell>
          <cell r="R6">
            <v>70</v>
          </cell>
          <cell r="S6">
            <v>70</v>
          </cell>
          <cell r="T6">
            <v>49</v>
          </cell>
          <cell r="U6">
            <v>54</v>
          </cell>
          <cell r="V6">
            <v>59</v>
          </cell>
          <cell r="W6">
            <v>64</v>
          </cell>
          <cell r="X6">
            <v>69</v>
          </cell>
          <cell r="Y6">
            <v>74</v>
          </cell>
          <cell r="Z6">
            <v>79</v>
          </cell>
          <cell r="AA6">
            <v>79</v>
          </cell>
          <cell r="AB6">
            <v>79</v>
          </cell>
          <cell r="AC6">
            <v>82</v>
          </cell>
          <cell r="AD6">
            <v>82</v>
          </cell>
          <cell r="AE6">
            <v>82</v>
          </cell>
          <cell r="AF6">
            <v>75</v>
          </cell>
          <cell r="AG6">
            <v>75</v>
          </cell>
          <cell r="AH6">
            <v>75</v>
          </cell>
          <cell r="AI6">
            <v>78</v>
          </cell>
          <cell r="AJ6">
            <v>78</v>
          </cell>
          <cell r="AK6">
            <v>78</v>
          </cell>
          <cell r="AL6">
            <v>81</v>
          </cell>
          <cell r="AM6">
            <v>81</v>
          </cell>
          <cell r="AN6">
            <v>81</v>
          </cell>
          <cell r="AO6">
            <v>83</v>
          </cell>
          <cell r="AP6">
            <v>83</v>
          </cell>
          <cell r="AQ6">
            <v>85</v>
          </cell>
          <cell r="AR6">
            <v>85</v>
          </cell>
          <cell r="AS6">
            <v>85</v>
          </cell>
          <cell r="AT6">
            <v>78</v>
          </cell>
          <cell r="AU6">
            <v>78</v>
          </cell>
          <cell r="AV6">
            <v>78</v>
          </cell>
          <cell r="AW6">
            <v>80</v>
          </cell>
          <cell r="AX6">
            <v>80</v>
          </cell>
          <cell r="AY6">
            <v>80</v>
          </cell>
          <cell r="AZ6">
            <v>82</v>
          </cell>
          <cell r="BA6">
            <v>82</v>
          </cell>
          <cell r="BB6">
            <v>82</v>
          </cell>
          <cell r="BC6">
            <v>82</v>
          </cell>
          <cell r="BD6">
            <v>82</v>
          </cell>
          <cell r="BE6">
            <v>83</v>
          </cell>
        </row>
        <row r="7">
          <cell r="G7" t="str">
            <v>G34</v>
          </cell>
          <cell r="H7">
            <v>0</v>
          </cell>
          <cell r="I7">
            <v>0</v>
          </cell>
          <cell r="J7">
            <v>0</v>
          </cell>
          <cell r="K7">
            <v>0</v>
          </cell>
          <cell r="L7">
            <v>0</v>
          </cell>
          <cell r="M7">
            <v>0</v>
          </cell>
          <cell r="N7">
            <v>0</v>
          </cell>
          <cell r="O7">
            <v>0</v>
          </cell>
          <cell r="P7">
            <v>0</v>
          </cell>
          <cell r="Q7">
            <v>0</v>
          </cell>
          <cell r="R7">
            <v>0</v>
          </cell>
          <cell r="S7">
            <v>0</v>
          </cell>
          <cell r="T7">
            <v>0.83</v>
          </cell>
          <cell r="U7">
            <v>1.67</v>
          </cell>
          <cell r="V7">
            <v>2.4900000000000002</v>
          </cell>
          <cell r="W7">
            <v>3.32</v>
          </cell>
          <cell r="X7">
            <v>4.1500000000000004</v>
          </cell>
          <cell r="Y7">
            <v>4.9800000000000004</v>
          </cell>
          <cell r="Z7">
            <v>5.81</v>
          </cell>
          <cell r="AA7">
            <v>6.64</v>
          </cell>
          <cell r="AB7">
            <v>7.47</v>
          </cell>
          <cell r="AC7">
            <v>8.3000000000000007</v>
          </cell>
          <cell r="AD7">
            <v>9.1300000000000008</v>
          </cell>
          <cell r="AE7">
            <v>9.9600000000000009</v>
          </cell>
          <cell r="AF7">
            <v>1</v>
          </cell>
          <cell r="AG7">
            <v>2</v>
          </cell>
          <cell r="AH7">
            <v>3</v>
          </cell>
          <cell r="AI7">
            <v>4</v>
          </cell>
          <cell r="AJ7">
            <v>5</v>
          </cell>
          <cell r="AK7">
            <v>6</v>
          </cell>
          <cell r="AL7">
            <v>7</v>
          </cell>
          <cell r="AM7">
            <v>8</v>
          </cell>
          <cell r="AN7">
            <v>9</v>
          </cell>
          <cell r="AO7">
            <v>10</v>
          </cell>
          <cell r="AP7">
            <v>11</v>
          </cell>
          <cell r="AQ7">
            <v>12</v>
          </cell>
          <cell r="AR7">
            <v>12</v>
          </cell>
          <cell r="AS7">
            <v>12</v>
          </cell>
          <cell r="AT7">
            <v>1.25</v>
          </cell>
          <cell r="AU7">
            <v>2.5</v>
          </cell>
          <cell r="AV7">
            <v>3.75</v>
          </cell>
          <cell r="AW7">
            <v>5</v>
          </cell>
          <cell r="AX7">
            <v>6.25</v>
          </cell>
          <cell r="AY7">
            <v>7.5</v>
          </cell>
          <cell r="AZ7">
            <v>8.75</v>
          </cell>
          <cell r="BA7">
            <v>10</v>
          </cell>
          <cell r="BB7">
            <v>11.25</v>
          </cell>
          <cell r="BC7">
            <v>12.5</v>
          </cell>
          <cell r="BD7">
            <v>13.75</v>
          </cell>
          <cell r="BE7">
            <v>15</v>
          </cell>
        </row>
        <row r="8">
          <cell r="G8" t="str">
            <v>G4</v>
          </cell>
          <cell r="H8">
            <v>6</v>
          </cell>
          <cell r="I8">
            <v>6</v>
          </cell>
          <cell r="J8">
            <v>6</v>
          </cell>
          <cell r="K8">
            <v>6</v>
          </cell>
          <cell r="L8">
            <v>6</v>
          </cell>
          <cell r="M8">
            <v>6</v>
          </cell>
          <cell r="N8">
            <v>6</v>
          </cell>
          <cell r="O8">
            <v>6</v>
          </cell>
          <cell r="P8">
            <v>6</v>
          </cell>
          <cell r="Q8">
            <v>6</v>
          </cell>
          <cell r="R8">
            <v>6</v>
          </cell>
          <cell r="S8">
            <v>6</v>
          </cell>
          <cell r="T8">
            <v>20</v>
          </cell>
          <cell r="U8">
            <v>20</v>
          </cell>
          <cell r="V8">
            <v>20</v>
          </cell>
          <cell r="W8">
            <v>20</v>
          </cell>
          <cell r="X8">
            <v>20</v>
          </cell>
          <cell r="Y8">
            <v>20</v>
          </cell>
          <cell r="Z8">
            <v>20</v>
          </cell>
          <cell r="AA8">
            <v>20</v>
          </cell>
          <cell r="AB8">
            <v>20</v>
          </cell>
          <cell r="AC8">
            <v>20</v>
          </cell>
          <cell r="AD8">
            <v>20</v>
          </cell>
          <cell r="AE8">
            <v>20</v>
          </cell>
          <cell r="AF8">
            <v>20</v>
          </cell>
          <cell r="AG8">
            <v>20</v>
          </cell>
          <cell r="AH8">
            <v>20</v>
          </cell>
          <cell r="AI8">
            <v>20</v>
          </cell>
          <cell r="AJ8">
            <v>20</v>
          </cell>
          <cell r="AK8">
            <v>20</v>
          </cell>
          <cell r="AL8">
            <v>20</v>
          </cell>
          <cell r="AM8">
            <v>20</v>
          </cell>
          <cell r="AN8">
            <v>20</v>
          </cell>
          <cell r="AO8">
            <v>20</v>
          </cell>
          <cell r="AP8">
            <v>20</v>
          </cell>
          <cell r="AQ8">
            <v>20</v>
          </cell>
          <cell r="AR8">
            <v>20</v>
          </cell>
          <cell r="AS8">
            <v>20</v>
          </cell>
          <cell r="AT8">
            <v>20</v>
          </cell>
          <cell r="AU8">
            <v>20</v>
          </cell>
          <cell r="AV8">
            <v>20</v>
          </cell>
          <cell r="AW8">
            <v>20</v>
          </cell>
          <cell r="AX8">
            <v>20</v>
          </cell>
          <cell r="AY8">
            <v>20</v>
          </cell>
          <cell r="AZ8">
            <v>20</v>
          </cell>
          <cell r="BA8">
            <v>20</v>
          </cell>
          <cell r="BB8">
            <v>20</v>
          </cell>
          <cell r="BC8">
            <v>20</v>
          </cell>
          <cell r="BD8">
            <v>20</v>
          </cell>
          <cell r="BE8">
            <v>20</v>
          </cell>
        </row>
        <row r="9">
          <cell r="G9" t="str">
            <v>G5</v>
          </cell>
          <cell r="H9">
            <v>6</v>
          </cell>
          <cell r="I9">
            <v>6</v>
          </cell>
          <cell r="J9">
            <v>6</v>
          </cell>
          <cell r="K9">
            <v>6</v>
          </cell>
          <cell r="L9">
            <v>6</v>
          </cell>
          <cell r="M9">
            <v>6</v>
          </cell>
          <cell r="N9">
            <v>6</v>
          </cell>
          <cell r="O9">
            <v>6</v>
          </cell>
          <cell r="P9">
            <v>6</v>
          </cell>
          <cell r="Q9">
            <v>6</v>
          </cell>
          <cell r="R9">
            <v>6</v>
          </cell>
          <cell r="S9">
            <v>6</v>
          </cell>
          <cell r="T9">
            <v>0</v>
          </cell>
          <cell r="U9">
            <v>0</v>
          </cell>
          <cell r="V9">
            <v>1.375</v>
          </cell>
          <cell r="W9">
            <v>0</v>
          </cell>
          <cell r="X9">
            <v>0</v>
          </cell>
          <cell r="Y9">
            <v>1.375</v>
          </cell>
          <cell r="Z9">
            <v>0</v>
          </cell>
          <cell r="AA9">
            <v>0</v>
          </cell>
          <cell r="AB9">
            <v>1.375</v>
          </cell>
          <cell r="AC9">
            <v>0</v>
          </cell>
          <cell r="AD9">
            <v>0</v>
          </cell>
          <cell r="AE9">
            <v>1.375</v>
          </cell>
          <cell r="AF9">
            <v>0</v>
          </cell>
          <cell r="AG9">
            <v>0</v>
          </cell>
          <cell r="AH9">
            <v>1</v>
          </cell>
          <cell r="AI9">
            <v>0</v>
          </cell>
          <cell r="AJ9">
            <v>0</v>
          </cell>
          <cell r="AK9">
            <v>1</v>
          </cell>
          <cell r="AL9">
            <v>0</v>
          </cell>
          <cell r="AM9">
            <v>0</v>
          </cell>
          <cell r="AN9">
            <v>1</v>
          </cell>
          <cell r="AO9">
            <v>0</v>
          </cell>
          <cell r="AP9">
            <v>0</v>
          </cell>
          <cell r="AQ9">
            <v>1</v>
          </cell>
          <cell r="AR9">
            <v>1</v>
          </cell>
          <cell r="AS9">
            <v>0</v>
          </cell>
          <cell r="AT9">
            <v>0</v>
          </cell>
          <cell r="AU9">
            <v>1</v>
          </cell>
          <cell r="AV9">
            <v>0</v>
          </cell>
          <cell r="AW9">
            <v>0</v>
          </cell>
          <cell r="AX9">
            <v>1</v>
          </cell>
          <cell r="AY9">
            <v>0</v>
          </cell>
          <cell r="AZ9">
            <v>1</v>
          </cell>
          <cell r="BA9">
            <v>0</v>
          </cell>
          <cell r="BB9">
            <v>1</v>
          </cell>
          <cell r="BC9">
            <v>0</v>
          </cell>
          <cell r="BD9">
            <v>1</v>
          </cell>
          <cell r="BE9">
            <v>0</v>
          </cell>
        </row>
        <row r="10">
          <cell r="G10" t="str">
            <v>G13</v>
          </cell>
          <cell r="H10">
            <v>350</v>
          </cell>
          <cell r="I10">
            <v>350</v>
          </cell>
          <cell r="J10">
            <v>350</v>
          </cell>
          <cell r="K10">
            <v>350</v>
          </cell>
          <cell r="L10">
            <v>350</v>
          </cell>
          <cell r="M10">
            <v>350</v>
          </cell>
          <cell r="N10">
            <v>350</v>
          </cell>
          <cell r="O10">
            <v>350</v>
          </cell>
          <cell r="P10">
            <v>350</v>
          </cell>
          <cell r="Q10">
            <v>350</v>
          </cell>
          <cell r="R10">
            <v>350</v>
          </cell>
          <cell r="S10">
            <v>350</v>
          </cell>
          <cell r="T10">
            <v>250</v>
          </cell>
          <cell r="U10">
            <v>250</v>
          </cell>
          <cell r="V10">
            <v>250</v>
          </cell>
          <cell r="W10">
            <v>250</v>
          </cell>
          <cell r="X10">
            <v>250</v>
          </cell>
          <cell r="Y10">
            <v>250</v>
          </cell>
          <cell r="Z10">
            <v>250</v>
          </cell>
          <cell r="AA10">
            <v>250</v>
          </cell>
          <cell r="AB10">
            <v>250</v>
          </cell>
          <cell r="AC10">
            <v>250</v>
          </cell>
          <cell r="AD10">
            <v>250</v>
          </cell>
          <cell r="AE10">
            <v>250</v>
          </cell>
          <cell r="AF10">
            <v>200</v>
          </cell>
          <cell r="AG10">
            <v>200</v>
          </cell>
          <cell r="AH10">
            <v>200</v>
          </cell>
          <cell r="AI10">
            <v>200</v>
          </cell>
          <cell r="AJ10">
            <v>200</v>
          </cell>
          <cell r="AK10">
            <v>200</v>
          </cell>
          <cell r="AL10">
            <v>200</v>
          </cell>
          <cell r="AM10">
            <v>200</v>
          </cell>
          <cell r="AN10">
            <v>200</v>
          </cell>
          <cell r="AO10">
            <v>200</v>
          </cell>
          <cell r="AP10">
            <v>200</v>
          </cell>
          <cell r="AQ10">
            <v>200</v>
          </cell>
          <cell r="AR10">
            <v>200</v>
          </cell>
          <cell r="AS10">
            <v>200</v>
          </cell>
          <cell r="AT10">
            <v>200</v>
          </cell>
          <cell r="AU10">
            <v>200</v>
          </cell>
          <cell r="AV10">
            <v>200</v>
          </cell>
          <cell r="AW10">
            <v>200</v>
          </cell>
          <cell r="AX10">
            <v>200</v>
          </cell>
          <cell r="AY10">
            <v>200</v>
          </cell>
          <cell r="AZ10">
            <v>200</v>
          </cell>
          <cell r="BA10">
            <v>200</v>
          </cell>
          <cell r="BB10">
            <v>200</v>
          </cell>
          <cell r="BC10">
            <v>200</v>
          </cell>
          <cell r="BD10">
            <v>200</v>
          </cell>
          <cell r="BE10">
            <v>200</v>
          </cell>
        </row>
        <row r="11">
          <cell r="G11" t="str">
            <v>G14</v>
          </cell>
          <cell r="H11">
            <v>1</v>
          </cell>
          <cell r="I11">
            <v>1</v>
          </cell>
          <cell r="J11">
            <v>1</v>
          </cell>
          <cell r="K11">
            <v>1</v>
          </cell>
          <cell r="L11">
            <v>1</v>
          </cell>
          <cell r="M11">
            <v>1</v>
          </cell>
          <cell r="N11">
            <v>1</v>
          </cell>
          <cell r="O11">
            <v>1</v>
          </cell>
          <cell r="P11">
            <v>1</v>
          </cell>
          <cell r="Q11">
            <v>1</v>
          </cell>
          <cell r="R11">
            <v>1</v>
          </cell>
          <cell r="S11">
            <v>1</v>
          </cell>
          <cell r="T11">
            <v>1</v>
          </cell>
          <cell r="U11">
            <v>1</v>
          </cell>
          <cell r="V11">
            <v>1</v>
          </cell>
          <cell r="W11">
            <v>1</v>
          </cell>
          <cell r="X11">
            <v>1</v>
          </cell>
          <cell r="Y11">
            <v>1</v>
          </cell>
          <cell r="Z11">
            <v>1</v>
          </cell>
          <cell r="AA11">
            <v>1</v>
          </cell>
          <cell r="AB11">
            <v>1</v>
          </cell>
          <cell r="AC11">
            <v>1</v>
          </cell>
          <cell r="AD11">
            <v>1</v>
          </cell>
          <cell r="AE11">
            <v>1</v>
          </cell>
          <cell r="AF11">
            <v>1</v>
          </cell>
          <cell r="AG11">
            <v>1</v>
          </cell>
          <cell r="AH11">
            <v>1</v>
          </cell>
          <cell r="AI11">
            <v>1</v>
          </cell>
          <cell r="AJ11">
            <v>1</v>
          </cell>
          <cell r="AK11">
            <v>1</v>
          </cell>
          <cell r="AL11">
            <v>1</v>
          </cell>
          <cell r="AM11">
            <v>1</v>
          </cell>
          <cell r="AN11">
            <v>1</v>
          </cell>
          <cell r="AO11">
            <v>1</v>
          </cell>
          <cell r="AP11">
            <v>1</v>
          </cell>
          <cell r="AQ11">
            <v>1</v>
          </cell>
          <cell r="AR11">
            <v>1</v>
          </cell>
          <cell r="AS11">
            <v>1</v>
          </cell>
          <cell r="AT11">
            <v>1</v>
          </cell>
          <cell r="AU11">
            <v>1</v>
          </cell>
          <cell r="AV11">
            <v>1</v>
          </cell>
          <cell r="AW11">
            <v>1</v>
          </cell>
          <cell r="AX11">
            <v>1</v>
          </cell>
          <cell r="AY11">
            <v>1</v>
          </cell>
          <cell r="AZ11">
            <v>1</v>
          </cell>
          <cell r="BA11">
            <v>1</v>
          </cell>
          <cell r="BB11">
            <v>1</v>
          </cell>
          <cell r="BC11">
            <v>1</v>
          </cell>
          <cell r="BD11">
            <v>1</v>
          </cell>
          <cell r="BE11">
            <v>1</v>
          </cell>
        </row>
        <row r="12">
          <cell r="G12" t="str">
            <v>G12</v>
          </cell>
          <cell r="H12">
            <v>99</v>
          </cell>
          <cell r="I12">
            <v>99</v>
          </cell>
          <cell r="J12">
            <v>99</v>
          </cell>
          <cell r="K12">
            <v>99</v>
          </cell>
          <cell r="L12">
            <v>99</v>
          </cell>
          <cell r="M12">
            <v>99</v>
          </cell>
          <cell r="N12">
            <v>99</v>
          </cell>
          <cell r="O12">
            <v>99</v>
          </cell>
          <cell r="P12">
            <v>99</v>
          </cell>
          <cell r="Q12">
            <v>99</v>
          </cell>
          <cell r="R12">
            <v>99</v>
          </cell>
          <cell r="S12">
            <v>99</v>
          </cell>
          <cell r="T12">
            <v>99</v>
          </cell>
          <cell r="U12">
            <v>99</v>
          </cell>
          <cell r="V12">
            <v>99</v>
          </cell>
          <cell r="W12">
            <v>99</v>
          </cell>
          <cell r="X12">
            <v>99</v>
          </cell>
          <cell r="Y12">
            <v>99</v>
          </cell>
          <cell r="Z12">
            <v>99</v>
          </cell>
          <cell r="AA12">
            <v>99</v>
          </cell>
          <cell r="AB12">
            <v>99</v>
          </cell>
          <cell r="AC12">
            <v>99</v>
          </cell>
          <cell r="AD12">
            <v>99</v>
          </cell>
          <cell r="AE12">
            <v>99</v>
          </cell>
          <cell r="AF12">
            <v>99.5</v>
          </cell>
          <cell r="AG12">
            <v>99.5</v>
          </cell>
          <cell r="AH12">
            <v>99.5</v>
          </cell>
          <cell r="AI12">
            <v>99.5</v>
          </cell>
          <cell r="AJ12">
            <v>99.5</v>
          </cell>
          <cell r="AK12">
            <v>99.5</v>
          </cell>
          <cell r="AL12">
            <v>99.5</v>
          </cell>
          <cell r="AM12">
            <v>99.5</v>
          </cell>
          <cell r="AN12">
            <v>99.5</v>
          </cell>
          <cell r="AO12">
            <v>99.5</v>
          </cell>
          <cell r="AP12">
            <v>99.5</v>
          </cell>
          <cell r="AQ12">
            <v>99.5</v>
          </cell>
          <cell r="AR12">
            <v>99.5</v>
          </cell>
          <cell r="AS12">
            <v>99.5</v>
          </cell>
          <cell r="AT12">
            <v>99.5</v>
          </cell>
          <cell r="AU12">
            <v>99.5</v>
          </cell>
          <cell r="AV12">
            <v>99.5</v>
          </cell>
          <cell r="AW12">
            <v>99.5</v>
          </cell>
          <cell r="AX12">
            <v>99.5</v>
          </cell>
          <cell r="AY12">
            <v>99.5</v>
          </cell>
          <cell r="AZ12">
            <v>99.5</v>
          </cell>
          <cell r="BA12">
            <v>99.5</v>
          </cell>
          <cell r="BB12">
            <v>99.5</v>
          </cell>
          <cell r="BC12">
            <v>99.5</v>
          </cell>
          <cell r="BD12">
            <v>99.5</v>
          </cell>
          <cell r="BE12">
            <v>99.5</v>
          </cell>
        </row>
        <row r="13">
          <cell r="G13" t="str">
            <v>G32</v>
          </cell>
          <cell r="H13">
            <v>99</v>
          </cell>
          <cell r="I13">
            <v>99</v>
          </cell>
          <cell r="J13">
            <v>99</v>
          </cell>
          <cell r="K13">
            <v>99</v>
          </cell>
          <cell r="L13">
            <v>99</v>
          </cell>
          <cell r="M13">
            <v>99</v>
          </cell>
          <cell r="N13">
            <v>99</v>
          </cell>
          <cell r="O13">
            <v>99</v>
          </cell>
          <cell r="P13">
            <v>99</v>
          </cell>
          <cell r="Q13">
            <v>99</v>
          </cell>
          <cell r="R13">
            <v>99</v>
          </cell>
          <cell r="S13">
            <v>99</v>
          </cell>
          <cell r="T13">
            <v>99</v>
          </cell>
          <cell r="U13">
            <v>99</v>
          </cell>
          <cell r="V13">
            <v>99</v>
          </cell>
          <cell r="W13">
            <v>99</v>
          </cell>
          <cell r="X13">
            <v>99</v>
          </cell>
          <cell r="Y13">
            <v>99</v>
          </cell>
          <cell r="Z13">
            <v>99</v>
          </cell>
          <cell r="AA13">
            <v>99</v>
          </cell>
          <cell r="AB13">
            <v>99</v>
          </cell>
          <cell r="AC13">
            <v>99</v>
          </cell>
          <cell r="AD13">
            <v>99</v>
          </cell>
          <cell r="AE13">
            <v>99</v>
          </cell>
          <cell r="AF13">
            <v>99.5</v>
          </cell>
          <cell r="AG13">
            <v>99.5</v>
          </cell>
          <cell r="AH13">
            <v>99.5</v>
          </cell>
          <cell r="AI13">
            <v>99.5</v>
          </cell>
          <cell r="AJ13">
            <v>99.5</v>
          </cell>
          <cell r="AK13">
            <v>99.5</v>
          </cell>
          <cell r="AL13">
            <v>99.5</v>
          </cell>
          <cell r="AM13">
            <v>99.5</v>
          </cell>
          <cell r="AN13">
            <v>99.5</v>
          </cell>
          <cell r="AO13">
            <v>99.5</v>
          </cell>
          <cell r="AP13">
            <v>99.5</v>
          </cell>
          <cell r="AQ13">
            <v>99.5</v>
          </cell>
          <cell r="AR13">
            <v>99.5</v>
          </cell>
          <cell r="AS13">
            <v>99.5</v>
          </cell>
          <cell r="AT13">
            <v>99.5</v>
          </cell>
          <cell r="AU13">
            <v>99.5</v>
          </cell>
          <cell r="AV13">
            <v>99.5</v>
          </cell>
          <cell r="AW13">
            <v>99.5</v>
          </cell>
          <cell r="AX13">
            <v>99.5</v>
          </cell>
          <cell r="AY13">
            <v>99.5</v>
          </cell>
          <cell r="AZ13">
            <v>99.5</v>
          </cell>
          <cell r="BA13">
            <v>99.5</v>
          </cell>
          <cell r="BB13">
            <v>99.5</v>
          </cell>
          <cell r="BC13">
            <v>99.5</v>
          </cell>
          <cell r="BD13">
            <v>99.5</v>
          </cell>
          <cell r="BE13">
            <v>99.5</v>
          </cell>
        </row>
        <row r="14">
          <cell r="G14" t="str">
            <v>G33</v>
          </cell>
          <cell r="H14">
            <v>99</v>
          </cell>
          <cell r="I14">
            <v>99</v>
          </cell>
          <cell r="J14">
            <v>99</v>
          </cell>
          <cell r="K14">
            <v>99</v>
          </cell>
          <cell r="L14">
            <v>99</v>
          </cell>
          <cell r="M14">
            <v>99</v>
          </cell>
          <cell r="N14">
            <v>99</v>
          </cell>
          <cell r="O14">
            <v>99</v>
          </cell>
          <cell r="P14">
            <v>99</v>
          </cell>
          <cell r="Q14">
            <v>99</v>
          </cell>
          <cell r="R14">
            <v>99</v>
          </cell>
          <cell r="S14">
            <v>99</v>
          </cell>
          <cell r="T14">
            <v>95</v>
          </cell>
          <cell r="U14">
            <v>95</v>
          </cell>
          <cell r="V14">
            <v>95</v>
          </cell>
          <cell r="W14">
            <v>97</v>
          </cell>
          <cell r="X14">
            <v>97</v>
          </cell>
          <cell r="Y14">
            <v>97</v>
          </cell>
          <cell r="Z14">
            <v>99</v>
          </cell>
          <cell r="AA14">
            <v>99</v>
          </cell>
          <cell r="AB14">
            <v>99</v>
          </cell>
          <cell r="AC14">
            <v>99</v>
          </cell>
          <cell r="AD14">
            <v>99.3</v>
          </cell>
          <cell r="AE14">
            <v>99.3</v>
          </cell>
          <cell r="AF14">
            <v>99.5</v>
          </cell>
          <cell r="AG14">
            <v>99.5</v>
          </cell>
          <cell r="AH14">
            <v>99.5</v>
          </cell>
          <cell r="AI14">
            <v>99.5</v>
          </cell>
          <cell r="AJ14">
            <v>99.5</v>
          </cell>
          <cell r="AK14">
            <v>99.5</v>
          </cell>
          <cell r="AL14">
            <v>99.5</v>
          </cell>
          <cell r="AM14">
            <v>99.5</v>
          </cell>
          <cell r="AN14">
            <v>99.5</v>
          </cell>
          <cell r="AO14">
            <v>99.5</v>
          </cell>
          <cell r="AP14">
            <v>99.5</v>
          </cell>
          <cell r="AQ14">
            <v>99.5</v>
          </cell>
          <cell r="AR14">
            <v>99.5</v>
          </cell>
          <cell r="AS14">
            <v>99.5</v>
          </cell>
          <cell r="AT14">
            <v>99.5</v>
          </cell>
          <cell r="AU14">
            <v>99.5</v>
          </cell>
          <cell r="AV14">
            <v>99.5</v>
          </cell>
          <cell r="AW14">
            <v>99.5</v>
          </cell>
          <cell r="AX14">
            <v>99.5</v>
          </cell>
          <cell r="AY14">
            <v>99.5</v>
          </cell>
          <cell r="AZ14">
            <v>99.5</v>
          </cell>
          <cell r="BA14">
            <v>99.5</v>
          </cell>
          <cell r="BB14">
            <v>99.5</v>
          </cell>
          <cell r="BC14">
            <v>99.5</v>
          </cell>
          <cell r="BD14">
            <v>99.5</v>
          </cell>
          <cell r="BE14">
            <v>99.5</v>
          </cell>
        </row>
        <row r="15">
          <cell r="H15" t="b">
            <v>1</v>
          </cell>
          <cell r="I15" t="b">
            <v>1</v>
          </cell>
          <cell r="J15" t="b">
            <v>1</v>
          </cell>
          <cell r="K15" t="b">
            <v>1</v>
          </cell>
          <cell r="L15" t="b">
            <v>1</v>
          </cell>
          <cell r="M15" t="b">
            <v>1</v>
          </cell>
          <cell r="N15" t="b">
            <v>1</v>
          </cell>
          <cell r="O15" t="b">
            <v>1</v>
          </cell>
          <cell r="P15" t="b">
            <v>1</v>
          </cell>
          <cell r="Q15" t="b">
            <v>1</v>
          </cell>
          <cell r="R15" t="b">
            <v>1</v>
          </cell>
          <cell r="S15" t="b">
            <v>1</v>
          </cell>
          <cell r="T15" t="b">
            <v>1</v>
          </cell>
          <cell r="U15" t="b">
            <v>1</v>
          </cell>
          <cell r="V15" t="b">
            <v>1</v>
          </cell>
          <cell r="W15" t="b">
            <v>1</v>
          </cell>
          <cell r="X15" t="b">
            <v>1</v>
          </cell>
          <cell r="Y15" t="b">
            <v>1</v>
          </cell>
          <cell r="Z15" t="b">
            <v>1</v>
          </cell>
          <cell r="AA15" t="b">
            <v>1</v>
          </cell>
          <cell r="AB15" t="b">
            <v>1</v>
          </cell>
          <cell r="AC15" t="b">
            <v>1</v>
          </cell>
          <cell r="AD15" t="b">
            <v>1</v>
          </cell>
          <cell r="AE15" t="b">
            <v>1</v>
          </cell>
          <cell r="AF15" t="b">
            <v>1</v>
          </cell>
          <cell r="AG15" t="b">
            <v>1</v>
          </cell>
          <cell r="AH15" t="b">
            <v>1</v>
          </cell>
          <cell r="AI15" t="b">
            <v>1</v>
          </cell>
          <cell r="AJ15" t="b">
            <v>1</v>
          </cell>
          <cell r="AK15" t="b">
            <v>1</v>
          </cell>
          <cell r="AL15" t="b">
            <v>1</v>
          </cell>
          <cell r="AM15" t="b">
            <v>1</v>
          </cell>
          <cell r="AN15" t="b">
            <v>1</v>
          </cell>
          <cell r="AO15" t="b">
            <v>1</v>
          </cell>
          <cell r="AP15" t="b">
            <v>1</v>
          </cell>
          <cell r="AQ15" t="b">
            <v>1</v>
          </cell>
          <cell r="AR15" t="b">
            <v>1</v>
          </cell>
          <cell r="AS15" t="b">
            <v>1</v>
          </cell>
          <cell r="AT15" t="b">
            <v>1</v>
          </cell>
          <cell r="AU15" t="b">
            <v>1</v>
          </cell>
          <cell r="AV15" t="b">
            <v>1</v>
          </cell>
          <cell r="AW15" t="b">
            <v>1</v>
          </cell>
          <cell r="AX15" t="b">
            <v>1</v>
          </cell>
          <cell r="AY15" t="b">
            <v>1</v>
          </cell>
          <cell r="AZ15" t="b">
            <v>1</v>
          </cell>
          <cell r="BA15" t="b">
            <v>1</v>
          </cell>
          <cell r="BB15" t="b">
            <v>1</v>
          </cell>
          <cell r="BC15" t="b">
            <v>1</v>
          </cell>
          <cell r="BD15" t="b">
            <v>1</v>
          </cell>
          <cell r="BE15" t="b">
            <v>1</v>
          </cell>
          <cell r="BF15" t="b">
            <v>0</v>
          </cell>
          <cell r="BG15" t="b">
            <v>0</v>
          </cell>
          <cell r="BH15" t="b">
            <v>0</v>
          </cell>
          <cell r="BI15" t="b">
            <v>0</v>
          </cell>
          <cell r="BJ15" t="b">
            <v>0</v>
          </cell>
          <cell r="BK15" t="b">
            <v>0</v>
          </cell>
          <cell r="BL15" t="b">
            <v>0</v>
          </cell>
          <cell r="BM15" t="b">
            <v>0</v>
          </cell>
          <cell r="BN15" t="b">
            <v>0</v>
          </cell>
          <cell r="BO15" t="b">
            <v>0</v>
          </cell>
          <cell r="BP15" t="b">
            <v>0</v>
          </cell>
          <cell r="BQ15" t="b">
            <v>0</v>
          </cell>
          <cell r="BR15" t="b">
            <v>0</v>
          </cell>
          <cell r="BS15" t="b">
            <v>0</v>
          </cell>
          <cell r="BT15" t="b">
            <v>0</v>
          </cell>
          <cell r="BU15" t="b">
            <v>0</v>
          </cell>
          <cell r="BV15" t="b">
            <v>0</v>
          </cell>
          <cell r="BW15" t="b">
            <v>0</v>
          </cell>
          <cell r="BX15" t="b">
            <v>0</v>
          </cell>
          <cell r="BY15" t="b">
            <v>0</v>
          </cell>
          <cell r="BZ15" t="b">
            <v>0</v>
          </cell>
          <cell r="CA15" t="b">
            <v>0</v>
          </cell>
          <cell r="CB15" t="b">
            <v>0</v>
          </cell>
          <cell r="CC15" t="b">
            <v>0</v>
          </cell>
          <cell r="CD15" t="b">
            <v>0</v>
          </cell>
          <cell r="CE15" t="b">
            <v>0</v>
          </cell>
          <cell r="CF15" t="b">
            <v>0</v>
          </cell>
          <cell r="CG15" t="b">
            <v>0</v>
          </cell>
          <cell r="CH15" t="b">
            <v>0</v>
          </cell>
          <cell r="CI15" t="b">
            <v>0</v>
          </cell>
          <cell r="CJ15" t="b">
            <v>0</v>
          </cell>
          <cell r="CK15" t="b">
            <v>0</v>
          </cell>
          <cell r="CL15" t="b">
            <v>0</v>
          </cell>
          <cell r="CM15" t="b">
            <v>0</v>
          </cell>
          <cell r="CN15" t="b">
            <v>0</v>
          </cell>
          <cell r="CO15" t="b">
            <v>0</v>
          </cell>
        </row>
        <row r="16">
          <cell r="G16" t="str">
            <v>Data Element</v>
          </cell>
          <cell r="H16" t="str">
            <v>February</v>
          </cell>
          <cell r="I16" t="str">
            <v>March</v>
          </cell>
          <cell r="J16" t="str">
            <v>April</v>
          </cell>
          <cell r="K16" t="str">
            <v>May</v>
          </cell>
          <cell r="L16" t="str">
            <v>June</v>
          </cell>
          <cell r="M16" t="str">
            <v>July</v>
          </cell>
          <cell r="N16" t="str">
            <v>August</v>
          </cell>
          <cell r="O16" t="str">
            <v>September</v>
          </cell>
          <cell r="P16" t="str">
            <v>October</v>
          </cell>
          <cell r="Q16" t="str">
            <v>November</v>
          </cell>
          <cell r="R16" t="str">
            <v>December</v>
          </cell>
          <cell r="S16" t="str">
            <v>January</v>
          </cell>
          <cell r="T16" t="str">
            <v>February</v>
          </cell>
          <cell r="U16" t="str">
            <v>March</v>
          </cell>
          <cell r="V16" t="str">
            <v>April</v>
          </cell>
          <cell r="W16" t="str">
            <v>May</v>
          </cell>
          <cell r="X16" t="str">
            <v>June</v>
          </cell>
          <cell r="Y16" t="str">
            <v>July</v>
          </cell>
          <cell r="Z16" t="str">
            <v>August</v>
          </cell>
          <cell r="AA16" t="str">
            <v>September</v>
          </cell>
          <cell r="AB16" t="str">
            <v>October</v>
          </cell>
          <cell r="AC16" t="str">
            <v>November</v>
          </cell>
          <cell r="AD16" t="str">
            <v>December</v>
          </cell>
          <cell r="AE16" t="str">
            <v>January</v>
          </cell>
          <cell r="AF16" t="str">
            <v>February</v>
          </cell>
          <cell r="AG16" t="str">
            <v>March</v>
          </cell>
          <cell r="AH16" t="str">
            <v>April</v>
          </cell>
          <cell r="AI16" t="str">
            <v>May</v>
          </cell>
          <cell r="AJ16" t="str">
            <v>June</v>
          </cell>
          <cell r="AK16" t="str">
            <v>July</v>
          </cell>
          <cell r="AL16" t="str">
            <v>August</v>
          </cell>
          <cell r="AM16" t="str">
            <v>September</v>
          </cell>
          <cell r="AN16" t="str">
            <v>October</v>
          </cell>
          <cell r="AO16" t="str">
            <v>November</v>
          </cell>
          <cell r="AP16" t="str">
            <v>December</v>
          </cell>
          <cell r="AQ16" t="str">
            <v>January</v>
          </cell>
          <cell r="AR16" t="str">
            <v>February</v>
          </cell>
          <cell r="AS16" t="str">
            <v>March</v>
          </cell>
          <cell r="AT16" t="str">
            <v>April</v>
          </cell>
          <cell r="AU16" t="str">
            <v>May</v>
          </cell>
          <cell r="AV16" t="str">
            <v>June</v>
          </cell>
          <cell r="AW16" t="str">
            <v>July</v>
          </cell>
          <cell r="AX16" t="str">
            <v>August</v>
          </cell>
          <cell r="AY16" t="str">
            <v>September</v>
          </cell>
          <cell r="AZ16" t="str">
            <v>October</v>
          </cell>
          <cell r="BA16" t="str">
            <v>November</v>
          </cell>
          <cell r="BB16" t="str">
            <v>December</v>
          </cell>
          <cell r="BC16" t="str">
            <v>January</v>
          </cell>
          <cell r="BD16" t="str">
            <v>February</v>
          </cell>
          <cell r="BE16" t="str">
            <v>March</v>
          </cell>
          <cell r="BF16" t="str">
            <v>April</v>
          </cell>
          <cell r="BG16" t="str">
            <v>May</v>
          </cell>
          <cell r="BH16" t="str">
            <v>June</v>
          </cell>
          <cell r="BI16" t="str">
            <v>July</v>
          </cell>
          <cell r="BJ16" t="str">
            <v>August</v>
          </cell>
          <cell r="BK16" t="str">
            <v>September</v>
          </cell>
          <cell r="BL16" t="str">
            <v>October</v>
          </cell>
          <cell r="BM16" t="str">
            <v>November</v>
          </cell>
          <cell r="BN16" t="str">
            <v>December</v>
          </cell>
          <cell r="BO16" t="str">
            <v>January</v>
          </cell>
          <cell r="BP16" t="str">
            <v>February</v>
          </cell>
          <cell r="BQ16" t="str">
            <v>March</v>
          </cell>
          <cell r="BR16" t="str">
            <v>April</v>
          </cell>
          <cell r="BS16" t="str">
            <v>May</v>
          </cell>
          <cell r="BT16" t="str">
            <v>June</v>
          </cell>
          <cell r="BU16" t="str">
            <v>July</v>
          </cell>
          <cell r="BV16" t="str">
            <v>August</v>
          </cell>
          <cell r="BW16" t="str">
            <v>September</v>
          </cell>
          <cell r="BX16" t="str">
            <v>October</v>
          </cell>
          <cell r="BY16" t="str">
            <v>November</v>
          </cell>
          <cell r="BZ16" t="str">
            <v>December</v>
          </cell>
          <cell r="CA16" t="str">
            <v>January</v>
          </cell>
          <cell r="CB16" t="str">
            <v>February</v>
          </cell>
          <cell r="CC16" t="str">
            <v>March</v>
          </cell>
          <cell r="CD16" t="str">
            <v>April</v>
          </cell>
          <cell r="CE16" t="str">
            <v>May</v>
          </cell>
          <cell r="CF16" t="str">
            <v>June</v>
          </cell>
          <cell r="CG16" t="str">
            <v>July</v>
          </cell>
          <cell r="CH16" t="str">
            <v>August</v>
          </cell>
          <cell r="CI16" t="str">
            <v>September</v>
          </cell>
          <cell r="CJ16" t="str">
            <v>October</v>
          </cell>
          <cell r="CK16" t="str">
            <v>November</v>
          </cell>
          <cell r="CL16" t="str">
            <v>December</v>
          </cell>
          <cell r="CM16" t="str">
            <v>January</v>
          </cell>
          <cell r="CN16" t="str">
            <v>February</v>
          </cell>
          <cell r="CO16" t="str">
            <v>March</v>
          </cell>
        </row>
        <row r="17">
          <cell r="G17" t="str">
            <v>#</v>
          </cell>
          <cell r="H17">
            <v>2008.01</v>
          </cell>
          <cell r="I17">
            <v>2008.02</v>
          </cell>
          <cell r="J17">
            <v>2008.03</v>
          </cell>
          <cell r="K17">
            <v>2008.04</v>
          </cell>
          <cell r="L17">
            <v>2008.05</v>
          </cell>
          <cell r="M17">
            <v>2008.06</v>
          </cell>
          <cell r="N17">
            <v>2008.07</v>
          </cell>
          <cell r="O17">
            <v>2008.08</v>
          </cell>
          <cell r="P17">
            <v>2008.09</v>
          </cell>
          <cell r="Q17">
            <v>2008.1</v>
          </cell>
          <cell r="R17">
            <v>2008.11</v>
          </cell>
          <cell r="S17">
            <v>2008.12</v>
          </cell>
          <cell r="T17">
            <v>2009.01</v>
          </cell>
          <cell r="U17">
            <v>2009.02</v>
          </cell>
          <cell r="V17">
            <v>2009.03</v>
          </cell>
          <cell r="W17">
            <v>2009.04</v>
          </cell>
          <cell r="X17">
            <v>2009.05</v>
          </cell>
          <cell r="Y17">
            <v>2009.06</v>
          </cell>
          <cell r="Z17">
            <v>2009.07</v>
          </cell>
          <cell r="AA17">
            <v>2009.08</v>
          </cell>
          <cell r="AB17">
            <v>2009.09</v>
          </cell>
          <cell r="AC17">
            <v>2009.1</v>
          </cell>
          <cell r="AD17">
            <v>2009.11</v>
          </cell>
          <cell r="AE17">
            <v>2009.12</v>
          </cell>
          <cell r="AF17">
            <v>2010.01</v>
          </cell>
          <cell r="AG17">
            <v>2010.02</v>
          </cell>
          <cell r="AH17">
            <v>2010.03</v>
          </cell>
          <cell r="AI17">
            <v>2010.04</v>
          </cell>
          <cell r="AJ17">
            <v>2010.05</v>
          </cell>
          <cell r="AK17">
            <v>2010.06</v>
          </cell>
          <cell r="AL17">
            <v>2010.07</v>
          </cell>
          <cell r="AM17">
            <v>2010.08</v>
          </cell>
          <cell r="AN17">
            <v>2010.09</v>
          </cell>
          <cell r="AO17">
            <v>2010.1</v>
          </cell>
          <cell r="AP17">
            <v>2010.11</v>
          </cell>
          <cell r="AQ17">
            <v>2010.12</v>
          </cell>
          <cell r="AR17">
            <v>2010.13</v>
          </cell>
          <cell r="AS17">
            <v>2010.14</v>
          </cell>
          <cell r="AT17">
            <v>2011.01</v>
          </cell>
          <cell r="AU17">
            <v>2011.02</v>
          </cell>
          <cell r="AV17">
            <v>2011.03</v>
          </cell>
          <cell r="AW17">
            <v>2011.04</v>
          </cell>
          <cell r="AX17">
            <v>2011.05</v>
          </cell>
          <cell r="AY17">
            <v>2011.06</v>
          </cell>
          <cell r="AZ17">
            <v>2011.07</v>
          </cell>
          <cell r="BA17">
            <v>2011.08</v>
          </cell>
          <cell r="BB17">
            <v>2011.09</v>
          </cell>
          <cell r="BC17">
            <v>2011.1</v>
          </cell>
          <cell r="BD17">
            <v>2011.11</v>
          </cell>
          <cell r="BE17">
            <v>2011.12</v>
          </cell>
          <cell r="BF17">
            <v>2012.01</v>
          </cell>
          <cell r="BG17">
            <v>2012.02</v>
          </cell>
          <cell r="BH17">
            <v>2012.03</v>
          </cell>
          <cell r="BI17">
            <v>2012.04</v>
          </cell>
          <cell r="BJ17">
            <v>2012.05</v>
          </cell>
          <cell r="BK17">
            <v>2012.06</v>
          </cell>
          <cell r="BL17">
            <v>2012.07</v>
          </cell>
          <cell r="BM17">
            <v>2012.08</v>
          </cell>
          <cell r="BN17">
            <v>2012.09</v>
          </cell>
          <cell r="BO17">
            <v>2012.1</v>
          </cell>
          <cell r="BP17">
            <v>2012.11</v>
          </cell>
          <cell r="BQ17">
            <v>2012.12</v>
          </cell>
          <cell r="BR17">
            <v>2013.01</v>
          </cell>
          <cell r="BS17">
            <v>2013.02</v>
          </cell>
          <cell r="BT17">
            <v>2013.03</v>
          </cell>
          <cell r="BU17">
            <v>2013.04</v>
          </cell>
          <cell r="BV17">
            <v>2013.05</v>
          </cell>
          <cell r="BW17">
            <v>2013.06</v>
          </cell>
          <cell r="BX17">
            <v>2013.07</v>
          </cell>
          <cell r="BY17">
            <v>2013.08</v>
          </cell>
          <cell r="BZ17">
            <v>2013.09</v>
          </cell>
          <cell r="CA17">
            <v>2013.1</v>
          </cell>
          <cell r="CB17">
            <v>2013.11</v>
          </cell>
          <cell r="CC17">
            <v>2013.12</v>
          </cell>
          <cell r="CD17">
            <v>2014.01</v>
          </cell>
          <cell r="CE17">
            <v>2014.02</v>
          </cell>
          <cell r="CF17">
            <v>2014.03</v>
          </cell>
          <cell r="CG17">
            <v>2014.04</v>
          </cell>
          <cell r="CH17">
            <v>2014.05</v>
          </cell>
          <cell r="CI17">
            <v>2014.06</v>
          </cell>
          <cell r="CJ17">
            <v>2014.07</v>
          </cell>
          <cell r="CK17">
            <v>2014.08</v>
          </cell>
          <cell r="CL17">
            <v>2014.09</v>
          </cell>
          <cell r="CM17">
            <v>2014.1</v>
          </cell>
          <cell r="CN17">
            <v>2014.11</v>
          </cell>
          <cell r="CO17">
            <v>2014.12</v>
          </cell>
        </row>
        <row r="18">
          <cell r="G18" t="str">
            <v>G108</v>
          </cell>
          <cell r="AT18">
            <v>0.84</v>
          </cell>
          <cell r="AU18">
            <v>0.84</v>
          </cell>
          <cell r="AV18">
            <v>0.84</v>
          </cell>
          <cell r="AW18">
            <v>0.84</v>
          </cell>
          <cell r="AX18">
            <v>0.84</v>
          </cell>
          <cell r="AY18">
            <v>0.84</v>
          </cell>
          <cell r="AZ18">
            <v>0.84</v>
          </cell>
          <cell r="BA18">
            <v>0.84</v>
          </cell>
          <cell r="BB18">
            <v>0.84</v>
          </cell>
          <cell r="BC18">
            <v>0.84</v>
          </cell>
          <cell r="BD18">
            <v>0.84</v>
          </cell>
          <cell r="BE18">
            <v>0.84</v>
          </cell>
          <cell r="BF18">
            <v>0.84</v>
          </cell>
          <cell r="BG18">
            <v>0.84</v>
          </cell>
          <cell r="BH18">
            <v>0.84</v>
          </cell>
          <cell r="BI18">
            <v>0.84</v>
          </cell>
          <cell r="BJ18">
            <v>0.84</v>
          </cell>
          <cell r="BK18">
            <v>0.84</v>
          </cell>
          <cell r="BL18">
            <v>0.84</v>
          </cell>
          <cell r="BM18">
            <v>0.84</v>
          </cell>
          <cell r="BN18">
            <v>0.84</v>
          </cell>
          <cell r="BO18">
            <v>0.84</v>
          </cell>
          <cell r="BP18">
            <v>0.84</v>
          </cell>
          <cell r="BQ18">
            <v>0.84</v>
          </cell>
        </row>
        <row r="19">
          <cell r="G19" t="str">
            <v>G29</v>
          </cell>
          <cell r="H19">
            <v>32.5</v>
          </cell>
          <cell r="I19">
            <v>33.299999999999997</v>
          </cell>
          <cell r="J19">
            <v>32.1</v>
          </cell>
          <cell r="K19">
            <v>34.4</v>
          </cell>
          <cell r="L19">
            <v>33.200000000000003</v>
          </cell>
          <cell r="M19">
            <v>33.6</v>
          </cell>
          <cell r="N19">
            <v>34.299999999999997</v>
          </cell>
          <cell r="O19">
            <v>36</v>
          </cell>
          <cell r="P19">
            <v>33.299999999999997</v>
          </cell>
          <cell r="Q19">
            <v>32</v>
          </cell>
          <cell r="R19">
            <v>28.1</v>
          </cell>
          <cell r="S19">
            <v>28.2</v>
          </cell>
          <cell r="T19">
            <v>32.6</v>
          </cell>
          <cell r="U19">
            <v>36.4</v>
          </cell>
          <cell r="V19">
            <v>35.700000000000003</v>
          </cell>
          <cell r="W19">
            <v>35.799999999999997</v>
          </cell>
          <cell r="X19">
            <v>34.1</v>
          </cell>
          <cell r="Y19">
            <v>35.9</v>
          </cell>
          <cell r="Z19">
            <v>36.1</v>
          </cell>
          <cell r="AA19">
            <v>37.299999999999997</v>
          </cell>
          <cell r="AB19">
            <v>36.799999999999997</v>
          </cell>
          <cell r="AC19">
            <v>33.1</v>
          </cell>
          <cell r="AD19">
            <v>33.6</v>
          </cell>
          <cell r="AE19">
            <v>33.1</v>
          </cell>
          <cell r="AF19">
            <v>40</v>
          </cell>
          <cell r="AG19">
            <v>40.200000000000003</v>
          </cell>
          <cell r="AH19">
            <v>39.5</v>
          </cell>
          <cell r="AI19">
            <v>38.1</v>
          </cell>
          <cell r="AJ19">
            <v>38.5</v>
          </cell>
          <cell r="AK19">
            <v>39.700000000000003</v>
          </cell>
          <cell r="AL19">
            <v>41.1</v>
          </cell>
          <cell r="AM19">
            <v>42.1</v>
          </cell>
          <cell r="AN19">
            <v>42.1</v>
          </cell>
          <cell r="AO19">
            <v>39.799999999999997</v>
          </cell>
          <cell r="AP19">
            <v>36.4</v>
          </cell>
          <cell r="AQ19">
            <v>39.1</v>
          </cell>
          <cell r="AR19">
            <v>34.4</v>
          </cell>
          <cell r="AS19">
            <v>36</v>
          </cell>
          <cell r="AT19">
            <v>36.799999999999997</v>
          </cell>
        </row>
        <row r="20">
          <cell r="G20" t="str">
            <v>G6</v>
          </cell>
          <cell r="H20">
            <v>21</v>
          </cell>
          <cell r="I20">
            <v>21</v>
          </cell>
          <cell r="J20">
            <v>21</v>
          </cell>
          <cell r="K20">
            <v>21</v>
          </cell>
          <cell r="L20">
            <v>21</v>
          </cell>
          <cell r="M20">
            <v>21</v>
          </cell>
          <cell r="N20">
            <v>21</v>
          </cell>
          <cell r="O20">
            <v>21</v>
          </cell>
          <cell r="P20">
            <v>21</v>
          </cell>
          <cell r="Q20">
            <v>21</v>
          </cell>
          <cell r="R20">
            <v>21</v>
          </cell>
          <cell r="S20">
            <v>21</v>
          </cell>
          <cell r="T20">
            <v>25</v>
          </cell>
          <cell r="U20">
            <v>25</v>
          </cell>
          <cell r="V20">
            <v>25</v>
          </cell>
          <cell r="W20">
            <v>25</v>
          </cell>
          <cell r="X20">
            <v>25</v>
          </cell>
          <cell r="Y20">
            <v>25</v>
          </cell>
          <cell r="Z20">
            <v>25</v>
          </cell>
          <cell r="AA20">
            <v>25</v>
          </cell>
          <cell r="AB20">
            <v>25</v>
          </cell>
          <cell r="AC20">
            <v>25</v>
          </cell>
          <cell r="AD20">
            <v>25</v>
          </cell>
          <cell r="AE20">
            <v>25</v>
          </cell>
          <cell r="AF20">
            <v>25</v>
          </cell>
          <cell r="AG20">
            <v>25</v>
          </cell>
          <cell r="AH20">
            <v>25</v>
          </cell>
          <cell r="AI20">
            <v>25</v>
          </cell>
          <cell r="AJ20">
            <v>25</v>
          </cell>
          <cell r="AK20">
            <v>25</v>
          </cell>
          <cell r="AL20">
            <v>25</v>
          </cell>
          <cell r="AM20">
            <v>25</v>
          </cell>
          <cell r="AN20">
            <v>25</v>
          </cell>
          <cell r="AO20">
            <v>25</v>
          </cell>
          <cell r="AP20">
            <v>25</v>
          </cell>
          <cell r="AQ20">
            <v>25</v>
          </cell>
          <cell r="AR20">
            <v>25</v>
          </cell>
          <cell r="AS20">
            <v>25</v>
          </cell>
          <cell r="AT20">
            <v>30</v>
          </cell>
          <cell r="AU20">
            <v>30</v>
          </cell>
          <cell r="AV20">
            <v>30</v>
          </cell>
          <cell r="AW20">
            <v>30</v>
          </cell>
          <cell r="AX20">
            <v>30</v>
          </cell>
          <cell r="AY20">
            <v>30</v>
          </cell>
          <cell r="AZ20">
            <v>30</v>
          </cell>
          <cell r="BA20">
            <v>30</v>
          </cell>
          <cell r="BB20">
            <v>30</v>
          </cell>
          <cell r="BC20">
            <v>30</v>
          </cell>
          <cell r="BD20">
            <v>30</v>
          </cell>
          <cell r="BE20">
            <v>30</v>
          </cell>
          <cell r="BF20">
            <v>30</v>
          </cell>
          <cell r="BG20">
            <v>30</v>
          </cell>
          <cell r="BH20">
            <v>30</v>
          </cell>
          <cell r="BI20">
            <v>30</v>
          </cell>
          <cell r="BJ20">
            <v>30</v>
          </cell>
          <cell r="BK20">
            <v>30</v>
          </cell>
          <cell r="BL20">
            <v>30</v>
          </cell>
          <cell r="BM20">
            <v>30</v>
          </cell>
          <cell r="BN20">
            <v>30</v>
          </cell>
          <cell r="BO20">
            <v>30</v>
          </cell>
          <cell r="BP20">
            <v>30</v>
          </cell>
          <cell r="BQ20">
            <v>30</v>
          </cell>
        </row>
        <row r="21">
          <cell r="G21" t="str">
            <v>G1</v>
          </cell>
          <cell r="H21">
            <v>1</v>
          </cell>
          <cell r="I21">
            <v>2</v>
          </cell>
          <cell r="J21">
            <v>2</v>
          </cell>
          <cell r="K21">
            <v>3</v>
          </cell>
          <cell r="L21">
            <v>4</v>
          </cell>
          <cell r="M21">
            <v>5</v>
          </cell>
          <cell r="N21">
            <v>6</v>
          </cell>
          <cell r="O21">
            <v>7</v>
          </cell>
          <cell r="P21">
            <v>7</v>
          </cell>
          <cell r="Q21">
            <v>8</v>
          </cell>
          <cell r="R21">
            <v>9</v>
          </cell>
          <cell r="S21">
            <v>10</v>
          </cell>
          <cell r="T21">
            <v>1</v>
          </cell>
          <cell r="U21">
            <v>2</v>
          </cell>
          <cell r="V21">
            <v>2</v>
          </cell>
          <cell r="W21">
            <v>3</v>
          </cell>
          <cell r="X21">
            <v>4</v>
          </cell>
          <cell r="Y21">
            <v>5</v>
          </cell>
          <cell r="Z21">
            <v>6</v>
          </cell>
          <cell r="AA21">
            <v>7</v>
          </cell>
          <cell r="AB21">
            <v>7</v>
          </cell>
          <cell r="AC21">
            <v>8</v>
          </cell>
          <cell r="AD21">
            <v>9</v>
          </cell>
          <cell r="AE21">
            <v>10</v>
          </cell>
          <cell r="AF21">
            <v>1</v>
          </cell>
          <cell r="AG21">
            <v>2</v>
          </cell>
          <cell r="AH21">
            <v>3</v>
          </cell>
          <cell r="AI21">
            <v>4</v>
          </cell>
          <cell r="AJ21">
            <v>5</v>
          </cell>
          <cell r="AK21">
            <v>6</v>
          </cell>
          <cell r="AL21">
            <v>7</v>
          </cell>
          <cell r="AM21">
            <v>7</v>
          </cell>
          <cell r="AN21">
            <v>7</v>
          </cell>
          <cell r="AO21">
            <v>8</v>
          </cell>
          <cell r="AP21">
            <v>9</v>
          </cell>
          <cell r="AQ21">
            <v>10</v>
          </cell>
          <cell r="AR21">
            <v>10</v>
          </cell>
          <cell r="AS21">
            <v>10</v>
          </cell>
          <cell r="AT21">
            <v>1</v>
          </cell>
          <cell r="AU21">
            <v>2</v>
          </cell>
          <cell r="AV21">
            <v>3</v>
          </cell>
          <cell r="AW21">
            <v>4</v>
          </cell>
          <cell r="AX21">
            <v>5</v>
          </cell>
          <cell r="AY21">
            <v>6</v>
          </cell>
          <cell r="AZ21">
            <v>7</v>
          </cell>
          <cell r="BA21">
            <v>7</v>
          </cell>
          <cell r="BB21">
            <v>7</v>
          </cell>
          <cell r="BC21">
            <v>7</v>
          </cell>
          <cell r="BD21">
            <v>7</v>
          </cell>
          <cell r="BE21">
            <v>7</v>
          </cell>
        </row>
        <row r="22">
          <cell r="G22" t="str">
            <v>G2</v>
          </cell>
          <cell r="H22">
            <v>2.5</v>
          </cell>
          <cell r="I22">
            <v>2.5</v>
          </cell>
          <cell r="J22">
            <v>2.5</v>
          </cell>
          <cell r="K22">
            <v>2.5</v>
          </cell>
          <cell r="L22">
            <v>2.5</v>
          </cell>
          <cell r="M22">
            <v>2.5</v>
          </cell>
          <cell r="N22">
            <v>2.5</v>
          </cell>
          <cell r="O22">
            <v>2.5</v>
          </cell>
          <cell r="P22">
            <v>2.5</v>
          </cell>
          <cell r="Q22">
            <v>2.5</v>
          </cell>
          <cell r="R22">
            <v>2.5</v>
          </cell>
          <cell r="S22">
            <v>2.5</v>
          </cell>
          <cell r="T22">
            <v>1.5</v>
          </cell>
          <cell r="U22">
            <v>1.5</v>
          </cell>
          <cell r="V22">
            <v>1.5</v>
          </cell>
          <cell r="W22">
            <v>1.5</v>
          </cell>
          <cell r="X22">
            <v>1.5</v>
          </cell>
          <cell r="Y22">
            <v>1.5</v>
          </cell>
          <cell r="Z22">
            <v>1.5</v>
          </cell>
          <cell r="AA22">
            <v>1.5</v>
          </cell>
          <cell r="AB22">
            <v>1.5</v>
          </cell>
          <cell r="AC22">
            <v>1.5</v>
          </cell>
          <cell r="AD22">
            <v>1.5</v>
          </cell>
          <cell r="AE22">
            <v>1.5</v>
          </cell>
          <cell r="AF22">
            <v>1.5</v>
          </cell>
          <cell r="AG22">
            <v>1.5</v>
          </cell>
          <cell r="AH22">
            <v>1.5</v>
          </cell>
          <cell r="AI22">
            <v>1.5</v>
          </cell>
          <cell r="AJ22">
            <v>1.5</v>
          </cell>
          <cell r="AK22">
            <v>1.5</v>
          </cell>
          <cell r="AL22">
            <v>1.5</v>
          </cell>
          <cell r="AM22">
            <v>1.5</v>
          </cell>
          <cell r="AN22">
            <v>1.5</v>
          </cell>
          <cell r="AO22">
            <v>1.5</v>
          </cell>
          <cell r="AP22">
            <v>1.5</v>
          </cell>
          <cell r="AQ22">
            <v>1.5</v>
          </cell>
          <cell r="AR22">
            <v>1.5</v>
          </cell>
          <cell r="AS22">
            <v>1.5</v>
          </cell>
          <cell r="AT22">
            <v>1.5</v>
          </cell>
          <cell r="AU22">
            <v>1.5</v>
          </cell>
          <cell r="AV22">
            <v>1.5</v>
          </cell>
          <cell r="AW22">
            <v>1.5</v>
          </cell>
          <cell r="AX22">
            <v>1.5</v>
          </cell>
          <cell r="AY22">
            <v>1.5</v>
          </cell>
          <cell r="AZ22">
            <v>1.5</v>
          </cell>
          <cell r="BA22">
            <v>1.5</v>
          </cell>
          <cell r="BB22">
            <v>1.5</v>
          </cell>
          <cell r="BC22">
            <v>1.5</v>
          </cell>
          <cell r="BD22">
            <v>1.5</v>
          </cell>
          <cell r="BE22">
            <v>1.5</v>
          </cell>
        </row>
        <row r="23">
          <cell r="G23" t="str">
            <v>G18</v>
          </cell>
          <cell r="H23">
            <v>2500</v>
          </cell>
          <cell r="I23">
            <v>2500</v>
          </cell>
          <cell r="J23">
            <v>2500</v>
          </cell>
          <cell r="K23">
            <v>2500</v>
          </cell>
          <cell r="L23">
            <v>2500</v>
          </cell>
          <cell r="M23">
            <v>2500</v>
          </cell>
          <cell r="N23">
            <v>2500</v>
          </cell>
          <cell r="O23">
            <v>2500</v>
          </cell>
          <cell r="P23">
            <v>2500</v>
          </cell>
          <cell r="Q23">
            <v>2500</v>
          </cell>
          <cell r="R23">
            <v>2500</v>
          </cell>
          <cell r="S23">
            <v>2500</v>
          </cell>
          <cell r="T23">
            <v>2000</v>
          </cell>
          <cell r="U23">
            <v>2000</v>
          </cell>
          <cell r="V23">
            <v>2000</v>
          </cell>
          <cell r="W23">
            <v>2000</v>
          </cell>
          <cell r="X23">
            <v>2000</v>
          </cell>
          <cell r="Y23">
            <v>2000</v>
          </cell>
          <cell r="Z23">
            <v>2000</v>
          </cell>
          <cell r="AA23">
            <v>2000</v>
          </cell>
          <cell r="AB23">
            <v>2000</v>
          </cell>
          <cell r="AC23">
            <v>2000</v>
          </cell>
          <cell r="AD23">
            <v>2000</v>
          </cell>
          <cell r="AE23">
            <v>2000</v>
          </cell>
          <cell r="AF23">
            <v>2000</v>
          </cell>
          <cell r="AG23">
            <v>2000</v>
          </cell>
          <cell r="AH23">
            <v>2000</v>
          </cell>
          <cell r="AI23">
            <v>2000</v>
          </cell>
          <cell r="AJ23">
            <v>2000</v>
          </cell>
          <cell r="AK23">
            <v>2000</v>
          </cell>
          <cell r="AL23">
            <v>2000</v>
          </cell>
          <cell r="AM23">
            <v>2000</v>
          </cell>
          <cell r="AN23">
            <v>2000</v>
          </cell>
          <cell r="AO23">
            <v>2000</v>
          </cell>
          <cell r="AP23">
            <v>2000</v>
          </cell>
          <cell r="AQ23">
            <v>2000</v>
          </cell>
          <cell r="AR23">
            <v>2000</v>
          </cell>
          <cell r="AS23">
            <v>2000</v>
          </cell>
          <cell r="AT23">
            <v>2000</v>
          </cell>
          <cell r="AU23">
            <v>2000</v>
          </cell>
          <cell r="AV23">
            <v>2000</v>
          </cell>
          <cell r="AW23">
            <v>2000</v>
          </cell>
          <cell r="AX23">
            <v>2000</v>
          </cell>
          <cell r="AY23">
            <v>2000</v>
          </cell>
          <cell r="AZ23">
            <v>2000</v>
          </cell>
          <cell r="BA23">
            <v>2000</v>
          </cell>
          <cell r="BB23">
            <v>2000</v>
          </cell>
          <cell r="BC23">
            <v>2000</v>
          </cell>
          <cell r="BD23">
            <v>2000</v>
          </cell>
          <cell r="BE23">
            <v>2000</v>
          </cell>
        </row>
        <row r="24">
          <cell r="G24" t="str">
            <v>G19</v>
          </cell>
          <cell r="H24">
            <v>15000</v>
          </cell>
          <cell r="I24">
            <v>15000</v>
          </cell>
          <cell r="J24">
            <v>15000</v>
          </cell>
          <cell r="K24">
            <v>15000</v>
          </cell>
          <cell r="L24">
            <v>15000</v>
          </cell>
          <cell r="M24">
            <v>15000</v>
          </cell>
          <cell r="N24">
            <v>15000</v>
          </cell>
          <cell r="O24">
            <v>15000</v>
          </cell>
          <cell r="P24">
            <v>15000</v>
          </cell>
          <cell r="Q24">
            <v>15000</v>
          </cell>
          <cell r="R24">
            <v>15000</v>
          </cell>
          <cell r="S24">
            <v>15000</v>
          </cell>
          <cell r="T24">
            <v>15000</v>
          </cell>
          <cell r="U24">
            <v>15000</v>
          </cell>
          <cell r="V24">
            <v>15000</v>
          </cell>
          <cell r="W24">
            <v>12000</v>
          </cell>
          <cell r="X24">
            <v>12000</v>
          </cell>
          <cell r="Y24">
            <v>12000</v>
          </cell>
          <cell r="Z24">
            <v>10000</v>
          </cell>
          <cell r="AA24">
            <v>10000</v>
          </cell>
          <cell r="AB24">
            <v>10000</v>
          </cell>
          <cell r="AC24">
            <v>9000</v>
          </cell>
          <cell r="AD24">
            <v>9000</v>
          </cell>
          <cell r="AE24">
            <v>9000</v>
          </cell>
          <cell r="AF24">
            <v>11500</v>
          </cell>
          <cell r="AG24">
            <v>11500</v>
          </cell>
          <cell r="AH24">
            <v>11500</v>
          </cell>
          <cell r="AI24">
            <v>11500</v>
          </cell>
          <cell r="AJ24">
            <v>11500</v>
          </cell>
          <cell r="AK24">
            <v>11500</v>
          </cell>
          <cell r="AL24">
            <v>11500</v>
          </cell>
          <cell r="AM24">
            <v>11500</v>
          </cell>
          <cell r="AN24">
            <v>11500</v>
          </cell>
          <cell r="AO24">
            <v>11500</v>
          </cell>
          <cell r="AP24">
            <v>11500</v>
          </cell>
          <cell r="AQ24">
            <v>11500</v>
          </cell>
          <cell r="AR24">
            <v>11500</v>
          </cell>
          <cell r="AS24">
            <v>11500</v>
          </cell>
          <cell r="AT24">
            <v>11500</v>
          </cell>
          <cell r="AU24">
            <v>11500</v>
          </cell>
          <cell r="AV24">
            <v>11500</v>
          </cell>
          <cell r="AW24">
            <v>11500</v>
          </cell>
          <cell r="AX24">
            <v>11500</v>
          </cell>
          <cell r="AY24">
            <v>11500</v>
          </cell>
          <cell r="AZ24">
            <v>11500</v>
          </cell>
          <cell r="BA24">
            <v>11500</v>
          </cell>
          <cell r="BB24">
            <v>11500</v>
          </cell>
          <cell r="BC24">
            <v>11500</v>
          </cell>
          <cell r="BD24">
            <v>11500</v>
          </cell>
          <cell r="BE24">
            <v>11500</v>
          </cell>
        </row>
        <row r="25">
          <cell r="G25" t="str">
            <v>G20</v>
          </cell>
          <cell r="H25">
            <v>1.3</v>
          </cell>
          <cell r="I25">
            <v>1.3</v>
          </cell>
          <cell r="J25">
            <v>1.3</v>
          </cell>
          <cell r="K25">
            <v>1.3</v>
          </cell>
          <cell r="L25">
            <v>1.3</v>
          </cell>
          <cell r="M25">
            <v>1.3</v>
          </cell>
          <cell r="N25">
            <v>1.3</v>
          </cell>
          <cell r="O25">
            <v>1.3</v>
          </cell>
          <cell r="P25">
            <v>1.3</v>
          </cell>
          <cell r="Q25">
            <v>1.3</v>
          </cell>
          <cell r="R25">
            <v>1.3</v>
          </cell>
          <cell r="S25">
            <v>1.3</v>
          </cell>
          <cell r="T25">
            <v>0.9</v>
          </cell>
          <cell r="U25">
            <v>0.9</v>
          </cell>
          <cell r="V25">
            <v>0.9</v>
          </cell>
          <cell r="W25">
            <v>0.9</v>
          </cell>
          <cell r="X25">
            <v>0.9</v>
          </cell>
          <cell r="Y25">
            <v>0.9</v>
          </cell>
          <cell r="Z25">
            <v>0.9</v>
          </cell>
          <cell r="AA25">
            <v>0.9</v>
          </cell>
          <cell r="AB25">
            <v>0.9</v>
          </cell>
          <cell r="AC25">
            <v>0.9</v>
          </cell>
          <cell r="AD25">
            <v>0.9</v>
          </cell>
          <cell r="AE25">
            <v>0.9</v>
          </cell>
          <cell r="AF25">
            <v>0.8</v>
          </cell>
          <cell r="AG25">
            <v>0.8</v>
          </cell>
          <cell r="AH25">
            <v>0.8</v>
          </cell>
          <cell r="AI25">
            <v>0.8</v>
          </cell>
          <cell r="AJ25">
            <v>0.8</v>
          </cell>
          <cell r="AK25">
            <v>0.8</v>
          </cell>
          <cell r="AL25">
            <v>0.8</v>
          </cell>
          <cell r="AM25">
            <v>0.8</v>
          </cell>
          <cell r="AN25">
            <v>0.8</v>
          </cell>
          <cell r="AO25">
            <v>0.8</v>
          </cell>
          <cell r="AP25">
            <v>0.8</v>
          </cell>
          <cell r="AQ25">
            <v>0.8</v>
          </cell>
          <cell r="AR25">
            <v>0.8</v>
          </cell>
          <cell r="AS25">
            <v>0.8</v>
          </cell>
          <cell r="AT25">
            <v>0.8</v>
          </cell>
          <cell r="AU25">
            <v>0.8</v>
          </cell>
          <cell r="AV25">
            <v>0.8</v>
          </cell>
          <cell r="AW25">
            <v>0.8</v>
          </cell>
          <cell r="AX25">
            <v>0.8</v>
          </cell>
          <cell r="AY25">
            <v>0.8</v>
          </cell>
          <cell r="AZ25">
            <v>0.8</v>
          </cell>
          <cell r="BA25">
            <v>0.8</v>
          </cell>
          <cell r="BB25">
            <v>0.8</v>
          </cell>
          <cell r="BC25">
            <v>0.8</v>
          </cell>
          <cell r="BD25">
            <v>0.8</v>
          </cell>
          <cell r="BE25">
            <v>0.8</v>
          </cell>
        </row>
        <row r="26">
          <cell r="G26" t="str">
            <v>G24</v>
          </cell>
          <cell r="H26">
            <v>87</v>
          </cell>
          <cell r="I26">
            <v>87</v>
          </cell>
          <cell r="J26">
            <v>87</v>
          </cell>
          <cell r="K26">
            <v>87</v>
          </cell>
          <cell r="L26">
            <v>87</v>
          </cell>
          <cell r="M26">
            <v>87</v>
          </cell>
          <cell r="N26">
            <v>87</v>
          </cell>
          <cell r="O26">
            <v>87</v>
          </cell>
          <cell r="P26">
            <v>87</v>
          </cell>
          <cell r="Q26">
            <v>87</v>
          </cell>
          <cell r="R26">
            <v>87</v>
          </cell>
          <cell r="S26">
            <v>87</v>
          </cell>
          <cell r="T26">
            <v>90</v>
          </cell>
          <cell r="U26">
            <v>90</v>
          </cell>
          <cell r="V26">
            <v>90</v>
          </cell>
          <cell r="W26">
            <v>90</v>
          </cell>
          <cell r="X26">
            <v>90</v>
          </cell>
          <cell r="Y26">
            <v>90</v>
          </cell>
          <cell r="Z26">
            <v>90</v>
          </cell>
          <cell r="AA26">
            <v>90</v>
          </cell>
          <cell r="AB26">
            <v>90</v>
          </cell>
          <cell r="AC26">
            <v>90</v>
          </cell>
          <cell r="AD26">
            <v>90</v>
          </cell>
          <cell r="AE26">
            <v>90</v>
          </cell>
          <cell r="AF26">
            <v>88.5</v>
          </cell>
          <cell r="AG26">
            <v>88.5</v>
          </cell>
          <cell r="AH26">
            <v>88.5</v>
          </cell>
          <cell r="AI26">
            <v>89</v>
          </cell>
          <cell r="AJ26">
            <v>89</v>
          </cell>
          <cell r="AK26">
            <v>89</v>
          </cell>
          <cell r="AL26">
            <v>89.5</v>
          </cell>
          <cell r="AM26">
            <v>89.5</v>
          </cell>
          <cell r="AN26">
            <v>89.5</v>
          </cell>
          <cell r="AO26">
            <v>89.5</v>
          </cell>
          <cell r="AP26">
            <v>89.5</v>
          </cell>
          <cell r="AQ26">
            <v>89.5</v>
          </cell>
          <cell r="AR26">
            <v>89.5</v>
          </cell>
          <cell r="AS26">
            <v>89.5</v>
          </cell>
          <cell r="AT26">
            <v>89.5</v>
          </cell>
          <cell r="AU26">
            <v>89.5</v>
          </cell>
          <cell r="AV26">
            <v>89.5</v>
          </cell>
          <cell r="AW26">
            <v>89.5</v>
          </cell>
          <cell r="AX26">
            <v>89.5</v>
          </cell>
          <cell r="AY26">
            <v>89.5</v>
          </cell>
          <cell r="AZ26">
            <v>89.5</v>
          </cell>
          <cell r="BA26">
            <v>89.5</v>
          </cell>
          <cell r="BB26">
            <v>89.5</v>
          </cell>
          <cell r="BC26">
            <v>89.5</v>
          </cell>
          <cell r="BD26">
            <v>89.5</v>
          </cell>
          <cell r="BE26">
            <v>89.5</v>
          </cell>
        </row>
        <row r="27">
          <cell r="G27" t="str">
            <v>G25</v>
          </cell>
          <cell r="H27">
            <v>14</v>
          </cell>
          <cell r="I27">
            <v>14</v>
          </cell>
          <cell r="J27">
            <v>14</v>
          </cell>
          <cell r="K27">
            <v>14</v>
          </cell>
          <cell r="L27">
            <v>14</v>
          </cell>
          <cell r="M27">
            <v>14</v>
          </cell>
          <cell r="N27">
            <v>14</v>
          </cell>
          <cell r="O27">
            <v>14</v>
          </cell>
          <cell r="P27">
            <v>14</v>
          </cell>
          <cell r="Q27">
            <v>14</v>
          </cell>
          <cell r="R27">
            <v>14</v>
          </cell>
          <cell r="S27">
            <v>14</v>
          </cell>
          <cell r="T27">
            <v>13</v>
          </cell>
          <cell r="U27">
            <v>13</v>
          </cell>
          <cell r="V27">
            <v>13</v>
          </cell>
          <cell r="W27">
            <v>12</v>
          </cell>
          <cell r="X27">
            <v>12</v>
          </cell>
          <cell r="Y27">
            <v>12</v>
          </cell>
          <cell r="Z27">
            <v>10</v>
          </cell>
          <cell r="AA27">
            <v>10</v>
          </cell>
          <cell r="AB27">
            <v>10</v>
          </cell>
          <cell r="AC27">
            <v>10</v>
          </cell>
          <cell r="AD27">
            <v>10</v>
          </cell>
          <cell r="AE27">
            <v>10</v>
          </cell>
          <cell r="AF27">
            <v>10</v>
          </cell>
          <cell r="AG27">
            <v>10</v>
          </cell>
          <cell r="AH27">
            <v>10</v>
          </cell>
          <cell r="AI27">
            <v>10</v>
          </cell>
          <cell r="AJ27">
            <v>10</v>
          </cell>
          <cell r="AK27">
            <v>10</v>
          </cell>
          <cell r="AL27">
            <v>10</v>
          </cell>
          <cell r="AM27">
            <v>10</v>
          </cell>
          <cell r="AN27">
            <v>10</v>
          </cell>
          <cell r="AO27">
            <v>10</v>
          </cell>
          <cell r="AP27">
            <v>10</v>
          </cell>
          <cell r="AQ27">
            <v>10</v>
          </cell>
          <cell r="AR27">
            <v>10</v>
          </cell>
          <cell r="AS27">
            <v>10</v>
          </cell>
          <cell r="AT27">
            <v>10</v>
          </cell>
          <cell r="AU27">
            <v>10</v>
          </cell>
          <cell r="AV27">
            <v>10</v>
          </cell>
          <cell r="AW27">
            <v>10</v>
          </cell>
          <cell r="AX27">
            <v>10</v>
          </cell>
          <cell r="AY27">
            <v>10</v>
          </cell>
          <cell r="AZ27">
            <v>10</v>
          </cell>
          <cell r="BA27">
            <v>10</v>
          </cell>
          <cell r="BB27">
            <v>10</v>
          </cell>
          <cell r="BC27">
            <v>10</v>
          </cell>
          <cell r="BD27">
            <v>10</v>
          </cell>
          <cell r="BE27">
            <v>10</v>
          </cell>
        </row>
        <row r="28">
          <cell r="G28" t="str">
            <v>G28</v>
          </cell>
          <cell r="H28">
            <v>82.79</v>
          </cell>
          <cell r="I28">
            <v>82.79</v>
          </cell>
          <cell r="J28">
            <v>82.79</v>
          </cell>
          <cell r="K28">
            <v>82.79</v>
          </cell>
          <cell r="L28">
            <v>82.79</v>
          </cell>
          <cell r="M28">
            <v>82.79</v>
          </cell>
          <cell r="N28">
            <v>82.79</v>
          </cell>
          <cell r="O28">
            <v>82.79</v>
          </cell>
          <cell r="P28">
            <v>82.79</v>
          </cell>
          <cell r="Q28">
            <v>82.79</v>
          </cell>
          <cell r="R28">
            <v>82.79</v>
          </cell>
          <cell r="S28">
            <v>82.79</v>
          </cell>
          <cell r="T28">
            <v>95</v>
          </cell>
          <cell r="U28">
            <v>95</v>
          </cell>
          <cell r="V28">
            <v>95</v>
          </cell>
          <cell r="W28">
            <v>95</v>
          </cell>
          <cell r="X28">
            <v>95</v>
          </cell>
          <cell r="Y28">
            <v>94</v>
          </cell>
          <cell r="Z28">
            <v>94</v>
          </cell>
          <cell r="AA28">
            <v>94</v>
          </cell>
          <cell r="AB28">
            <v>94</v>
          </cell>
          <cell r="AC28">
            <v>94</v>
          </cell>
          <cell r="AD28">
            <v>94</v>
          </cell>
          <cell r="AE28">
            <v>94</v>
          </cell>
          <cell r="AF28">
            <v>90</v>
          </cell>
          <cell r="AG28">
            <v>90</v>
          </cell>
          <cell r="AH28">
            <v>90</v>
          </cell>
          <cell r="AI28">
            <v>90</v>
          </cell>
          <cell r="AJ28">
            <v>90</v>
          </cell>
          <cell r="AK28">
            <v>90</v>
          </cell>
          <cell r="AL28">
            <v>90</v>
          </cell>
          <cell r="AM28">
            <v>90</v>
          </cell>
          <cell r="AN28">
            <v>90</v>
          </cell>
          <cell r="AO28">
            <v>90</v>
          </cell>
          <cell r="AP28">
            <v>90</v>
          </cell>
          <cell r="AQ28">
            <v>90</v>
          </cell>
          <cell r="AR28">
            <v>90</v>
          </cell>
          <cell r="AS28">
            <v>90</v>
          </cell>
          <cell r="AT28">
            <v>90</v>
          </cell>
          <cell r="AU28">
            <v>90</v>
          </cell>
          <cell r="AV28">
            <v>90</v>
          </cell>
          <cell r="AW28">
            <v>90</v>
          </cell>
          <cell r="AX28">
            <v>90</v>
          </cell>
          <cell r="AY28">
            <v>90</v>
          </cell>
          <cell r="AZ28">
            <v>90</v>
          </cell>
          <cell r="BA28">
            <v>90</v>
          </cell>
          <cell r="BB28">
            <v>90</v>
          </cell>
          <cell r="BC28">
            <v>90</v>
          </cell>
          <cell r="BD28">
            <v>90</v>
          </cell>
          <cell r="BE28">
            <v>90</v>
          </cell>
        </row>
        <row r="29">
          <cell r="G29" t="str">
            <v>G31</v>
          </cell>
          <cell r="H29">
            <v>0</v>
          </cell>
          <cell r="I29">
            <v>0</v>
          </cell>
          <cell r="J29">
            <v>0</v>
          </cell>
          <cell r="K29">
            <v>0</v>
          </cell>
          <cell r="L29">
            <v>0</v>
          </cell>
          <cell r="M29">
            <v>0</v>
          </cell>
          <cell r="N29">
            <v>0</v>
          </cell>
          <cell r="O29">
            <v>0</v>
          </cell>
          <cell r="P29">
            <v>0</v>
          </cell>
          <cell r="Q29">
            <v>0</v>
          </cell>
          <cell r="R29">
            <v>0</v>
          </cell>
          <cell r="S29">
            <v>0</v>
          </cell>
          <cell r="T29">
            <v>65</v>
          </cell>
          <cell r="U29">
            <v>65</v>
          </cell>
          <cell r="V29">
            <v>65</v>
          </cell>
          <cell r="W29">
            <v>65</v>
          </cell>
          <cell r="X29">
            <v>65</v>
          </cell>
          <cell r="Y29">
            <v>70</v>
          </cell>
          <cell r="Z29">
            <v>70</v>
          </cell>
          <cell r="AA29">
            <v>70</v>
          </cell>
          <cell r="AB29">
            <v>70</v>
          </cell>
          <cell r="AC29">
            <v>75</v>
          </cell>
          <cell r="AD29">
            <v>75</v>
          </cell>
          <cell r="AE29">
            <v>75</v>
          </cell>
          <cell r="AF29">
            <v>76</v>
          </cell>
          <cell r="AG29">
            <v>76</v>
          </cell>
          <cell r="AH29">
            <v>76</v>
          </cell>
          <cell r="AI29">
            <v>76</v>
          </cell>
          <cell r="AJ29">
            <v>76</v>
          </cell>
          <cell r="AK29">
            <v>76</v>
          </cell>
          <cell r="AL29">
            <v>76</v>
          </cell>
          <cell r="AM29">
            <v>76</v>
          </cell>
          <cell r="AN29">
            <v>76</v>
          </cell>
          <cell r="AO29">
            <v>76</v>
          </cell>
          <cell r="AP29">
            <v>76</v>
          </cell>
          <cell r="AQ29">
            <v>76</v>
          </cell>
          <cell r="AR29">
            <v>76</v>
          </cell>
          <cell r="AS29">
            <v>76</v>
          </cell>
          <cell r="AT29">
            <v>76</v>
          </cell>
          <cell r="AU29">
            <v>76</v>
          </cell>
          <cell r="AV29">
            <v>76</v>
          </cell>
          <cell r="AW29">
            <v>76</v>
          </cell>
          <cell r="AX29">
            <v>76</v>
          </cell>
          <cell r="AY29">
            <v>76</v>
          </cell>
          <cell r="AZ29">
            <v>76</v>
          </cell>
          <cell r="BA29">
            <v>76</v>
          </cell>
          <cell r="BB29">
            <v>76</v>
          </cell>
          <cell r="BC29">
            <v>76</v>
          </cell>
          <cell r="BD29">
            <v>76</v>
          </cell>
          <cell r="BE29">
            <v>76</v>
          </cell>
        </row>
        <row r="30">
          <cell r="G30" t="str">
            <v>G16</v>
          </cell>
          <cell r="H30">
            <v>90</v>
          </cell>
          <cell r="I30">
            <v>90</v>
          </cell>
          <cell r="J30">
            <v>90</v>
          </cell>
          <cell r="K30">
            <v>90</v>
          </cell>
          <cell r="L30">
            <v>90</v>
          </cell>
          <cell r="M30">
            <v>90</v>
          </cell>
          <cell r="N30">
            <v>90</v>
          </cell>
          <cell r="O30">
            <v>90</v>
          </cell>
          <cell r="P30">
            <v>90</v>
          </cell>
          <cell r="Q30">
            <v>90</v>
          </cell>
          <cell r="R30">
            <v>90</v>
          </cell>
          <cell r="S30">
            <v>90</v>
          </cell>
          <cell r="T30">
            <v>90</v>
          </cell>
          <cell r="U30">
            <v>90</v>
          </cell>
          <cell r="V30">
            <v>90</v>
          </cell>
          <cell r="W30">
            <v>90</v>
          </cell>
          <cell r="X30">
            <v>90</v>
          </cell>
          <cell r="Y30">
            <v>90</v>
          </cell>
          <cell r="Z30">
            <v>95</v>
          </cell>
          <cell r="AA30">
            <v>95</v>
          </cell>
          <cell r="AB30">
            <v>95</v>
          </cell>
          <cell r="AC30">
            <v>95</v>
          </cell>
          <cell r="AD30">
            <v>95</v>
          </cell>
          <cell r="AE30">
            <v>95</v>
          </cell>
          <cell r="AF30">
            <v>98</v>
          </cell>
          <cell r="AG30">
            <v>98</v>
          </cell>
          <cell r="AH30">
            <v>98</v>
          </cell>
          <cell r="AI30">
            <v>98</v>
          </cell>
          <cell r="AJ30">
            <v>98</v>
          </cell>
          <cell r="AK30">
            <v>98</v>
          </cell>
          <cell r="AL30">
            <v>98</v>
          </cell>
          <cell r="AM30">
            <v>98</v>
          </cell>
          <cell r="AN30">
            <v>98</v>
          </cell>
          <cell r="AO30">
            <v>98</v>
          </cell>
          <cell r="AP30">
            <v>98</v>
          </cell>
          <cell r="AQ30">
            <v>98</v>
          </cell>
          <cell r="AR30">
            <v>98</v>
          </cell>
          <cell r="AS30">
            <v>98</v>
          </cell>
          <cell r="AT30">
            <v>98</v>
          </cell>
          <cell r="AU30">
            <v>98</v>
          </cell>
          <cell r="AV30">
            <v>98</v>
          </cell>
          <cell r="AW30">
            <v>98</v>
          </cell>
          <cell r="AX30">
            <v>98</v>
          </cell>
          <cell r="AY30">
            <v>98</v>
          </cell>
          <cell r="AZ30">
            <v>98</v>
          </cell>
          <cell r="BA30">
            <v>98</v>
          </cell>
          <cell r="BB30">
            <v>98</v>
          </cell>
          <cell r="BC30">
            <v>98</v>
          </cell>
          <cell r="BD30">
            <v>98</v>
          </cell>
          <cell r="BE30">
            <v>98</v>
          </cell>
        </row>
        <row r="31">
          <cell r="G31" t="str">
            <v>G17</v>
          </cell>
          <cell r="H31">
            <v>15000</v>
          </cell>
          <cell r="I31">
            <v>15000</v>
          </cell>
          <cell r="J31">
            <v>15000</v>
          </cell>
          <cell r="K31">
            <v>15000</v>
          </cell>
          <cell r="L31">
            <v>15000</v>
          </cell>
          <cell r="M31">
            <v>15000</v>
          </cell>
          <cell r="N31">
            <v>15000</v>
          </cell>
          <cell r="O31">
            <v>15000</v>
          </cell>
          <cell r="P31">
            <v>15000</v>
          </cell>
          <cell r="Q31">
            <v>15000</v>
          </cell>
          <cell r="R31">
            <v>15000</v>
          </cell>
          <cell r="S31">
            <v>15000</v>
          </cell>
          <cell r="T31">
            <v>12000</v>
          </cell>
          <cell r="U31">
            <v>12000</v>
          </cell>
          <cell r="V31">
            <v>12000</v>
          </cell>
          <cell r="W31">
            <v>12000</v>
          </cell>
          <cell r="X31">
            <v>12000</v>
          </cell>
          <cell r="Y31">
            <v>12000</v>
          </cell>
          <cell r="Z31">
            <v>12000</v>
          </cell>
          <cell r="AA31">
            <v>12000</v>
          </cell>
          <cell r="AB31">
            <v>12000</v>
          </cell>
          <cell r="AC31">
            <v>12000</v>
          </cell>
          <cell r="AD31">
            <v>12000</v>
          </cell>
          <cell r="AE31">
            <v>12000</v>
          </cell>
          <cell r="AF31">
            <v>10000</v>
          </cell>
          <cell r="AG31">
            <v>10000</v>
          </cell>
          <cell r="AH31">
            <v>10000</v>
          </cell>
          <cell r="AI31">
            <v>10000</v>
          </cell>
          <cell r="AJ31">
            <v>10000</v>
          </cell>
          <cell r="AK31">
            <v>10000</v>
          </cell>
          <cell r="AL31">
            <v>10000</v>
          </cell>
          <cell r="AM31">
            <v>10000</v>
          </cell>
          <cell r="AN31">
            <v>10000</v>
          </cell>
          <cell r="AO31">
            <v>10000</v>
          </cell>
          <cell r="AP31">
            <v>10000</v>
          </cell>
          <cell r="AQ31">
            <v>10000</v>
          </cell>
          <cell r="AR31">
            <v>10000</v>
          </cell>
          <cell r="AS31">
            <v>10000</v>
          </cell>
          <cell r="AT31">
            <v>10000</v>
          </cell>
          <cell r="AU31">
            <v>10000</v>
          </cell>
          <cell r="AV31">
            <v>10000</v>
          </cell>
          <cell r="AW31">
            <v>10000</v>
          </cell>
          <cell r="AX31">
            <v>10000</v>
          </cell>
          <cell r="AY31">
            <v>10000</v>
          </cell>
          <cell r="AZ31">
            <v>10000</v>
          </cell>
          <cell r="BA31">
            <v>10000</v>
          </cell>
          <cell r="BB31">
            <v>10000</v>
          </cell>
          <cell r="BC31">
            <v>10000</v>
          </cell>
          <cell r="BD31">
            <v>10000</v>
          </cell>
          <cell r="BE31">
            <v>10000</v>
          </cell>
        </row>
        <row r="32">
          <cell r="G32" t="str">
            <v>G15</v>
          </cell>
          <cell r="H32">
            <v>0</v>
          </cell>
          <cell r="I32">
            <v>0</v>
          </cell>
          <cell r="J32">
            <v>0</v>
          </cell>
          <cell r="K32">
            <v>0</v>
          </cell>
          <cell r="L32">
            <v>0</v>
          </cell>
          <cell r="M32">
            <v>0</v>
          </cell>
          <cell r="N32">
            <v>0</v>
          </cell>
          <cell r="O32">
            <v>0</v>
          </cell>
          <cell r="P32">
            <v>0</v>
          </cell>
          <cell r="Q32">
            <v>0</v>
          </cell>
          <cell r="R32">
            <v>0</v>
          </cell>
          <cell r="S32">
            <v>0</v>
          </cell>
          <cell r="T32">
            <v>53000</v>
          </cell>
          <cell r="U32">
            <v>53000</v>
          </cell>
          <cell r="V32">
            <v>53000</v>
          </cell>
          <cell r="W32">
            <v>53000</v>
          </cell>
          <cell r="X32">
            <v>53000</v>
          </cell>
          <cell r="Y32">
            <v>53000</v>
          </cell>
          <cell r="Z32">
            <v>53000</v>
          </cell>
          <cell r="AA32">
            <v>53000</v>
          </cell>
          <cell r="AB32">
            <v>53000</v>
          </cell>
          <cell r="AC32">
            <v>53000</v>
          </cell>
          <cell r="AD32">
            <v>53000</v>
          </cell>
          <cell r="AE32">
            <v>53000</v>
          </cell>
          <cell r="AF32">
            <v>54667</v>
          </cell>
          <cell r="AG32">
            <v>54667</v>
          </cell>
          <cell r="AH32">
            <v>54667</v>
          </cell>
          <cell r="AI32">
            <v>54667</v>
          </cell>
          <cell r="AJ32">
            <v>54667</v>
          </cell>
          <cell r="AK32">
            <v>54667</v>
          </cell>
          <cell r="AL32">
            <v>54667</v>
          </cell>
          <cell r="AM32">
            <v>54667</v>
          </cell>
          <cell r="AN32">
            <v>54667</v>
          </cell>
          <cell r="AO32">
            <v>54667</v>
          </cell>
          <cell r="AP32">
            <v>54667</v>
          </cell>
          <cell r="AQ32">
            <v>54667</v>
          </cell>
          <cell r="AR32">
            <v>54667</v>
          </cell>
        </row>
        <row r="33">
          <cell r="G33" t="str">
            <v>G22</v>
          </cell>
          <cell r="H33">
            <v>133333</v>
          </cell>
          <cell r="I33">
            <v>266666</v>
          </cell>
          <cell r="J33">
            <v>400000</v>
          </cell>
          <cell r="K33">
            <v>533333</v>
          </cell>
          <cell r="L33">
            <v>666667</v>
          </cell>
          <cell r="M33">
            <v>800000</v>
          </cell>
          <cell r="N33">
            <v>933333</v>
          </cell>
          <cell r="O33">
            <v>1066667</v>
          </cell>
          <cell r="P33">
            <v>1200000</v>
          </cell>
          <cell r="Q33">
            <v>1333333</v>
          </cell>
          <cell r="R33">
            <v>1466667</v>
          </cell>
          <cell r="S33">
            <v>1600000</v>
          </cell>
          <cell r="T33">
            <v>138250</v>
          </cell>
          <cell r="U33">
            <v>276500</v>
          </cell>
          <cell r="V33">
            <v>414750</v>
          </cell>
          <cell r="W33">
            <v>553000</v>
          </cell>
          <cell r="X33">
            <v>691250</v>
          </cell>
          <cell r="Y33">
            <v>829500</v>
          </cell>
          <cell r="Z33">
            <v>967750</v>
          </cell>
          <cell r="AA33">
            <v>1106000</v>
          </cell>
          <cell r="AB33">
            <v>1244250</v>
          </cell>
          <cell r="AC33">
            <v>1382500</v>
          </cell>
          <cell r="AD33">
            <v>1520750</v>
          </cell>
          <cell r="AE33">
            <v>1659000</v>
          </cell>
          <cell r="AF33">
            <v>42000</v>
          </cell>
          <cell r="AG33">
            <v>84000</v>
          </cell>
          <cell r="AH33">
            <v>126000</v>
          </cell>
          <cell r="AI33">
            <v>168000</v>
          </cell>
          <cell r="AJ33">
            <v>210000</v>
          </cell>
          <cell r="AK33">
            <v>252000</v>
          </cell>
          <cell r="AL33">
            <v>294000</v>
          </cell>
          <cell r="AM33">
            <v>336000</v>
          </cell>
          <cell r="AN33">
            <v>378000</v>
          </cell>
          <cell r="AO33">
            <v>420000</v>
          </cell>
          <cell r="AP33">
            <v>462000</v>
          </cell>
          <cell r="AQ33">
            <v>504000</v>
          </cell>
          <cell r="AR33">
            <v>546000</v>
          </cell>
          <cell r="AT33">
            <v>83333</v>
          </cell>
          <cell r="AU33">
            <v>166666</v>
          </cell>
          <cell r="AV33">
            <v>249999</v>
          </cell>
          <cell r="AW33">
            <v>333332</v>
          </cell>
          <cell r="AX33">
            <v>416665</v>
          </cell>
          <cell r="AY33">
            <v>499998</v>
          </cell>
          <cell r="AZ33">
            <v>583331</v>
          </cell>
          <cell r="BA33">
            <v>666664</v>
          </cell>
          <cell r="BB33">
            <v>749997</v>
          </cell>
          <cell r="BC33">
            <v>833330</v>
          </cell>
          <cell r="BD33">
            <v>916663</v>
          </cell>
          <cell r="BE33">
            <v>1000000</v>
          </cell>
        </row>
      </sheetData>
      <sheetData sheetId="6">
        <row r="1">
          <cell r="C1">
            <v>2010.03</v>
          </cell>
        </row>
      </sheetData>
      <sheetData sheetId="7"/>
      <sheetData sheetId="8"/>
      <sheetData sheetId="9"/>
      <sheetData sheetId="10"/>
      <sheetData sheetId="11">
        <row r="24">
          <cell r="C24" t="str">
            <v>Results</v>
          </cell>
        </row>
      </sheetData>
      <sheetData sheetId="12"/>
      <sheetData sheetId="13"/>
      <sheetData sheetId="14"/>
      <sheetData sheetId="15"/>
      <sheetData sheetId="16"/>
      <sheetData sheetId="17"/>
      <sheetData sheetId="18"/>
      <sheetData sheetId="19"/>
      <sheetData sheetId="20"/>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ject Graf"/>
      <sheetName val="Project Data"/>
      <sheetName val="3-3-MST"/>
      <sheetName val="3-3-SMA"/>
      <sheetName val="Weeky Task"/>
      <sheetName val="Potential Project"/>
      <sheetName val="Timeline "/>
    </sheetNames>
    <sheetDataSet>
      <sheetData sheetId="0"/>
      <sheetData sheetId="1"/>
      <sheetData sheetId="2"/>
      <sheetData sheetId="3"/>
      <sheetData sheetId="4"/>
      <sheetData sheetId="5"/>
      <sheetData sheetId="6"/>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IDE"/>
      <sheetName val="HELP"/>
      <sheetName val="Ventes &amp; BP"/>
      <sheetName val="FGF &amp; FE"/>
      <sheetName val="Amort."/>
      <sheetName val="BUDGET"/>
      <sheetName val="MACRO"/>
      <sheetName val="Langue"/>
      <sheetName val="Presentation"/>
      <sheetName val="Lignes_Rows"/>
      <sheetName val="Inter"/>
      <sheetName val="Analyse %BP"/>
      <sheetName val="Message1"/>
      <sheetName val="Message2"/>
      <sheetName val="Message3"/>
      <sheetName val="Message4"/>
      <sheetName val="Message1a"/>
      <sheetName val="Message2a"/>
      <sheetName val="Message3a"/>
      <sheetName val="Message4a"/>
      <sheetName val="German Co.- Attrition study"/>
      <sheetName val="Salair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3">
          <cell r="U3">
            <v>1</v>
          </cell>
          <cell r="V3" t="str">
            <v>AUTOMOBILE</v>
          </cell>
          <cell r="W3" t="str">
            <v>AUTOMOBILE</v>
          </cell>
        </row>
        <row r="4">
          <cell r="U4">
            <v>2</v>
          </cell>
          <cell r="V4" t="str">
            <v>BUREAUTIQUE</v>
          </cell>
          <cell r="W4" t="str">
            <v>BUREAUTIQUE</v>
          </cell>
        </row>
        <row r="5">
          <cell r="U5">
            <v>3</v>
          </cell>
          <cell r="V5" t="str">
            <v>V.R.U.</v>
          </cell>
          <cell r="W5" t="str">
            <v>V.R.U.</v>
          </cell>
        </row>
        <row r="6">
          <cell r="U6">
            <v>4</v>
          </cell>
          <cell r="V6" t="str">
            <v>AUTRES</v>
          </cell>
          <cell r="W6" t="str">
            <v>AUTRES</v>
          </cell>
        </row>
        <row r="7">
          <cell r="U7">
            <v>5</v>
          </cell>
          <cell r="V7" t="str">
            <v>TRANSPORT ET DOUANES</v>
          </cell>
          <cell r="W7" t="str">
            <v>TRANSPORT ET DOUANES</v>
          </cell>
        </row>
        <row r="8">
          <cell r="U8">
            <v>6</v>
          </cell>
          <cell r="V8" t="str">
            <v>INTER-COMPAGNIE</v>
          </cell>
          <cell r="W8" t="str">
            <v>INTER-COMPAGNIE</v>
          </cell>
        </row>
        <row r="9">
          <cell r="U9">
            <v>7</v>
          </cell>
          <cell r="V9" t="str">
            <v>VENTES</v>
          </cell>
          <cell r="W9" t="str">
            <v>SALES</v>
          </cell>
        </row>
        <row r="10">
          <cell r="U10">
            <v>8</v>
          </cell>
          <cell r="V10" t="str">
            <v xml:space="preserve"> VAR. PROD. COURS &amp; FINIS</v>
          </cell>
          <cell r="W10" t="str">
            <v xml:space="preserve"> VAR. W.I.P. &amp; FINISHED GOODS</v>
          </cell>
        </row>
        <row r="11">
          <cell r="U11">
            <v>9</v>
          </cell>
          <cell r="V11" t="str">
            <v>PRODUCTION</v>
          </cell>
          <cell r="W11" t="str">
            <v>PRODUCTION</v>
          </cell>
        </row>
        <row r="12">
          <cell r="U12">
            <v>10</v>
          </cell>
          <cell r="V12" t="str">
            <v>COÛTS PREMIERS</v>
          </cell>
          <cell r="W12" t="str">
            <v>DIRECT COSTS</v>
          </cell>
        </row>
        <row r="13">
          <cell r="U13">
            <v>11</v>
          </cell>
          <cell r="V13" t="str">
            <v xml:space="preserve"> MATIÈRES PREMIÈRES</v>
          </cell>
          <cell r="W13" t="str">
            <v xml:space="preserve"> RAW MATERIAL</v>
          </cell>
        </row>
        <row r="14">
          <cell r="U14">
            <v>12</v>
          </cell>
          <cell r="V14" t="str">
            <v xml:space="preserve"> </v>
          </cell>
          <cell r="W14" t="str">
            <v xml:space="preserve"> </v>
          </cell>
        </row>
        <row r="15">
          <cell r="U15">
            <v>13</v>
          </cell>
          <cell r="V15" t="str">
            <v xml:space="preserve"> MAIN D'OEUVRE DIRECTE</v>
          </cell>
          <cell r="W15" t="str">
            <v xml:space="preserve"> DIRECT LABOR</v>
          </cell>
        </row>
        <row r="16">
          <cell r="U16">
            <v>14</v>
          </cell>
          <cell r="V16" t="str">
            <v xml:space="preserve"> SURTEMPS</v>
          </cell>
          <cell r="W16" t="str">
            <v xml:space="preserve"> OVERTIME</v>
          </cell>
        </row>
        <row r="17">
          <cell r="U17">
            <v>15</v>
          </cell>
          <cell r="V17" t="str">
            <v xml:space="preserve"> AVANTAGES SOCIAUX</v>
          </cell>
          <cell r="W17" t="str">
            <v xml:space="preserve"> FRINGE BENEFITS</v>
          </cell>
        </row>
        <row r="18">
          <cell r="U18">
            <v>16</v>
          </cell>
          <cell r="V18" t="str">
            <v xml:space="preserve"> </v>
          </cell>
          <cell r="W18" t="str">
            <v xml:space="preserve"> </v>
          </cell>
        </row>
        <row r="19">
          <cell r="U19">
            <v>17</v>
          </cell>
          <cell r="V19" t="str">
            <v>TOTAL - COÛTS PREMIERS</v>
          </cell>
          <cell r="W19" t="str">
            <v>TOTAL - DIRECT COSTS</v>
          </cell>
        </row>
        <row r="20">
          <cell r="U20">
            <v>18</v>
          </cell>
          <cell r="V20" t="str">
            <v>BÉNÉFICE PREMIER</v>
          </cell>
          <cell r="W20" t="str">
            <v>DIRECT PROFIT</v>
          </cell>
        </row>
        <row r="21">
          <cell r="U21">
            <v>19</v>
          </cell>
          <cell r="V21" t="str">
            <v xml:space="preserve"> </v>
          </cell>
          <cell r="W21" t="str">
            <v xml:space="preserve"> </v>
          </cell>
        </row>
        <row r="22">
          <cell r="U22">
            <v>20</v>
          </cell>
          <cell r="V22" t="str">
            <v>FRAIS DE FABRICATION</v>
          </cell>
          <cell r="W22" t="str">
            <v>OVERHEAD COSTS</v>
          </cell>
        </row>
        <row r="23">
          <cell r="U23">
            <v>21</v>
          </cell>
          <cell r="V23" t="str">
            <v xml:space="preserve"> SALAIRES</v>
          </cell>
          <cell r="W23" t="str">
            <v xml:space="preserve"> SALARIES</v>
          </cell>
        </row>
        <row r="24">
          <cell r="U24">
            <v>22</v>
          </cell>
          <cell r="V24" t="str">
            <v xml:space="preserve"> SURTEMPS</v>
          </cell>
          <cell r="W24" t="str">
            <v xml:space="preserve"> OVERTIME</v>
          </cell>
        </row>
        <row r="25">
          <cell r="U25">
            <v>23</v>
          </cell>
          <cell r="V25" t="str">
            <v xml:space="preserve"> AVANTAGES SOCIAUX</v>
          </cell>
          <cell r="W25" t="str">
            <v xml:space="preserve"> FRINGE BENEFITS</v>
          </cell>
        </row>
        <row r="26">
          <cell r="U26">
            <v>24</v>
          </cell>
          <cell r="V26" t="str">
            <v xml:space="preserve"> FOURNITURES</v>
          </cell>
          <cell r="W26" t="str">
            <v xml:space="preserve"> SUPPLIES</v>
          </cell>
        </row>
        <row r="27">
          <cell r="U27">
            <v>25</v>
          </cell>
          <cell r="V27" t="str">
            <v xml:space="preserve"> ENTRETIEN</v>
          </cell>
          <cell r="W27" t="str">
            <v xml:space="preserve"> MAINTENANCE</v>
          </cell>
        </row>
        <row r="28">
          <cell r="U28">
            <v>26</v>
          </cell>
          <cell r="V28" t="str">
            <v xml:space="preserve"> ÉNERGIE</v>
          </cell>
          <cell r="W28" t="str">
            <v xml:space="preserve"> POWER</v>
          </cell>
        </row>
        <row r="29">
          <cell r="U29">
            <v>27</v>
          </cell>
          <cell r="V29" t="str">
            <v xml:space="preserve"> FRAIS D'INGÉNIERIE ET RECH.</v>
          </cell>
          <cell r="W29" t="str">
            <v xml:space="preserve"> ENGINEERING &amp; RESEARCH</v>
          </cell>
        </row>
        <row r="30">
          <cell r="U30">
            <v>28</v>
          </cell>
          <cell r="V30" t="str">
            <v xml:space="preserve"> GARANTIE</v>
          </cell>
          <cell r="W30" t="str">
            <v xml:space="preserve"> WARRANTY</v>
          </cell>
        </row>
        <row r="31">
          <cell r="U31">
            <v>29</v>
          </cell>
          <cell r="V31" t="str">
            <v xml:space="preserve"> TAXES ET ASSURANCES</v>
          </cell>
          <cell r="W31" t="str">
            <v xml:space="preserve"> TAXES &amp; INSURANCES</v>
          </cell>
        </row>
        <row r="32">
          <cell r="U32">
            <v>30</v>
          </cell>
          <cell r="V32" t="str">
            <v xml:space="preserve"> AUTRES FRAIS</v>
          </cell>
          <cell r="W32" t="str">
            <v xml:space="preserve"> OTHER COSTS</v>
          </cell>
        </row>
        <row r="33">
          <cell r="U33">
            <v>31</v>
          </cell>
          <cell r="V33" t="str">
            <v xml:space="preserve"> AMORTISSEMENT</v>
          </cell>
          <cell r="W33" t="str">
            <v xml:space="preserve"> DEPRECIATION</v>
          </cell>
        </row>
        <row r="34">
          <cell r="U34">
            <v>32</v>
          </cell>
          <cell r="V34" t="str">
            <v>TOTAL- FRAIS FABRICATION</v>
          </cell>
          <cell r="W34" t="str">
            <v>TOTAL - OVERHEAD</v>
          </cell>
        </row>
        <row r="35">
          <cell r="U35">
            <v>33</v>
          </cell>
          <cell r="V35" t="str">
            <v xml:space="preserve"> </v>
          </cell>
          <cell r="W35" t="str">
            <v xml:space="preserve"> </v>
          </cell>
        </row>
        <row r="36">
          <cell r="U36">
            <v>34</v>
          </cell>
          <cell r="V36" t="str">
            <v>BÉNÉFICE AVANT ÉLIMIN.</v>
          </cell>
          <cell r="W36" t="str">
            <v>MARGIN BEFORE ELIMINAT.</v>
          </cell>
        </row>
        <row r="37">
          <cell r="U37">
            <v>35</v>
          </cell>
          <cell r="V37" t="str">
            <v xml:space="preserve"> ÉLIMINATION PROFIT STOCKS</v>
          </cell>
          <cell r="W37" t="str">
            <v xml:space="preserve"> ELIMINATION PROFIT INVENTORIES</v>
          </cell>
        </row>
        <row r="38">
          <cell r="U38">
            <v>36</v>
          </cell>
          <cell r="V38" t="str">
            <v>BÉNÉFICE BRUT</v>
          </cell>
          <cell r="W38" t="str">
            <v>GROSS PROFIT</v>
          </cell>
        </row>
        <row r="39">
          <cell r="U39">
            <v>37</v>
          </cell>
        </row>
        <row r="40">
          <cell r="U40">
            <v>38</v>
          </cell>
        </row>
        <row r="41">
          <cell r="U41">
            <v>39</v>
          </cell>
          <cell r="V41" t="str">
            <v>ÉTAT MENSUEL DES RÉSULTATS</v>
          </cell>
          <cell r="W41" t="str">
            <v>MONTHLY STATEMENT OF INCOME</v>
          </cell>
        </row>
        <row r="42">
          <cell r="U42">
            <v>40</v>
          </cell>
        </row>
        <row r="43">
          <cell r="U43">
            <v>41</v>
          </cell>
        </row>
        <row r="44">
          <cell r="U44">
            <v>42</v>
          </cell>
        </row>
        <row r="45">
          <cell r="U45">
            <v>43</v>
          </cell>
          <cell r="V45" t="str">
            <v>BÉNÉFICE BRUT</v>
          </cell>
          <cell r="W45" t="str">
            <v>GROSS PROFIT</v>
          </cell>
        </row>
        <row r="46">
          <cell r="U46">
            <v>44</v>
          </cell>
          <cell r="V46" t="str">
            <v xml:space="preserve"> </v>
          </cell>
          <cell r="W46" t="str">
            <v xml:space="preserve"> </v>
          </cell>
        </row>
        <row r="47">
          <cell r="U47">
            <v>45</v>
          </cell>
          <cell r="V47" t="str">
            <v>FRAIS D'EXPLOITATION</v>
          </cell>
          <cell r="W47" t="str">
            <v>OPERATING EXPENSES</v>
          </cell>
        </row>
        <row r="48">
          <cell r="U48">
            <v>46</v>
          </cell>
          <cell r="V48" t="str">
            <v xml:space="preserve"> MISE EN MARCHÉ</v>
          </cell>
          <cell r="W48" t="str">
            <v xml:space="preserve"> SALES</v>
          </cell>
        </row>
        <row r="49">
          <cell r="U49">
            <v>47</v>
          </cell>
          <cell r="V49" t="str">
            <v xml:space="preserve"> ADMINISTRATION</v>
          </cell>
          <cell r="W49" t="str">
            <v xml:space="preserve"> ADMINISTRATION</v>
          </cell>
        </row>
        <row r="50">
          <cell r="U50">
            <v>48</v>
          </cell>
          <cell r="V50" t="str">
            <v xml:space="preserve"> AUTRES DÉPENSES (REVENUS)</v>
          </cell>
          <cell r="W50" t="str">
            <v xml:space="preserve"> OTHER EXPENSES (INCOME)</v>
          </cell>
        </row>
        <row r="51">
          <cell r="U51">
            <v>49</v>
          </cell>
          <cell r="V51" t="str">
            <v xml:space="preserve"> BONIS</v>
          </cell>
          <cell r="W51" t="str">
            <v xml:space="preserve"> BONUS</v>
          </cell>
        </row>
        <row r="52">
          <cell r="U52">
            <v>50</v>
          </cell>
          <cell r="V52" t="str">
            <v xml:space="preserve"> CORPORATIF</v>
          </cell>
          <cell r="W52" t="str">
            <v xml:space="preserve"> MANAGEMENT FEES</v>
          </cell>
        </row>
        <row r="53">
          <cell r="U53">
            <v>51</v>
          </cell>
          <cell r="V53" t="str">
            <v xml:space="preserve"> INTÉRÊTS</v>
          </cell>
          <cell r="W53" t="str">
            <v xml:space="preserve"> INTEREST</v>
          </cell>
        </row>
        <row r="54">
          <cell r="U54">
            <v>52</v>
          </cell>
          <cell r="V54" t="str">
            <v xml:space="preserve"> AMORT. FRAIS FINANCEMENT</v>
          </cell>
          <cell r="W54" t="str">
            <v xml:space="preserve"> DEPR ACCRUED FINANCIAL EXPENSES</v>
          </cell>
        </row>
        <row r="55">
          <cell r="U55">
            <v>53</v>
          </cell>
          <cell r="V55" t="str">
            <v>TOTAL - FRAIS D'EXPLOITATION</v>
          </cell>
          <cell r="W55" t="str">
            <v>TOTAL - OPERATING EXPENSES</v>
          </cell>
        </row>
        <row r="56">
          <cell r="U56">
            <v>54</v>
          </cell>
          <cell r="W56" t="str">
            <v>OPERATING PROFIT</v>
          </cell>
        </row>
        <row r="57">
          <cell r="U57">
            <v>55</v>
          </cell>
          <cell r="V57" t="str">
            <v>AMORT. ACHALANDAGE</v>
          </cell>
          <cell r="W57" t="str">
            <v xml:space="preserve"> DEPRECIATION GOODWILL</v>
          </cell>
        </row>
        <row r="58">
          <cell r="U58">
            <v>56</v>
          </cell>
          <cell r="V58" t="str">
            <v>APRÈS ACHALANDAGE</v>
          </cell>
          <cell r="W58" t="str">
            <v>AFTER GOODWILL</v>
          </cell>
        </row>
        <row r="59">
          <cell r="U59">
            <v>57</v>
          </cell>
          <cell r="V59" t="str">
            <v xml:space="preserve">BÉNÉFICE D'EXPLOITATION </v>
          </cell>
          <cell r="W59" t="str">
            <v>OPERATING PROFIT</v>
          </cell>
        </row>
        <row r="60">
          <cell r="U60">
            <v>58</v>
          </cell>
          <cell r="V60" t="str">
            <v>AVANT IMPÔTS</v>
          </cell>
          <cell r="W60" t="str">
            <v>BEFORE INCOME TAXES</v>
          </cell>
        </row>
        <row r="61">
          <cell r="U61">
            <v>59</v>
          </cell>
          <cell r="V61" t="str">
            <v xml:space="preserve"> IMPÔTS EXIGIBLES</v>
          </cell>
          <cell r="W61" t="str">
            <v xml:space="preserve"> CURRENT INCOME TAXES</v>
          </cell>
        </row>
        <row r="62">
          <cell r="U62">
            <v>60</v>
          </cell>
          <cell r="V62" t="str">
            <v xml:space="preserve"> IMPÔTS REPORTÉS</v>
          </cell>
          <cell r="W62" t="str">
            <v xml:space="preserve"> DEFERRED INCOME TAXES</v>
          </cell>
        </row>
        <row r="63">
          <cell r="U63">
            <v>61</v>
          </cell>
          <cell r="V63" t="str">
            <v>BÉNÉFICE NET</v>
          </cell>
          <cell r="W63" t="str">
            <v>NET PROFIT</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  PERF OVERVIEW"/>
      <sheetName val="2- STRAT HIGHLIGHTS"/>
      <sheetName val="3- MASTER PLAN"/>
      <sheetName val="FINANCIAL PLAN"/>
      <sheetName val="CAN DO Sales"/>
      <sheetName val="Strategic KPI history"/>
    </sheetNames>
    <sheetDataSet>
      <sheetData sheetId="0" refreshError="1"/>
      <sheetData sheetId="1" refreshError="1"/>
      <sheetData sheetId="2">
        <row r="4">
          <cell r="W4" t="str">
            <v>High</v>
          </cell>
        </row>
        <row r="5">
          <cell r="W5" t="str">
            <v>Med</v>
          </cell>
        </row>
        <row r="6">
          <cell r="W6" t="str">
            <v>Low</v>
          </cell>
        </row>
      </sheetData>
      <sheetData sheetId="3"/>
      <sheetData sheetId="4"/>
      <sheetData sheetId="5"/>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nte et prod MOIS"/>
      <sheetName val="TOTAL BICA CUM"/>
      <sheetName val="AG"/>
      <sheetName val="UM"/>
      <sheetName val="Usagés"/>
      <sheetName val="Pièces"/>
      <sheetName val="SKI-DOO"/>
      <sheetName val="ATV"/>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sts"/>
      <sheetName val="org début année"/>
      <sheetName val="Departures Tracks"/>
      <sheetName val="Departures PS"/>
      <sheetName val="Departures SC"/>
      <sheetName val="Movements "/>
      <sheetName val="Hirings Tracks"/>
      <sheetName val="Hirings PS."/>
      <sheetName val="Hirings SC"/>
    </sheetNames>
    <sheetDataSet>
      <sheetData sheetId="0">
        <row r="1">
          <cell r="A1" t="str">
            <v>Site</v>
          </cell>
        </row>
        <row r="2">
          <cell r="A2" t="str">
            <v>R&amp;D Tracks</v>
          </cell>
        </row>
        <row r="3">
          <cell r="A3" t="str">
            <v>Plattsburgh</v>
          </cell>
        </row>
        <row r="4">
          <cell r="A4" t="str">
            <v>Dubuque</v>
          </cell>
        </row>
        <row r="5">
          <cell r="A5" t="str">
            <v>Emporia</v>
          </cell>
        </row>
        <row r="6">
          <cell r="A6" t="str">
            <v>Grand-Mère</v>
          </cell>
        </row>
        <row r="7">
          <cell r="A7" t="str">
            <v>Sales (Tracks)</v>
          </cell>
        </row>
        <row r="8">
          <cell r="A8" t="str">
            <v>FinnTrack</v>
          </cell>
        </row>
        <row r="9">
          <cell r="A9" t="str">
            <v>Daejeon - Korea</v>
          </cell>
        </row>
        <row r="10">
          <cell r="A10" t="str">
            <v>Geumsan - Korea</v>
          </cell>
        </row>
        <row r="11">
          <cell r="A11" t="str">
            <v>Seoul - Korea</v>
          </cell>
        </row>
        <row r="12">
          <cell r="A12" t="str">
            <v>Daegu - Korea</v>
          </cell>
        </row>
        <row r="13">
          <cell r="A13" t="str">
            <v>Europe - Taeryuk</v>
          </cell>
        </row>
        <row r="14">
          <cell r="A14" t="str">
            <v>Hungary - Taeryuk</v>
          </cell>
        </row>
        <row r="15">
          <cell r="A15" t="str">
            <v>China-Taeryuk</v>
          </cell>
        </row>
        <row r="16">
          <cell r="A16" t="str">
            <v>Roxton</v>
          </cell>
        </row>
        <row r="17">
          <cell r="A17" t="str">
            <v>St-Hyacinthe</v>
          </cell>
        </row>
        <row r="18">
          <cell r="A18" t="str">
            <v>Richmond</v>
          </cell>
        </row>
        <row r="19">
          <cell r="A19" t="str">
            <v>Three Rivers</v>
          </cell>
        </row>
        <row r="20">
          <cell r="A20" t="str">
            <v>Cold Water</v>
          </cell>
        </row>
        <row r="21">
          <cell r="A21" t="str">
            <v>Molds (MI)</v>
          </cell>
        </row>
        <row r="22">
          <cell r="A22" t="str">
            <v>PS Bus. Centre</v>
          </cell>
        </row>
        <row r="23">
          <cell r="A23" t="str">
            <v>Sales (Pol.Sol.)</v>
          </cell>
        </row>
        <row r="24">
          <cell r="A24" t="str">
            <v>Service Centre</v>
          </cell>
        </row>
        <row r="25">
          <cell r="A25" t="str">
            <v>Allemagne</v>
          </cell>
        </row>
        <row r="26">
          <cell r="A26" t="str">
            <v>Sri Lanka</v>
          </cell>
        </row>
        <row r="27">
          <cell r="A27" t="str">
            <v>Systems by LAR</v>
          </cell>
        </row>
        <row r="28">
          <cell r="A28" t="str">
            <v>China - Shangai</v>
          </cell>
        </row>
      </sheetData>
      <sheetData sheetId="1"/>
      <sheetData sheetId="2"/>
      <sheetData sheetId="3"/>
      <sheetData sheetId="4"/>
      <sheetData sheetId="5"/>
      <sheetData sheetId="6"/>
      <sheetData sheetId="7"/>
      <sheetData sheetId="8"/>
    </sheetDataSet>
  </externalBook>
</externalLink>
</file>

<file path=xl/queryTables/queryTable1.xml><?xml version="1.0" encoding="utf-8"?>
<queryTable xmlns="http://schemas.openxmlformats.org/spreadsheetml/2006/main" name="ExternalData_1" connectionId="1" autoFormatId="16" applyNumberFormats="0" applyBorderFormats="0" applyFontFormats="0" applyPatternFormats="0" applyAlignmentFormats="0" applyWidthHeightFormats="0">
  <queryTableRefresh nextId="4">
    <queryTableFields count="3">
      <queryTableField id="1" name="OBJECTTYPE" tableColumnId="1"/>
      <queryTableField id="2" name="OBJECTS" tableColumnId="2"/>
      <queryTableField id="3" name="SIZEMB" tableColumnId="3"/>
    </queryTableFields>
  </queryTableRefresh>
</queryTable>
</file>

<file path=xl/queryTables/queryTable2.xml><?xml version="1.0" encoding="utf-8"?>
<queryTable xmlns="http://schemas.openxmlformats.org/spreadsheetml/2006/main" name="ExternalData_2" connectionId="9" autoFormatId="16" applyNumberFormats="0" applyBorderFormats="0" applyFontFormats="0" applyPatternFormats="0" applyAlignmentFormats="0" applyWidthHeightFormats="0">
  <queryTableRefresh nextId="5">
    <queryTableFields count="4">
      <queryTableField id="1" name="TABLESPACE_NAME" tableColumnId="1"/>
      <queryTableField id="2" name="USED_SPACE" tableColumnId="2"/>
      <queryTableField id="3" name="TABLESPACE_SIZE" tableColumnId="3"/>
      <queryTableField id="4" name="USED_PERCENT" tableColumnId="4"/>
    </queryTableFields>
  </queryTableRefresh>
</queryTable>
</file>

<file path=xl/queryTables/queryTable3.xml><?xml version="1.0" encoding="utf-8"?>
<queryTable xmlns="http://schemas.openxmlformats.org/spreadsheetml/2006/main" name="ExternalData_1" connectionId="4" autoFormatId="16" applyNumberFormats="0" applyBorderFormats="0" applyFontFormats="0" applyPatternFormats="0" applyAlignmentFormats="0" applyWidthHeightFormats="0">
  <queryTableRefresh nextId="5">
    <queryTableFields count="4">
      <queryTableField id="1" name="SITE" tableColumnId="1"/>
      <queryTableField id="2" name="VAULT" tableColumnId="2"/>
      <queryTableField id="3" name="FOLDER" tableColumnId="3"/>
      <queryTableField id="4" name="OBJECTS" tableColumnId="4"/>
    </queryTableFields>
  </queryTableRefresh>
</queryTable>
</file>

<file path=xl/queryTables/queryTable4.xml><?xml version="1.0" encoding="utf-8"?>
<queryTable xmlns="http://schemas.openxmlformats.org/spreadsheetml/2006/main" name="ExternalData_2" connectionId="2" autoFormatId="16" applyNumberFormats="0" applyBorderFormats="0" applyFontFormats="0" applyPatternFormats="0" applyAlignmentFormats="0" applyWidthHeightFormats="0">
  <queryTableRefresh nextId="6">
    <queryTableFields count="5">
      <queryTableField id="1" name="NAME" tableColumnId="1"/>
      <queryTableField id="2" name="NAME2" tableColumnId="2"/>
      <queryTableField id="3" name="NAME3" tableColumnId="3"/>
      <queryTableField id="4" name="COUNT(*)" tableColumnId="4"/>
      <queryTableField id="5" name="SUM(CASEWHENMORI.CREATESTAMPA2&lt;TRUNC(SYSDATE)-30THEN1ELSE0END)" tableColumnId="5"/>
    </queryTableFields>
  </queryTableRefresh>
</queryTable>
</file>

<file path=xl/queryTables/queryTable5.xml><?xml version="1.0" encoding="utf-8"?>
<queryTable xmlns="http://schemas.openxmlformats.org/spreadsheetml/2006/main" name="ExternalData_1" connectionId="3" autoFormatId="16" applyNumberFormats="0" applyBorderFormats="0" applyFontFormats="0" applyPatternFormats="0" applyAlignmentFormats="0" applyWidthHeightFormats="0">
  <queryTableRefresh nextId="18">
    <queryTableFields count="17">
      <queryTableField id="1" name="SITE" tableColumnId="1"/>
      <queryTableField id="2" name="VAULT" tableColumnId="2"/>
      <queryTableField id="3" name="SEQNUMBER" tableColumnId="3"/>
      <queryTableField id="4" name="FOLDER" tableColumnId="4"/>
      <queryTableField id="5" name="FOLDERID" tableColumnId="5"/>
      <queryTableField id="6" name="CACHE" tableColumnId="6"/>
      <queryTableField id="7" name="ENABLED" tableColumnId="7"/>
      <queryTableField id="8" name="READONLY" tableColumnId="8"/>
      <queryTableField id="9" name="THRESHOLD" tableColumnId="9"/>
      <queryTableField id="10" name="HOSTNAME" tableColumnId="10"/>
      <queryTableField id="11" name="MOUNTSTATUS" tableColumnId="11"/>
      <queryTableField id="12" name="PATH" tableColumnId="12"/>
      <queryTableField id="13" name="FILES" tableColumnId="13"/>
      <queryTableField id="14" name="FILESIZEMB" tableColumnId="14"/>
      <queryTableField id="15" name="CACHEDFILES" tableColumnId="15"/>
      <queryTableField id="16" name="CACHEDFILESIZEMB" tableColumnId="16"/>
      <queryTableField id="17" name="LASTCREATESTAMP" tableColumnId="17"/>
    </queryTableFields>
  </queryTableRefresh>
</queryTable>
</file>

<file path=xl/queryTables/queryTable6.xml><?xml version="1.0" encoding="utf-8"?>
<queryTable xmlns="http://schemas.openxmlformats.org/spreadsheetml/2006/main" name="ExternalData_1" connectionId="7" autoFormatId="16" applyNumberFormats="0" applyBorderFormats="0" applyFontFormats="0" applyPatternFormats="0" applyAlignmentFormats="0" applyWidthHeightFormats="0">
  <queryTableRefresh nextId="6">
    <queryTableFields count="5">
      <queryTableField id="1" name="NAME" tableColumnId="1"/>
      <queryTableField id="2" name="QUEUESTATE" tableColumnId="2"/>
      <queryTableField id="3" name="ENABLED" tableColumnId="3"/>
      <queryTableField id="4" name="CODEC5" tableColumnId="4"/>
      <queryTableField id="5" name="TO_CHAR(SE.SCHEDULETIME,'DD.MM.YYYYHH24:MI:SS')" tableColumnId="5"/>
    </queryTableFields>
  </queryTableRefresh>
</queryTable>
</file>

<file path=xl/queryTables/queryTable7.xml><?xml version="1.0" encoding="utf-8"?>
<queryTable xmlns="http://schemas.openxmlformats.org/spreadsheetml/2006/main" name="ExternalData_2" connectionId="8" autoFormatId="16" applyNumberFormats="0" applyBorderFormats="0" applyFontFormats="0" applyPatternFormats="0" applyAlignmentFormats="0" applyWidthHeightFormats="0">
  <queryTableRefresh nextId="10">
    <queryTableFields count="9">
      <queryTableField id="1" name="SCHEDULETYPE" tableColumnId="1"/>
      <queryTableField id="2" name="REVAULTINGSESSIONIDA2A2" tableColumnId="2"/>
      <queryTableField id="3" name="TARGET" tableColumnId="3"/>
      <queryTableField id="4" name="EXECUTIONSTARTTIME" tableColumnId="4"/>
      <queryTableField id="5" name="COMPLETIONTIME" tableColumnId="5"/>
      <queryTableField id="6" name="CURRENT_STATUS" tableColumnId="6"/>
      <queryTableField id="7" name="TOTALITEMS" tableColumnId="7"/>
      <queryTableField id="8" name="EXECUTED" tableColumnId="8"/>
      <queryTableField id="9" name="ERRORS" tableColumnId="9"/>
    </queryTableFields>
  </queryTableRefresh>
</queryTable>
</file>

<file path=xl/queryTables/queryTable8.xml><?xml version="1.0" encoding="utf-8"?>
<queryTable xmlns="http://schemas.openxmlformats.org/spreadsheetml/2006/main" name="ExternalData_1" connectionId="6" autoFormatId="16" applyNumberFormats="0" applyBorderFormats="0" applyFontFormats="0" applyPatternFormats="0" applyAlignmentFormats="0" applyWidthHeightFormats="0">
  <queryTableRefresh nextId="10">
    <queryTableFields count="9">
      <queryTableField id="1" name="SCHEDULENAME" tableColumnId="1"/>
      <queryTableField id="2" name="STATUS" tableColumnId="2"/>
      <queryTableField id="3" name="VAULT_NAME" tableColumnId="3"/>
      <queryTableField id="4" name="EXECUTIONSTARTTIME" tableColumnId="4"/>
      <queryTableField id="5" name="COMPLETIONTIME" tableColumnId="5"/>
      <queryTableField id="6" name="CURRENT_STATUS" tableColumnId="6"/>
      <queryTableField id="7" name="TOTALITEMS" tableColumnId="7"/>
      <queryTableField id="8" name="EXECUTED" tableColumnId="8"/>
      <queryTableField id="9" name="ERRORS" tableColumnId="9"/>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id="4" name="Tableau4" displayName="Tableau4" ref="A1:J33" totalsRowShown="0" headerRowDxfId="59">
  <autoFilter ref="A1:J33"/>
  <sortState ref="A2:E19">
    <sortCondition ref="A1:A19"/>
  </sortState>
  <tableColumns count="10">
    <tableColumn id="1" name="Tasks"/>
    <tableColumn id="2" name="Date" dataDxfId="58"/>
    <tableColumn id="7" name="Status" dataDxfId="57"/>
    <tableColumn id="3" name="Frequence" dataDxfId="56"/>
    <tableColumn id="9" name="C:" dataDxfId="55">
      <calculatedColumnFormula>DataBase!C11</calculatedColumnFormula>
    </tableColumn>
    <tableColumn id="8" name="E:" dataDxfId="54">
      <calculatedColumnFormula>DataBase!C12</calculatedColumnFormula>
    </tableColumn>
    <tableColumn id="5" name="Comments" dataDxfId="53"/>
    <tableColumn id="10" name="Solution" dataDxfId="52"/>
    <tableColumn id="4" name="Link To Document" dataDxfId="51"/>
    <tableColumn id="6" name="https://support.ptc.com/appserver/cs/view/solution.jsp?n=CS183916&amp;art_lang=en&amp;posno=1&amp;q=blobs%20threshold&amp;ProductFamily=Windchill%7CWPA&amp;source=search#synchronizationAndVaultingSchedules"/>
  </tableColumns>
  <tableStyleInfo name="TableStyleMedium7" showFirstColumn="0" showLastColumn="0" showRowStripes="1" showColumnStripes="0"/>
</table>
</file>

<file path=xl/tables/table2.xml><?xml version="1.0" encoding="utf-8"?>
<table xmlns="http://schemas.openxmlformats.org/spreadsheetml/2006/main" id="18" name="DataInBlobs" displayName="DataInBlobs" ref="A7:C8" tableType="queryTable" totalsRowShown="0">
  <autoFilter ref="A7:C8"/>
  <tableColumns count="3">
    <tableColumn id="1" uniqueName="1" name="OBJECTTYPE" queryTableFieldId="1" dataDxfId="50"/>
    <tableColumn id="2" uniqueName="2" name="OBJECTS" queryTableFieldId="2"/>
    <tableColumn id="3" uniqueName="3" name="SIZEMB" queryTableFieldId="3"/>
  </tableColumns>
  <tableStyleInfo name="TableStyleMedium7" showFirstColumn="0" showLastColumn="0" showRowStripes="1" showColumnStripes="0"/>
</table>
</file>

<file path=xl/tables/table3.xml><?xml version="1.0" encoding="utf-8"?>
<table xmlns="http://schemas.openxmlformats.org/spreadsheetml/2006/main" id="19" name="TableSpace" displayName="TableSpace" ref="F9:I20" tableType="queryTable" totalsRowShown="0">
  <autoFilter ref="F9:I20"/>
  <tableColumns count="4">
    <tableColumn id="1" uniqueName="1" name="TABLESPACE_NAME" queryTableFieldId="1" dataDxfId="49"/>
    <tableColumn id="2" uniqueName="2" name="USED_SPACE" queryTableFieldId="2"/>
    <tableColumn id="3" uniqueName="3" name="TABLESPACE_SIZE" queryTableFieldId="3"/>
    <tableColumn id="4" uniqueName="4" name="USED_PERCENT" queryTableFieldId="4"/>
  </tableColumns>
  <tableStyleInfo name="TableStyleMedium7" showFirstColumn="0" showLastColumn="0" showRowStripes="1" showColumnStripes="0"/>
</table>
</file>

<file path=xl/tables/table4.xml><?xml version="1.0" encoding="utf-8"?>
<table xmlns="http://schemas.openxmlformats.org/spreadsheetml/2006/main" id="15" name="MasterOnReplicaNOApplicationData" displayName="MasterOnReplicaNOApplicationData" ref="G34:J39" tableType="queryTable" totalsRowShown="0">
  <autoFilter ref="G34:J39"/>
  <tableColumns count="4">
    <tableColumn id="1" uniqueName="1" name="SITE" queryTableFieldId="1" dataDxfId="48"/>
    <tableColumn id="2" uniqueName="2" name="VAULT" queryTableFieldId="2" dataDxfId="47"/>
    <tableColumn id="3" uniqueName="3" name="FOLDER" queryTableFieldId="3" dataDxfId="46"/>
    <tableColumn id="4" uniqueName="4" name="OBJECTS" queryTableFieldId="4"/>
  </tableColumns>
  <tableStyleInfo name="TableStyleMedium7" showFirstColumn="0" showLastColumn="0" showRowStripes="1" showColumnStripes="0"/>
</table>
</file>

<file path=xl/tables/table5.xml><?xml version="1.0" encoding="utf-8"?>
<table xmlns="http://schemas.openxmlformats.org/spreadsheetml/2006/main" id="16" name="Liste_items_in_default_upload" displayName="Liste_items_in_default_upload" ref="A34:E39" tableType="queryTable" totalsRowShown="0">
  <autoFilter ref="A34:E39"/>
  <tableColumns count="5">
    <tableColumn id="1" uniqueName="1" name="NAME" queryTableFieldId="1" dataDxfId="45"/>
    <tableColumn id="2" uniqueName="2" name="NAME2" queryTableFieldId="2" dataDxfId="44"/>
    <tableColumn id="3" uniqueName="3" name="NAME3" queryTableFieldId="3" dataDxfId="43"/>
    <tableColumn id="4" uniqueName="4" name="COUNT(*)" queryTableFieldId="4"/>
    <tableColumn id="5" uniqueName="5" name="SUM(CASEWHENMORI.CREATESTAMPA2&lt;TRUNC(SYSDATE)-30THEN1ELSE0END)" queryTableFieldId="5"/>
  </tableColumns>
  <tableStyleInfo name="TableStyleMedium7" showFirstColumn="0" showLastColumn="0" showRowStripes="1" showColumnStripes="0"/>
</table>
</file>

<file path=xl/tables/table6.xml><?xml version="1.0" encoding="utf-8"?>
<table xmlns="http://schemas.openxmlformats.org/spreadsheetml/2006/main" id="14" name="Liste_Windchill_folder" displayName="Liste_Windchill_folder" ref="A2:Q301" tableType="queryTable" totalsRowShown="0">
  <autoFilter ref="A2:Q301"/>
  <tableColumns count="17">
    <tableColumn id="1" uniqueName="1" name="SITE" queryTableFieldId="1" dataDxfId="42"/>
    <tableColumn id="2" uniqueName="2" name="VAULT" queryTableFieldId="2" dataDxfId="41"/>
    <tableColumn id="3" uniqueName="3" name="SEQNUMBER" queryTableFieldId="3"/>
    <tableColumn id="4" uniqueName="4" name="FOLDER" queryTableFieldId="4" dataDxfId="40"/>
    <tableColumn id="5" uniqueName="5" name="FOLDERID" queryTableFieldId="5"/>
    <tableColumn id="6" uniqueName="6" name="CACHE" queryTableFieldId="6" dataDxfId="39"/>
    <tableColumn id="7" uniqueName="7" name="ENABLED" queryTableFieldId="7"/>
    <tableColumn id="8" uniqueName="8" name="READONLY" queryTableFieldId="8"/>
    <tableColumn id="9" uniqueName="9" name="THRESHOLD" queryTableFieldId="9"/>
    <tableColumn id="10" uniqueName="10" name="HOSTNAME" queryTableFieldId="10" dataDxfId="38"/>
    <tableColumn id="11" uniqueName="11" name="MOUNTSTATUS" queryTableFieldId="11" dataDxfId="37"/>
    <tableColumn id="12" uniqueName="12" name="PATH" queryTableFieldId="12" dataDxfId="36"/>
    <tableColumn id="13" uniqueName="13" name="FILES" queryTableFieldId="13"/>
    <tableColumn id="14" uniqueName="14" name="FILESIZEMB" queryTableFieldId="14"/>
    <tableColumn id="15" uniqueName="15" name="CACHEDFILES" queryTableFieldId="15"/>
    <tableColumn id="16" uniqueName="16" name="CACHEDFILESIZEMB" queryTableFieldId="16"/>
    <tableColumn id="17" uniqueName="17" name="LASTCREATESTAMP" queryTableFieldId="17" dataDxfId="35"/>
  </tableColumns>
  <tableStyleInfo name="TableStyleMedium7" showFirstColumn="0" showLastColumn="0" showRowStripes="1" showColumnStripes="0"/>
</table>
</file>

<file path=xl/tables/table7.xml><?xml version="1.0" encoding="utf-8"?>
<table xmlns="http://schemas.openxmlformats.org/spreadsheetml/2006/main" id="12" name="RevaultingQueue" displayName="RevaultingQueue" ref="A2:E26" tableType="queryTable" totalsRowShown="0">
  <autoFilter ref="A2:E26"/>
  <tableColumns count="5">
    <tableColumn id="1" uniqueName="1" name="NAME" queryTableFieldId="1" dataDxfId="34"/>
    <tableColumn id="2" uniqueName="2" name="QUEUESTATE" queryTableFieldId="2" dataDxfId="33"/>
    <tableColumn id="3" uniqueName="3" name="ENABLED" queryTableFieldId="3"/>
    <tableColumn id="4" uniqueName="4" name="CODEC5" queryTableFieldId="4" dataDxfId="32"/>
    <tableColumn id="5" uniqueName="5" name="TO_CHAR(SE.SCHEDULETIME,'DD.MM.YYYYHH24:MI:SS')" queryTableFieldId="5" dataDxfId="31"/>
  </tableColumns>
  <tableStyleInfo name="TableStyleMedium7" showFirstColumn="0" showLastColumn="0" showRowStripes="1" showColumnStripes="0"/>
</table>
</file>

<file path=xl/tables/table8.xml><?xml version="1.0" encoding="utf-8"?>
<table xmlns="http://schemas.openxmlformats.org/spreadsheetml/2006/main" id="13" name="SynchronizationAndVaulting" displayName="SynchronizationAndVaulting" ref="H15:P320" tableType="queryTable" totalsRowShown="0">
  <autoFilter ref="H15:P320"/>
  <tableColumns count="9">
    <tableColumn id="1" uniqueName="1" name="SCHEDULETYPE" queryTableFieldId="1" dataDxfId="30"/>
    <tableColumn id="2" uniqueName="2" name="REVAULTINGSESSIONIDA2A2" queryTableFieldId="2"/>
    <tableColumn id="3" uniqueName="3" name="TARGET" queryTableFieldId="3" dataDxfId="29"/>
    <tableColumn id="4" uniqueName="4" name="EXECUTIONSTARTTIME" queryTableFieldId="4" dataDxfId="28"/>
    <tableColumn id="5" uniqueName="5" name="COMPLETIONTIME" queryTableFieldId="5" dataDxfId="27"/>
    <tableColumn id="6" uniqueName="6" name="CURRENT_STATUS" queryTableFieldId="6" dataDxfId="26"/>
    <tableColumn id="7" uniqueName="7" name="TOTALITEMS" queryTableFieldId="7"/>
    <tableColumn id="8" uniqueName="8" name="EXECUTED" queryTableFieldId="8"/>
    <tableColumn id="9" uniqueName="9" name="ERRORS" queryTableFieldId="9"/>
  </tableColumns>
  <tableStyleInfo name="TableStyleMedium7" showFirstColumn="0" showLastColumn="0" showRowStripes="1" showColumnStripes="0"/>
</table>
</file>

<file path=xl/tables/table9.xml><?xml version="1.0" encoding="utf-8"?>
<table xmlns="http://schemas.openxmlformats.org/spreadsheetml/2006/main" id="10" name="Replication" displayName="Replication" ref="A1:I361" tableType="queryTable" totalsRowShown="0">
  <autoFilter ref="A1:I361"/>
  <tableColumns count="9">
    <tableColumn id="1" uniqueName="1" name="SCHEDULENAME" queryTableFieldId="1" dataDxfId="25"/>
    <tableColumn id="2" uniqueName="2" name="STATUS" queryTableFieldId="2" dataDxfId="24"/>
    <tableColumn id="3" uniqueName="3" name="VAULT_NAME" queryTableFieldId="3" dataDxfId="23"/>
    <tableColumn id="4" uniqueName="4" name="EXECUTIONSTARTTIME" queryTableFieldId="4" dataDxfId="22"/>
    <tableColumn id="5" uniqueName="5" name="COMPLETIONTIME" queryTableFieldId="5" dataDxfId="21"/>
    <tableColumn id="6" uniqueName="6" name="CURRENT_STATUS" queryTableFieldId="6" dataDxfId="20"/>
    <tableColumn id="7" uniqueName="7" name="TOTALITEMS" queryTableFieldId="7"/>
    <tableColumn id="8" uniqueName="8" name="EXECUTED" queryTableFieldId="8"/>
    <tableColumn id="9" uniqueName="9" name="ERRORS" queryTableFieldId="9"/>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support.ptc.com/appserver/cs/view/solution.jsp?n=CS133457&amp;art_lang=en&amp;posno=1&amp;q=wt.router%20has%20exceeded%20the%20max%20allowable%20execution%20time&amp;ProductFamily=Windchill%7CWPA&amp;source=search" TargetMode="External"/><Relationship Id="rId13" Type="http://schemas.openxmlformats.org/officeDocument/2006/relationships/comments" Target="../comments1.xml"/><Relationship Id="rId3" Type="http://schemas.openxmlformats.org/officeDocument/2006/relationships/hyperlink" Target="http://plm-ts.csl.local/Windchill/app/" TargetMode="External"/><Relationship Id="rId7" Type="http://schemas.openxmlformats.org/officeDocument/2006/relationships/hyperlink" Target="https://support.ptc.com/appserver/cs/view/solution.jsp?n=CS48734&amp;art_lang=en&amp;posno=1&amp;q=temp%20folder&amp;ProductFamily=Windchill%7CWPA&amp;source=search" TargetMode="External"/><Relationship Id="rId12" Type="http://schemas.openxmlformats.org/officeDocument/2006/relationships/table" Target="../tables/table1.xml"/><Relationship Id="rId2" Type="http://schemas.openxmlformats.org/officeDocument/2006/relationships/hyperlink" Target="http://plm-ts.csl.local/Windchill/app/" TargetMode="External"/><Relationship Id="rId1" Type="http://schemas.openxmlformats.org/officeDocument/2006/relationships/hyperlink" Target="http://plm-ts.csl.local/Windchill/app/" TargetMode="External"/><Relationship Id="rId6" Type="http://schemas.openxmlformats.org/officeDocument/2006/relationships/hyperlink" Target="https://support.ptc.com/appserver/cs/view/solution.jsp?n=CS166376&amp;art_lang=en&amp;posno=5&amp;q=windchill%20wt.index.BulkIndexTool&amp;ProductFamily=Windchill%7CWPA&amp;source=search" TargetMode="External"/><Relationship Id="rId11" Type="http://schemas.openxmlformats.org/officeDocument/2006/relationships/vmlDrawing" Target="../drawings/vmlDrawing1.vml"/><Relationship Id="rId5" Type="http://schemas.openxmlformats.org/officeDocument/2006/relationships/hyperlink" Target="https://support.ptc.com/appserver/cs/view/solution.jsp?n=CS183916&amp;art_lang=en&amp;posno=1&amp;q=blobs%20threshold&amp;ProductFamily=Windchill%7CWPA&amp;source=search" TargetMode="External"/><Relationship Id="rId10" Type="http://schemas.openxmlformats.org/officeDocument/2006/relationships/printerSettings" Target="../printerSettings/printerSettings1.bin"/><Relationship Id="rId4" Type="http://schemas.openxmlformats.org/officeDocument/2006/relationships/hyperlink" Target="http://uschas73.csl.local/Cognos/" TargetMode="External"/><Relationship Id="rId9" Type="http://schemas.openxmlformats.org/officeDocument/2006/relationships/hyperlink" Target="http://plm-ts.csl.local/Windchill/wtcore/jsp/jmx/logEventsHistogram.jsp?maxAge=6&amp;minAge=&amp;ageUnit=HOURS&amp;minLevel=ERROR&amp;orderByCol=3" TargetMode="Externa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support.ptc.com/appserver/cs/view/solution.jsp?n=CS37197&amp;language=en&amp;posno=2&amp;q=SELECT%20count(*)%20FROM%20StreamData%3B&amp;ProductFamily=Windchill%7CWPA&amp;source=search&amp;source=Sitecore%20Article%20Viewer" TargetMode="External"/><Relationship Id="rId1" Type="http://schemas.openxmlformats.org/officeDocument/2006/relationships/hyperlink" Target="https://support.ptc.com/appserver/cs/view/solution.jsp?n=CS183916&amp;art_lang=en&amp;posno=1&amp;q=blobs%20threshold&amp;ProductFamily=Windchill%7CWPA&amp;source=search" TargetMode="External"/><Relationship Id="rId6" Type="http://schemas.openxmlformats.org/officeDocument/2006/relationships/table" Target="../tables/table3.xml"/><Relationship Id="rId5" Type="http://schemas.openxmlformats.org/officeDocument/2006/relationships/table" Target="../tables/table2.xml"/><Relationship Id="rId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5.xml"/><Relationship Id="rId4" Type="http://schemas.openxmlformats.org/officeDocument/2006/relationships/table" Target="../tables/table4.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plm-ts.csl.local/Windchill/wtcore/jsp/jmx/logFiles.jsp?fs=true&amp;logDir=wt.logs.dir&amp;searchString=ERROR&amp;csS=true&amp;filePattern=&amp;fpType=ss&amp;minAge=&amp;maxAge=&amp;maxLines=20"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hyperlink" Target="https://support.ptc.com/appserver/cs/view/solution.jsp?n=CS52002&amp;art_lang=en&amp;posno=1&amp;q=troubleshoot%20replication&amp;ProductFamily=Windchill%7CWPA&amp;source=search"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hyperlink" Target="https://support.ptc.com/appserver/cs/view/solution.jsp?n=CS52002&amp;art_lang=en&amp;posno=1&amp;q=troubleshoot%20replication&amp;ProductFamily=Windchill%7CWPA&amp;source=search" TargetMode="Externa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12.bin"/><Relationship Id="rId1" Type="http://schemas.openxmlformats.org/officeDocument/2006/relationships/hyperlink" Target="http://camaas074.csl.local/Cognos/"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13.bin"/><Relationship Id="rId5" Type="http://schemas.openxmlformats.org/officeDocument/2006/relationships/image" Target="../media/image2.emf"/><Relationship Id="rId4" Type="http://schemas.openxmlformats.org/officeDocument/2006/relationships/package" Target="../embeddings/Microsoft_Word_Document1.docx"/></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tabColor rgb="FF00B050"/>
  </sheetPr>
  <dimension ref="A1:S39"/>
  <sheetViews>
    <sheetView tabSelected="1" zoomScaleNormal="100" workbookViewId="0">
      <selection activeCell="A7" sqref="A7"/>
    </sheetView>
  </sheetViews>
  <sheetFormatPr defaultColWidth="11.42578125" defaultRowHeight="12.75"/>
  <cols>
    <col min="1" max="1" width="43.28515625" customWidth="1"/>
    <col min="2" max="2" width="17" customWidth="1"/>
    <col min="3" max="3" width="12.5703125" customWidth="1"/>
    <col min="4" max="4" width="17.7109375" customWidth="1"/>
    <col min="5" max="5" width="8.28515625" customWidth="1"/>
    <col min="6" max="6" width="7.85546875" customWidth="1"/>
    <col min="7" max="7" width="68.5703125" style="106" customWidth="1"/>
    <col min="8" max="8" width="48.28515625" style="106" customWidth="1"/>
    <col min="9" max="9" width="24.85546875" style="97" customWidth="1"/>
    <col min="10" max="10" width="25.7109375" customWidth="1"/>
  </cols>
  <sheetData>
    <row r="1" spans="1:19" ht="16.149999999999999" customHeight="1">
      <c r="A1" s="38" t="s">
        <v>0</v>
      </c>
      <c r="B1" s="38" t="s">
        <v>1</v>
      </c>
      <c r="C1" s="93" t="s">
        <v>407</v>
      </c>
      <c r="D1" s="38" t="s">
        <v>2</v>
      </c>
      <c r="E1" s="98" t="s">
        <v>476</v>
      </c>
      <c r="F1" s="98" t="s">
        <v>477</v>
      </c>
      <c r="G1" s="105" t="s">
        <v>4</v>
      </c>
      <c r="H1" s="105" t="s">
        <v>62</v>
      </c>
      <c r="I1" s="95" t="s">
        <v>3</v>
      </c>
      <c r="J1" s="91" t="s">
        <v>443</v>
      </c>
      <c r="S1" t="s">
        <v>467</v>
      </c>
    </row>
    <row r="2" spans="1:19" ht="16.149999999999999" customHeight="1">
      <c r="A2" s="6" t="s">
        <v>639</v>
      </c>
      <c r="B2" s="4"/>
      <c r="C2" s="4"/>
      <c r="D2" s="94"/>
      <c r="E2" s="114"/>
      <c r="F2" s="114"/>
      <c r="I2" s="104"/>
    </row>
    <row r="3" spans="1:19" ht="16.149999999999999" customHeight="1">
      <c r="A3" s="100" t="s">
        <v>5</v>
      </c>
      <c r="B3" s="4">
        <v>43651</v>
      </c>
      <c r="C3" s="4" t="s">
        <v>467</v>
      </c>
      <c r="D3" s="96" t="s">
        <v>14</v>
      </c>
      <c r="E3" s="128">
        <f>DataBase!C14</f>
        <v>1.0757450999999999E-3</v>
      </c>
      <c r="F3" s="128">
        <f>DataBase!C15</f>
        <v>0</v>
      </c>
      <c r="G3" s="109"/>
      <c r="I3" s="104"/>
      <c r="S3" t="s">
        <v>468</v>
      </c>
    </row>
    <row r="4" spans="1:19" ht="16.149999999999999" customHeight="1">
      <c r="A4" s="100" t="s">
        <v>6</v>
      </c>
      <c r="B4" s="25" t="s">
        <v>7</v>
      </c>
      <c r="C4" s="4"/>
      <c r="D4" s="39" t="s">
        <v>8</v>
      </c>
      <c r="E4" s="114"/>
      <c r="F4" s="114"/>
      <c r="I4" s="104"/>
      <c r="S4" t="s">
        <v>469</v>
      </c>
    </row>
    <row r="5" spans="1:19" s="59" customFormat="1" ht="38.25" customHeight="1">
      <c r="A5" s="109" t="s">
        <v>885</v>
      </c>
      <c r="B5" s="179">
        <v>43595</v>
      </c>
      <c r="C5" s="67" t="s">
        <v>467</v>
      </c>
      <c r="D5" s="18" t="s">
        <v>10</v>
      </c>
      <c r="E5" s="180"/>
      <c r="F5" s="180"/>
      <c r="G5" s="120" t="s">
        <v>687</v>
      </c>
      <c r="H5" s="192" t="s">
        <v>883</v>
      </c>
      <c r="I5" s="181"/>
    </row>
    <row r="6" spans="1:19" ht="16.149999999999999" customHeight="1">
      <c r="A6" s="6" t="s">
        <v>767</v>
      </c>
      <c r="B6" s="175">
        <v>43651</v>
      </c>
      <c r="C6" s="4" t="s">
        <v>467</v>
      </c>
      <c r="D6" s="94" t="s">
        <v>14</v>
      </c>
      <c r="E6" s="114">
        <f>'Windchill Server'!K7</f>
        <v>0.74361307410789701</v>
      </c>
      <c r="F6" s="114">
        <f>'Windchill Server'!K8</f>
        <v>0.33164743894066445</v>
      </c>
      <c r="I6" s="104"/>
    </row>
    <row r="7" spans="1:19" ht="16.149999999999999" customHeight="1">
      <c r="A7" s="101" t="s">
        <v>13</v>
      </c>
      <c r="B7" s="175">
        <v>43651</v>
      </c>
      <c r="C7" s="4" t="s">
        <v>467</v>
      </c>
      <c r="D7" s="39" t="s">
        <v>14</v>
      </c>
      <c r="E7" s="114"/>
      <c r="F7" s="114"/>
      <c r="G7" s="109"/>
      <c r="H7" s="116"/>
      <c r="I7" s="104" t="s">
        <v>15</v>
      </c>
    </row>
    <row r="8" spans="1:19" ht="16.149999999999999" customHeight="1">
      <c r="A8" s="101" t="s">
        <v>16</v>
      </c>
      <c r="B8" s="175">
        <v>43651</v>
      </c>
      <c r="C8" s="4" t="s">
        <v>467</v>
      </c>
      <c r="D8" s="39" t="s">
        <v>12</v>
      </c>
      <c r="E8" s="114"/>
      <c r="F8" s="114"/>
      <c r="G8" s="120" t="s">
        <v>496</v>
      </c>
      <c r="I8" s="104" t="s">
        <v>17</v>
      </c>
    </row>
    <row r="9" spans="1:19" ht="16.149999999999999" customHeight="1">
      <c r="A9" s="102" t="s">
        <v>18</v>
      </c>
      <c r="B9" s="175">
        <v>43651</v>
      </c>
      <c r="C9" s="4" t="s">
        <v>467</v>
      </c>
      <c r="D9" s="39" t="s">
        <v>14</v>
      </c>
      <c r="E9" s="114"/>
      <c r="F9" s="114"/>
      <c r="G9" s="106" t="s">
        <v>884</v>
      </c>
      <c r="I9" s="91" t="s">
        <v>19</v>
      </c>
    </row>
    <row r="10" spans="1:19" ht="16.149999999999999" customHeight="1">
      <c r="A10" s="103" t="s">
        <v>718</v>
      </c>
      <c r="B10" s="175">
        <v>43651</v>
      </c>
      <c r="C10" s="4" t="s">
        <v>467</v>
      </c>
      <c r="D10" s="96" t="s">
        <v>14</v>
      </c>
      <c r="E10" s="114"/>
      <c r="F10" s="114"/>
      <c r="G10" s="164"/>
      <c r="I10" s="91" t="s">
        <v>20</v>
      </c>
    </row>
    <row r="11" spans="1:19" ht="16.149999999999999" customHeight="1">
      <c r="A11" s="103" t="s">
        <v>21</v>
      </c>
      <c r="B11" s="175">
        <v>43651</v>
      </c>
      <c r="C11" s="4" t="s">
        <v>467</v>
      </c>
      <c r="D11" s="39" t="s">
        <v>14</v>
      </c>
      <c r="E11" s="114"/>
      <c r="F11" s="114"/>
      <c r="G11" s="116" t="s">
        <v>582</v>
      </c>
      <c r="I11" s="91" t="s">
        <v>22</v>
      </c>
    </row>
    <row r="12" spans="1:19" ht="72" customHeight="1">
      <c r="A12" s="191" t="s">
        <v>825</v>
      </c>
      <c r="B12" s="175">
        <v>43651</v>
      </c>
      <c r="C12" s="4" t="s">
        <v>467</v>
      </c>
      <c r="D12" s="159" t="s">
        <v>12</v>
      </c>
      <c r="E12" s="190" t="s">
        <v>826</v>
      </c>
      <c r="F12" s="114"/>
      <c r="G12" s="165"/>
      <c r="H12" s="120"/>
      <c r="I12" s="104" t="s">
        <v>23</v>
      </c>
    </row>
    <row r="13" spans="1:19" ht="25.5">
      <c r="A13" s="102" t="s">
        <v>489</v>
      </c>
      <c r="B13" s="175">
        <v>43651</v>
      </c>
      <c r="C13" s="4" t="s">
        <v>467</v>
      </c>
      <c r="D13" s="159" t="s">
        <v>12</v>
      </c>
      <c r="E13" s="114"/>
      <c r="F13" s="114"/>
      <c r="G13" s="119"/>
      <c r="H13" s="126" t="s">
        <v>880</v>
      </c>
      <c r="I13" s="111"/>
    </row>
    <row r="14" spans="1:19" ht="16.149999999999999" customHeight="1">
      <c r="A14" s="102" t="s">
        <v>24</v>
      </c>
      <c r="B14" s="175">
        <v>43559</v>
      </c>
      <c r="C14" s="4" t="s">
        <v>467</v>
      </c>
      <c r="D14" s="39" t="s">
        <v>10</v>
      </c>
      <c r="E14" s="114"/>
      <c r="F14" s="114"/>
      <c r="G14" s="109"/>
    </row>
    <row r="15" spans="1:19" ht="16.149999999999999" customHeight="1">
      <c r="A15" s="103" t="s">
        <v>719</v>
      </c>
      <c r="B15" s="175">
        <v>43651</v>
      </c>
      <c r="C15" s="4" t="s">
        <v>467</v>
      </c>
      <c r="D15" s="174" t="s">
        <v>12</v>
      </c>
      <c r="E15" s="114"/>
      <c r="F15" s="114"/>
      <c r="I15" s="91" t="s">
        <v>20</v>
      </c>
    </row>
    <row r="16" spans="1:19" ht="16.149999999999999" customHeight="1">
      <c r="A16" s="103" t="s">
        <v>720</v>
      </c>
      <c r="B16" s="175">
        <v>43651</v>
      </c>
      <c r="C16" s="175" t="s">
        <v>467</v>
      </c>
      <c r="D16" s="176" t="s">
        <v>12</v>
      </c>
      <c r="E16" s="128"/>
      <c r="F16" s="128"/>
      <c r="H16" s="129"/>
      <c r="I16" s="130"/>
    </row>
    <row r="17" spans="1:9" ht="16.149999999999999" customHeight="1">
      <c r="A17" s="103" t="s">
        <v>510</v>
      </c>
      <c r="B17" s="175">
        <v>43651</v>
      </c>
      <c r="C17" s="4" t="s">
        <v>467</v>
      </c>
      <c r="D17" s="159" t="s">
        <v>12</v>
      </c>
      <c r="E17" s="128"/>
      <c r="F17" s="128"/>
      <c r="H17" s="129"/>
      <c r="I17" s="130"/>
    </row>
    <row r="18" spans="1:9" ht="16.149999999999999" customHeight="1">
      <c r="A18" s="103" t="s">
        <v>642</v>
      </c>
      <c r="B18" s="175"/>
      <c r="C18" s="4" t="s">
        <v>468</v>
      </c>
      <c r="D18" s="161" t="s">
        <v>66</v>
      </c>
      <c r="E18" s="128"/>
      <c r="F18" s="128"/>
      <c r="G18" s="109" t="s">
        <v>738</v>
      </c>
      <c r="H18" s="129"/>
      <c r="I18" s="130"/>
    </row>
    <row r="19" spans="1:9" ht="16.149999999999999" customHeight="1">
      <c r="A19" s="103" t="s">
        <v>512</v>
      </c>
      <c r="B19" s="175">
        <v>43651</v>
      </c>
      <c r="C19" s="4" t="s">
        <v>467</v>
      </c>
      <c r="D19" s="127" t="s">
        <v>12</v>
      </c>
      <c r="E19" s="128"/>
      <c r="F19" s="128"/>
      <c r="H19" s="116" t="s">
        <v>511</v>
      </c>
      <c r="I19" s="130"/>
    </row>
    <row r="20" spans="1:9" ht="16.149999999999999" customHeight="1">
      <c r="A20" s="103" t="s">
        <v>581</v>
      </c>
      <c r="B20" s="175">
        <v>43651</v>
      </c>
      <c r="C20" s="4" t="s">
        <v>467</v>
      </c>
      <c r="D20" s="156" t="s">
        <v>12</v>
      </c>
      <c r="E20" s="128"/>
      <c r="F20" s="128"/>
      <c r="H20" s="131"/>
      <c r="I20" s="130"/>
    </row>
    <row r="21" spans="1:9" ht="16.149999999999999" customHeight="1">
      <c r="A21" s="6" t="s">
        <v>842</v>
      </c>
      <c r="B21" s="175">
        <v>43651</v>
      </c>
      <c r="C21" s="4" t="s">
        <v>467</v>
      </c>
      <c r="D21" s="94" t="s">
        <v>14</v>
      </c>
      <c r="E21" s="114">
        <f>camaas21!H4</f>
        <v>0.49902519203609463</v>
      </c>
      <c r="F21" s="114">
        <f>camaas21!H5</f>
        <v>0.19316551371404161</v>
      </c>
      <c r="I21" s="104"/>
    </row>
    <row r="22" spans="1:9" ht="16.149999999999999" customHeight="1">
      <c r="A22" s="101" t="s">
        <v>16</v>
      </c>
      <c r="B22" s="175">
        <v>43651</v>
      </c>
      <c r="C22" s="4" t="s">
        <v>467</v>
      </c>
      <c r="D22" s="96" t="s">
        <v>12</v>
      </c>
      <c r="E22" s="114"/>
      <c r="F22" s="114"/>
      <c r="I22" s="104"/>
    </row>
    <row r="23" spans="1:9">
      <c r="A23" s="101" t="s">
        <v>484</v>
      </c>
      <c r="B23" s="175">
        <v>43651</v>
      </c>
      <c r="C23" s="4" t="s">
        <v>467</v>
      </c>
      <c r="D23" s="107" t="s">
        <v>14</v>
      </c>
      <c r="E23" s="114"/>
      <c r="F23" s="114"/>
      <c r="I23" s="104"/>
    </row>
    <row r="24" spans="1:9" ht="16.149999999999999" customHeight="1">
      <c r="A24" s="101" t="s">
        <v>16</v>
      </c>
      <c r="B24" s="175">
        <v>43651</v>
      </c>
      <c r="C24" s="4" t="s">
        <v>467</v>
      </c>
      <c r="D24" s="96" t="s">
        <v>12</v>
      </c>
      <c r="E24" s="114"/>
      <c r="F24" s="114"/>
      <c r="I24" s="104"/>
    </row>
    <row r="25" spans="1:9" ht="16.149999999999999" customHeight="1">
      <c r="A25" s="110" t="s">
        <v>478</v>
      </c>
      <c r="B25" s="175">
        <v>43651</v>
      </c>
      <c r="C25" s="4" t="s">
        <v>467</v>
      </c>
      <c r="D25" s="163" t="s">
        <v>14</v>
      </c>
      <c r="E25" s="114"/>
      <c r="F25" s="114"/>
      <c r="G25" s="109"/>
      <c r="H25" s="109"/>
      <c r="I25" s="111"/>
    </row>
    <row r="26" spans="1:9" ht="16.149999999999999" customHeight="1">
      <c r="A26" s="110" t="s">
        <v>580</v>
      </c>
      <c r="B26" s="175">
        <v>43651</v>
      </c>
      <c r="C26" s="4" t="s">
        <v>467</v>
      </c>
      <c r="D26" s="163" t="s">
        <v>14</v>
      </c>
      <c r="E26" s="128"/>
      <c r="F26" s="128"/>
      <c r="G26" s="109"/>
      <c r="H26" s="129"/>
      <c r="I26" s="157"/>
    </row>
    <row r="27" spans="1:9">
      <c r="A27" s="6" t="s">
        <v>25</v>
      </c>
      <c r="B27" s="4">
        <v>43602</v>
      </c>
      <c r="C27" s="4" t="s">
        <v>467</v>
      </c>
      <c r="D27" s="136" t="s">
        <v>14</v>
      </c>
      <c r="E27" s="114"/>
      <c r="F27" s="114"/>
      <c r="G27" s="178"/>
      <c r="I27" s="104" t="s">
        <v>882</v>
      </c>
    </row>
    <row r="28" spans="1:9">
      <c r="A28" s="6" t="s">
        <v>475</v>
      </c>
      <c r="B28" s="4"/>
      <c r="C28" s="4"/>
      <c r="D28" s="99"/>
      <c r="E28" s="114"/>
      <c r="F28" s="114"/>
      <c r="I28" s="111"/>
    </row>
    <row r="29" spans="1:9">
      <c r="A29" s="100" t="s">
        <v>9</v>
      </c>
      <c r="B29" s="175">
        <v>43395</v>
      </c>
      <c r="C29" s="4" t="s">
        <v>468</v>
      </c>
      <c r="D29" s="39"/>
      <c r="E29" s="114"/>
      <c r="F29" s="114"/>
      <c r="G29" s="109"/>
      <c r="H29" s="105"/>
    </row>
    <row r="30" spans="1:9">
      <c r="A30" s="100" t="s">
        <v>466</v>
      </c>
      <c r="B30" s="25" t="s">
        <v>737</v>
      </c>
      <c r="C30" s="4" t="s">
        <v>469</v>
      </c>
      <c r="D30" s="96"/>
      <c r="E30" s="114"/>
      <c r="F30" s="114"/>
      <c r="G30" s="109"/>
      <c r="H30" s="105"/>
    </row>
    <row r="31" spans="1:9">
      <c r="A31" t="s">
        <v>11</v>
      </c>
      <c r="B31" s="25">
        <v>43133</v>
      </c>
      <c r="C31" s="4" t="s">
        <v>467</v>
      </c>
      <c r="D31" s="39" t="s">
        <v>12</v>
      </c>
      <c r="E31" s="114"/>
      <c r="F31" s="114"/>
      <c r="G31" s="109"/>
      <c r="H31" s="105"/>
    </row>
    <row r="32" spans="1:9">
      <c r="C32" s="4"/>
      <c r="E32" s="115"/>
      <c r="F32" s="115"/>
    </row>
    <row r="33" spans="1:9">
      <c r="A33" s="6" t="s">
        <v>575</v>
      </c>
      <c r="B33" s="4"/>
      <c r="C33" s="4"/>
      <c r="D33" s="134"/>
      <c r="E33" s="114"/>
      <c r="F33" s="114"/>
      <c r="H33" s="105"/>
      <c r="I33" s="133"/>
    </row>
    <row r="34" spans="1:9">
      <c r="A34" s="194"/>
      <c r="B34" s="195"/>
      <c r="C34" s="195"/>
      <c r="D34" s="195"/>
      <c r="E34" s="195"/>
      <c r="F34" s="195"/>
      <c r="G34" s="195"/>
      <c r="H34" s="195"/>
    </row>
    <row r="35" spans="1:9">
      <c r="A35" s="195"/>
      <c r="B35" s="195"/>
      <c r="C35" s="195"/>
      <c r="D35" s="195"/>
      <c r="E35" s="195"/>
      <c r="F35" s="195"/>
      <c r="G35" s="195"/>
      <c r="H35" s="195"/>
    </row>
    <row r="36" spans="1:9">
      <c r="A36" s="195"/>
      <c r="B36" s="195"/>
      <c r="C36" s="195"/>
      <c r="D36" s="195"/>
      <c r="E36" s="195"/>
      <c r="F36" s="195"/>
      <c r="G36" s="195"/>
      <c r="H36" s="195"/>
    </row>
    <row r="37" spans="1:9">
      <c r="A37" s="195"/>
      <c r="B37" s="195"/>
      <c r="C37" s="195"/>
      <c r="D37" s="195"/>
      <c r="E37" s="195"/>
      <c r="F37" s="195"/>
      <c r="G37" s="195"/>
      <c r="H37" s="195"/>
    </row>
    <row r="38" spans="1:9">
      <c r="A38" s="195"/>
      <c r="B38" s="195"/>
      <c r="C38" s="195"/>
      <c r="D38" s="195"/>
      <c r="E38" s="195"/>
      <c r="F38" s="195"/>
      <c r="G38" s="195"/>
      <c r="H38" s="195"/>
    </row>
    <row r="39" spans="1:9" ht="78.75" customHeight="1">
      <c r="A39" s="195"/>
      <c r="B39" s="195"/>
      <c r="C39" s="195"/>
      <c r="D39" s="195"/>
      <c r="E39" s="195"/>
      <c r="F39" s="195"/>
      <c r="G39" s="195"/>
      <c r="H39" s="195"/>
    </row>
  </sheetData>
  <sortState ref="A2:F14">
    <sortCondition ref="D2:D14"/>
  </sortState>
  <mergeCells count="1">
    <mergeCell ref="A34:H39"/>
  </mergeCells>
  <conditionalFormatting sqref="C24:C32 C2:C22">
    <cfRule type="cellIs" dxfId="19" priority="34" operator="equal">
      <formula>$S$4</formula>
    </cfRule>
    <cfRule type="cellIs" dxfId="18" priority="35" operator="equal">
      <formula>$S$3</formula>
    </cfRule>
    <cfRule type="cellIs" dxfId="17" priority="36" operator="equal">
      <formula>$S$1</formula>
    </cfRule>
  </conditionalFormatting>
  <conditionalFormatting sqref="C23">
    <cfRule type="cellIs" dxfId="16" priority="19" operator="equal">
      <formula>$S$4</formula>
    </cfRule>
    <cfRule type="cellIs" dxfId="15" priority="20" operator="equal">
      <formula>$S$3</formula>
    </cfRule>
    <cfRule type="cellIs" dxfId="14" priority="21" operator="equal">
      <formula>$S$1</formula>
    </cfRule>
  </conditionalFormatting>
  <dataValidations count="1">
    <dataValidation type="list" allowBlank="1" showInputMessage="1" showErrorMessage="1" sqref="C2:C33">
      <formula1>$S$1:$S$4</formula1>
    </dataValidation>
  </dataValidations>
  <hyperlinks>
    <hyperlink ref="I9" location="Revaulting!A1" display="Revaulting!A1"/>
    <hyperlink ref="I12" location="'Winchill LOGS Error'!A1" display="'Winchill LOGS Error'!A1"/>
    <hyperlink ref="I11" r:id="rId1" location="ptc1/comp/queue.table"/>
    <hyperlink ref="I15" r:id="rId2" location="ptc1/site/listUtilities?oid=OR%3Awt.inf.container.ExchangeContainer%3A101&amp;u8=1"/>
    <hyperlink ref="I10" r:id="rId3" location="ptc1/site/listUtilities?oid=OR%3Awt.inf.container.ExchangeContainer%3A101&amp;u8=1"/>
    <hyperlink ref="I7" location="'SQL-List-folder status'!A1" display="'SQL-List-folder status'!A1"/>
    <hyperlink ref="I8" location="'Windchill Server'!E11" display="'Windchill Server'!E11"/>
    <hyperlink ref="I27" r:id="rId4"/>
    <hyperlink ref="J1" r:id="rId5" location="synchronizationAndVaultingSchedules"/>
    <hyperlink ref="H13" r:id="rId6" display="CS166376"/>
    <hyperlink ref="H19" r:id="rId7"/>
    <hyperlink ref="G11" r:id="rId8"/>
    <hyperlink ref="E12" r:id="rId9"/>
  </hyperlinks>
  <pageMargins left="0.7" right="0.7" top="0.75" bottom="0.75" header="0.3" footer="0.3"/>
  <pageSetup scale="89" orientation="portrait" r:id="rId10"/>
  <legacyDrawing r:id="rId11"/>
  <tableParts count="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tabColor theme="6" tint="-0.499984740745262"/>
  </sheetPr>
  <dimension ref="A1:CE42"/>
  <sheetViews>
    <sheetView topLeftCell="A4" zoomScaleNormal="100" workbookViewId="0">
      <selection activeCell="L14" sqref="L14"/>
    </sheetView>
  </sheetViews>
  <sheetFormatPr defaultColWidth="11.42578125" defaultRowHeight="12.75"/>
  <cols>
    <col min="1" max="1" width="26.7109375" bestFit="1" customWidth="1"/>
    <col min="2" max="2" width="11.85546875" style="3" bestFit="1" customWidth="1"/>
    <col min="3" max="3" width="10.42578125" style="3" bestFit="1" customWidth="1"/>
    <col min="4" max="4" width="15.85546875" style="3" customWidth="1"/>
    <col min="5" max="5" width="17.140625" customWidth="1"/>
    <col min="6" max="6" width="21.85546875" bestFit="1" customWidth="1"/>
    <col min="7" max="7" width="15.7109375" bestFit="1" customWidth="1"/>
    <col min="8" max="8" width="23.5703125" customWidth="1"/>
    <col min="9" max="9" width="18.28515625" bestFit="1" customWidth="1"/>
    <col min="12" max="12" width="16.42578125" customWidth="1"/>
    <col min="13" max="13" width="22" style="118" customWidth="1"/>
    <col min="14" max="14" width="15.85546875" customWidth="1"/>
  </cols>
  <sheetData>
    <row r="1" spans="1:83">
      <c r="A1" s="6" t="s">
        <v>736</v>
      </c>
      <c r="B1" s="40"/>
      <c r="C1" s="40"/>
      <c r="D1" s="196" t="s">
        <v>26</v>
      </c>
      <c r="E1" s="196"/>
      <c r="F1" s="196"/>
      <c r="G1" s="196"/>
      <c r="H1" s="196"/>
    </row>
    <row r="2" spans="1:83">
      <c r="A2" s="6" t="s">
        <v>638</v>
      </c>
      <c r="B2" s="160">
        <v>1553</v>
      </c>
      <c r="C2" s="40"/>
      <c r="D2" s="40"/>
    </row>
    <row r="3" spans="1:83">
      <c r="A3" s="7"/>
      <c r="B3" s="40"/>
      <c r="C3" s="40"/>
      <c r="D3" s="40"/>
    </row>
    <row r="4" spans="1:83">
      <c r="B4" s="40"/>
      <c r="C4" s="40"/>
      <c r="D4" s="40"/>
    </row>
    <row r="5" spans="1:83">
      <c r="B5" s="40"/>
      <c r="C5" s="40"/>
      <c r="D5" s="40"/>
    </row>
    <row r="6" spans="1:83">
      <c r="A6" s="6" t="s">
        <v>27</v>
      </c>
      <c r="B6" s="6"/>
      <c r="C6" s="28"/>
      <c r="D6" s="40"/>
    </row>
    <row r="7" spans="1:83">
      <c r="A7" t="s">
        <v>28</v>
      </c>
      <c r="B7" t="s">
        <v>29</v>
      </c>
      <c r="C7" t="s">
        <v>30</v>
      </c>
      <c r="D7" s="40"/>
      <c r="F7" s="2" t="s">
        <v>418</v>
      </c>
    </row>
    <row r="8" spans="1:83">
      <c r="A8" s="35" t="s">
        <v>31</v>
      </c>
      <c r="B8">
        <v>2</v>
      </c>
      <c r="C8">
        <v>0</v>
      </c>
      <c r="D8" s="40"/>
      <c r="F8" s="29" t="s">
        <v>32</v>
      </c>
      <c r="G8" s="30"/>
      <c r="N8" s="125" t="s">
        <v>488</v>
      </c>
      <c r="O8" s="122"/>
      <c r="P8" s="121"/>
      <c r="Q8" s="117"/>
      <c r="AJ8" t="s">
        <v>711</v>
      </c>
    </row>
    <row r="9" spans="1:83" ht="13.5" thickBot="1">
      <c r="B9" s="177"/>
      <c r="C9" s="177"/>
      <c r="D9" s="40"/>
      <c r="F9" t="s">
        <v>33</v>
      </c>
      <c r="G9" t="s">
        <v>34</v>
      </c>
      <c r="H9" t="s">
        <v>35</v>
      </c>
      <c r="I9" t="s">
        <v>36</v>
      </c>
      <c r="L9" s="8">
        <v>43651</v>
      </c>
      <c r="M9" s="8">
        <v>43616</v>
      </c>
      <c r="N9" s="8">
        <v>43602</v>
      </c>
      <c r="O9" s="8">
        <v>43595</v>
      </c>
      <c r="P9" s="8">
        <v>43581</v>
      </c>
      <c r="Q9" s="8">
        <v>43574</v>
      </c>
      <c r="R9" s="8">
        <v>43559</v>
      </c>
      <c r="S9" s="8">
        <v>43559</v>
      </c>
      <c r="T9" s="8">
        <v>43553</v>
      </c>
      <c r="U9" s="8">
        <v>43546</v>
      </c>
      <c r="V9" s="8">
        <v>43539</v>
      </c>
      <c r="W9" s="8">
        <v>43532</v>
      </c>
      <c r="X9" s="8">
        <v>43511</v>
      </c>
      <c r="Y9" s="8">
        <v>43497</v>
      </c>
      <c r="Z9" s="8">
        <v>43483</v>
      </c>
      <c r="AA9" s="8">
        <v>43483</v>
      </c>
      <c r="AB9" s="8">
        <v>43476</v>
      </c>
      <c r="AC9" s="8">
        <v>43455</v>
      </c>
      <c r="AD9" s="8">
        <v>43448</v>
      </c>
      <c r="AE9" s="8">
        <v>43427</v>
      </c>
      <c r="AF9" s="8">
        <v>43399</v>
      </c>
      <c r="AG9" s="8">
        <v>43392</v>
      </c>
      <c r="AH9" s="8">
        <v>43378</v>
      </c>
      <c r="AI9" s="8">
        <v>43294</v>
      </c>
      <c r="AJ9" s="8">
        <v>43287</v>
      </c>
      <c r="AK9" s="8">
        <v>43258</v>
      </c>
      <c r="AL9" s="8">
        <v>43252</v>
      </c>
      <c r="AM9" s="8">
        <v>43224</v>
      </c>
      <c r="AN9" s="8">
        <v>43216</v>
      </c>
      <c r="AO9" s="8">
        <v>43210</v>
      </c>
      <c r="AP9" s="8">
        <v>43195</v>
      </c>
      <c r="AQ9" s="8">
        <v>43189</v>
      </c>
      <c r="AR9" s="8">
        <v>43181</v>
      </c>
      <c r="AS9" s="8">
        <v>43175</v>
      </c>
      <c r="AT9" s="8">
        <v>43168</v>
      </c>
      <c r="AU9" s="8">
        <v>43154</v>
      </c>
      <c r="AV9" s="8">
        <v>43133</v>
      </c>
      <c r="AW9" s="8">
        <v>43126</v>
      </c>
      <c r="AX9" s="8">
        <v>43119</v>
      </c>
      <c r="AY9" s="8">
        <v>43108</v>
      </c>
      <c r="AZ9" s="8">
        <v>43088</v>
      </c>
      <c r="BA9" s="8">
        <v>43084</v>
      </c>
      <c r="BB9" s="8">
        <v>43077</v>
      </c>
      <c r="BC9" s="8">
        <v>43070</v>
      </c>
      <c r="BD9" s="8">
        <v>43062</v>
      </c>
      <c r="BE9" s="8">
        <v>43056</v>
      </c>
      <c r="BF9" s="8">
        <v>43042</v>
      </c>
      <c r="BG9" s="8">
        <v>43035</v>
      </c>
      <c r="BH9" s="4">
        <v>43025</v>
      </c>
      <c r="BI9" s="4">
        <v>42992</v>
      </c>
      <c r="BJ9" s="4">
        <v>42986</v>
      </c>
      <c r="BK9" s="4">
        <v>42977</v>
      </c>
      <c r="BL9" s="4">
        <v>42972</v>
      </c>
      <c r="BM9" s="4">
        <v>42963</v>
      </c>
      <c r="BN9" s="4">
        <v>42948</v>
      </c>
      <c r="BO9" s="4">
        <v>42940</v>
      </c>
      <c r="BP9" s="4">
        <v>42929</v>
      </c>
      <c r="BQ9" s="4">
        <v>42923</v>
      </c>
      <c r="BR9" s="4">
        <v>42908</v>
      </c>
      <c r="BS9" s="4">
        <v>42899</v>
      </c>
      <c r="BT9" s="4">
        <v>42892</v>
      </c>
      <c r="BU9" s="4">
        <v>42881</v>
      </c>
      <c r="BV9" s="4">
        <v>42874</v>
      </c>
      <c r="BW9" s="4">
        <v>42864</v>
      </c>
      <c r="BX9" s="4">
        <v>42856</v>
      </c>
      <c r="BY9" s="4">
        <v>42849</v>
      </c>
      <c r="BZ9" s="4">
        <v>42843</v>
      </c>
      <c r="CA9" s="4">
        <v>42835</v>
      </c>
      <c r="CB9" s="4">
        <v>42828</v>
      </c>
      <c r="CC9" s="4">
        <v>42821</v>
      </c>
      <c r="CD9" s="4">
        <v>42814</v>
      </c>
      <c r="CE9" s="171">
        <v>42796</v>
      </c>
    </row>
    <row r="10" spans="1:83" ht="13.5" thickBot="1">
      <c r="A10" s="56"/>
      <c r="B10" s="76" t="s">
        <v>413</v>
      </c>
      <c r="C10" s="90" t="s">
        <v>503</v>
      </c>
      <c r="D10" s="77" t="s">
        <v>419</v>
      </c>
      <c r="F10" s="35" t="s">
        <v>37</v>
      </c>
      <c r="G10">
        <v>948832</v>
      </c>
      <c r="H10">
        <v>4194302</v>
      </c>
      <c r="I10">
        <v>22.62192851</v>
      </c>
      <c r="K10" s="166" t="s">
        <v>37</v>
      </c>
      <c r="L10" s="188">
        <v>948832</v>
      </c>
      <c r="M10" s="188">
        <v>939872</v>
      </c>
      <c r="N10" s="188">
        <v>938848</v>
      </c>
      <c r="O10" s="188">
        <v>938720</v>
      </c>
      <c r="P10" s="188">
        <v>938336</v>
      </c>
      <c r="Q10" s="188">
        <v>938080</v>
      </c>
      <c r="R10" s="188">
        <v>938080</v>
      </c>
      <c r="S10" s="188">
        <v>928728</v>
      </c>
      <c r="T10" s="188">
        <v>926680</v>
      </c>
      <c r="U10" s="188">
        <v>926424</v>
      </c>
      <c r="V10" s="188">
        <v>926296</v>
      </c>
      <c r="W10" s="188">
        <v>926296</v>
      </c>
      <c r="X10" s="188">
        <v>922960</v>
      </c>
      <c r="Y10" s="188">
        <v>922576</v>
      </c>
      <c r="Z10" s="188">
        <v>922448</v>
      </c>
      <c r="AA10" s="188">
        <v>922320</v>
      </c>
      <c r="AB10" s="188">
        <v>922192</v>
      </c>
      <c r="AC10" s="188">
        <v>921808</v>
      </c>
      <c r="AD10" s="188">
        <v>921808</v>
      </c>
      <c r="AE10" s="188">
        <v>920272</v>
      </c>
      <c r="AF10" s="188">
        <v>915152</v>
      </c>
      <c r="AG10" s="188">
        <v>913736</v>
      </c>
      <c r="AH10" s="188">
        <v>898496</v>
      </c>
      <c r="AI10" s="123">
        <v>873544</v>
      </c>
      <c r="AJ10" s="184">
        <v>872904</v>
      </c>
      <c r="AK10" s="123">
        <v>863000</v>
      </c>
      <c r="AL10" s="123">
        <v>854552</v>
      </c>
      <c r="AM10" s="123">
        <v>852808</v>
      </c>
      <c r="AN10" s="123">
        <v>851656</v>
      </c>
      <c r="AO10" s="123">
        <v>851656</v>
      </c>
      <c r="AP10" s="123">
        <v>843336</v>
      </c>
      <c r="AQ10" s="123">
        <v>843208</v>
      </c>
      <c r="AR10" s="123">
        <v>843208</v>
      </c>
      <c r="AS10" s="123">
        <v>843064</v>
      </c>
      <c r="AT10" s="123">
        <v>842808</v>
      </c>
      <c r="AU10" s="123">
        <v>842360</v>
      </c>
      <c r="AV10" s="123">
        <v>832752</v>
      </c>
      <c r="AW10" s="123">
        <v>832488</v>
      </c>
      <c r="AX10" s="123">
        <v>832360</v>
      </c>
      <c r="AY10" s="123">
        <v>832104</v>
      </c>
      <c r="AZ10" s="123">
        <v>830952</v>
      </c>
      <c r="BA10" s="123">
        <v>830952</v>
      </c>
      <c r="BB10" s="123">
        <v>822504</v>
      </c>
      <c r="BC10" s="123">
        <v>822376</v>
      </c>
      <c r="BD10" s="123">
        <v>804968</v>
      </c>
      <c r="BE10" s="123">
        <v>804832</v>
      </c>
      <c r="BF10" s="123">
        <v>795264</v>
      </c>
      <c r="BG10" s="123">
        <v>793952</v>
      </c>
      <c r="BH10" s="123">
        <v>785584</v>
      </c>
      <c r="BI10" s="123">
        <v>783256</v>
      </c>
      <c r="BJ10" s="123">
        <v>781944</v>
      </c>
      <c r="BK10" s="123">
        <v>781928</v>
      </c>
      <c r="BL10" s="123">
        <v>781800</v>
      </c>
      <c r="BM10" s="123">
        <v>762584</v>
      </c>
      <c r="BN10" s="123">
        <v>752728</v>
      </c>
      <c r="BO10" s="123">
        <v>755352</v>
      </c>
      <c r="BP10" s="123">
        <v>746776</v>
      </c>
      <c r="BQ10" s="123">
        <v>746648</v>
      </c>
      <c r="BR10" s="123">
        <v>746008</v>
      </c>
      <c r="BS10" s="123">
        <v>746008</v>
      </c>
      <c r="BT10" s="123">
        <v>745368</v>
      </c>
      <c r="BU10" s="123">
        <v>745368</v>
      </c>
      <c r="BV10" s="123">
        <v>743952</v>
      </c>
      <c r="BW10" s="123">
        <v>733584</v>
      </c>
      <c r="BX10" s="123">
        <v>733320</v>
      </c>
      <c r="BY10" s="123">
        <v>732920</v>
      </c>
      <c r="BZ10" s="123">
        <v>732648</v>
      </c>
      <c r="CA10" s="123">
        <v>732648</v>
      </c>
      <c r="CB10" s="123">
        <v>732128</v>
      </c>
      <c r="CC10" s="123">
        <v>707872</v>
      </c>
      <c r="CD10" s="123">
        <v>707736</v>
      </c>
      <c r="CE10" s="172">
        <v>687720</v>
      </c>
    </row>
    <row r="11" spans="1:83">
      <c r="A11" s="24" t="s">
        <v>415</v>
      </c>
      <c r="B11" s="73"/>
      <c r="C11" s="74"/>
      <c r="D11" s="75"/>
      <c r="F11" s="35" t="s">
        <v>38</v>
      </c>
      <c r="G11">
        <v>3667776</v>
      </c>
      <c r="H11">
        <v>4194302</v>
      </c>
      <c r="I11">
        <v>87.446635929999999</v>
      </c>
      <c r="K11" s="167" t="s">
        <v>38</v>
      </c>
      <c r="L11" s="189">
        <v>3667776</v>
      </c>
      <c r="M11" s="189">
        <v>3581208</v>
      </c>
      <c r="N11" s="189">
        <v>3547600</v>
      </c>
      <c r="O11" s="189">
        <v>3526056</v>
      </c>
      <c r="P11" s="189">
        <v>3474648</v>
      </c>
      <c r="Q11" s="189">
        <v>3451096</v>
      </c>
      <c r="R11" s="189">
        <v>3432336</v>
      </c>
      <c r="S11" s="189">
        <v>3399568</v>
      </c>
      <c r="T11" s="189">
        <v>3380696</v>
      </c>
      <c r="U11" s="189">
        <v>3348616</v>
      </c>
      <c r="V11" s="189">
        <v>3335256</v>
      </c>
      <c r="W11" s="189">
        <v>3300664</v>
      </c>
      <c r="X11" s="189">
        <v>3218816</v>
      </c>
      <c r="Y11" s="189">
        <v>3185368</v>
      </c>
      <c r="Z11" s="189">
        <v>3156248</v>
      </c>
      <c r="AA11" s="189">
        <v>3130800</v>
      </c>
      <c r="AB11" s="189">
        <v>3118216</v>
      </c>
      <c r="AC11" s="189">
        <v>3083016</v>
      </c>
      <c r="AD11" s="189">
        <v>3068896</v>
      </c>
      <c r="AE11" s="189">
        <v>3006800</v>
      </c>
      <c r="AF11" s="189">
        <v>2960040</v>
      </c>
      <c r="AG11" s="189">
        <v>2933304</v>
      </c>
      <c r="AH11" s="189">
        <v>2884216</v>
      </c>
      <c r="AI11" s="124">
        <v>2658736</v>
      </c>
      <c r="AJ11" s="185">
        <v>2644096</v>
      </c>
      <c r="AK11" s="124">
        <v>2572056</v>
      </c>
      <c r="AL11" s="124">
        <v>2556776</v>
      </c>
      <c r="AM11" s="124">
        <v>2482512</v>
      </c>
      <c r="AN11" s="124">
        <v>2465440</v>
      </c>
      <c r="AO11" s="124">
        <v>2451192</v>
      </c>
      <c r="AP11" s="124">
        <v>2414456</v>
      </c>
      <c r="AQ11" s="124">
        <v>2396088</v>
      </c>
      <c r="AR11" s="124">
        <v>2378816</v>
      </c>
      <c r="AS11" s="124">
        <v>2369184</v>
      </c>
      <c r="AT11" s="124">
        <v>2358744</v>
      </c>
      <c r="AU11" s="124">
        <v>2328912</v>
      </c>
      <c r="AV11" s="124">
        <v>2281120</v>
      </c>
      <c r="AW11" s="124">
        <v>2252848</v>
      </c>
      <c r="AX11" s="124">
        <v>2236872</v>
      </c>
      <c r="AY11" s="124">
        <v>2196728</v>
      </c>
      <c r="AZ11" s="124">
        <v>2175088</v>
      </c>
      <c r="BA11" s="124">
        <v>2165144</v>
      </c>
      <c r="BB11" s="124">
        <v>2150376</v>
      </c>
      <c r="BC11" s="124">
        <v>2133960</v>
      </c>
      <c r="BD11" s="124">
        <v>2109936</v>
      </c>
      <c r="BE11" s="124">
        <v>2096032</v>
      </c>
      <c r="BF11" s="124">
        <v>2054512</v>
      </c>
      <c r="BG11" s="124">
        <v>2043616</v>
      </c>
      <c r="BH11" s="124">
        <v>2014168</v>
      </c>
      <c r="BI11" s="124">
        <v>1898216</v>
      </c>
      <c r="BJ11" s="124">
        <v>1884400</v>
      </c>
      <c r="BK11" s="124">
        <v>1861936</v>
      </c>
      <c r="BL11" s="124">
        <v>1852808</v>
      </c>
      <c r="BM11" s="124">
        <v>1827176</v>
      </c>
      <c r="BN11" s="124">
        <v>1727112</v>
      </c>
      <c r="BO11" s="124">
        <v>2363976</v>
      </c>
      <c r="BP11" s="124">
        <v>2347328</v>
      </c>
      <c r="BQ11" s="124">
        <v>2334624</v>
      </c>
      <c r="BR11" s="124">
        <v>2301896</v>
      </c>
      <c r="BS11" s="124">
        <v>2292944</v>
      </c>
      <c r="BT11" s="124">
        <v>2277608</v>
      </c>
      <c r="BU11" s="124">
        <v>2243976</v>
      </c>
      <c r="BV11" s="124">
        <v>2235448</v>
      </c>
      <c r="BW11" s="124">
        <v>2213328</v>
      </c>
      <c r="BX11" s="124">
        <v>2182632</v>
      </c>
      <c r="BY11" s="124">
        <v>2167200</v>
      </c>
      <c r="BZ11" s="124">
        <v>2160208</v>
      </c>
      <c r="CA11" s="124">
        <v>2145440</v>
      </c>
      <c r="CB11" s="124">
        <v>2128776</v>
      </c>
      <c r="CC11" s="124">
        <v>2113336</v>
      </c>
      <c r="CD11" s="124">
        <v>2099768</v>
      </c>
      <c r="CE11" s="173">
        <v>1980216</v>
      </c>
    </row>
    <row r="12" spans="1:83">
      <c r="A12" s="24" t="s">
        <v>416</v>
      </c>
      <c r="B12" s="69"/>
      <c r="C12" s="57"/>
      <c r="D12" s="10"/>
      <c r="F12" s="35" t="s">
        <v>745</v>
      </c>
      <c r="G12">
        <v>128</v>
      </c>
      <c r="H12">
        <v>2166748</v>
      </c>
      <c r="I12">
        <v>5.9069999999999999E-3</v>
      </c>
      <c r="K12" s="166" t="s">
        <v>39</v>
      </c>
      <c r="L12" s="189">
        <v>242808</v>
      </c>
      <c r="M12" s="189">
        <v>242768</v>
      </c>
      <c r="N12" s="189">
        <v>243872</v>
      </c>
      <c r="O12" s="189">
        <v>243368</v>
      </c>
      <c r="P12" s="188">
        <v>242168</v>
      </c>
      <c r="Q12" s="189">
        <v>243592</v>
      </c>
      <c r="R12" s="189">
        <v>243936</v>
      </c>
      <c r="S12" s="189">
        <v>242536</v>
      </c>
      <c r="T12" s="189">
        <v>241552</v>
      </c>
      <c r="U12" s="188">
        <v>240800</v>
      </c>
      <c r="V12" s="189">
        <v>242776</v>
      </c>
      <c r="W12" s="189">
        <v>242264</v>
      </c>
      <c r="X12" s="189">
        <v>240720</v>
      </c>
      <c r="Y12" s="189">
        <v>239288</v>
      </c>
      <c r="Z12" s="188">
        <v>238760</v>
      </c>
      <c r="AA12" s="189">
        <v>238480</v>
      </c>
      <c r="AB12" s="188">
        <v>237336</v>
      </c>
      <c r="AC12" s="188">
        <v>238744</v>
      </c>
      <c r="AD12" s="189">
        <v>239800</v>
      </c>
      <c r="AE12" s="188">
        <v>238424</v>
      </c>
      <c r="AF12" s="189">
        <v>237144</v>
      </c>
      <c r="AG12" s="189">
        <v>237456</v>
      </c>
      <c r="AH12" s="189">
        <v>233792</v>
      </c>
      <c r="AI12" s="124">
        <v>232952</v>
      </c>
      <c r="AJ12" s="184">
        <v>230456</v>
      </c>
      <c r="AK12" s="123">
        <v>229176</v>
      </c>
      <c r="AL12" s="123">
        <v>229280</v>
      </c>
      <c r="AM12" s="123">
        <v>229224</v>
      </c>
      <c r="AN12" s="123">
        <v>227872</v>
      </c>
      <c r="AO12" s="123">
        <v>228680</v>
      </c>
      <c r="AP12" s="123">
        <v>227992</v>
      </c>
      <c r="AQ12" s="123">
        <v>227784</v>
      </c>
      <c r="AR12" s="123">
        <v>228272</v>
      </c>
      <c r="AS12" s="123">
        <v>229584</v>
      </c>
      <c r="AT12" s="123">
        <v>228376</v>
      </c>
      <c r="AU12" s="123">
        <v>227392</v>
      </c>
      <c r="AV12" s="123">
        <v>226304</v>
      </c>
      <c r="AW12" s="123">
        <v>226064</v>
      </c>
      <c r="AX12" s="123">
        <v>225568</v>
      </c>
      <c r="AY12" s="123">
        <v>222648</v>
      </c>
      <c r="AZ12" s="123">
        <v>225816</v>
      </c>
      <c r="BA12" s="123">
        <v>225808</v>
      </c>
      <c r="BB12" s="123">
        <v>223856</v>
      </c>
      <c r="BC12" s="123">
        <v>224232</v>
      </c>
      <c r="BD12" s="123">
        <v>225280</v>
      </c>
      <c r="BE12" s="123">
        <v>228456</v>
      </c>
      <c r="BF12" s="123">
        <v>228272</v>
      </c>
      <c r="BG12" s="123">
        <v>228200</v>
      </c>
      <c r="BH12" s="123">
        <v>228336</v>
      </c>
      <c r="BI12" s="123">
        <v>225792</v>
      </c>
      <c r="BJ12" s="123">
        <v>224704</v>
      </c>
      <c r="BK12" s="123">
        <v>225048</v>
      </c>
      <c r="BL12" s="123">
        <v>225944</v>
      </c>
      <c r="BM12" s="123">
        <v>226800</v>
      </c>
      <c r="BN12" s="123">
        <v>222664</v>
      </c>
      <c r="BO12" s="123">
        <v>218512</v>
      </c>
      <c r="BP12" s="123">
        <v>216840</v>
      </c>
      <c r="BQ12" s="123">
        <v>216544</v>
      </c>
      <c r="BR12" s="123">
        <v>216336</v>
      </c>
      <c r="BS12" s="123">
        <v>216744</v>
      </c>
      <c r="BT12" s="123">
        <v>216560</v>
      </c>
      <c r="BU12" s="123">
        <v>215616</v>
      </c>
      <c r="BV12" s="123">
        <v>216272</v>
      </c>
      <c r="BW12" s="123">
        <v>215288</v>
      </c>
      <c r="BX12" s="123">
        <v>214904</v>
      </c>
      <c r="BY12" s="123">
        <v>214672</v>
      </c>
      <c r="BZ12" s="123">
        <v>214720</v>
      </c>
      <c r="CA12" s="123">
        <v>215704</v>
      </c>
      <c r="CB12" s="123">
        <v>214504</v>
      </c>
      <c r="CC12" s="123">
        <v>216344</v>
      </c>
      <c r="CD12" s="123">
        <v>213544</v>
      </c>
      <c r="CE12" s="172">
        <v>212168</v>
      </c>
    </row>
    <row r="13" spans="1:83">
      <c r="A13" s="24" t="s">
        <v>417</v>
      </c>
      <c r="B13" s="69">
        <v>0.3</v>
      </c>
      <c r="C13" s="57">
        <f>I10/100</f>
        <v>0.2262192851</v>
      </c>
      <c r="D13" s="10">
        <f>IF(C13&gt;=B13,1,0)</f>
        <v>0</v>
      </c>
      <c r="F13" s="35" t="s">
        <v>746</v>
      </c>
      <c r="G13">
        <v>15112</v>
      </c>
      <c r="H13">
        <v>2178268</v>
      </c>
      <c r="I13">
        <v>0.6937622</v>
      </c>
      <c r="K13" s="167" t="s">
        <v>44</v>
      </c>
      <c r="L13" s="188">
        <v>121864</v>
      </c>
      <c r="M13" s="188">
        <v>121856</v>
      </c>
      <c r="N13" s="188">
        <v>121856</v>
      </c>
      <c r="O13" s="188">
        <v>121856</v>
      </c>
      <c r="P13" s="189">
        <v>121856</v>
      </c>
      <c r="Q13" s="188">
        <v>121856</v>
      </c>
      <c r="R13" s="188">
        <v>121856</v>
      </c>
      <c r="S13" s="188">
        <v>121856</v>
      </c>
      <c r="T13" s="188">
        <v>121856</v>
      </c>
      <c r="U13" s="189">
        <v>121856</v>
      </c>
      <c r="V13" s="188">
        <v>121728</v>
      </c>
      <c r="W13" s="188">
        <v>121728</v>
      </c>
      <c r="X13" s="188">
        <v>121728</v>
      </c>
      <c r="Y13" s="188">
        <v>121728</v>
      </c>
      <c r="Z13" s="189">
        <v>121728</v>
      </c>
      <c r="AA13" s="188">
        <v>121728</v>
      </c>
      <c r="AB13" s="189">
        <v>121728</v>
      </c>
      <c r="AC13" s="189">
        <v>121728</v>
      </c>
      <c r="AD13" s="188">
        <v>121728</v>
      </c>
      <c r="AE13" s="189">
        <v>121728</v>
      </c>
      <c r="AF13" s="188">
        <v>121728</v>
      </c>
      <c r="AG13" s="188">
        <v>121728</v>
      </c>
      <c r="AH13" s="188">
        <v>121720</v>
      </c>
      <c r="AI13" s="123">
        <v>121456</v>
      </c>
      <c r="AJ13" s="185">
        <v>121456</v>
      </c>
      <c r="AK13" s="124">
        <v>121456</v>
      </c>
      <c r="AL13" s="124">
        <v>121064</v>
      </c>
      <c r="AM13" s="124">
        <v>121056</v>
      </c>
      <c r="AN13" s="124">
        <v>121056</v>
      </c>
      <c r="AO13" s="124">
        <v>121056</v>
      </c>
      <c r="AP13" s="124">
        <v>120928</v>
      </c>
      <c r="AQ13" s="124">
        <v>120928</v>
      </c>
      <c r="AR13" s="124">
        <v>120928</v>
      </c>
      <c r="AS13" s="124">
        <v>120928</v>
      </c>
      <c r="AT13" s="124">
        <v>120928</v>
      </c>
      <c r="AU13" s="124">
        <v>119632</v>
      </c>
      <c r="AV13" s="124">
        <v>119496</v>
      </c>
      <c r="AW13" s="124">
        <v>119368</v>
      </c>
      <c r="AX13" s="124">
        <v>119368</v>
      </c>
      <c r="AY13" s="124">
        <v>119360</v>
      </c>
      <c r="AZ13" s="124">
        <v>119232</v>
      </c>
      <c r="BA13" s="124">
        <v>119232</v>
      </c>
      <c r="BB13" s="124">
        <v>119096</v>
      </c>
      <c r="BC13" s="124">
        <v>119096</v>
      </c>
      <c r="BD13" s="124">
        <v>119096</v>
      </c>
      <c r="BE13" s="124">
        <v>119096</v>
      </c>
      <c r="BF13" s="124">
        <v>118832</v>
      </c>
      <c r="BG13" s="124">
        <v>118832</v>
      </c>
      <c r="BH13" s="124">
        <v>118824</v>
      </c>
      <c r="BI13" s="124">
        <v>118816</v>
      </c>
      <c r="BJ13" s="124">
        <v>118816</v>
      </c>
      <c r="BK13" s="124">
        <v>118816</v>
      </c>
      <c r="BL13" s="124">
        <v>118816</v>
      </c>
      <c r="BM13" s="124">
        <v>118688</v>
      </c>
      <c r="BN13" s="124">
        <v>118552</v>
      </c>
      <c r="BO13" s="124">
        <v>117456</v>
      </c>
      <c r="BP13" s="124">
        <v>117456</v>
      </c>
      <c r="BQ13" s="124">
        <v>117456</v>
      </c>
      <c r="BR13" s="124">
        <v>117456</v>
      </c>
      <c r="BS13" s="124">
        <v>117456</v>
      </c>
      <c r="BT13" s="124">
        <v>117456</v>
      </c>
      <c r="BU13" s="124">
        <v>117448</v>
      </c>
      <c r="BV13" s="124">
        <v>117448</v>
      </c>
      <c r="BW13" s="124">
        <v>117448</v>
      </c>
      <c r="BX13" s="124">
        <v>117448</v>
      </c>
      <c r="BY13" s="124">
        <v>117440</v>
      </c>
      <c r="BZ13" s="124">
        <v>117440</v>
      </c>
      <c r="CA13" s="124">
        <v>117432</v>
      </c>
      <c r="CB13" s="124">
        <v>117304</v>
      </c>
      <c r="CC13" s="124">
        <v>117176</v>
      </c>
      <c r="CD13" s="124">
        <v>117176</v>
      </c>
      <c r="CE13" s="173">
        <v>117176</v>
      </c>
    </row>
    <row r="14" spans="1:83" ht="13.5" thickBot="1">
      <c r="A14" s="24" t="s">
        <v>420</v>
      </c>
      <c r="B14" s="70">
        <v>0.9</v>
      </c>
      <c r="C14" s="71">
        <f>I18/100</f>
        <v>1.0757450999999999E-3</v>
      </c>
      <c r="D14" s="11">
        <f>IF(C14&gt;=B14,1,0)</f>
        <v>0</v>
      </c>
      <c r="F14" s="35" t="s">
        <v>875</v>
      </c>
      <c r="G14">
        <v>128</v>
      </c>
      <c r="H14">
        <v>2163565</v>
      </c>
      <c r="I14">
        <v>5.9161609999999996E-3</v>
      </c>
      <c r="K14" s="166" t="s">
        <v>45</v>
      </c>
      <c r="L14" s="189">
        <v>384</v>
      </c>
      <c r="M14" s="189">
        <v>256</v>
      </c>
      <c r="N14" s="189">
        <v>256</v>
      </c>
      <c r="O14" s="189">
        <v>256</v>
      </c>
      <c r="P14" s="188">
        <v>256</v>
      </c>
      <c r="Q14" s="189">
        <v>256</v>
      </c>
      <c r="R14" s="189">
        <v>256</v>
      </c>
      <c r="S14" s="189">
        <v>384</v>
      </c>
      <c r="T14" s="189">
        <v>256</v>
      </c>
      <c r="U14" s="188">
        <v>256</v>
      </c>
      <c r="V14" s="189">
        <v>256</v>
      </c>
      <c r="W14" s="189">
        <v>256</v>
      </c>
      <c r="X14" s="189">
        <v>256</v>
      </c>
      <c r="Y14" s="189">
        <v>256</v>
      </c>
      <c r="Z14" s="188">
        <v>256</v>
      </c>
      <c r="AA14" s="189">
        <v>256</v>
      </c>
      <c r="AB14" s="188">
        <v>256</v>
      </c>
      <c r="AC14" s="188">
        <v>256</v>
      </c>
      <c r="AD14" s="189">
        <v>256</v>
      </c>
      <c r="AE14" s="188">
        <v>256</v>
      </c>
      <c r="AF14" s="189">
        <v>256</v>
      </c>
      <c r="AG14" s="189">
        <v>256</v>
      </c>
      <c r="AH14" s="189">
        <v>256</v>
      </c>
      <c r="AI14" s="124">
        <v>256</v>
      </c>
      <c r="AJ14" s="184">
        <v>256</v>
      </c>
      <c r="AK14" s="123">
        <v>256</v>
      </c>
      <c r="AL14" s="123">
        <v>256</v>
      </c>
      <c r="AM14" s="123">
        <v>256</v>
      </c>
      <c r="AN14" s="123">
        <v>256</v>
      </c>
      <c r="AO14" s="123">
        <v>256</v>
      </c>
      <c r="AP14" s="123">
        <v>256</v>
      </c>
      <c r="AQ14" s="123">
        <v>256</v>
      </c>
      <c r="AR14" s="123">
        <v>256</v>
      </c>
      <c r="AS14" s="123">
        <v>256</v>
      </c>
      <c r="AT14" s="123">
        <v>256</v>
      </c>
      <c r="AU14" s="123">
        <v>256</v>
      </c>
      <c r="AV14" s="123">
        <v>0</v>
      </c>
      <c r="AW14" s="123">
        <v>0</v>
      </c>
      <c r="AX14" s="123">
        <v>256</v>
      </c>
      <c r="AY14" s="123">
        <v>256</v>
      </c>
      <c r="AZ14" s="123">
        <v>256</v>
      </c>
      <c r="BA14" s="123">
        <v>256</v>
      </c>
      <c r="BB14" s="123">
        <v>256</v>
      </c>
      <c r="BC14" s="123">
        <v>256</v>
      </c>
      <c r="BD14" s="123">
        <v>256</v>
      </c>
      <c r="BE14" s="123">
        <v>256</v>
      </c>
      <c r="BF14" s="123">
        <v>256</v>
      </c>
      <c r="BG14" s="123">
        <v>256</v>
      </c>
      <c r="BH14" s="123">
        <v>256</v>
      </c>
      <c r="BI14" s="123">
        <v>256</v>
      </c>
      <c r="BJ14" s="123">
        <v>5888</v>
      </c>
      <c r="BK14" s="123">
        <v>256</v>
      </c>
      <c r="BL14" s="123">
        <v>256</v>
      </c>
      <c r="BM14" s="123">
        <v>256</v>
      </c>
      <c r="BN14" s="123">
        <v>256</v>
      </c>
      <c r="BO14" s="123">
        <v>256</v>
      </c>
      <c r="BP14" s="123">
        <v>256</v>
      </c>
      <c r="BQ14" s="123">
        <v>256</v>
      </c>
      <c r="BR14" s="123">
        <v>256</v>
      </c>
      <c r="BS14" s="123">
        <v>256</v>
      </c>
      <c r="BT14" s="123">
        <v>256</v>
      </c>
      <c r="BU14" s="123">
        <v>256</v>
      </c>
      <c r="BV14" s="123">
        <v>256</v>
      </c>
      <c r="BW14" s="123">
        <v>256</v>
      </c>
      <c r="BX14" s="123">
        <v>256</v>
      </c>
      <c r="BY14" s="123">
        <v>256</v>
      </c>
      <c r="BZ14" s="123">
        <v>256</v>
      </c>
      <c r="CA14" s="123">
        <v>256</v>
      </c>
      <c r="CB14" s="123">
        <v>256</v>
      </c>
      <c r="CC14" s="123">
        <v>256</v>
      </c>
      <c r="CD14" s="123">
        <v>256</v>
      </c>
      <c r="CE14" s="172">
        <v>256</v>
      </c>
    </row>
    <row r="15" spans="1:83" ht="13.5" thickBot="1">
      <c r="D15" s="72">
        <f>SUM(D11:D14)</f>
        <v>0</v>
      </c>
      <c r="F15" s="35" t="s">
        <v>39</v>
      </c>
      <c r="G15">
        <v>242808</v>
      </c>
      <c r="H15">
        <v>4194302</v>
      </c>
      <c r="I15">
        <v>5.78899659</v>
      </c>
      <c r="K15" s="167" t="s">
        <v>46</v>
      </c>
      <c r="L15" s="188">
        <v>4512</v>
      </c>
      <c r="M15" s="188">
        <v>2672</v>
      </c>
      <c r="N15" s="188">
        <v>4720</v>
      </c>
      <c r="O15" s="188">
        <v>7280</v>
      </c>
      <c r="P15" s="189">
        <v>3312</v>
      </c>
      <c r="Q15" s="188">
        <v>2672</v>
      </c>
      <c r="R15" s="188">
        <v>12528</v>
      </c>
      <c r="S15" s="188">
        <v>176640</v>
      </c>
      <c r="T15" s="188">
        <v>4336</v>
      </c>
      <c r="U15" s="189">
        <v>3440</v>
      </c>
      <c r="V15" s="188">
        <v>6896</v>
      </c>
      <c r="W15" s="188">
        <v>4848</v>
      </c>
      <c r="X15" s="188">
        <v>6128</v>
      </c>
      <c r="Y15" s="188">
        <v>150784</v>
      </c>
      <c r="Z15" s="189">
        <v>5744</v>
      </c>
      <c r="AA15" s="188">
        <v>3184</v>
      </c>
      <c r="AB15" s="189">
        <v>3312</v>
      </c>
      <c r="AC15" s="189">
        <v>4720</v>
      </c>
      <c r="AD15" s="188">
        <v>2544</v>
      </c>
      <c r="AE15" s="189">
        <v>3312</v>
      </c>
      <c r="AF15" s="188">
        <v>5488</v>
      </c>
      <c r="AG15" s="188">
        <v>8816</v>
      </c>
      <c r="AH15" s="188">
        <v>19696</v>
      </c>
      <c r="AI15" s="123">
        <v>9584</v>
      </c>
      <c r="AJ15" s="185">
        <v>143096</v>
      </c>
      <c r="AK15" s="124">
        <v>34680</v>
      </c>
      <c r="AL15" s="124">
        <v>6384</v>
      </c>
      <c r="AM15" s="124">
        <v>7152</v>
      </c>
      <c r="AN15" s="124">
        <v>2672</v>
      </c>
      <c r="AO15" s="124">
        <v>3312</v>
      </c>
      <c r="AP15" s="124">
        <v>5744</v>
      </c>
      <c r="AQ15" s="124">
        <v>2672</v>
      </c>
      <c r="AR15" s="124">
        <v>2544</v>
      </c>
      <c r="AS15" s="124">
        <v>5472</v>
      </c>
      <c r="AT15" s="124">
        <v>2912</v>
      </c>
      <c r="AU15" s="124">
        <v>9440</v>
      </c>
      <c r="AV15" s="124">
        <v>129376</v>
      </c>
      <c r="AW15" s="124">
        <v>3808</v>
      </c>
      <c r="AX15" s="124">
        <v>7648</v>
      </c>
      <c r="AY15" s="124">
        <v>2272</v>
      </c>
      <c r="AZ15" s="124">
        <v>3808</v>
      </c>
      <c r="BA15" s="124">
        <v>3168</v>
      </c>
      <c r="BB15" s="124">
        <v>42208</v>
      </c>
      <c r="BC15" s="124">
        <v>4960</v>
      </c>
      <c r="BD15" s="124">
        <v>4448</v>
      </c>
      <c r="BE15" s="124">
        <v>7136</v>
      </c>
      <c r="BF15" s="124">
        <v>2656</v>
      </c>
      <c r="BG15" s="124">
        <v>5472</v>
      </c>
      <c r="BH15" s="124">
        <v>4960</v>
      </c>
      <c r="BI15" s="124">
        <v>3296</v>
      </c>
      <c r="BJ15" s="124">
        <v>14176</v>
      </c>
      <c r="BK15" s="124">
        <v>9192</v>
      </c>
      <c r="BL15" s="124">
        <v>3168</v>
      </c>
      <c r="BM15" s="124">
        <v>5728</v>
      </c>
      <c r="BN15" s="124">
        <v>7392</v>
      </c>
      <c r="BO15" s="124">
        <v>3552</v>
      </c>
      <c r="BP15" s="124">
        <v>2272</v>
      </c>
      <c r="BQ15" s="124">
        <v>5344</v>
      </c>
      <c r="BR15" s="124">
        <v>3296</v>
      </c>
      <c r="BS15" s="124">
        <v>4576</v>
      </c>
      <c r="BT15" s="124">
        <v>7536</v>
      </c>
      <c r="BU15" s="124">
        <v>4192</v>
      </c>
      <c r="BV15" s="124">
        <v>3176</v>
      </c>
      <c r="BW15" s="124">
        <v>5472</v>
      </c>
      <c r="BX15" s="124">
        <v>17128</v>
      </c>
      <c r="BY15" s="124">
        <v>5600</v>
      </c>
      <c r="BZ15" s="124">
        <v>5088</v>
      </c>
      <c r="CA15" s="124">
        <v>5728</v>
      </c>
      <c r="CB15" s="124">
        <v>4448</v>
      </c>
      <c r="CC15" s="124">
        <v>2912</v>
      </c>
      <c r="CD15" s="124">
        <v>3168</v>
      </c>
      <c r="CE15" s="173">
        <v>4576</v>
      </c>
    </row>
    <row r="16" spans="1:83">
      <c r="F16" s="35" t="s">
        <v>44</v>
      </c>
      <c r="G16">
        <v>121864</v>
      </c>
      <c r="H16">
        <v>4194302</v>
      </c>
      <c r="I16">
        <v>2.9054655500000002</v>
      </c>
      <c r="K16" s="166" t="s">
        <v>47</v>
      </c>
      <c r="L16" s="189">
        <v>6941696</v>
      </c>
      <c r="M16" s="189">
        <v>6753824</v>
      </c>
      <c r="N16" s="189">
        <v>6638208</v>
      </c>
      <c r="O16" s="189">
        <v>6593520</v>
      </c>
      <c r="P16" s="188">
        <v>6505816</v>
      </c>
      <c r="Q16" s="189">
        <v>6467776</v>
      </c>
      <c r="R16" s="189">
        <v>6427456</v>
      </c>
      <c r="S16" s="189">
        <v>6333216</v>
      </c>
      <c r="T16" s="189">
        <v>6309528</v>
      </c>
      <c r="U16" s="188">
        <v>6276720</v>
      </c>
      <c r="V16" s="189">
        <v>6244184</v>
      </c>
      <c r="W16" s="189">
        <v>6146720</v>
      </c>
      <c r="X16" s="189">
        <v>5988128</v>
      </c>
      <c r="Y16" s="189">
        <v>5910600</v>
      </c>
      <c r="Z16" s="188">
        <v>5850504</v>
      </c>
      <c r="AA16" s="189">
        <v>5809912</v>
      </c>
      <c r="AB16" s="188">
        <v>5751904</v>
      </c>
      <c r="AC16" s="188">
        <v>5691960</v>
      </c>
      <c r="AD16" s="189">
        <v>5651888</v>
      </c>
      <c r="AE16" s="188">
        <v>5568008</v>
      </c>
      <c r="AF16" s="189">
        <v>5490520</v>
      </c>
      <c r="AG16" s="189">
        <v>5436848</v>
      </c>
      <c r="AH16" s="189">
        <v>5359392</v>
      </c>
      <c r="AI16" s="124">
        <v>4917456</v>
      </c>
      <c r="AJ16" s="184">
        <v>4870696</v>
      </c>
      <c r="AK16" s="123">
        <v>4770184</v>
      </c>
      <c r="AL16" s="123">
        <v>4754152</v>
      </c>
      <c r="AM16" s="123">
        <v>4618000</v>
      </c>
      <c r="AN16" s="123">
        <v>4575240</v>
      </c>
      <c r="AO16" s="123">
        <v>4558184</v>
      </c>
      <c r="AP16" s="123">
        <v>4477104</v>
      </c>
      <c r="AQ16" s="123">
        <v>4460032</v>
      </c>
      <c r="AR16" s="123">
        <v>4422504</v>
      </c>
      <c r="AS16" s="123">
        <v>4408288</v>
      </c>
      <c r="AT16" s="123">
        <v>4384336</v>
      </c>
      <c r="AU16" s="123">
        <v>4332816</v>
      </c>
      <c r="AV16" s="123">
        <v>4231584</v>
      </c>
      <c r="AW16" s="123">
        <v>4212368</v>
      </c>
      <c r="AX16" s="123">
        <v>4386592</v>
      </c>
      <c r="AY16" s="123">
        <v>4119136</v>
      </c>
      <c r="AZ16" s="123">
        <v>4030424</v>
      </c>
      <c r="BA16" s="123">
        <v>4006480</v>
      </c>
      <c r="BB16" s="123">
        <v>3988424</v>
      </c>
      <c r="BC16" s="123">
        <v>3958040</v>
      </c>
      <c r="BD16" s="123">
        <v>3935240</v>
      </c>
      <c r="BE16" s="123">
        <v>3901816</v>
      </c>
      <c r="BF16" s="123">
        <v>3817552</v>
      </c>
      <c r="BG16" s="123">
        <v>3779384</v>
      </c>
      <c r="BH16" s="123">
        <v>3713416</v>
      </c>
      <c r="BI16" s="123">
        <v>3476264</v>
      </c>
      <c r="BJ16" s="123">
        <v>3430984</v>
      </c>
      <c r="BK16" s="123">
        <v>3403592</v>
      </c>
      <c r="BL16" s="123">
        <v>3376152</v>
      </c>
      <c r="BM16" s="123">
        <v>3346744</v>
      </c>
      <c r="BN16" s="123">
        <v>3201520</v>
      </c>
      <c r="BO16" s="123">
        <v>5561920</v>
      </c>
      <c r="BP16" s="123">
        <v>5482808</v>
      </c>
      <c r="BQ16" s="123">
        <v>5430072</v>
      </c>
      <c r="BR16" s="123">
        <v>5368584</v>
      </c>
      <c r="BS16" s="123">
        <v>5313080</v>
      </c>
      <c r="BT16" s="123">
        <v>5283432</v>
      </c>
      <c r="BU16" s="123">
        <v>5232208</v>
      </c>
      <c r="BV16" s="123">
        <v>5202888</v>
      </c>
      <c r="BW16" s="123">
        <v>5149568</v>
      </c>
      <c r="BX16" s="123">
        <v>5121136</v>
      </c>
      <c r="BY16" s="123">
        <v>5093576</v>
      </c>
      <c r="BZ16" s="123">
        <v>5057608</v>
      </c>
      <c r="CA16" s="123">
        <v>5040192</v>
      </c>
      <c r="CB16" s="123">
        <v>5009712</v>
      </c>
      <c r="CC16" s="123">
        <v>4972072</v>
      </c>
      <c r="CD16" s="123">
        <v>4943128</v>
      </c>
      <c r="CE16" s="172">
        <v>4781552</v>
      </c>
    </row>
    <row r="17" spans="1:83">
      <c r="A17" s="168"/>
      <c r="B17" s="139"/>
      <c r="C17" s="139"/>
      <c r="D17" s="139"/>
      <c r="F17" s="35" t="s">
        <v>45</v>
      </c>
      <c r="G17">
        <v>384</v>
      </c>
      <c r="H17">
        <v>4194176</v>
      </c>
      <c r="I17">
        <v>9.1555500000000001E-3</v>
      </c>
      <c r="K17" s="167" t="s">
        <v>48</v>
      </c>
      <c r="L17" s="188">
        <v>712760</v>
      </c>
      <c r="M17" s="188">
        <v>649272</v>
      </c>
      <c r="N17" s="188">
        <v>627768</v>
      </c>
      <c r="O17" s="188">
        <v>625720</v>
      </c>
      <c r="P17" s="189">
        <v>614456</v>
      </c>
      <c r="Q17" s="188">
        <v>597048</v>
      </c>
      <c r="R17" s="188">
        <v>586808</v>
      </c>
      <c r="S17" s="188">
        <v>565304</v>
      </c>
      <c r="T17" s="188">
        <v>556088</v>
      </c>
      <c r="U17" s="189">
        <v>555064</v>
      </c>
      <c r="V17" s="188">
        <v>536632</v>
      </c>
      <c r="W17" s="188">
        <v>526392</v>
      </c>
      <c r="X17" s="188">
        <v>494648</v>
      </c>
      <c r="Y17" s="188">
        <v>470072</v>
      </c>
      <c r="Z17" s="189">
        <v>460856</v>
      </c>
      <c r="AA17" s="188">
        <v>452664</v>
      </c>
      <c r="AB17" s="189">
        <v>451640</v>
      </c>
      <c r="AC17" s="189">
        <v>448568</v>
      </c>
      <c r="AD17" s="188">
        <v>431160</v>
      </c>
      <c r="AE17" s="189">
        <v>420920</v>
      </c>
      <c r="AF17" s="188">
        <v>402488</v>
      </c>
      <c r="AG17" s="188">
        <v>390200</v>
      </c>
      <c r="AH17" s="188">
        <v>379960</v>
      </c>
      <c r="AI17" s="123">
        <v>320568</v>
      </c>
      <c r="AJ17" s="185">
        <v>310328</v>
      </c>
      <c r="AK17" s="124">
        <v>277560</v>
      </c>
      <c r="AL17" s="124">
        <v>267320</v>
      </c>
      <c r="AM17" s="124">
        <v>246840</v>
      </c>
      <c r="AN17" s="124">
        <v>237624</v>
      </c>
      <c r="AO17" s="124">
        <v>228408</v>
      </c>
      <c r="AP17" s="124">
        <v>218168</v>
      </c>
      <c r="AQ17" s="124">
        <v>217144</v>
      </c>
      <c r="AR17" s="124">
        <v>207928</v>
      </c>
      <c r="AS17" s="124">
        <v>207928</v>
      </c>
      <c r="AT17" s="124">
        <v>197560</v>
      </c>
      <c r="AU17" s="124">
        <v>196024</v>
      </c>
      <c r="AV17" s="124">
        <v>163384</v>
      </c>
      <c r="AW17" s="124">
        <v>156984</v>
      </c>
      <c r="AX17" s="124">
        <v>148408</v>
      </c>
      <c r="AY17" s="124">
        <v>138552</v>
      </c>
      <c r="AZ17" s="124">
        <v>134456</v>
      </c>
      <c r="BA17" s="124">
        <v>132408</v>
      </c>
      <c r="BB17" s="124">
        <v>126776</v>
      </c>
      <c r="BC17" s="124">
        <v>122296</v>
      </c>
      <c r="BD17" s="124">
        <v>110904</v>
      </c>
      <c r="BE17" s="124">
        <v>106808</v>
      </c>
      <c r="BF17" s="124">
        <v>96696</v>
      </c>
      <c r="BG17" s="124">
        <v>93240</v>
      </c>
      <c r="BH17" s="124">
        <v>88888</v>
      </c>
      <c r="BI17" s="124">
        <v>64184</v>
      </c>
      <c r="BJ17" s="124">
        <v>57400</v>
      </c>
      <c r="BK17" s="124">
        <v>48952</v>
      </c>
      <c r="BL17" s="124">
        <v>47288</v>
      </c>
      <c r="BM17" s="124">
        <v>38584</v>
      </c>
      <c r="BN17" s="124">
        <v>21048</v>
      </c>
      <c r="BO17" s="124">
        <v>13624</v>
      </c>
      <c r="BP17" s="124">
        <v>13624</v>
      </c>
      <c r="BQ17" s="124">
        <v>13624</v>
      </c>
      <c r="BR17" s="124">
        <v>13624</v>
      </c>
      <c r="BS17" s="124">
        <v>12600</v>
      </c>
      <c r="BT17" s="124">
        <v>12600</v>
      </c>
      <c r="BU17" s="124">
        <v>12600</v>
      </c>
      <c r="BV17" s="124">
        <v>12600</v>
      </c>
      <c r="BW17" s="124">
        <v>12600</v>
      </c>
      <c r="BX17" s="124">
        <v>12600</v>
      </c>
      <c r="BY17" s="124">
        <v>12600</v>
      </c>
      <c r="BZ17" s="124">
        <v>12600</v>
      </c>
      <c r="CA17" s="124">
        <v>12600</v>
      </c>
      <c r="CB17" s="124">
        <v>12600</v>
      </c>
      <c r="CC17" s="124">
        <v>12600</v>
      </c>
      <c r="CD17" s="124">
        <v>12600</v>
      </c>
      <c r="CE17" s="173">
        <v>12600</v>
      </c>
    </row>
    <row r="18" spans="1:83">
      <c r="A18" s="169"/>
      <c r="B18" s="139"/>
      <c r="C18" s="139"/>
      <c r="D18" s="139"/>
      <c r="E18" s="26"/>
      <c r="F18" s="35" t="s">
        <v>46</v>
      </c>
      <c r="G18">
        <v>4512</v>
      </c>
      <c r="H18">
        <v>4194302</v>
      </c>
      <c r="I18">
        <v>0.10757451</v>
      </c>
    </row>
    <row r="19" spans="1:83">
      <c r="A19" s="137"/>
      <c r="B19" s="137"/>
      <c r="C19" s="137"/>
      <c r="D19" s="137"/>
      <c r="E19" s="26"/>
      <c r="F19" s="35" t="s">
        <v>47</v>
      </c>
      <c r="G19">
        <v>6941696</v>
      </c>
      <c r="H19">
        <v>8388604</v>
      </c>
      <c r="I19">
        <v>82.751504299999993</v>
      </c>
    </row>
    <row r="20" spans="1:83">
      <c r="A20" s="170"/>
      <c r="B20" s="170"/>
      <c r="C20" s="170"/>
      <c r="D20" s="170"/>
      <c r="E20" s="137"/>
      <c r="F20" s="35" t="s">
        <v>48</v>
      </c>
      <c r="G20">
        <v>712760</v>
      </c>
      <c r="H20">
        <v>4194302</v>
      </c>
      <c r="I20">
        <v>16.993530740000001</v>
      </c>
    </row>
    <row r="21" spans="1:83">
      <c r="A21" s="139"/>
      <c r="B21" s="139"/>
      <c r="C21" s="170"/>
      <c r="D21" s="170"/>
      <c r="E21" s="138"/>
    </row>
    <row r="22" spans="1:83">
      <c r="A22" s="139"/>
      <c r="B22" s="139"/>
      <c r="C22" s="170"/>
      <c r="D22" s="170"/>
      <c r="E22" s="138"/>
    </row>
    <row r="23" spans="1:83">
      <c r="A23" s="139"/>
      <c r="B23" s="139"/>
      <c r="C23" s="170"/>
      <c r="D23" s="170"/>
      <c r="E23" s="138"/>
    </row>
    <row r="24" spans="1:83">
      <c r="A24" s="139"/>
      <c r="B24" s="139"/>
      <c r="C24" s="170"/>
      <c r="D24" s="170"/>
      <c r="E24" s="138"/>
    </row>
    <row r="25" spans="1:83">
      <c r="A25" s="139"/>
      <c r="B25" s="139"/>
      <c r="C25" s="170"/>
      <c r="D25" s="170"/>
      <c r="E25" s="138"/>
    </row>
    <row r="26" spans="1:83">
      <c r="A26" s="139"/>
      <c r="B26" s="139"/>
      <c r="C26" s="170"/>
      <c r="D26" s="170"/>
      <c r="E26" s="138"/>
      <c r="G26" s="2" t="s">
        <v>702</v>
      </c>
      <c r="H26">
        <f>$L$10/100000</f>
        <v>9.4883199999999999</v>
      </c>
    </row>
    <row r="27" spans="1:83">
      <c r="A27" s="139"/>
      <c r="B27" s="139"/>
      <c r="C27" s="170"/>
      <c r="D27" s="170"/>
      <c r="E27" s="138"/>
    </row>
    <row r="28" spans="1:83">
      <c r="A28" s="139"/>
      <c r="B28" s="139"/>
      <c r="C28" s="170"/>
      <c r="D28" s="170"/>
      <c r="E28" s="138"/>
    </row>
    <row r="29" spans="1:83">
      <c r="A29" s="139"/>
      <c r="B29" s="139"/>
      <c r="C29" s="170"/>
      <c r="D29" s="170"/>
      <c r="E29" s="138"/>
      <c r="J29" s="27"/>
      <c r="K29" s="27"/>
      <c r="L29" s="27"/>
    </row>
    <row r="30" spans="1:83">
      <c r="A30" s="26"/>
      <c r="B30" s="139"/>
      <c r="C30" s="139"/>
      <c r="D30" s="50"/>
      <c r="E30" s="138"/>
      <c r="F30" s="48"/>
      <c r="G30" s="49"/>
    </row>
    <row r="31" spans="1:83">
      <c r="B31" s="40"/>
      <c r="C31" s="40"/>
      <c r="D31" s="50"/>
      <c r="E31" s="51"/>
    </row>
    <row r="32" spans="1:83">
      <c r="B32" s="40"/>
      <c r="C32" s="40"/>
      <c r="D32" s="40"/>
      <c r="E32" s="51"/>
      <c r="F32" s="27"/>
      <c r="G32" s="183"/>
      <c r="H32" s="183"/>
      <c r="I32" s="183"/>
    </row>
    <row r="33" spans="2:9">
      <c r="B33" s="40"/>
      <c r="C33" s="40"/>
      <c r="D33" s="40"/>
    </row>
    <row r="34" spans="2:9">
      <c r="B34" s="40"/>
      <c r="C34" s="40"/>
      <c r="D34" s="40"/>
      <c r="F34" s="182"/>
      <c r="G34" s="51"/>
      <c r="H34" s="51"/>
      <c r="I34" s="51"/>
    </row>
    <row r="35" spans="2:9">
      <c r="B35" s="40"/>
      <c r="C35" s="40"/>
      <c r="D35" s="40"/>
      <c r="F35" s="182"/>
      <c r="G35" s="51"/>
      <c r="H35" s="51"/>
      <c r="I35" s="51"/>
    </row>
    <row r="37" spans="2:9">
      <c r="B37" s="40"/>
      <c r="C37" s="40"/>
      <c r="D37" s="40"/>
    </row>
    <row r="38" spans="2:9">
      <c r="B38" s="40"/>
      <c r="C38" s="40"/>
      <c r="D38" s="40"/>
    </row>
    <row r="39" spans="2:9">
      <c r="B39" s="40"/>
      <c r="C39" s="40"/>
      <c r="D39" s="40"/>
    </row>
    <row r="40" spans="2:9">
      <c r="B40" s="40"/>
      <c r="C40" s="40"/>
      <c r="D40" s="40"/>
    </row>
    <row r="41" spans="2:9">
      <c r="B41" s="40"/>
      <c r="C41" s="40"/>
      <c r="D41" s="40"/>
    </row>
    <row r="42" spans="2:9">
      <c r="B42" s="40"/>
      <c r="C42" s="40"/>
      <c r="D42" s="40"/>
    </row>
  </sheetData>
  <mergeCells count="1">
    <mergeCell ref="D1:H1"/>
  </mergeCells>
  <hyperlinks>
    <hyperlink ref="F7" r:id="rId1"/>
    <hyperlink ref="G26" r:id="rId2"/>
  </hyperlinks>
  <pageMargins left="0.7" right="0.7" top="0.75" bottom="0.75" header="0.3" footer="0.3"/>
  <pageSetup scale="59" orientation="portrait" r:id="rId3"/>
  <drawing r:id="rId4"/>
  <tableParts count="2">
    <tablePart r:id="rId5"/>
    <tablePart r:id="rId6"/>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tabColor rgb="FF0070C0"/>
  </sheetPr>
  <dimension ref="A1:L44"/>
  <sheetViews>
    <sheetView topLeftCell="B10" zoomScale="80" zoomScaleNormal="80" workbookViewId="0">
      <selection activeCell="N41" sqref="N41"/>
    </sheetView>
  </sheetViews>
  <sheetFormatPr defaultColWidth="11.42578125" defaultRowHeight="12.75"/>
  <cols>
    <col min="1" max="1" width="16.85546875" bestFit="1" customWidth="1"/>
    <col min="2" max="2" width="17.42578125" bestFit="1" customWidth="1"/>
    <col min="3" max="3" width="26.140625" bestFit="1" customWidth="1"/>
    <col min="4" max="4" width="12.42578125" bestFit="1" customWidth="1"/>
    <col min="5" max="5" width="79" bestFit="1" customWidth="1"/>
    <col min="6" max="6" width="24.7109375" customWidth="1"/>
    <col min="7" max="7" width="16.85546875" bestFit="1" customWidth="1"/>
    <col min="8" max="8" width="17.42578125" bestFit="1" customWidth="1"/>
    <col min="9" max="9" width="26.140625" bestFit="1" customWidth="1"/>
    <col min="10" max="10" width="12.42578125" bestFit="1" customWidth="1"/>
    <col min="11" max="11" width="21.7109375" style="3" customWidth="1"/>
  </cols>
  <sheetData>
    <row r="1" spans="1:12">
      <c r="A1" t="s">
        <v>49</v>
      </c>
      <c r="C1" s="7" t="s">
        <v>688</v>
      </c>
      <c r="K1" s="40"/>
    </row>
    <row r="2" spans="1:12">
      <c r="A2" s="7"/>
      <c r="K2" s="40"/>
    </row>
    <row r="3" spans="1:12">
      <c r="A3" s="7"/>
      <c r="K3" s="40"/>
    </row>
    <row r="4" spans="1:12">
      <c r="K4" s="40"/>
    </row>
    <row r="5" spans="1:12" ht="13.5" thickBot="1"/>
    <row r="6" spans="1:12" ht="13.5" thickBot="1">
      <c r="I6" s="56"/>
      <c r="J6" s="79" t="s">
        <v>413</v>
      </c>
      <c r="K6" s="80" t="s">
        <v>414</v>
      </c>
      <c r="L6" s="81" t="s">
        <v>419</v>
      </c>
    </row>
    <row r="7" spans="1:12">
      <c r="I7" s="24" t="s">
        <v>415</v>
      </c>
      <c r="J7" s="82">
        <v>0.25</v>
      </c>
      <c r="K7" s="83">
        <f>(C12/A12)</f>
        <v>0.74361307410789701</v>
      </c>
      <c r="L7" s="68">
        <f>IF(K7&lt;=J7,1,0)</f>
        <v>0</v>
      </c>
    </row>
    <row r="8" spans="1:12">
      <c r="A8" s="32" t="s">
        <v>59</v>
      </c>
      <c r="B8" s="31"/>
      <c r="C8" s="31"/>
      <c r="I8" s="24" t="s">
        <v>416</v>
      </c>
      <c r="J8" s="69">
        <v>7.0000000000000007E-2</v>
      </c>
      <c r="K8" s="57">
        <f>(D12/B12)</f>
        <v>0.33164743894066445</v>
      </c>
      <c r="L8" s="10">
        <f>IF(K8&lt;=J8,1,0)</f>
        <v>0</v>
      </c>
    </row>
    <row r="9" spans="1:12" ht="13.5" thickBot="1">
      <c r="F9" s="140"/>
      <c r="I9" s="78" t="s">
        <v>425</v>
      </c>
      <c r="J9" s="84">
        <v>10</v>
      </c>
      <c r="K9" s="37">
        <f>E39</f>
        <v>0</v>
      </c>
      <c r="L9" s="10">
        <f>IF(K9&gt;J9,1,0)</f>
        <v>0</v>
      </c>
    </row>
    <row r="10" spans="1:12">
      <c r="A10" s="197" t="s">
        <v>424</v>
      </c>
      <c r="B10" s="198"/>
      <c r="C10" s="198"/>
      <c r="D10" s="135"/>
      <c r="E10" s="147"/>
      <c r="F10" s="141"/>
      <c r="I10" s="78" t="s">
        <v>426</v>
      </c>
      <c r="J10" s="84">
        <v>200</v>
      </c>
      <c r="K10" s="37">
        <f>E35</f>
        <v>0</v>
      </c>
      <c r="L10" s="10">
        <f>IF(K10&gt;J10,1,0)</f>
        <v>0</v>
      </c>
    </row>
    <row r="11" spans="1:12" ht="13.5" thickBot="1">
      <c r="A11" s="148" t="s">
        <v>422</v>
      </c>
      <c r="B11" s="15" t="s">
        <v>423</v>
      </c>
      <c r="C11" s="15" t="s">
        <v>537</v>
      </c>
      <c r="D11" s="15" t="s">
        <v>538</v>
      </c>
      <c r="E11" s="149" t="s">
        <v>1</v>
      </c>
      <c r="F11" s="137"/>
      <c r="G11" s="137"/>
      <c r="I11" s="78" t="s">
        <v>427</v>
      </c>
      <c r="J11" s="85">
        <v>100</v>
      </c>
      <c r="K11" s="153">
        <f>E37</f>
        <v>0</v>
      </c>
      <c r="L11" s="11">
        <f>IF(K11&gt;J11,1,0)</f>
        <v>0</v>
      </c>
    </row>
    <row r="12" spans="1:12" ht="13.5" thickBot="1">
      <c r="A12" s="150">
        <v>107004030976</v>
      </c>
      <c r="B12" s="146">
        <v>268299137024</v>
      </c>
      <c r="C12" s="146">
        <v>79569596416</v>
      </c>
      <c r="D12" s="146">
        <v>88980721664</v>
      </c>
      <c r="E12" s="149">
        <v>43609</v>
      </c>
      <c r="F12" s="142"/>
      <c r="G12" s="138"/>
      <c r="K12"/>
      <c r="L12" s="154">
        <f>SUM(L7:L11)</f>
        <v>0</v>
      </c>
    </row>
    <row r="13" spans="1:12">
      <c r="A13" s="151"/>
      <c r="B13" s="33"/>
      <c r="C13" s="146">
        <v>78807027712</v>
      </c>
      <c r="D13" s="146">
        <v>93130956800</v>
      </c>
      <c r="E13" s="149">
        <v>43602</v>
      </c>
      <c r="F13" s="143"/>
      <c r="G13" s="138"/>
    </row>
    <row r="14" spans="1:12">
      <c r="A14" s="151"/>
      <c r="B14" s="33"/>
      <c r="C14" s="146">
        <v>77867233280</v>
      </c>
      <c r="D14" s="146">
        <v>84866560000</v>
      </c>
      <c r="E14" s="149">
        <v>43595</v>
      </c>
      <c r="F14" s="143"/>
      <c r="G14" s="139"/>
    </row>
    <row r="15" spans="1:12">
      <c r="A15" s="151"/>
      <c r="B15" s="33"/>
      <c r="C15" s="146">
        <v>80350273536</v>
      </c>
      <c r="D15" s="146">
        <v>92653654016</v>
      </c>
      <c r="E15" s="149">
        <v>43581</v>
      </c>
      <c r="F15" s="142"/>
      <c r="G15" s="139"/>
    </row>
    <row r="16" spans="1:12">
      <c r="A16" s="151"/>
      <c r="B16" s="33"/>
      <c r="C16" s="146">
        <v>80350273536</v>
      </c>
      <c r="D16" s="146">
        <v>92653654016</v>
      </c>
      <c r="E16" s="149">
        <v>43581</v>
      </c>
      <c r="F16" s="142"/>
      <c r="G16" s="139"/>
    </row>
    <row r="17" spans="1:12">
      <c r="A17" s="151"/>
      <c r="B17" s="33"/>
      <c r="C17" s="146">
        <v>81177702400</v>
      </c>
      <c r="D17" s="146">
        <v>94050422784</v>
      </c>
      <c r="E17" s="149">
        <v>43574</v>
      </c>
      <c r="F17" s="142"/>
      <c r="G17" s="139"/>
    </row>
    <row r="18" spans="1:12">
      <c r="A18" s="151"/>
      <c r="B18" s="33"/>
      <c r="C18" s="146">
        <v>79399387136</v>
      </c>
      <c r="D18" s="146">
        <v>95341146112</v>
      </c>
      <c r="E18" s="149">
        <v>43567</v>
      </c>
      <c r="F18" s="142"/>
      <c r="G18" s="139"/>
      <c r="K18"/>
      <c r="L18" s="44"/>
    </row>
    <row r="19" spans="1:12">
      <c r="A19" s="151"/>
      <c r="B19" s="33"/>
      <c r="C19" s="146">
        <v>74408243200</v>
      </c>
      <c r="D19" s="146">
        <v>68153475072</v>
      </c>
      <c r="E19" s="149">
        <v>43553</v>
      </c>
      <c r="F19" s="142"/>
      <c r="G19" s="139"/>
      <c r="K19"/>
      <c r="L19" s="44"/>
    </row>
    <row r="20" spans="1:12">
      <c r="A20" s="151"/>
      <c r="B20" s="33"/>
      <c r="C20" s="146">
        <v>74408243200</v>
      </c>
      <c r="D20" s="146">
        <v>68153475072</v>
      </c>
      <c r="E20" s="149">
        <v>43553</v>
      </c>
      <c r="F20" s="142"/>
      <c r="G20" s="139"/>
      <c r="K20"/>
      <c r="L20" s="44"/>
    </row>
    <row r="21" spans="1:12">
      <c r="A21" s="151"/>
      <c r="B21" s="33"/>
      <c r="C21" s="146">
        <v>73709518848</v>
      </c>
      <c r="D21" s="146">
        <v>71547346944</v>
      </c>
      <c r="E21" s="149">
        <v>43546</v>
      </c>
      <c r="F21" s="142"/>
      <c r="G21" s="139"/>
      <c r="K21"/>
      <c r="L21" s="44"/>
    </row>
    <row r="22" spans="1:12">
      <c r="A22" s="151"/>
      <c r="B22" s="33"/>
      <c r="C22" s="146">
        <v>73746796544</v>
      </c>
      <c r="D22" s="146">
        <v>77009670144</v>
      </c>
      <c r="E22" s="149">
        <v>43532</v>
      </c>
      <c r="F22" s="142"/>
      <c r="G22" s="139"/>
      <c r="K22"/>
      <c r="L22" s="44"/>
    </row>
    <row r="23" spans="1:12">
      <c r="A23" s="151"/>
      <c r="B23" s="33"/>
      <c r="C23" s="146">
        <v>73748729856</v>
      </c>
      <c r="D23" s="146">
        <v>80808960000</v>
      </c>
      <c r="E23" s="149">
        <v>43525</v>
      </c>
      <c r="F23" s="142"/>
      <c r="G23" s="139"/>
      <c r="K23"/>
      <c r="L23" s="41"/>
    </row>
    <row r="24" spans="1:12">
      <c r="A24" s="151"/>
      <c r="B24" s="33"/>
      <c r="C24" s="146">
        <v>73100709888</v>
      </c>
      <c r="D24" s="146">
        <v>79182274560</v>
      </c>
      <c r="E24" s="149">
        <v>43511</v>
      </c>
      <c r="F24" s="142"/>
      <c r="G24" s="139"/>
      <c r="K24"/>
      <c r="L24" s="42"/>
    </row>
    <row r="25" spans="1:12">
      <c r="A25" s="151"/>
      <c r="B25" s="33"/>
      <c r="C25" s="146">
        <v>74833903616</v>
      </c>
      <c r="D25" s="146">
        <v>42635948032</v>
      </c>
      <c r="E25" s="149">
        <v>43490</v>
      </c>
      <c r="F25" s="142"/>
      <c r="G25" s="139"/>
      <c r="K25"/>
      <c r="L25" s="40"/>
    </row>
    <row r="26" spans="1:12" ht="13.5" thickBot="1">
      <c r="A26" s="152"/>
      <c r="B26" s="34"/>
      <c r="C26" s="146">
        <v>74833903616</v>
      </c>
      <c r="D26" s="146">
        <v>42635948032</v>
      </c>
      <c r="E26" s="149">
        <v>43490</v>
      </c>
      <c r="F26" s="142"/>
      <c r="K26"/>
      <c r="L26" s="40"/>
    </row>
    <row r="27" spans="1:12">
      <c r="A27" s="26"/>
      <c r="B27" s="27"/>
      <c r="C27" s="144"/>
      <c r="D27" s="144"/>
      <c r="E27" s="145"/>
      <c r="F27" s="40"/>
      <c r="K27" s="40"/>
    </row>
    <row r="28" spans="1:12">
      <c r="C28" s="144"/>
      <c r="D28" s="144"/>
      <c r="E28" s="145"/>
      <c r="K28"/>
    </row>
    <row r="29" spans="1:12">
      <c r="C29" s="26"/>
      <c r="K29"/>
    </row>
    <row r="30" spans="1:12">
      <c r="E30" s="44"/>
      <c r="K30"/>
    </row>
    <row r="31" spans="1:12">
      <c r="E31" s="44"/>
      <c r="G31" s="196" t="s">
        <v>465</v>
      </c>
      <c r="H31" s="196"/>
      <c r="I31" s="196"/>
      <c r="J31" s="196"/>
      <c r="K31"/>
    </row>
    <row r="32" spans="1:12">
      <c r="E32" s="44"/>
      <c r="G32" s="196" t="s">
        <v>464</v>
      </c>
      <c r="H32" s="196"/>
      <c r="I32" s="196"/>
      <c r="J32" s="196"/>
      <c r="K32"/>
    </row>
    <row r="33" spans="1:12" ht="78.599999999999994" customHeight="1">
      <c r="A33" s="199" t="s">
        <v>446</v>
      </c>
      <c r="B33" s="196"/>
      <c r="C33" s="196"/>
      <c r="D33" s="8"/>
      <c r="E33" s="92" t="s">
        <v>447</v>
      </c>
      <c r="G33" s="200" t="s">
        <v>462</v>
      </c>
      <c r="H33" s="200"/>
      <c r="I33" s="200"/>
      <c r="J33" s="200"/>
      <c r="K33" s="40"/>
    </row>
    <row r="34" spans="1:12">
      <c r="A34" t="s">
        <v>50</v>
      </c>
      <c r="B34" t="s">
        <v>51</v>
      </c>
      <c r="C34" t="s">
        <v>52</v>
      </c>
      <c r="D34" t="s">
        <v>53</v>
      </c>
      <c r="E34" t="s">
        <v>54</v>
      </c>
      <c r="G34" t="s">
        <v>71</v>
      </c>
      <c r="H34" t="s">
        <v>72</v>
      </c>
      <c r="I34" t="s">
        <v>74</v>
      </c>
      <c r="J34" t="s">
        <v>29</v>
      </c>
      <c r="K34"/>
    </row>
    <row r="35" spans="1:12">
      <c r="A35" s="35" t="s">
        <v>103</v>
      </c>
      <c r="B35" s="35" t="s">
        <v>104</v>
      </c>
      <c r="C35" s="35" t="s">
        <v>105</v>
      </c>
      <c r="D35">
        <v>2838</v>
      </c>
      <c r="E35">
        <v>0</v>
      </c>
      <c r="F35" s="40"/>
      <c r="G35" s="35" t="s">
        <v>103</v>
      </c>
      <c r="H35" s="35" t="s">
        <v>104</v>
      </c>
      <c r="I35" s="35" t="s">
        <v>105</v>
      </c>
      <c r="J35">
        <v>2075</v>
      </c>
      <c r="K35"/>
      <c r="L35" s="132"/>
    </row>
    <row r="36" spans="1:12">
      <c r="A36" s="35" t="s">
        <v>809</v>
      </c>
      <c r="B36" s="35" t="s">
        <v>796</v>
      </c>
      <c r="C36" s="35" t="s">
        <v>810</v>
      </c>
      <c r="D36">
        <v>13</v>
      </c>
      <c r="E36">
        <v>0</v>
      </c>
      <c r="F36" s="40"/>
      <c r="G36" s="35" t="s">
        <v>809</v>
      </c>
      <c r="H36" s="35" t="s">
        <v>796</v>
      </c>
      <c r="I36" s="35" t="s">
        <v>810</v>
      </c>
      <c r="J36">
        <v>23</v>
      </c>
      <c r="K36"/>
    </row>
    <row r="37" spans="1:12">
      <c r="A37" s="35" t="s">
        <v>55</v>
      </c>
      <c r="B37" s="35" t="s">
        <v>56</v>
      </c>
      <c r="C37" s="35" t="s">
        <v>57</v>
      </c>
      <c r="D37">
        <v>56</v>
      </c>
      <c r="E37">
        <v>0</v>
      </c>
      <c r="G37" s="35" t="s">
        <v>58</v>
      </c>
      <c r="H37" s="35" t="s">
        <v>609</v>
      </c>
      <c r="I37" s="35" t="s">
        <v>610</v>
      </c>
      <c r="J37">
        <v>686</v>
      </c>
      <c r="K37" s="40"/>
    </row>
    <row r="38" spans="1:12">
      <c r="A38" s="35" t="s">
        <v>768</v>
      </c>
      <c r="B38" s="35" t="s">
        <v>769</v>
      </c>
      <c r="C38" s="35" t="s">
        <v>770</v>
      </c>
      <c r="D38">
        <v>422</v>
      </c>
      <c r="E38">
        <v>0</v>
      </c>
      <c r="G38" s="35" t="s">
        <v>55</v>
      </c>
      <c r="H38" s="35" t="s">
        <v>56</v>
      </c>
      <c r="I38" s="35" t="s">
        <v>57</v>
      </c>
      <c r="J38">
        <v>369</v>
      </c>
    </row>
    <row r="39" spans="1:12">
      <c r="A39" s="35" t="s">
        <v>58</v>
      </c>
      <c r="B39" s="35" t="s">
        <v>609</v>
      </c>
      <c r="C39" s="35" t="s">
        <v>610</v>
      </c>
      <c r="D39">
        <v>1719</v>
      </c>
      <c r="E39">
        <v>0</v>
      </c>
      <c r="G39" s="35" t="s">
        <v>768</v>
      </c>
      <c r="H39" s="35" t="s">
        <v>769</v>
      </c>
      <c r="I39" s="35" t="s">
        <v>770</v>
      </c>
      <c r="J39">
        <v>544</v>
      </c>
      <c r="K39"/>
    </row>
    <row r="40" spans="1:12">
      <c r="K40"/>
    </row>
    <row r="41" spans="1:12">
      <c r="K41"/>
    </row>
    <row r="42" spans="1:12">
      <c r="E42" s="40"/>
      <c r="F42" s="18" t="s">
        <v>463</v>
      </c>
    </row>
    <row r="43" spans="1:12">
      <c r="E43" s="3"/>
    </row>
    <row r="44" spans="1:12">
      <c r="E44" s="3"/>
    </row>
  </sheetData>
  <mergeCells count="5">
    <mergeCell ref="A10:C10"/>
    <mergeCell ref="A33:C33"/>
    <mergeCell ref="G33:J33"/>
    <mergeCell ref="G32:J32"/>
    <mergeCell ref="G31:J31"/>
  </mergeCells>
  <pageMargins left="0.7" right="0.7" top="0.75" bottom="0.75" header="0.3" footer="0.3"/>
  <pageSetup scale="48" orientation="landscape" r:id="rId1"/>
  <drawing r:id="rId2"/>
  <legacyDrawing r:id="rId3"/>
  <tableParts count="2">
    <tablePart r:id="rId4"/>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tabColor rgb="FF0070C0"/>
  </sheetPr>
  <dimension ref="A1:J34"/>
  <sheetViews>
    <sheetView zoomScale="115" zoomScaleNormal="115" workbookViewId="0">
      <selection activeCell="D14" sqref="D14"/>
    </sheetView>
  </sheetViews>
  <sheetFormatPr defaultColWidth="11.42578125" defaultRowHeight="12.75"/>
  <cols>
    <col min="2" max="2" width="61.42578125" customWidth="1"/>
    <col min="3" max="3" width="20.5703125" style="13" customWidth="1"/>
    <col min="4" max="4" width="43.5703125" customWidth="1"/>
    <col min="5" max="5" width="36.42578125" customWidth="1"/>
    <col min="6" max="6" width="11.5703125" style="1"/>
  </cols>
  <sheetData>
    <row r="1" spans="1:10">
      <c r="B1" s="2" t="s">
        <v>562</v>
      </c>
    </row>
    <row r="2" spans="1:10">
      <c r="A2" s="15" t="s">
        <v>1</v>
      </c>
      <c r="B2" s="15" t="s">
        <v>60</v>
      </c>
      <c r="C2" s="15" t="s">
        <v>61</v>
      </c>
      <c r="D2" s="15" t="s">
        <v>62</v>
      </c>
      <c r="E2" s="15" t="s">
        <v>63</v>
      </c>
      <c r="F2" s="19" t="s">
        <v>64</v>
      </c>
      <c r="J2" s="7" t="s">
        <v>65</v>
      </c>
    </row>
    <row r="3" spans="1:10" ht="63.75">
      <c r="A3" s="20">
        <v>42307</v>
      </c>
      <c r="B3" s="21" t="s">
        <v>472</v>
      </c>
      <c r="C3" s="108" t="s">
        <v>473</v>
      </c>
      <c r="D3" s="21" t="s">
        <v>474</v>
      </c>
      <c r="E3" s="16"/>
      <c r="F3" s="23"/>
      <c r="J3" s="7" t="s">
        <v>66</v>
      </c>
    </row>
    <row r="4" spans="1:10" ht="148.5" customHeight="1">
      <c r="A4" s="20">
        <v>42317</v>
      </c>
      <c r="B4" s="21" t="s">
        <v>486</v>
      </c>
      <c r="C4" s="9" t="s">
        <v>485</v>
      </c>
      <c r="D4" s="21" t="s">
        <v>487</v>
      </c>
      <c r="E4" s="16"/>
      <c r="F4" s="23"/>
    </row>
    <row r="5" spans="1:10">
      <c r="A5" s="20">
        <v>42559</v>
      </c>
      <c r="B5" s="21" t="s">
        <v>539</v>
      </c>
      <c r="C5" s="9" t="s">
        <v>540</v>
      </c>
      <c r="D5" s="22" t="s">
        <v>541</v>
      </c>
      <c r="E5" s="16"/>
      <c r="F5" s="23"/>
    </row>
    <row r="6" spans="1:10" ht="102">
      <c r="A6" s="20">
        <v>42573</v>
      </c>
      <c r="B6" s="21" t="s">
        <v>554</v>
      </c>
      <c r="C6" s="9" t="s">
        <v>555</v>
      </c>
      <c r="D6" s="21" t="s">
        <v>556</v>
      </c>
      <c r="E6" s="16"/>
      <c r="F6" s="23"/>
    </row>
    <row r="7" spans="1:10" ht="25.5">
      <c r="A7" s="20">
        <v>42580</v>
      </c>
      <c r="B7" s="21" t="s">
        <v>559</v>
      </c>
      <c r="C7" s="9"/>
      <c r="D7" s="22"/>
      <c r="E7" s="16"/>
      <c r="F7" s="23"/>
    </row>
    <row r="8" spans="1:10" ht="51">
      <c r="A8" s="20">
        <v>42580</v>
      </c>
      <c r="B8" s="21" t="s">
        <v>560</v>
      </c>
      <c r="C8" s="9"/>
      <c r="D8" s="22" t="s">
        <v>561</v>
      </c>
      <c r="E8" s="16"/>
      <c r="F8" s="23"/>
    </row>
    <row r="9" spans="1:10">
      <c r="A9" s="20">
        <v>42580</v>
      </c>
      <c r="B9" t="s">
        <v>563</v>
      </c>
      <c r="C9" s="9" t="s">
        <v>564</v>
      </c>
      <c r="D9" s="22"/>
      <c r="E9" s="16"/>
      <c r="F9" s="23"/>
    </row>
    <row r="10" spans="1:10" ht="89.25">
      <c r="A10" s="20">
        <v>42594</v>
      </c>
      <c r="B10" s="21" t="s">
        <v>567</v>
      </c>
      <c r="C10" s="9"/>
      <c r="D10" s="21" t="s">
        <v>568</v>
      </c>
      <c r="E10" s="16"/>
      <c r="F10" s="23"/>
    </row>
    <row r="11" spans="1:10" ht="51">
      <c r="A11" s="20">
        <v>42671</v>
      </c>
      <c r="B11" s="21" t="s">
        <v>593</v>
      </c>
      <c r="C11" s="9"/>
      <c r="D11" s="21" t="s">
        <v>594</v>
      </c>
      <c r="E11" s="20">
        <v>42671</v>
      </c>
      <c r="F11" s="23"/>
    </row>
    <row r="12" spans="1:10">
      <c r="A12" s="20"/>
      <c r="B12" s="21"/>
      <c r="C12" s="9"/>
      <c r="D12" s="22"/>
      <c r="E12" s="16"/>
      <c r="F12" s="23"/>
    </row>
    <row r="13" spans="1:10" ht="25.5">
      <c r="A13" s="20">
        <v>42948</v>
      </c>
      <c r="B13" s="21" t="s">
        <v>693</v>
      </c>
      <c r="C13" s="9"/>
      <c r="D13" s="22" t="s">
        <v>881</v>
      </c>
      <c r="E13" s="16"/>
      <c r="F13" s="23"/>
    </row>
    <row r="14" spans="1:10">
      <c r="A14" s="20"/>
      <c r="B14" s="21"/>
      <c r="C14" s="9"/>
      <c r="D14" s="22"/>
      <c r="E14" s="16"/>
      <c r="F14" s="23"/>
    </row>
    <row r="15" spans="1:10">
      <c r="A15" s="20"/>
      <c r="B15" s="21"/>
      <c r="C15" s="9"/>
      <c r="D15" s="22"/>
      <c r="E15" s="16"/>
      <c r="F15" s="23"/>
    </row>
    <row r="16" spans="1:10">
      <c r="A16" s="20"/>
      <c r="B16" s="21"/>
      <c r="C16" s="9"/>
      <c r="D16" s="22"/>
      <c r="E16" s="16"/>
      <c r="F16" s="23"/>
    </row>
    <row r="17" spans="1:6">
      <c r="A17" s="20"/>
      <c r="B17" s="21"/>
      <c r="C17" s="9"/>
      <c r="D17" s="22"/>
      <c r="E17" s="16"/>
      <c r="F17" s="23"/>
    </row>
    <row r="18" spans="1:6">
      <c r="A18" s="20"/>
      <c r="B18" s="21"/>
      <c r="C18" s="9"/>
      <c r="D18" s="22"/>
      <c r="E18" s="16"/>
      <c r="F18" s="23"/>
    </row>
    <row r="19" spans="1:6">
      <c r="A19" s="20"/>
      <c r="B19" s="21"/>
      <c r="C19" s="9"/>
      <c r="D19" s="22"/>
      <c r="E19" s="16"/>
      <c r="F19" s="23"/>
    </row>
    <row r="20" spans="1:6">
      <c r="A20" s="20"/>
      <c r="B20" s="21"/>
      <c r="C20" s="9"/>
      <c r="D20" s="22"/>
      <c r="E20" s="16"/>
      <c r="F20" s="23"/>
    </row>
    <row r="21" spans="1:6">
      <c r="A21" s="20"/>
      <c r="B21" s="21"/>
      <c r="C21" s="9"/>
      <c r="D21" s="22"/>
      <c r="E21" s="16"/>
      <c r="F21" s="23"/>
    </row>
    <row r="22" spans="1:6">
      <c r="A22" s="20"/>
      <c r="B22" s="21"/>
      <c r="C22" s="9"/>
      <c r="D22" s="22"/>
      <c r="E22" s="16"/>
      <c r="F22" s="23"/>
    </row>
    <row r="23" spans="1:6">
      <c r="A23" s="20"/>
      <c r="B23" s="21"/>
      <c r="C23" s="9"/>
      <c r="D23" s="22"/>
      <c r="E23" s="16"/>
      <c r="F23" s="23"/>
    </row>
    <row r="24" spans="1:6">
      <c r="A24" s="20"/>
      <c r="B24" s="21"/>
      <c r="C24" s="9"/>
      <c r="D24" s="22"/>
      <c r="E24" s="16"/>
      <c r="F24" s="23"/>
    </row>
    <row r="25" spans="1:6">
      <c r="A25" s="20"/>
      <c r="B25" s="21"/>
      <c r="C25" s="9"/>
      <c r="D25" s="22"/>
      <c r="E25" s="16"/>
      <c r="F25" s="23"/>
    </row>
    <row r="26" spans="1:6">
      <c r="A26" s="20"/>
      <c r="B26" s="21"/>
      <c r="C26" s="9"/>
      <c r="D26" s="22"/>
      <c r="E26" s="16"/>
      <c r="F26" s="23"/>
    </row>
    <row r="27" spans="1:6">
      <c r="A27" s="20"/>
      <c r="B27" s="21"/>
      <c r="C27" s="9"/>
      <c r="D27" s="22"/>
      <c r="E27" s="16"/>
      <c r="F27" s="23"/>
    </row>
    <row r="28" spans="1:6">
      <c r="A28" s="20"/>
      <c r="B28" s="21"/>
      <c r="C28" s="9"/>
      <c r="D28" s="22"/>
      <c r="E28" s="16"/>
      <c r="F28" s="23"/>
    </row>
    <row r="29" spans="1:6">
      <c r="A29" s="20"/>
      <c r="B29" s="21"/>
      <c r="C29" s="9"/>
      <c r="D29" s="22"/>
      <c r="E29" s="16"/>
      <c r="F29" s="23"/>
    </row>
    <row r="30" spans="1:6">
      <c r="A30" s="20"/>
      <c r="B30" s="21"/>
      <c r="C30" s="9"/>
      <c r="D30" s="22"/>
      <c r="E30" s="16"/>
      <c r="F30" s="23"/>
    </row>
    <row r="31" spans="1:6">
      <c r="A31" s="20"/>
      <c r="B31" s="21"/>
      <c r="C31" s="9"/>
      <c r="D31" s="22"/>
      <c r="E31" s="16"/>
      <c r="F31" s="23"/>
    </row>
    <row r="32" spans="1:6">
      <c r="A32" s="8"/>
      <c r="B32" s="17"/>
      <c r="C32" s="40"/>
      <c r="D32" s="7"/>
      <c r="F32" s="18"/>
    </row>
    <row r="33" spans="2:2">
      <c r="B33" s="17"/>
    </row>
    <row r="34" spans="2:2">
      <c r="B34" s="17"/>
    </row>
  </sheetData>
  <conditionalFormatting sqref="A3:F3">
    <cfRule type="expression" dxfId="13" priority="5">
      <formula>$F3="No"</formula>
    </cfRule>
  </conditionalFormatting>
  <conditionalFormatting sqref="A4:F4 A6:F6 A5:B5 D5:F5 A10:F32 A7:A9 C7:F9">
    <cfRule type="expression" dxfId="12" priority="4">
      <formula>$F4="No"</formula>
    </cfRule>
  </conditionalFormatting>
  <conditionalFormatting sqref="C5">
    <cfRule type="expression" dxfId="11" priority="3">
      <formula>$F5="No"</formula>
    </cfRule>
  </conditionalFormatting>
  <conditionalFormatting sqref="B7">
    <cfRule type="expression" dxfId="10" priority="2">
      <formula>$F7="No"</formula>
    </cfRule>
  </conditionalFormatting>
  <conditionalFormatting sqref="B8">
    <cfRule type="expression" dxfId="9" priority="1">
      <formula>$F8="No"</formula>
    </cfRule>
  </conditionalFormatting>
  <dataValidations count="1">
    <dataValidation type="list" allowBlank="1" showInputMessage="1" showErrorMessage="1" sqref="F3:F35">
      <formula1>$J$2:$J$3</formula1>
    </dataValidation>
  </dataValidations>
  <hyperlinks>
    <hyperlink ref="B1" r:id="rId1"/>
  </hyperlinks>
  <pageMargins left="0.7" right="0.7" top="0.75" bottom="0.75" header="0.3" footer="0.3"/>
  <pageSetup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tabColor rgb="FF0070C0"/>
  </sheetPr>
  <dimension ref="A1:Q301"/>
  <sheetViews>
    <sheetView zoomScaleNormal="100" workbookViewId="0">
      <selection activeCell="H13" sqref="H13"/>
    </sheetView>
  </sheetViews>
  <sheetFormatPr defaultColWidth="11.42578125" defaultRowHeight="12.75"/>
  <cols>
    <col min="1" max="1" width="16.7109375" bestFit="1" customWidth="1"/>
    <col min="2" max="2" width="18" bestFit="1" customWidth="1"/>
    <col min="3" max="3" width="15.140625" bestFit="1" customWidth="1"/>
    <col min="4" max="4" width="26.28515625" bestFit="1" customWidth="1"/>
    <col min="5" max="5" width="12.5703125" bestFit="1" customWidth="1"/>
    <col min="6" max="6" width="9.7109375" bestFit="1" customWidth="1"/>
    <col min="7" max="7" width="12" bestFit="1" customWidth="1"/>
    <col min="8" max="8" width="13.28515625" bestFit="1" customWidth="1"/>
    <col min="9" max="9" width="14.7109375" bestFit="1" customWidth="1"/>
    <col min="10" max="10" width="16.7109375" bestFit="1" customWidth="1"/>
    <col min="11" max="11" width="17.28515625" bestFit="1" customWidth="1"/>
    <col min="12" max="12" width="66.28515625" bestFit="1" customWidth="1"/>
    <col min="13" max="13" width="8.28515625" bestFit="1" customWidth="1"/>
    <col min="14" max="14" width="13.7109375" bestFit="1" customWidth="1"/>
    <col min="15" max="15" width="16.28515625" bestFit="1" customWidth="1"/>
    <col min="16" max="17" width="21.7109375" bestFit="1" customWidth="1"/>
  </cols>
  <sheetData>
    <row r="1" spans="1:17" ht="15" customHeight="1">
      <c r="A1" s="7" t="s">
        <v>67</v>
      </c>
      <c r="B1" s="8"/>
      <c r="C1" t="s">
        <v>68</v>
      </c>
      <c r="D1" t="s">
        <v>69</v>
      </c>
      <c r="G1" s="112">
        <f>IF(ISNA(VLOOKUP(0,G302:K367,5,FALSE)),0,VLOOKUP(0,G302:K367,5,FALSE))</f>
        <v>0</v>
      </c>
      <c r="I1" s="12" t="s">
        <v>70</v>
      </c>
      <c r="K1" s="113">
        <f>SUMIF(K302:K367,"&lt;&gt;VALID",G302:G367)</f>
        <v>0</v>
      </c>
      <c r="L1">
        <f>K1+G1</f>
        <v>0</v>
      </c>
    </row>
    <row r="2" spans="1:17">
      <c r="A2" t="s">
        <v>71</v>
      </c>
      <c r="B2" t="s">
        <v>72</v>
      </c>
      <c r="C2" t="s">
        <v>73</v>
      </c>
      <c r="D2" t="s">
        <v>74</v>
      </c>
      <c r="E2" t="s">
        <v>75</v>
      </c>
      <c r="F2" t="s">
        <v>76</v>
      </c>
      <c r="G2" t="s">
        <v>77</v>
      </c>
      <c r="H2" t="s">
        <v>78</v>
      </c>
      <c r="I2" t="s">
        <v>79</v>
      </c>
      <c r="J2" t="s">
        <v>80</v>
      </c>
      <c r="K2" t="s">
        <v>81</v>
      </c>
      <c r="L2" t="s">
        <v>82</v>
      </c>
      <c r="M2" t="s">
        <v>83</v>
      </c>
      <c r="N2" t="s">
        <v>84</v>
      </c>
      <c r="O2" t="s">
        <v>85</v>
      </c>
      <c r="P2" t="s">
        <v>86</v>
      </c>
      <c r="Q2" t="s">
        <v>87</v>
      </c>
    </row>
    <row r="3" spans="1:17">
      <c r="A3" s="35" t="s">
        <v>58</v>
      </c>
      <c r="B3" s="35" t="s">
        <v>58</v>
      </c>
      <c r="C3">
        <v>64</v>
      </c>
      <c r="D3" s="35" t="s">
        <v>115</v>
      </c>
      <c r="E3">
        <v>659223787</v>
      </c>
      <c r="F3" s="35"/>
      <c r="G3">
        <v>1</v>
      </c>
      <c r="H3">
        <v>1</v>
      </c>
      <c r="I3">
        <v>-1</v>
      </c>
      <c r="J3" s="35" t="s">
        <v>688</v>
      </c>
      <c r="K3" s="35" t="s">
        <v>88</v>
      </c>
      <c r="L3" s="35" t="s">
        <v>116</v>
      </c>
      <c r="M3">
        <v>47472</v>
      </c>
      <c r="N3" t="s">
        <v>1801</v>
      </c>
      <c r="Q3" s="193">
        <v>46249</v>
      </c>
    </row>
    <row r="4" spans="1:17">
      <c r="A4" s="35" t="s">
        <v>58</v>
      </c>
      <c r="B4" s="35" t="s">
        <v>58</v>
      </c>
      <c r="C4">
        <v>78</v>
      </c>
      <c r="D4" s="35" t="s">
        <v>117</v>
      </c>
      <c r="E4">
        <v>661779298</v>
      </c>
      <c r="F4" s="35"/>
      <c r="G4">
        <v>1</v>
      </c>
      <c r="H4">
        <v>1</v>
      </c>
      <c r="I4">
        <v>-1</v>
      </c>
      <c r="J4" s="35" t="s">
        <v>688</v>
      </c>
      <c r="K4" s="35" t="s">
        <v>88</v>
      </c>
      <c r="L4" s="35" t="s">
        <v>118</v>
      </c>
      <c r="M4">
        <v>48514</v>
      </c>
      <c r="N4" t="s">
        <v>1802</v>
      </c>
      <c r="Q4" s="193">
        <v>46980</v>
      </c>
    </row>
    <row r="5" spans="1:17">
      <c r="A5" s="35" t="s">
        <v>58</v>
      </c>
      <c r="B5" s="35" t="s">
        <v>58</v>
      </c>
      <c r="C5">
        <v>88</v>
      </c>
      <c r="D5" s="35" t="s">
        <v>119</v>
      </c>
      <c r="E5">
        <v>663546249</v>
      </c>
      <c r="F5" s="35"/>
      <c r="G5">
        <v>1</v>
      </c>
      <c r="H5">
        <v>1</v>
      </c>
      <c r="I5">
        <v>-1</v>
      </c>
      <c r="J5" s="35" t="s">
        <v>688</v>
      </c>
      <c r="K5" s="35" t="s">
        <v>88</v>
      </c>
      <c r="L5" s="35" t="s">
        <v>120</v>
      </c>
      <c r="M5">
        <v>49929</v>
      </c>
      <c r="N5" t="s">
        <v>1803</v>
      </c>
      <c r="Q5" s="193">
        <v>11550</v>
      </c>
    </row>
    <row r="6" spans="1:17">
      <c r="A6" s="35" t="s">
        <v>58</v>
      </c>
      <c r="B6" s="35" t="s">
        <v>58</v>
      </c>
      <c r="C6">
        <v>89</v>
      </c>
      <c r="D6" s="35" t="s">
        <v>121</v>
      </c>
      <c r="E6">
        <v>664467251</v>
      </c>
      <c r="F6" s="35"/>
      <c r="G6">
        <v>1</v>
      </c>
      <c r="H6">
        <v>1</v>
      </c>
      <c r="I6">
        <v>-1</v>
      </c>
      <c r="J6" s="35" t="s">
        <v>688</v>
      </c>
      <c r="K6" s="35" t="s">
        <v>88</v>
      </c>
      <c r="L6" s="35" t="s">
        <v>122</v>
      </c>
      <c r="M6">
        <v>49749</v>
      </c>
      <c r="N6" t="s">
        <v>1804</v>
      </c>
      <c r="Q6" s="193">
        <v>11550</v>
      </c>
    </row>
    <row r="7" spans="1:17">
      <c r="A7" s="35" t="s">
        <v>58</v>
      </c>
      <c r="B7" s="35" t="s">
        <v>58</v>
      </c>
      <c r="C7">
        <v>95</v>
      </c>
      <c r="D7" s="35" t="s">
        <v>123</v>
      </c>
      <c r="E7">
        <v>664767322</v>
      </c>
      <c r="F7" s="35"/>
      <c r="G7">
        <v>1</v>
      </c>
      <c r="H7">
        <v>1</v>
      </c>
      <c r="I7">
        <v>-1</v>
      </c>
      <c r="J7" s="35" t="s">
        <v>688</v>
      </c>
      <c r="K7" s="35" t="s">
        <v>88</v>
      </c>
      <c r="L7" s="35" t="s">
        <v>124</v>
      </c>
      <c r="M7">
        <v>47078</v>
      </c>
      <c r="N7" t="s">
        <v>1805</v>
      </c>
      <c r="Q7" s="193">
        <v>11550</v>
      </c>
    </row>
    <row r="8" spans="1:17">
      <c r="A8" s="35" t="s">
        <v>58</v>
      </c>
      <c r="B8" s="35" t="s">
        <v>58</v>
      </c>
      <c r="C8">
        <v>97</v>
      </c>
      <c r="D8" s="35" t="s">
        <v>125</v>
      </c>
      <c r="E8">
        <v>664867546</v>
      </c>
      <c r="F8" s="35"/>
      <c r="G8">
        <v>1</v>
      </c>
      <c r="H8">
        <v>1</v>
      </c>
      <c r="I8">
        <v>-1</v>
      </c>
      <c r="J8" s="35" t="s">
        <v>688</v>
      </c>
      <c r="K8" s="35" t="s">
        <v>88</v>
      </c>
      <c r="L8" s="35" t="s">
        <v>126</v>
      </c>
      <c r="M8">
        <v>49905</v>
      </c>
      <c r="N8" t="s">
        <v>1806</v>
      </c>
      <c r="Q8" s="193">
        <v>11550</v>
      </c>
    </row>
    <row r="9" spans="1:17">
      <c r="A9" s="35" t="s">
        <v>58</v>
      </c>
      <c r="B9" s="35" t="s">
        <v>58</v>
      </c>
      <c r="C9">
        <v>106</v>
      </c>
      <c r="D9" s="35" t="s">
        <v>127</v>
      </c>
      <c r="E9">
        <v>666230180</v>
      </c>
      <c r="F9" s="35"/>
      <c r="G9">
        <v>1</v>
      </c>
      <c r="H9">
        <v>1</v>
      </c>
      <c r="I9">
        <v>-1</v>
      </c>
      <c r="J9" s="35" t="s">
        <v>688</v>
      </c>
      <c r="K9" s="35" t="s">
        <v>88</v>
      </c>
      <c r="L9" s="35" t="s">
        <v>128</v>
      </c>
      <c r="M9">
        <v>49615</v>
      </c>
      <c r="N9" t="s">
        <v>1807</v>
      </c>
      <c r="Q9" s="193">
        <v>37149</v>
      </c>
    </row>
    <row r="10" spans="1:17">
      <c r="A10" s="35" t="s">
        <v>58</v>
      </c>
      <c r="B10" s="35" t="s">
        <v>58</v>
      </c>
      <c r="C10">
        <v>107</v>
      </c>
      <c r="D10" s="35" t="s">
        <v>129</v>
      </c>
      <c r="E10">
        <v>666740428</v>
      </c>
      <c r="F10" s="35"/>
      <c r="G10">
        <v>1</v>
      </c>
      <c r="H10">
        <v>1</v>
      </c>
      <c r="I10">
        <v>-1</v>
      </c>
      <c r="J10" s="35" t="s">
        <v>688</v>
      </c>
      <c r="K10" s="35" t="s">
        <v>88</v>
      </c>
      <c r="L10" s="35" t="s">
        <v>130</v>
      </c>
      <c r="M10">
        <v>49380</v>
      </c>
      <c r="N10" t="s">
        <v>1808</v>
      </c>
      <c r="Q10" s="193">
        <v>37149</v>
      </c>
    </row>
    <row r="11" spans="1:17">
      <c r="A11" s="35" t="s">
        <v>58</v>
      </c>
      <c r="B11" s="35" t="s">
        <v>58</v>
      </c>
      <c r="C11">
        <v>111</v>
      </c>
      <c r="D11" s="35" t="s">
        <v>131</v>
      </c>
      <c r="E11">
        <v>667145402</v>
      </c>
      <c r="F11" s="35"/>
      <c r="G11">
        <v>1</v>
      </c>
      <c r="H11">
        <v>1</v>
      </c>
      <c r="I11">
        <v>-1</v>
      </c>
      <c r="J11" s="35" t="s">
        <v>688</v>
      </c>
      <c r="K11" s="35" t="s">
        <v>88</v>
      </c>
      <c r="L11" s="35" t="s">
        <v>132</v>
      </c>
      <c r="M11">
        <v>48490</v>
      </c>
      <c r="N11" t="s">
        <v>1809</v>
      </c>
      <c r="Q11" s="193">
        <v>37149</v>
      </c>
    </row>
    <row r="12" spans="1:17">
      <c r="A12" s="35" t="s">
        <v>58</v>
      </c>
      <c r="B12" s="35" t="s">
        <v>58</v>
      </c>
      <c r="C12">
        <v>131</v>
      </c>
      <c r="D12" s="35" t="s">
        <v>133</v>
      </c>
      <c r="E12">
        <v>669799802</v>
      </c>
      <c r="F12" s="35"/>
      <c r="G12">
        <v>1</v>
      </c>
      <c r="H12">
        <v>1</v>
      </c>
      <c r="I12">
        <v>-1</v>
      </c>
      <c r="J12" s="35" t="s">
        <v>688</v>
      </c>
      <c r="K12" s="35" t="s">
        <v>88</v>
      </c>
      <c r="L12" s="35" t="s">
        <v>134</v>
      </c>
      <c r="M12">
        <v>46361</v>
      </c>
      <c r="N12" t="s">
        <v>1810</v>
      </c>
      <c r="Q12" s="193">
        <v>37879</v>
      </c>
    </row>
    <row r="13" spans="1:17">
      <c r="A13" s="35" t="s">
        <v>58</v>
      </c>
      <c r="B13" s="35" t="s">
        <v>58</v>
      </c>
      <c r="C13">
        <v>134</v>
      </c>
      <c r="D13" s="35" t="s">
        <v>428</v>
      </c>
      <c r="E13">
        <v>672596098</v>
      </c>
      <c r="F13" s="35"/>
      <c r="G13">
        <v>1</v>
      </c>
      <c r="H13">
        <v>1</v>
      </c>
      <c r="I13">
        <v>-1</v>
      </c>
      <c r="J13" s="35" t="s">
        <v>688</v>
      </c>
      <c r="K13" s="35" t="s">
        <v>88</v>
      </c>
      <c r="L13" s="35" t="s">
        <v>429</v>
      </c>
      <c r="M13">
        <v>41985</v>
      </c>
      <c r="N13" t="s">
        <v>1811</v>
      </c>
      <c r="Q13" s="193">
        <v>43419</v>
      </c>
    </row>
    <row r="14" spans="1:17">
      <c r="A14" s="35" t="s">
        <v>58</v>
      </c>
      <c r="B14" s="35" t="s">
        <v>58</v>
      </c>
      <c r="C14">
        <v>143</v>
      </c>
      <c r="D14" s="35" t="s">
        <v>504</v>
      </c>
      <c r="E14">
        <v>704368542</v>
      </c>
      <c r="F14" s="35"/>
      <c r="G14">
        <v>1</v>
      </c>
      <c r="H14">
        <v>0</v>
      </c>
      <c r="I14">
        <v>-1</v>
      </c>
      <c r="J14" s="35" t="s">
        <v>688</v>
      </c>
      <c r="K14" s="35" t="s">
        <v>88</v>
      </c>
      <c r="L14" s="35" t="s">
        <v>505</v>
      </c>
      <c r="M14">
        <v>40142</v>
      </c>
      <c r="N14" t="s">
        <v>1812</v>
      </c>
      <c r="Q14" s="193">
        <v>44271</v>
      </c>
    </row>
    <row r="15" spans="1:17">
      <c r="A15" s="35" t="s">
        <v>58</v>
      </c>
      <c r="B15" s="35" t="s">
        <v>58</v>
      </c>
      <c r="C15">
        <v>2</v>
      </c>
      <c r="D15" s="35" t="s">
        <v>135</v>
      </c>
      <c r="E15">
        <v>648326792</v>
      </c>
      <c r="F15" s="35"/>
      <c r="G15">
        <v>1</v>
      </c>
      <c r="H15">
        <v>1</v>
      </c>
      <c r="I15">
        <v>-1</v>
      </c>
      <c r="J15" s="35" t="s">
        <v>688</v>
      </c>
      <c r="K15" s="35" t="s">
        <v>88</v>
      </c>
      <c r="L15" s="35" t="s">
        <v>136</v>
      </c>
      <c r="M15">
        <v>50000</v>
      </c>
      <c r="N15" t="s">
        <v>1813</v>
      </c>
      <c r="Q15" s="193">
        <v>44058</v>
      </c>
    </row>
    <row r="16" spans="1:17">
      <c r="A16" s="35" t="s">
        <v>58</v>
      </c>
      <c r="B16" s="35" t="s">
        <v>58</v>
      </c>
      <c r="C16">
        <v>140</v>
      </c>
      <c r="D16" s="35" t="s">
        <v>499</v>
      </c>
      <c r="E16">
        <v>696242004</v>
      </c>
      <c r="F16" s="35"/>
      <c r="G16">
        <v>1</v>
      </c>
      <c r="H16">
        <v>1</v>
      </c>
      <c r="I16">
        <v>-1</v>
      </c>
      <c r="J16" s="35" t="s">
        <v>688</v>
      </c>
      <c r="K16" s="35" t="s">
        <v>88</v>
      </c>
      <c r="L16" s="35" t="s">
        <v>500</v>
      </c>
      <c r="M16">
        <v>44345</v>
      </c>
      <c r="N16" t="s">
        <v>1814</v>
      </c>
      <c r="Q16" s="193">
        <v>40955</v>
      </c>
    </row>
    <row r="17" spans="1:17">
      <c r="A17" s="35" t="s">
        <v>58</v>
      </c>
      <c r="B17" s="35" t="s">
        <v>58</v>
      </c>
      <c r="C17">
        <v>149</v>
      </c>
      <c r="D17" s="35" t="s">
        <v>523</v>
      </c>
      <c r="E17">
        <v>715020410</v>
      </c>
      <c r="F17" s="35"/>
      <c r="G17">
        <v>1</v>
      </c>
      <c r="H17">
        <v>1</v>
      </c>
      <c r="I17">
        <v>-1</v>
      </c>
      <c r="J17" s="35" t="s">
        <v>688</v>
      </c>
      <c r="K17" s="35" t="s">
        <v>88</v>
      </c>
      <c r="L17" s="35" t="s">
        <v>524</v>
      </c>
      <c r="M17">
        <v>42698</v>
      </c>
      <c r="N17" t="s">
        <v>1815</v>
      </c>
      <c r="Q17" s="193">
        <v>46158</v>
      </c>
    </row>
    <row r="18" spans="1:17">
      <c r="A18" s="35" t="s">
        <v>58</v>
      </c>
      <c r="B18" s="35" t="s">
        <v>58</v>
      </c>
      <c r="C18">
        <v>158</v>
      </c>
      <c r="D18" s="35" t="s">
        <v>573</v>
      </c>
      <c r="E18">
        <v>737465189</v>
      </c>
      <c r="F18" s="35"/>
      <c r="G18">
        <v>1</v>
      </c>
      <c r="H18">
        <v>1</v>
      </c>
      <c r="I18">
        <v>-1</v>
      </c>
      <c r="J18" s="35" t="s">
        <v>688</v>
      </c>
      <c r="K18" s="35" t="s">
        <v>88</v>
      </c>
      <c r="L18" s="35" t="s">
        <v>574</v>
      </c>
      <c r="M18">
        <v>44310</v>
      </c>
      <c r="N18" t="s">
        <v>1816</v>
      </c>
      <c r="Q18" s="193">
        <v>47377</v>
      </c>
    </row>
    <row r="19" spans="1:17">
      <c r="A19" s="35" t="s">
        <v>58</v>
      </c>
      <c r="B19" s="35" t="s">
        <v>58</v>
      </c>
      <c r="C19">
        <v>69</v>
      </c>
      <c r="D19" s="35" t="s">
        <v>137</v>
      </c>
      <c r="E19">
        <v>660155586</v>
      </c>
      <c r="F19" s="35"/>
      <c r="G19">
        <v>1</v>
      </c>
      <c r="H19">
        <v>1</v>
      </c>
      <c r="I19">
        <v>-1</v>
      </c>
      <c r="J19" s="35" t="s">
        <v>688</v>
      </c>
      <c r="K19" s="35" t="s">
        <v>88</v>
      </c>
      <c r="L19" s="35" t="s">
        <v>138</v>
      </c>
      <c r="M19">
        <v>45450</v>
      </c>
      <c r="N19" t="s">
        <v>1817</v>
      </c>
      <c r="Q19" s="193">
        <v>46614</v>
      </c>
    </row>
    <row r="20" spans="1:17">
      <c r="A20" s="35" t="s">
        <v>58</v>
      </c>
      <c r="B20" s="35" t="s">
        <v>58</v>
      </c>
      <c r="C20">
        <v>86</v>
      </c>
      <c r="D20" s="35" t="s">
        <v>139</v>
      </c>
      <c r="E20">
        <v>662553736</v>
      </c>
      <c r="F20" s="35"/>
      <c r="G20">
        <v>1</v>
      </c>
      <c r="H20">
        <v>1</v>
      </c>
      <c r="I20">
        <v>-1</v>
      </c>
      <c r="J20" s="35" t="s">
        <v>688</v>
      </c>
      <c r="K20" s="35" t="s">
        <v>88</v>
      </c>
      <c r="L20" s="35" t="s">
        <v>140</v>
      </c>
      <c r="M20">
        <v>41064</v>
      </c>
      <c r="N20">
        <v>3594</v>
      </c>
      <c r="Q20" s="193">
        <v>11185</v>
      </c>
    </row>
    <row r="21" spans="1:17">
      <c r="A21" s="35" t="s">
        <v>58</v>
      </c>
      <c r="B21" s="35" t="s">
        <v>58</v>
      </c>
      <c r="C21">
        <v>57</v>
      </c>
      <c r="D21" s="35" t="s">
        <v>141</v>
      </c>
      <c r="E21">
        <v>658215133</v>
      </c>
      <c r="F21" s="35"/>
      <c r="G21">
        <v>1</v>
      </c>
      <c r="H21">
        <v>1</v>
      </c>
      <c r="I21">
        <v>-1</v>
      </c>
      <c r="J21" s="35" t="s">
        <v>688</v>
      </c>
      <c r="K21" s="35" t="s">
        <v>88</v>
      </c>
      <c r="L21" s="35" t="s">
        <v>142</v>
      </c>
      <c r="M21">
        <v>45400</v>
      </c>
      <c r="N21" t="s">
        <v>1818</v>
      </c>
      <c r="Q21" s="193">
        <v>45884</v>
      </c>
    </row>
    <row r="22" spans="1:17">
      <c r="A22" s="35" t="s">
        <v>58</v>
      </c>
      <c r="B22" s="35" t="s">
        <v>58</v>
      </c>
      <c r="C22">
        <v>66</v>
      </c>
      <c r="D22" s="35" t="s">
        <v>143</v>
      </c>
      <c r="E22">
        <v>659323812</v>
      </c>
      <c r="F22" s="35"/>
      <c r="G22">
        <v>1</v>
      </c>
      <c r="H22">
        <v>1</v>
      </c>
      <c r="I22">
        <v>-1</v>
      </c>
      <c r="J22" s="35" t="s">
        <v>688</v>
      </c>
      <c r="K22" s="35" t="s">
        <v>88</v>
      </c>
      <c r="L22" s="35" t="s">
        <v>144</v>
      </c>
      <c r="M22">
        <v>48463</v>
      </c>
      <c r="N22" t="s">
        <v>1819</v>
      </c>
      <c r="Q22" s="193">
        <v>46614</v>
      </c>
    </row>
    <row r="23" spans="1:17">
      <c r="A23" s="35" t="s">
        <v>58</v>
      </c>
      <c r="B23" s="35" t="s">
        <v>58</v>
      </c>
      <c r="C23">
        <v>123</v>
      </c>
      <c r="D23" s="35" t="s">
        <v>145</v>
      </c>
      <c r="E23">
        <v>669372874</v>
      </c>
      <c r="F23" s="35"/>
      <c r="G23">
        <v>1</v>
      </c>
      <c r="H23">
        <v>1</v>
      </c>
      <c r="I23">
        <v>-1</v>
      </c>
      <c r="J23" s="35" t="s">
        <v>688</v>
      </c>
      <c r="K23" s="35" t="s">
        <v>88</v>
      </c>
      <c r="L23" s="35" t="s">
        <v>146</v>
      </c>
      <c r="M23">
        <v>48996</v>
      </c>
      <c r="N23" t="s">
        <v>1820</v>
      </c>
      <c r="Q23" s="193">
        <v>37879</v>
      </c>
    </row>
    <row r="24" spans="1:17">
      <c r="A24" s="35" t="s">
        <v>58</v>
      </c>
      <c r="B24" s="35" t="s">
        <v>58</v>
      </c>
      <c r="C24">
        <v>129</v>
      </c>
      <c r="D24" s="35" t="s">
        <v>147</v>
      </c>
      <c r="E24">
        <v>669685255</v>
      </c>
      <c r="F24" s="35"/>
      <c r="G24">
        <v>1</v>
      </c>
      <c r="H24">
        <v>1</v>
      </c>
      <c r="I24">
        <v>-1</v>
      </c>
      <c r="J24" s="35" t="s">
        <v>688</v>
      </c>
      <c r="K24" s="35" t="s">
        <v>88</v>
      </c>
      <c r="L24" s="35" t="s">
        <v>148</v>
      </c>
      <c r="M24">
        <v>49517</v>
      </c>
      <c r="N24" t="s">
        <v>1821</v>
      </c>
      <c r="Q24" s="193">
        <v>37879</v>
      </c>
    </row>
    <row r="25" spans="1:17">
      <c r="A25" s="35" t="s">
        <v>58</v>
      </c>
      <c r="B25" s="35" t="s">
        <v>58</v>
      </c>
      <c r="C25">
        <v>5</v>
      </c>
      <c r="D25" s="35" t="s">
        <v>149</v>
      </c>
      <c r="E25">
        <v>651622417</v>
      </c>
      <c r="F25" s="35"/>
      <c r="G25">
        <v>1</v>
      </c>
      <c r="H25">
        <v>1</v>
      </c>
      <c r="I25">
        <v>-1</v>
      </c>
      <c r="J25" s="35" t="s">
        <v>688</v>
      </c>
      <c r="K25" s="35" t="s">
        <v>88</v>
      </c>
      <c r="L25" s="35" t="s">
        <v>150</v>
      </c>
      <c r="M25">
        <v>49988</v>
      </c>
      <c r="N25" t="s">
        <v>1822</v>
      </c>
      <c r="Q25" s="193">
        <v>44058</v>
      </c>
    </row>
    <row r="26" spans="1:17">
      <c r="A26" s="35" t="s">
        <v>58</v>
      </c>
      <c r="B26" s="35" t="s">
        <v>58</v>
      </c>
      <c r="C26">
        <v>141</v>
      </c>
      <c r="D26" s="35" t="s">
        <v>506</v>
      </c>
      <c r="E26">
        <v>699584797</v>
      </c>
      <c r="F26" s="35"/>
      <c r="G26">
        <v>1</v>
      </c>
      <c r="H26">
        <v>1</v>
      </c>
      <c r="I26">
        <v>-1</v>
      </c>
      <c r="J26" s="35" t="s">
        <v>688</v>
      </c>
      <c r="K26" s="35" t="s">
        <v>88</v>
      </c>
      <c r="L26" s="35" t="s">
        <v>507</v>
      </c>
      <c r="M26">
        <v>43412</v>
      </c>
      <c r="N26" t="s">
        <v>1823</v>
      </c>
      <c r="Q26" s="193">
        <v>44973</v>
      </c>
    </row>
    <row r="27" spans="1:17">
      <c r="A27" s="35" t="s">
        <v>58</v>
      </c>
      <c r="B27" s="35" t="s">
        <v>58</v>
      </c>
      <c r="C27">
        <v>142</v>
      </c>
      <c r="D27" s="35" t="s">
        <v>508</v>
      </c>
      <c r="E27">
        <v>701641130</v>
      </c>
      <c r="F27" s="35"/>
      <c r="G27">
        <v>1</v>
      </c>
      <c r="H27">
        <v>1</v>
      </c>
      <c r="I27">
        <v>-1</v>
      </c>
      <c r="J27" s="35" t="s">
        <v>688</v>
      </c>
      <c r="K27" s="35" t="s">
        <v>88</v>
      </c>
      <c r="L27" s="35" t="s">
        <v>509</v>
      </c>
      <c r="M27">
        <v>40655</v>
      </c>
      <c r="N27" t="s">
        <v>1824</v>
      </c>
      <c r="Q27" s="193">
        <v>39157</v>
      </c>
    </row>
    <row r="28" spans="1:17">
      <c r="A28" s="35" t="s">
        <v>58</v>
      </c>
      <c r="B28" s="35" t="s">
        <v>58</v>
      </c>
      <c r="C28">
        <v>161</v>
      </c>
      <c r="D28" s="35" t="s">
        <v>583</v>
      </c>
      <c r="E28">
        <v>744454935</v>
      </c>
      <c r="F28" s="35"/>
      <c r="G28">
        <v>1</v>
      </c>
      <c r="H28">
        <v>1</v>
      </c>
      <c r="I28">
        <v>-1</v>
      </c>
      <c r="J28" s="35" t="s">
        <v>688</v>
      </c>
      <c r="K28" s="35" t="s">
        <v>88</v>
      </c>
      <c r="L28" s="35" t="s">
        <v>584</v>
      </c>
      <c r="M28">
        <v>42935</v>
      </c>
      <c r="N28" t="s">
        <v>1825</v>
      </c>
      <c r="Q28" s="193">
        <v>37576</v>
      </c>
    </row>
    <row r="29" spans="1:17">
      <c r="A29" s="35" t="s">
        <v>58</v>
      </c>
      <c r="B29" s="35" t="s">
        <v>58</v>
      </c>
      <c r="C29">
        <v>65</v>
      </c>
      <c r="D29" s="35" t="s">
        <v>151</v>
      </c>
      <c r="E29">
        <v>659273800</v>
      </c>
      <c r="F29" s="35"/>
      <c r="G29">
        <v>1</v>
      </c>
      <c r="H29">
        <v>1</v>
      </c>
      <c r="I29">
        <v>-1</v>
      </c>
      <c r="J29" s="35" t="s">
        <v>688</v>
      </c>
      <c r="K29" s="35" t="s">
        <v>88</v>
      </c>
      <c r="L29" s="35" t="s">
        <v>152</v>
      </c>
      <c r="M29">
        <v>40319</v>
      </c>
      <c r="N29" t="s">
        <v>1826</v>
      </c>
      <c r="Q29" s="193">
        <v>46249</v>
      </c>
    </row>
    <row r="30" spans="1:17">
      <c r="A30" s="35" t="s">
        <v>58</v>
      </c>
      <c r="B30" s="35" t="s">
        <v>58</v>
      </c>
      <c r="C30">
        <v>98</v>
      </c>
      <c r="D30" s="35" t="s">
        <v>153</v>
      </c>
      <c r="E30">
        <v>665628474</v>
      </c>
      <c r="F30" s="35"/>
      <c r="G30">
        <v>1</v>
      </c>
      <c r="H30">
        <v>1</v>
      </c>
      <c r="I30">
        <v>-1</v>
      </c>
      <c r="J30" s="35" t="s">
        <v>688</v>
      </c>
      <c r="K30" s="35" t="s">
        <v>88</v>
      </c>
      <c r="L30" s="35" t="s">
        <v>154</v>
      </c>
      <c r="M30">
        <v>50000</v>
      </c>
      <c r="N30">
        <v>3974</v>
      </c>
      <c r="Q30" s="193">
        <v>11550</v>
      </c>
    </row>
    <row r="31" spans="1:17">
      <c r="A31" s="35" t="s">
        <v>58</v>
      </c>
      <c r="B31" s="35" t="s">
        <v>58</v>
      </c>
      <c r="C31">
        <v>114</v>
      </c>
      <c r="D31" s="35" t="s">
        <v>155</v>
      </c>
      <c r="E31">
        <v>668915148</v>
      </c>
      <c r="F31" s="35"/>
      <c r="G31">
        <v>1</v>
      </c>
      <c r="H31">
        <v>1</v>
      </c>
      <c r="I31">
        <v>-1</v>
      </c>
      <c r="J31" s="35" t="s">
        <v>688</v>
      </c>
      <c r="K31" s="35" t="s">
        <v>88</v>
      </c>
      <c r="L31" s="35" t="s">
        <v>156</v>
      </c>
      <c r="M31">
        <v>49477</v>
      </c>
      <c r="N31" t="s">
        <v>1827</v>
      </c>
      <c r="Q31" s="193">
        <v>37879</v>
      </c>
    </row>
    <row r="32" spans="1:17">
      <c r="A32" s="35" t="s">
        <v>58</v>
      </c>
      <c r="B32" s="35" t="s">
        <v>58</v>
      </c>
      <c r="C32">
        <v>120</v>
      </c>
      <c r="D32" s="35" t="s">
        <v>157</v>
      </c>
      <c r="E32">
        <v>669222433</v>
      </c>
      <c r="F32" s="35"/>
      <c r="G32">
        <v>1</v>
      </c>
      <c r="H32">
        <v>1</v>
      </c>
      <c r="I32">
        <v>-1</v>
      </c>
      <c r="J32" s="35" t="s">
        <v>688</v>
      </c>
      <c r="K32" s="35" t="s">
        <v>88</v>
      </c>
      <c r="L32" s="35" t="s">
        <v>158</v>
      </c>
      <c r="M32">
        <v>49659</v>
      </c>
      <c r="N32" t="s">
        <v>1828</v>
      </c>
      <c r="Q32" s="193">
        <v>37879</v>
      </c>
    </row>
    <row r="33" spans="1:17">
      <c r="A33" s="35" t="s">
        <v>58</v>
      </c>
      <c r="B33" s="35" t="s">
        <v>58</v>
      </c>
      <c r="C33">
        <v>162</v>
      </c>
      <c r="D33" s="35" t="s">
        <v>585</v>
      </c>
      <c r="E33">
        <v>744454977</v>
      </c>
      <c r="F33" s="35"/>
      <c r="G33">
        <v>1</v>
      </c>
      <c r="H33">
        <v>1</v>
      </c>
      <c r="I33">
        <v>-1</v>
      </c>
      <c r="J33" s="35" t="s">
        <v>688</v>
      </c>
      <c r="K33" s="35" t="s">
        <v>88</v>
      </c>
      <c r="L33" s="35" t="s">
        <v>586</v>
      </c>
      <c r="M33">
        <v>43964</v>
      </c>
      <c r="N33" t="s">
        <v>1829</v>
      </c>
      <c r="Q33" s="193">
        <v>44516</v>
      </c>
    </row>
    <row r="34" spans="1:17">
      <c r="A34" s="35" t="s">
        <v>58</v>
      </c>
      <c r="B34" s="35" t="s">
        <v>58</v>
      </c>
      <c r="C34">
        <v>166</v>
      </c>
      <c r="D34" s="35" t="s">
        <v>619</v>
      </c>
      <c r="E34">
        <v>758050856</v>
      </c>
      <c r="F34" s="35"/>
      <c r="G34">
        <v>1</v>
      </c>
      <c r="H34">
        <v>1</v>
      </c>
      <c r="I34">
        <v>-1</v>
      </c>
      <c r="J34" s="35" t="s">
        <v>688</v>
      </c>
      <c r="K34" s="35" t="s">
        <v>88</v>
      </c>
      <c r="L34" s="35" t="s">
        <v>620</v>
      </c>
      <c r="M34">
        <v>44013</v>
      </c>
      <c r="N34" t="s">
        <v>1830</v>
      </c>
      <c r="Q34" s="193">
        <v>45308</v>
      </c>
    </row>
    <row r="35" spans="1:17">
      <c r="A35" s="35" t="s">
        <v>58</v>
      </c>
      <c r="B35" s="35" t="s">
        <v>58</v>
      </c>
      <c r="C35">
        <v>3</v>
      </c>
      <c r="D35" s="35" t="s">
        <v>159</v>
      </c>
      <c r="E35">
        <v>651522389</v>
      </c>
      <c r="F35" s="35"/>
      <c r="G35">
        <v>1</v>
      </c>
      <c r="H35">
        <v>1</v>
      </c>
      <c r="I35">
        <v>-1</v>
      </c>
      <c r="J35" s="35" t="s">
        <v>688</v>
      </c>
      <c r="K35" s="35" t="s">
        <v>88</v>
      </c>
      <c r="L35" s="35" t="s">
        <v>160</v>
      </c>
      <c r="M35">
        <v>50000</v>
      </c>
      <c r="N35" t="s">
        <v>1831</v>
      </c>
      <c r="Q35" s="193">
        <v>44058</v>
      </c>
    </row>
    <row r="36" spans="1:17">
      <c r="A36" s="35" t="s">
        <v>58</v>
      </c>
      <c r="B36" s="35" t="s">
        <v>58</v>
      </c>
      <c r="C36">
        <v>7</v>
      </c>
      <c r="D36" s="35" t="s">
        <v>161</v>
      </c>
      <c r="E36">
        <v>651722540</v>
      </c>
      <c r="F36" s="35"/>
      <c r="G36">
        <v>1</v>
      </c>
      <c r="H36">
        <v>1</v>
      </c>
      <c r="I36">
        <v>-1</v>
      </c>
      <c r="J36" s="35" t="s">
        <v>688</v>
      </c>
      <c r="K36" s="35" t="s">
        <v>88</v>
      </c>
      <c r="L36" s="35" t="s">
        <v>162</v>
      </c>
      <c r="M36">
        <v>49988</v>
      </c>
      <c r="N36" t="s">
        <v>1832</v>
      </c>
      <c r="Q36" s="193">
        <v>44058</v>
      </c>
    </row>
    <row r="37" spans="1:17">
      <c r="A37" s="35" t="s">
        <v>58</v>
      </c>
      <c r="B37" s="35" t="s">
        <v>58</v>
      </c>
      <c r="C37">
        <v>150</v>
      </c>
      <c r="D37" s="35" t="s">
        <v>527</v>
      </c>
      <c r="E37">
        <v>717081456</v>
      </c>
      <c r="F37" s="35"/>
      <c r="G37">
        <v>1</v>
      </c>
      <c r="H37">
        <v>1</v>
      </c>
      <c r="I37">
        <v>-1</v>
      </c>
      <c r="J37" s="35" t="s">
        <v>688</v>
      </c>
      <c r="K37" s="35" t="s">
        <v>88</v>
      </c>
      <c r="L37" s="35" t="s">
        <v>528</v>
      </c>
      <c r="M37">
        <v>44166</v>
      </c>
      <c r="N37" t="s">
        <v>1833</v>
      </c>
      <c r="Q37" s="193">
        <v>39615</v>
      </c>
    </row>
    <row r="38" spans="1:17">
      <c r="A38" s="35" t="s">
        <v>58</v>
      </c>
      <c r="B38" s="35" t="s">
        <v>58</v>
      </c>
      <c r="C38">
        <v>1</v>
      </c>
      <c r="D38" s="35" t="s">
        <v>163</v>
      </c>
      <c r="E38">
        <v>648301361</v>
      </c>
      <c r="F38" s="35"/>
      <c r="G38">
        <v>1</v>
      </c>
      <c r="H38">
        <v>1</v>
      </c>
      <c r="I38">
        <v>-1</v>
      </c>
      <c r="J38" s="35" t="s">
        <v>688</v>
      </c>
      <c r="K38" s="35" t="s">
        <v>88</v>
      </c>
      <c r="L38" s="35" t="s">
        <v>164</v>
      </c>
      <c r="M38">
        <v>49998</v>
      </c>
      <c r="N38" t="s">
        <v>1834</v>
      </c>
      <c r="Q38" s="193">
        <v>44058</v>
      </c>
    </row>
    <row r="39" spans="1:17">
      <c r="A39" s="35" t="s">
        <v>58</v>
      </c>
      <c r="B39" s="35" t="s">
        <v>58</v>
      </c>
      <c r="C39">
        <v>156</v>
      </c>
      <c r="D39" s="35" t="s">
        <v>557</v>
      </c>
      <c r="E39">
        <v>732720626</v>
      </c>
      <c r="F39" s="35"/>
      <c r="G39">
        <v>1</v>
      </c>
      <c r="H39">
        <v>1</v>
      </c>
      <c r="I39">
        <v>-1</v>
      </c>
      <c r="J39" s="35" t="s">
        <v>688</v>
      </c>
      <c r="K39" s="35" t="s">
        <v>88</v>
      </c>
      <c r="L39" s="35" t="s">
        <v>558</v>
      </c>
      <c r="M39">
        <v>47350</v>
      </c>
      <c r="N39" t="s">
        <v>1835</v>
      </c>
      <c r="Q39" s="193">
        <v>11186</v>
      </c>
    </row>
    <row r="40" spans="1:17">
      <c r="A40" s="35" t="s">
        <v>58</v>
      </c>
      <c r="B40" s="35" t="s">
        <v>58</v>
      </c>
      <c r="C40">
        <v>157</v>
      </c>
      <c r="D40" s="35" t="s">
        <v>569</v>
      </c>
      <c r="E40">
        <v>735275640</v>
      </c>
      <c r="F40" s="35"/>
      <c r="G40">
        <v>1</v>
      </c>
      <c r="H40">
        <v>1</v>
      </c>
      <c r="I40">
        <v>-1</v>
      </c>
      <c r="J40" s="35" t="s">
        <v>688</v>
      </c>
      <c r="K40" s="35" t="s">
        <v>88</v>
      </c>
      <c r="L40" s="35" t="s">
        <v>570</v>
      </c>
      <c r="M40">
        <v>44282</v>
      </c>
      <c r="N40" t="s">
        <v>1836</v>
      </c>
      <c r="Q40" s="193">
        <v>41898</v>
      </c>
    </row>
    <row r="41" spans="1:17">
      <c r="A41" s="35" t="s">
        <v>58</v>
      </c>
      <c r="B41" s="35" t="s">
        <v>58</v>
      </c>
      <c r="C41">
        <v>144</v>
      </c>
      <c r="D41" s="35" t="s">
        <v>513</v>
      </c>
      <c r="E41">
        <v>705859711</v>
      </c>
      <c r="F41" s="35"/>
      <c r="G41">
        <v>1</v>
      </c>
      <c r="H41">
        <v>0</v>
      </c>
      <c r="I41">
        <v>-1</v>
      </c>
      <c r="J41" s="35" t="s">
        <v>688</v>
      </c>
      <c r="K41" s="35" t="s">
        <v>88</v>
      </c>
      <c r="L41" s="35" t="s">
        <v>514</v>
      </c>
      <c r="Q41" s="193"/>
    </row>
    <row r="42" spans="1:17">
      <c r="A42" s="35" t="s">
        <v>58</v>
      </c>
      <c r="B42" s="35" t="s">
        <v>58</v>
      </c>
      <c r="C42">
        <v>147</v>
      </c>
      <c r="D42" s="35" t="s">
        <v>519</v>
      </c>
      <c r="E42">
        <v>712135226</v>
      </c>
      <c r="F42" s="35"/>
      <c r="G42">
        <v>1</v>
      </c>
      <c r="H42">
        <v>1</v>
      </c>
      <c r="I42">
        <v>-1</v>
      </c>
      <c r="J42" s="35" t="s">
        <v>688</v>
      </c>
      <c r="K42" s="35" t="s">
        <v>88</v>
      </c>
      <c r="L42" s="35" t="s">
        <v>520</v>
      </c>
      <c r="M42">
        <v>30101</v>
      </c>
      <c r="N42" t="s">
        <v>1837</v>
      </c>
      <c r="Q42" s="193">
        <v>44667</v>
      </c>
    </row>
    <row r="43" spans="1:17">
      <c r="A43" s="35" t="s">
        <v>58</v>
      </c>
      <c r="B43" s="35" t="s">
        <v>58</v>
      </c>
      <c r="C43">
        <v>154</v>
      </c>
      <c r="D43" s="35" t="s">
        <v>535</v>
      </c>
      <c r="E43">
        <v>727867354</v>
      </c>
      <c r="F43" s="35"/>
      <c r="G43">
        <v>1</v>
      </c>
      <c r="H43">
        <v>1</v>
      </c>
      <c r="I43">
        <v>-1</v>
      </c>
      <c r="J43" s="35" t="s">
        <v>688</v>
      </c>
      <c r="K43" s="35" t="s">
        <v>88</v>
      </c>
      <c r="L43" s="35" t="s">
        <v>536</v>
      </c>
      <c r="M43">
        <v>47307</v>
      </c>
      <c r="N43" t="s">
        <v>1838</v>
      </c>
      <c r="Q43" s="193">
        <v>47315</v>
      </c>
    </row>
    <row r="44" spans="1:17">
      <c r="A44" s="35" t="s">
        <v>58</v>
      </c>
      <c r="B44" s="35" t="s">
        <v>58</v>
      </c>
      <c r="C44">
        <v>6</v>
      </c>
      <c r="D44" s="35" t="s">
        <v>165</v>
      </c>
      <c r="E44">
        <v>651672427</v>
      </c>
      <c r="F44" s="35"/>
      <c r="G44">
        <v>1</v>
      </c>
      <c r="H44">
        <v>1</v>
      </c>
      <c r="I44">
        <v>-1</v>
      </c>
      <c r="J44" s="35" t="s">
        <v>688</v>
      </c>
      <c r="K44" s="35" t="s">
        <v>88</v>
      </c>
      <c r="L44" s="35" t="s">
        <v>166</v>
      </c>
      <c r="M44">
        <v>49981</v>
      </c>
      <c r="N44" t="s">
        <v>1839</v>
      </c>
      <c r="Q44" s="193">
        <v>44058</v>
      </c>
    </row>
    <row r="45" spans="1:17">
      <c r="A45" s="35" t="s">
        <v>58</v>
      </c>
      <c r="B45" s="35" t="s">
        <v>58</v>
      </c>
      <c r="C45">
        <v>10</v>
      </c>
      <c r="D45" s="35" t="s">
        <v>167</v>
      </c>
      <c r="E45">
        <v>651879566</v>
      </c>
      <c r="F45" s="35"/>
      <c r="G45">
        <v>1</v>
      </c>
      <c r="H45">
        <v>1</v>
      </c>
      <c r="I45">
        <v>-1</v>
      </c>
      <c r="J45" s="35" t="s">
        <v>688</v>
      </c>
      <c r="K45" s="35" t="s">
        <v>88</v>
      </c>
      <c r="L45" s="35" t="s">
        <v>168</v>
      </c>
      <c r="M45">
        <v>49804</v>
      </c>
      <c r="N45" t="s">
        <v>1840</v>
      </c>
      <c r="Q45" s="193">
        <v>44058</v>
      </c>
    </row>
    <row r="46" spans="1:17">
      <c r="A46" s="35" t="s">
        <v>58</v>
      </c>
      <c r="B46" s="35" t="s">
        <v>58</v>
      </c>
      <c r="C46">
        <v>11</v>
      </c>
      <c r="D46" s="35" t="s">
        <v>169</v>
      </c>
      <c r="E46">
        <v>651933723</v>
      </c>
      <c r="F46" s="35"/>
      <c r="G46">
        <v>1</v>
      </c>
      <c r="H46">
        <v>1</v>
      </c>
      <c r="I46">
        <v>-1</v>
      </c>
      <c r="J46" s="35" t="s">
        <v>688</v>
      </c>
      <c r="K46" s="35" t="s">
        <v>88</v>
      </c>
      <c r="L46" s="35" t="s">
        <v>170</v>
      </c>
      <c r="M46">
        <v>49984</v>
      </c>
      <c r="N46" t="s">
        <v>1841</v>
      </c>
      <c r="Q46" s="193">
        <v>44058</v>
      </c>
    </row>
    <row r="47" spans="1:17">
      <c r="A47" s="35" t="s">
        <v>58</v>
      </c>
      <c r="B47" s="35" t="s">
        <v>58</v>
      </c>
      <c r="C47">
        <v>15</v>
      </c>
      <c r="D47" s="35" t="s">
        <v>171</v>
      </c>
      <c r="E47">
        <v>652156184</v>
      </c>
      <c r="F47" s="35"/>
      <c r="G47">
        <v>1</v>
      </c>
      <c r="H47">
        <v>1</v>
      </c>
      <c r="I47">
        <v>-1</v>
      </c>
      <c r="J47" s="35" t="s">
        <v>688</v>
      </c>
      <c r="K47" s="35" t="s">
        <v>88</v>
      </c>
      <c r="L47" s="35" t="s">
        <v>172</v>
      </c>
      <c r="M47">
        <v>49956</v>
      </c>
      <c r="N47" t="s">
        <v>1842</v>
      </c>
      <c r="Q47" s="193">
        <v>44058</v>
      </c>
    </row>
    <row r="48" spans="1:17">
      <c r="A48" s="35" t="s">
        <v>58</v>
      </c>
      <c r="B48" s="35" t="s">
        <v>58</v>
      </c>
      <c r="C48">
        <v>18</v>
      </c>
      <c r="D48" s="35" t="s">
        <v>173</v>
      </c>
      <c r="E48">
        <v>653658457</v>
      </c>
      <c r="F48" s="35"/>
      <c r="G48">
        <v>1</v>
      </c>
      <c r="H48">
        <v>1</v>
      </c>
      <c r="I48">
        <v>-1</v>
      </c>
      <c r="J48" s="35" t="s">
        <v>688</v>
      </c>
      <c r="K48" s="35" t="s">
        <v>88</v>
      </c>
      <c r="L48" s="35" t="s">
        <v>174</v>
      </c>
      <c r="M48">
        <v>49630</v>
      </c>
      <c r="N48" t="s">
        <v>1843</v>
      </c>
      <c r="Q48" s="193">
        <v>44058</v>
      </c>
    </row>
    <row r="49" spans="1:17">
      <c r="A49" s="35" t="s">
        <v>58</v>
      </c>
      <c r="B49" s="35" t="s">
        <v>58</v>
      </c>
      <c r="C49">
        <v>22</v>
      </c>
      <c r="D49" s="35" t="s">
        <v>175</v>
      </c>
      <c r="E49">
        <v>655041845</v>
      </c>
      <c r="F49" s="35"/>
      <c r="G49">
        <v>1</v>
      </c>
      <c r="H49">
        <v>1</v>
      </c>
      <c r="I49">
        <v>-1</v>
      </c>
      <c r="J49" s="35" t="s">
        <v>688</v>
      </c>
      <c r="K49" s="35" t="s">
        <v>88</v>
      </c>
      <c r="L49" s="35" t="s">
        <v>176</v>
      </c>
      <c r="M49">
        <v>49749</v>
      </c>
      <c r="N49" t="s">
        <v>1844</v>
      </c>
      <c r="Q49" s="193">
        <v>44058</v>
      </c>
    </row>
    <row r="50" spans="1:17">
      <c r="A50" s="35" t="s">
        <v>58</v>
      </c>
      <c r="B50" s="35" t="s">
        <v>58</v>
      </c>
      <c r="C50">
        <v>23</v>
      </c>
      <c r="D50" s="35" t="s">
        <v>177</v>
      </c>
      <c r="E50">
        <v>655091855</v>
      </c>
      <c r="F50" s="35"/>
      <c r="G50">
        <v>1</v>
      </c>
      <c r="H50">
        <v>1</v>
      </c>
      <c r="I50">
        <v>-1</v>
      </c>
      <c r="J50" s="35" t="s">
        <v>688</v>
      </c>
      <c r="K50" s="35" t="s">
        <v>88</v>
      </c>
      <c r="L50" s="35" t="s">
        <v>178</v>
      </c>
      <c r="M50">
        <v>49802</v>
      </c>
      <c r="N50" t="s">
        <v>1845</v>
      </c>
      <c r="Q50" s="193">
        <v>44058</v>
      </c>
    </row>
    <row r="51" spans="1:17">
      <c r="A51" s="35" t="s">
        <v>58</v>
      </c>
      <c r="B51" s="35" t="s">
        <v>58</v>
      </c>
      <c r="C51">
        <v>27</v>
      </c>
      <c r="D51" s="35" t="s">
        <v>179</v>
      </c>
      <c r="E51">
        <v>655292511</v>
      </c>
      <c r="F51" s="35"/>
      <c r="G51">
        <v>1</v>
      </c>
      <c r="H51">
        <v>1</v>
      </c>
      <c r="I51">
        <v>-1</v>
      </c>
      <c r="J51" s="35" t="s">
        <v>688</v>
      </c>
      <c r="K51" s="35" t="s">
        <v>88</v>
      </c>
      <c r="L51" s="35" t="s">
        <v>180</v>
      </c>
      <c r="M51">
        <v>49482</v>
      </c>
      <c r="N51" t="s">
        <v>1846</v>
      </c>
      <c r="Q51" s="193">
        <v>44423</v>
      </c>
    </row>
    <row r="52" spans="1:17">
      <c r="A52" s="35" t="s">
        <v>58</v>
      </c>
      <c r="B52" s="35" t="s">
        <v>58</v>
      </c>
      <c r="C52">
        <v>36</v>
      </c>
      <c r="D52" s="35" t="s">
        <v>181</v>
      </c>
      <c r="E52">
        <v>655759616</v>
      </c>
      <c r="F52" s="35"/>
      <c r="G52">
        <v>1</v>
      </c>
      <c r="H52">
        <v>1</v>
      </c>
      <c r="I52">
        <v>-1</v>
      </c>
      <c r="J52" s="35" t="s">
        <v>688</v>
      </c>
      <c r="K52" s="35" t="s">
        <v>88</v>
      </c>
      <c r="L52" s="35" t="s">
        <v>182</v>
      </c>
      <c r="M52">
        <v>47736</v>
      </c>
      <c r="N52" t="s">
        <v>1847</v>
      </c>
      <c r="Q52" s="193">
        <v>44423</v>
      </c>
    </row>
    <row r="53" spans="1:17">
      <c r="A53" s="35" t="s">
        <v>58</v>
      </c>
      <c r="B53" s="35" t="s">
        <v>58</v>
      </c>
      <c r="C53">
        <v>41</v>
      </c>
      <c r="D53" s="35" t="s">
        <v>183</v>
      </c>
      <c r="E53">
        <v>656014095</v>
      </c>
      <c r="F53" s="35"/>
      <c r="G53">
        <v>1</v>
      </c>
      <c r="H53">
        <v>1</v>
      </c>
      <c r="I53">
        <v>-1</v>
      </c>
      <c r="J53" s="35" t="s">
        <v>688</v>
      </c>
      <c r="K53" s="35" t="s">
        <v>88</v>
      </c>
      <c r="L53" s="35" t="s">
        <v>184</v>
      </c>
      <c r="M53">
        <v>47013</v>
      </c>
      <c r="N53" t="s">
        <v>1848</v>
      </c>
      <c r="Q53" s="193">
        <v>44423</v>
      </c>
    </row>
    <row r="54" spans="1:17">
      <c r="A54" s="35" t="s">
        <v>58</v>
      </c>
      <c r="B54" s="35" t="s">
        <v>58</v>
      </c>
      <c r="C54">
        <v>42</v>
      </c>
      <c r="D54" s="35" t="s">
        <v>185</v>
      </c>
      <c r="E54">
        <v>656064106</v>
      </c>
      <c r="F54" s="35"/>
      <c r="G54">
        <v>1</v>
      </c>
      <c r="H54">
        <v>1</v>
      </c>
      <c r="I54">
        <v>-1</v>
      </c>
      <c r="J54" s="35" t="s">
        <v>688</v>
      </c>
      <c r="K54" s="35" t="s">
        <v>88</v>
      </c>
      <c r="L54" s="35" t="s">
        <v>186</v>
      </c>
      <c r="M54">
        <v>48280</v>
      </c>
      <c r="N54" t="s">
        <v>1849</v>
      </c>
      <c r="Q54" s="193">
        <v>44423</v>
      </c>
    </row>
    <row r="55" spans="1:17">
      <c r="A55" s="35" t="s">
        <v>58</v>
      </c>
      <c r="B55" s="35" t="s">
        <v>58</v>
      </c>
      <c r="C55">
        <v>50</v>
      </c>
      <c r="D55" s="35" t="s">
        <v>187</v>
      </c>
      <c r="E55">
        <v>656508466</v>
      </c>
      <c r="F55" s="35"/>
      <c r="G55">
        <v>1</v>
      </c>
      <c r="H55">
        <v>1</v>
      </c>
      <c r="I55">
        <v>-1</v>
      </c>
      <c r="J55" s="35" t="s">
        <v>688</v>
      </c>
      <c r="K55" s="35" t="s">
        <v>88</v>
      </c>
      <c r="L55" s="35" t="s">
        <v>188</v>
      </c>
      <c r="M55">
        <v>45171</v>
      </c>
      <c r="N55" t="s">
        <v>1850</v>
      </c>
      <c r="Q55" s="193">
        <v>44423</v>
      </c>
    </row>
    <row r="56" spans="1:17">
      <c r="A56" s="35" t="s">
        <v>58</v>
      </c>
      <c r="B56" s="35" t="s">
        <v>58</v>
      </c>
      <c r="C56">
        <v>52</v>
      </c>
      <c r="D56" s="35" t="s">
        <v>189</v>
      </c>
      <c r="E56">
        <v>656711769</v>
      </c>
      <c r="F56" s="35"/>
      <c r="G56">
        <v>1</v>
      </c>
      <c r="H56">
        <v>1</v>
      </c>
      <c r="I56">
        <v>-1</v>
      </c>
      <c r="J56" s="35" t="s">
        <v>688</v>
      </c>
      <c r="K56" s="35" t="s">
        <v>88</v>
      </c>
      <c r="L56" s="35" t="s">
        <v>190</v>
      </c>
      <c r="M56">
        <v>47347</v>
      </c>
      <c r="N56" t="s">
        <v>1851</v>
      </c>
      <c r="Q56" s="193">
        <v>45519</v>
      </c>
    </row>
    <row r="57" spans="1:17">
      <c r="A57" s="35" t="s">
        <v>58</v>
      </c>
      <c r="B57" s="35" t="s">
        <v>58</v>
      </c>
      <c r="C57">
        <v>53</v>
      </c>
      <c r="D57" s="35" t="s">
        <v>191</v>
      </c>
      <c r="E57">
        <v>656768759</v>
      </c>
      <c r="F57" s="35"/>
      <c r="G57">
        <v>1</v>
      </c>
      <c r="H57">
        <v>1</v>
      </c>
      <c r="I57">
        <v>-1</v>
      </c>
      <c r="J57" s="35" t="s">
        <v>688</v>
      </c>
      <c r="K57" s="35" t="s">
        <v>88</v>
      </c>
      <c r="L57" s="35" t="s">
        <v>192</v>
      </c>
      <c r="M57">
        <v>47265</v>
      </c>
      <c r="N57" t="s">
        <v>1852</v>
      </c>
      <c r="Q57" s="193">
        <v>45884</v>
      </c>
    </row>
    <row r="58" spans="1:17">
      <c r="A58" s="35" t="s">
        <v>58</v>
      </c>
      <c r="B58" s="35" t="s">
        <v>58</v>
      </c>
      <c r="C58">
        <v>58</v>
      </c>
      <c r="D58" s="35" t="s">
        <v>193</v>
      </c>
      <c r="E58">
        <v>658265145</v>
      </c>
      <c r="F58" s="35"/>
      <c r="G58">
        <v>1</v>
      </c>
      <c r="H58">
        <v>1</v>
      </c>
      <c r="I58">
        <v>-1</v>
      </c>
      <c r="J58" s="35" t="s">
        <v>688</v>
      </c>
      <c r="K58" s="35" t="s">
        <v>88</v>
      </c>
      <c r="L58" s="35" t="s">
        <v>194</v>
      </c>
      <c r="M58">
        <v>41300</v>
      </c>
      <c r="N58" t="s">
        <v>1853</v>
      </c>
      <c r="Q58" s="193">
        <v>46249</v>
      </c>
    </row>
    <row r="59" spans="1:17">
      <c r="A59" s="35" t="s">
        <v>58</v>
      </c>
      <c r="B59" s="35" t="s">
        <v>58</v>
      </c>
      <c r="C59">
        <v>59</v>
      </c>
      <c r="D59" s="35" t="s">
        <v>195</v>
      </c>
      <c r="E59">
        <v>658315157</v>
      </c>
      <c r="F59" s="35"/>
      <c r="G59">
        <v>1</v>
      </c>
      <c r="H59">
        <v>1</v>
      </c>
      <c r="I59">
        <v>-1</v>
      </c>
      <c r="J59" s="35" t="s">
        <v>688</v>
      </c>
      <c r="K59" s="35" t="s">
        <v>88</v>
      </c>
      <c r="L59" s="35" t="s">
        <v>196</v>
      </c>
      <c r="M59">
        <v>49864</v>
      </c>
      <c r="N59" t="s">
        <v>1854</v>
      </c>
      <c r="Q59" s="193">
        <v>46249</v>
      </c>
    </row>
    <row r="60" spans="1:17">
      <c r="A60" s="35" t="s">
        <v>58</v>
      </c>
      <c r="B60" s="35" t="s">
        <v>58</v>
      </c>
      <c r="C60">
        <v>62</v>
      </c>
      <c r="D60" s="35" t="s">
        <v>197</v>
      </c>
      <c r="E60">
        <v>659123763</v>
      </c>
      <c r="F60" s="35"/>
      <c r="G60">
        <v>1</v>
      </c>
      <c r="H60">
        <v>1</v>
      </c>
      <c r="I60">
        <v>-1</v>
      </c>
      <c r="J60" s="35" t="s">
        <v>688</v>
      </c>
      <c r="K60" s="35" t="s">
        <v>88</v>
      </c>
      <c r="L60" s="35" t="s">
        <v>198</v>
      </c>
      <c r="M60">
        <v>49760</v>
      </c>
      <c r="N60" t="s">
        <v>1855</v>
      </c>
      <c r="Q60" s="193">
        <v>46249</v>
      </c>
    </row>
    <row r="61" spans="1:17">
      <c r="A61" s="35" t="s">
        <v>58</v>
      </c>
      <c r="B61" s="35" t="s">
        <v>58</v>
      </c>
      <c r="C61">
        <v>63</v>
      </c>
      <c r="D61" s="35" t="s">
        <v>199</v>
      </c>
      <c r="E61">
        <v>659173775</v>
      </c>
      <c r="F61" s="35"/>
      <c r="G61">
        <v>1</v>
      </c>
      <c r="H61">
        <v>1</v>
      </c>
      <c r="I61">
        <v>-1</v>
      </c>
      <c r="J61" s="35" t="s">
        <v>688</v>
      </c>
      <c r="K61" s="35" t="s">
        <v>88</v>
      </c>
      <c r="L61" s="35" t="s">
        <v>200</v>
      </c>
      <c r="M61">
        <v>49331</v>
      </c>
      <c r="N61" t="s">
        <v>1856</v>
      </c>
      <c r="Q61" s="193">
        <v>46249</v>
      </c>
    </row>
    <row r="62" spans="1:17">
      <c r="A62" s="35" t="s">
        <v>58</v>
      </c>
      <c r="B62" s="35" t="s">
        <v>58</v>
      </c>
      <c r="C62">
        <v>68</v>
      </c>
      <c r="D62" s="35" t="s">
        <v>201</v>
      </c>
      <c r="E62">
        <v>660105575</v>
      </c>
      <c r="F62" s="35"/>
      <c r="G62">
        <v>1</v>
      </c>
      <c r="H62">
        <v>1</v>
      </c>
      <c r="I62">
        <v>-1</v>
      </c>
      <c r="J62" s="35" t="s">
        <v>688</v>
      </c>
      <c r="K62" s="35" t="s">
        <v>88</v>
      </c>
      <c r="L62" s="35" t="s">
        <v>202</v>
      </c>
      <c r="M62">
        <v>49295</v>
      </c>
      <c r="N62" t="s">
        <v>1857</v>
      </c>
      <c r="Q62" s="193">
        <v>46614</v>
      </c>
    </row>
    <row r="63" spans="1:17">
      <c r="A63" s="35" t="s">
        <v>58</v>
      </c>
      <c r="B63" s="35" t="s">
        <v>58</v>
      </c>
      <c r="C63">
        <v>72</v>
      </c>
      <c r="D63" s="35" t="s">
        <v>203</v>
      </c>
      <c r="E63">
        <v>660305623</v>
      </c>
      <c r="F63" s="35"/>
      <c r="G63">
        <v>1</v>
      </c>
      <c r="H63">
        <v>1</v>
      </c>
      <c r="I63">
        <v>-1</v>
      </c>
      <c r="J63" s="35" t="s">
        <v>688</v>
      </c>
      <c r="K63" s="35" t="s">
        <v>88</v>
      </c>
      <c r="L63" s="35" t="s">
        <v>204</v>
      </c>
      <c r="M63">
        <v>41891</v>
      </c>
      <c r="N63" t="s">
        <v>1858</v>
      </c>
      <c r="Q63" s="193">
        <v>46980</v>
      </c>
    </row>
    <row r="64" spans="1:17">
      <c r="A64" s="35" t="s">
        <v>58</v>
      </c>
      <c r="B64" s="35" t="s">
        <v>58</v>
      </c>
      <c r="C64">
        <v>74</v>
      </c>
      <c r="D64" s="35" t="s">
        <v>205</v>
      </c>
      <c r="E64">
        <v>661157150</v>
      </c>
      <c r="F64" s="35"/>
      <c r="G64">
        <v>1</v>
      </c>
      <c r="H64">
        <v>1</v>
      </c>
      <c r="I64">
        <v>-1</v>
      </c>
      <c r="J64" s="35" t="s">
        <v>688</v>
      </c>
      <c r="K64" s="35" t="s">
        <v>88</v>
      </c>
      <c r="L64" s="35" t="s">
        <v>206</v>
      </c>
      <c r="M64">
        <v>49585</v>
      </c>
      <c r="N64" t="s">
        <v>1859</v>
      </c>
      <c r="Q64" s="193">
        <v>46980</v>
      </c>
    </row>
    <row r="65" spans="1:17">
      <c r="A65" s="35" t="s">
        <v>58</v>
      </c>
      <c r="B65" s="35" t="s">
        <v>58</v>
      </c>
      <c r="C65">
        <v>79</v>
      </c>
      <c r="D65" s="35" t="s">
        <v>207</v>
      </c>
      <c r="E65">
        <v>661832482</v>
      </c>
      <c r="F65" s="35"/>
      <c r="G65">
        <v>1</v>
      </c>
      <c r="H65">
        <v>1</v>
      </c>
      <c r="I65">
        <v>-1</v>
      </c>
      <c r="J65" s="35" t="s">
        <v>688</v>
      </c>
      <c r="K65" s="35" t="s">
        <v>88</v>
      </c>
      <c r="L65" s="35" t="s">
        <v>208</v>
      </c>
      <c r="M65">
        <v>49368</v>
      </c>
      <c r="N65" t="s">
        <v>1860</v>
      </c>
      <c r="Q65" s="193">
        <v>46980</v>
      </c>
    </row>
    <row r="66" spans="1:17">
      <c r="A66" s="35" t="s">
        <v>58</v>
      </c>
      <c r="B66" s="35" t="s">
        <v>58</v>
      </c>
      <c r="C66">
        <v>82</v>
      </c>
      <c r="D66" s="35" t="s">
        <v>209</v>
      </c>
      <c r="E66">
        <v>662012605</v>
      </c>
      <c r="F66" s="35"/>
      <c r="G66">
        <v>1</v>
      </c>
      <c r="H66">
        <v>1</v>
      </c>
      <c r="I66">
        <v>-1</v>
      </c>
      <c r="J66" s="35" t="s">
        <v>688</v>
      </c>
      <c r="K66" s="35" t="s">
        <v>88</v>
      </c>
      <c r="L66" s="35" t="s">
        <v>210</v>
      </c>
      <c r="M66">
        <v>48604</v>
      </c>
      <c r="N66" t="s">
        <v>1861</v>
      </c>
      <c r="Q66" s="193">
        <v>46980</v>
      </c>
    </row>
    <row r="67" spans="1:17">
      <c r="A67" s="35" t="s">
        <v>58</v>
      </c>
      <c r="B67" s="35" t="s">
        <v>58</v>
      </c>
      <c r="C67">
        <v>83</v>
      </c>
      <c r="D67" s="35" t="s">
        <v>211</v>
      </c>
      <c r="E67">
        <v>662063645</v>
      </c>
      <c r="F67" s="35"/>
      <c r="G67">
        <v>1</v>
      </c>
      <c r="H67">
        <v>1</v>
      </c>
      <c r="I67">
        <v>-1</v>
      </c>
      <c r="J67" s="35" t="s">
        <v>688</v>
      </c>
      <c r="K67" s="35" t="s">
        <v>88</v>
      </c>
      <c r="L67" s="35" t="s">
        <v>212</v>
      </c>
      <c r="M67">
        <v>48398</v>
      </c>
      <c r="N67" t="s">
        <v>1862</v>
      </c>
      <c r="Q67" s="193">
        <v>46980</v>
      </c>
    </row>
    <row r="68" spans="1:17">
      <c r="A68" s="35" t="s">
        <v>58</v>
      </c>
      <c r="B68" s="35" t="s">
        <v>58</v>
      </c>
      <c r="C68">
        <v>87</v>
      </c>
      <c r="D68" s="35" t="s">
        <v>213</v>
      </c>
      <c r="E68">
        <v>663030636</v>
      </c>
      <c r="F68" s="35"/>
      <c r="G68">
        <v>1</v>
      </c>
      <c r="H68">
        <v>1</v>
      </c>
      <c r="I68">
        <v>-1</v>
      </c>
      <c r="J68" s="35" t="s">
        <v>688</v>
      </c>
      <c r="K68" s="35" t="s">
        <v>88</v>
      </c>
      <c r="L68" s="35" t="s">
        <v>214</v>
      </c>
      <c r="M68">
        <v>46063</v>
      </c>
      <c r="N68" t="s">
        <v>1863</v>
      </c>
      <c r="Q68" s="193">
        <v>11550</v>
      </c>
    </row>
    <row r="69" spans="1:17">
      <c r="A69" s="35" t="s">
        <v>58</v>
      </c>
      <c r="B69" s="35" t="s">
        <v>58</v>
      </c>
      <c r="C69">
        <v>90</v>
      </c>
      <c r="D69" s="35" t="s">
        <v>215</v>
      </c>
      <c r="E69">
        <v>664517261</v>
      </c>
      <c r="F69" s="35"/>
      <c r="G69">
        <v>1</v>
      </c>
      <c r="H69">
        <v>1</v>
      </c>
      <c r="I69">
        <v>-1</v>
      </c>
      <c r="J69" s="35" t="s">
        <v>688</v>
      </c>
      <c r="K69" s="35" t="s">
        <v>88</v>
      </c>
      <c r="L69" s="35" t="s">
        <v>216</v>
      </c>
      <c r="M69">
        <v>49325</v>
      </c>
      <c r="N69" t="s">
        <v>1864</v>
      </c>
      <c r="Q69" s="193">
        <v>11550</v>
      </c>
    </row>
    <row r="70" spans="1:17">
      <c r="A70" s="35" t="s">
        <v>58</v>
      </c>
      <c r="B70" s="35" t="s">
        <v>58</v>
      </c>
      <c r="C70">
        <v>91</v>
      </c>
      <c r="D70" s="35" t="s">
        <v>217</v>
      </c>
      <c r="E70">
        <v>664567273</v>
      </c>
      <c r="F70" s="35"/>
      <c r="G70">
        <v>1</v>
      </c>
      <c r="H70">
        <v>1</v>
      </c>
      <c r="I70">
        <v>-1</v>
      </c>
      <c r="J70" s="35" t="s">
        <v>688</v>
      </c>
      <c r="K70" s="35" t="s">
        <v>88</v>
      </c>
      <c r="L70" s="35" t="s">
        <v>218</v>
      </c>
      <c r="M70">
        <v>49066</v>
      </c>
      <c r="N70" t="s">
        <v>1865</v>
      </c>
      <c r="Q70" s="193">
        <v>11550</v>
      </c>
    </row>
    <row r="71" spans="1:17">
      <c r="A71" s="35" t="s">
        <v>58</v>
      </c>
      <c r="B71" s="35" t="s">
        <v>58</v>
      </c>
      <c r="C71">
        <v>92</v>
      </c>
      <c r="D71" s="35" t="s">
        <v>219</v>
      </c>
      <c r="E71">
        <v>664617285</v>
      </c>
      <c r="F71" s="35"/>
      <c r="G71">
        <v>1</v>
      </c>
      <c r="H71">
        <v>1</v>
      </c>
      <c r="I71">
        <v>-1</v>
      </c>
      <c r="J71" s="35" t="s">
        <v>688</v>
      </c>
      <c r="K71" s="35" t="s">
        <v>88</v>
      </c>
      <c r="L71" s="35" t="s">
        <v>220</v>
      </c>
      <c r="M71">
        <v>47848</v>
      </c>
      <c r="N71" t="s">
        <v>1866</v>
      </c>
      <c r="Q71" s="193">
        <v>11550</v>
      </c>
    </row>
    <row r="72" spans="1:17">
      <c r="A72" s="35" t="s">
        <v>58</v>
      </c>
      <c r="B72" s="35" t="s">
        <v>58</v>
      </c>
      <c r="C72">
        <v>93</v>
      </c>
      <c r="D72" s="35" t="s">
        <v>221</v>
      </c>
      <c r="E72">
        <v>664667297</v>
      </c>
      <c r="F72" s="35"/>
      <c r="G72">
        <v>1</v>
      </c>
      <c r="H72">
        <v>1</v>
      </c>
      <c r="I72">
        <v>-1</v>
      </c>
      <c r="J72" s="35" t="s">
        <v>688</v>
      </c>
      <c r="K72" s="35" t="s">
        <v>88</v>
      </c>
      <c r="L72" s="35" t="s">
        <v>222</v>
      </c>
      <c r="M72">
        <v>47353</v>
      </c>
      <c r="N72" t="s">
        <v>1867</v>
      </c>
      <c r="Q72" s="193">
        <v>11550</v>
      </c>
    </row>
    <row r="73" spans="1:17">
      <c r="A73" s="35" t="s">
        <v>58</v>
      </c>
      <c r="B73" s="35" t="s">
        <v>58</v>
      </c>
      <c r="C73">
        <v>96</v>
      </c>
      <c r="D73" s="35" t="s">
        <v>223</v>
      </c>
      <c r="E73">
        <v>664817534</v>
      </c>
      <c r="F73" s="35"/>
      <c r="G73">
        <v>1</v>
      </c>
      <c r="H73">
        <v>1</v>
      </c>
      <c r="I73">
        <v>-1</v>
      </c>
      <c r="J73" s="35" t="s">
        <v>688</v>
      </c>
      <c r="K73" s="35" t="s">
        <v>88</v>
      </c>
      <c r="L73" s="35" t="s">
        <v>224</v>
      </c>
      <c r="M73">
        <v>47440</v>
      </c>
      <c r="N73" t="s">
        <v>1868</v>
      </c>
      <c r="Q73" s="193">
        <v>11550</v>
      </c>
    </row>
    <row r="74" spans="1:17">
      <c r="A74" s="35" t="s">
        <v>58</v>
      </c>
      <c r="B74" s="35" t="s">
        <v>58</v>
      </c>
      <c r="C74">
        <v>99</v>
      </c>
      <c r="D74" s="35" t="s">
        <v>225</v>
      </c>
      <c r="E74">
        <v>665688018</v>
      </c>
      <c r="F74" s="35"/>
      <c r="G74">
        <v>1</v>
      </c>
      <c r="H74">
        <v>1</v>
      </c>
      <c r="I74">
        <v>-1</v>
      </c>
      <c r="J74" s="35" t="s">
        <v>688</v>
      </c>
      <c r="K74" s="35" t="s">
        <v>88</v>
      </c>
      <c r="L74" s="35" t="s">
        <v>226</v>
      </c>
      <c r="M74">
        <v>49585</v>
      </c>
      <c r="N74" t="s">
        <v>1869</v>
      </c>
      <c r="Q74" s="193">
        <v>11550</v>
      </c>
    </row>
    <row r="75" spans="1:17">
      <c r="A75" s="35" t="s">
        <v>58</v>
      </c>
      <c r="B75" s="35" t="s">
        <v>58</v>
      </c>
      <c r="C75">
        <v>100</v>
      </c>
      <c r="D75" s="35" t="s">
        <v>227</v>
      </c>
      <c r="E75">
        <v>665743223</v>
      </c>
      <c r="F75" s="35"/>
      <c r="G75">
        <v>1</v>
      </c>
      <c r="H75">
        <v>1</v>
      </c>
      <c r="I75">
        <v>-1</v>
      </c>
      <c r="J75" s="35" t="s">
        <v>688</v>
      </c>
      <c r="K75" s="35" t="s">
        <v>88</v>
      </c>
      <c r="L75" s="35" t="s">
        <v>228</v>
      </c>
      <c r="M75">
        <v>49825</v>
      </c>
      <c r="N75" t="s">
        <v>1870</v>
      </c>
      <c r="Q75" s="193">
        <v>11550</v>
      </c>
    </row>
    <row r="76" spans="1:17">
      <c r="A76" s="35" t="s">
        <v>58</v>
      </c>
      <c r="B76" s="35" t="s">
        <v>58</v>
      </c>
      <c r="C76">
        <v>101</v>
      </c>
      <c r="D76" s="35" t="s">
        <v>229</v>
      </c>
      <c r="E76">
        <v>665734169</v>
      </c>
      <c r="F76" s="35"/>
      <c r="G76">
        <v>1</v>
      </c>
      <c r="H76">
        <v>1</v>
      </c>
      <c r="I76">
        <v>-1</v>
      </c>
      <c r="J76" s="35" t="s">
        <v>688</v>
      </c>
      <c r="K76" s="35" t="s">
        <v>88</v>
      </c>
      <c r="L76" s="35" t="s">
        <v>230</v>
      </c>
      <c r="M76">
        <v>49647</v>
      </c>
      <c r="N76" t="s">
        <v>1871</v>
      </c>
      <c r="Q76" s="193">
        <v>11550</v>
      </c>
    </row>
    <row r="77" spans="1:17">
      <c r="A77" s="35" t="s">
        <v>58</v>
      </c>
      <c r="B77" s="35" t="s">
        <v>58</v>
      </c>
      <c r="C77">
        <v>102</v>
      </c>
      <c r="D77" s="35" t="s">
        <v>231</v>
      </c>
      <c r="E77">
        <v>665843335</v>
      </c>
      <c r="F77" s="35"/>
      <c r="G77">
        <v>1</v>
      </c>
      <c r="H77">
        <v>1</v>
      </c>
      <c r="I77">
        <v>-1</v>
      </c>
      <c r="J77" s="35" t="s">
        <v>688</v>
      </c>
      <c r="K77" s="35" t="s">
        <v>88</v>
      </c>
      <c r="L77" s="35" t="s">
        <v>232</v>
      </c>
      <c r="M77">
        <v>49598</v>
      </c>
      <c r="N77" t="s">
        <v>1872</v>
      </c>
      <c r="Q77" s="193">
        <v>37149</v>
      </c>
    </row>
    <row r="78" spans="1:17">
      <c r="A78" s="35" t="s">
        <v>58</v>
      </c>
      <c r="B78" s="35" t="s">
        <v>58</v>
      </c>
      <c r="C78">
        <v>103</v>
      </c>
      <c r="D78" s="35" t="s">
        <v>233</v>
      </c>
      <c r="E78">
        <v>665893347</v>
      </c>
      <c r="F78" s="35"/>
      <c r="G78">
        <v>1</v>
      </c>
      <c r="H78">
        <v>1</v>
      </c>
      <c r="I78">
        <v>-1</v>
      </c>
      <c r="J78" s="35" t="s">
        <v>688</v>
      </c>
      <c r="K78" s="35" t="s">
        <v>88</v>
      </c>
      <c r="L78" s="35" t="s">
        <v>234</v>
      </c>
      <c r="M78">
        <v>49597</v>
      </c>
      <c r="N78" t="s">
        <v>1873</v>
      </c>
      <c r="Q78" s="193">
        <v>37149</v>
      </c>
    </row>
    <row r="79" spans="1:17">
      <c r="A79" s="35" t="s">
        <v>58</v>
      </c>
      <c r="B79" s="35" t="s">
        <v>58</v>
      </c>
      <c r="C79">
        <v>104</v>
      </c>
      <c r="D79" s="35" t="s">
        <v>235</v>
      </c>
      <c r="E79">
        <v>666119205</v>
      </c>
      <c r="F79" s="35"/>
      <c r="G79">
        <v>1</v>
      </c>
      <c r="H79">
        <v>1</v>
      </c>
      <c r="I79">
        <v>-1</v>
      </c>
      <c r="J79" s="35" t="s">
        <v>688</v>
      </c>
      <c r="K79" s="35" t="s">
        <v>88</v>
      </c>
      <c r="L79" s="35" t="s">
        <v>236</v>
      </c>
      <c r="M79">
        <v>48204</v>
      </c>
      <c r="N79" t="s">
        <v>1874</v>
      </c>
      <c r="Q79" s="193">
        <v>37149</v>
      </c>
    </row>
    <row r="80" spans="1:17">
      <c r="A80" s="35" t="s">
        <v>58</v>
      </c>
      <c r="B80" s="35" t="s">
        <v>58</v>
      </c>
      <c r="C80">
        <v>110</v>
      </c>
      <c r="D80" s="35" t="s">
        <v>237</v>
      </c>
      <c r="E80">
        <v>667009259</v>
      </c>
      <c r="F80" s="35"/>
      <c r="G80">
        <v>1</v>
      </c>
      <c r="H80">
        <v>1</v>
      </c>
      <c r="I80">
        <v>-1</v>
      </c>
      <c r="J80" s="35" t="s">
        <v>688</v>
      </c>
      <c r="K80" s="35" t="s">
        <v>88</v>
      </c>
      <c r="L80" s="35" t="s">
        <v>238</v>
      </c>
      <c r="M80">
        <v>47925</v>
      </c>
      <c r="N80" t="s">
        <v>1875</v>
      </c>
      <c r="Q80" s="193">
        <v>37149</v>
      </c>
    </row>
    <row r="81" spans="1:17">
      <c r="A81" s="35" t="s">
        <v>58</v>
      </c>
      <c r="B81" s="35" t="s">
        <v>58</v>
      </c>
      <c r="C81">
        <v>112</v>
      </c>
      <c r="D81" s="35" t="s">
        <v>239</v>
      </c>
      <c r="E81">
        <v>667203035</v>
      </c>
      <c r="F81" s="35"/>
      <c r="G81">
        <v>1</v>
      </c>
      <c r="H81">
        <v>1</v>
      </c>
      <c r="I81">
        <v>-1</v>
      </c>
      <c r="J81" s="35" t="s">
        <v>688</v>
      </c>
      <c r="K81" s="35" t="s">
        <v>88</v>
      </c>
      <c r="L81" s="35" t="s">
        <v>240</v>
      </c>
      <c r="M81">
        <v>47859</v>
      </c>
      <c r="N81" t="s">
        <v>1876</v>
      </c>
      <c r="Q81" s="193">
        <v>37879</v>
      </c>
    </row>
    <row r="82" spans="1:17">
      <c r="A82" s="35" t="s">
        <v>58</v>
      </c>
      <c r="B82" s="35" t="s">
        <v>58</v>
      </c>
      <c r="C82">
        <v>113</v>
      </c>
      <c r="D82" s="35" t="s">
        <v>241</v>
      </c>
      <c r="E82">
        <v>667261076</v>
      </c>
      <c r="F82" s="35"/>
      <c r="G82">
        <v>1</v>
      </c>
      <c r="H82">
        <v>1</v>
      </c>
      <c r="I82">
        <v>-1</v>
      </c>
      <c r="J82" s="35" t="s">
        <v>688</v>
      </c>
      <c r="K82" s="35" t="s">
        <v>88</v>
      </c>
      <c r="L82" s="35" t="s">
        <v>242</v>
      </c>
      <c r="M82">
        <v>49980</v>
      </c>
      <c r="N82" t="s">
        <v>1877</v>
      </c>
      <c r="Q82" s="193">
        <v>37879</v>
      </c>
    </row>
    <row r="83" spans="1:17">
      <c r="A83" s="35" t="s">
        <v>58</v>
      </c>
      <c r="B83" s="35" t="s">
        <v>58</v>
      </c>
      <c r="C83">
        <v>116</v>
      </c>
      <c r="D83" s="35" t="s">
        <v>243</v>
      </c>
      <c r="E83">
        <v>669022382</v>
      </c>
      <c r="F83" s="35"/>
      <c r="G83">
        <v>1</v>
      </c>
      <c r="H83">
        <v>1</v>
      </c>
      <c r="I83">
        <v>-1</v>
      </c>
      <c r="J83" s="35" t="s">
        <v>688</v>
      </c>
      <c r="K83" s="35" t="s">
        <v>88</v>
      </c>
      <c r="L83" s="35" t="s">
        <v>244</v>
      </c>
      <c r="M83">
        <v>49898</v>
      </c>
      <c r="N83" t="s">
        <v>1878</v>
      </c>
      <c r="Q83" s="193">
        <v>37879</v>
      </c>
    </row>
    <row r="84" spans="1:17">
      <c r="A84" s="35" t="s">
        <v>58</v>
      </c>
      <c r="B84" s="35" t="s">
        <v>58</v>
      </c>
      <c r="C84">
        <v>117</v>
      </c>
      <c r="D84" s="35" t="s">
        <v>245</v>
      </c>
      <c r="E84">
        <v>669072397</v>
      </c>
      <c r="F84" s="35"/>
      <c r="G84">
        <v>1</v>
      </c>
      <c r="H84">
        <v>1</v>
      </c>
      <c r="I84">
        <v>-1</v>
      </c>
      <c r="J84" s="35" t="s">
        <v>688</v>
      </c>
      <c r="K84" s="35" t="s">
        <v>88</v>
      </c>
      <c r="L84" s="35" t="s">
        <v>246</v>
      </c>
      <c r="M84">
        <v>49725</v>
      </c>
      <c r="N84" t="s">
        <v>1879</v>
      </c>
      <c r="Q84" s="193">
        <v>37879</v>
      </c>
    </row>
    <row r="85" spans="1:17">
      <c r="A85" s="35" t="s">
        <v>58</v>
      </c>
      <c r="B85" s="35" t="s">
        <v>58</v>
      </c>
      <c r="C85">
        <v>118</v>
      </c>
      <c r="D85" s="35" t="s">
        <v>247</v>
      </c>
      <c r="E85">
        <v>669122409</v>
      </c>
      <c r="F85" s="35"/>
      <c r="G85">
        <v>1</v>
      </c>
      <c r="H85">
        <v>1</v>
      </c>
      <c r="I85">
        <v>-1</v>
      </c>
      <c r="J85" s="35" t="s">
        <v>688</v>
      </c>
      <c r="K85" s="35" t="s">
        <v>88</v>
      </c>
      <c r="L85" s="35" t="s">
        <v>248</v>
      </c>
      <c r="M85">
        <v>49951</v>
      </c>
      <c r="N85" t="s">
        <v>1880</v>
      </c>
      <c r="Q85" s="193">
        <v>37879</v>
      </c>
    </row>
    <row r="86" spans="1:17">
      <c r="A86" s="35" t="s">
        <v>58</v>
      </c>
      <c r="B86" s="35" t="s">
        <v>58</v>
      </c>
      <c r="C86">
        <v>119</v>
      </c>
      <c r="D86" s="35" t="s">
        <v>249</v>
      </c>
      <c r="E86">
        <v>669172421</v>
      </c>
      <c r="F86" s="35"/>
      <c r="G86">
        <v>1</v>
      </c>
      <c r="H86">
        <v>1</v>
      </c>
      <c r="I86">
        <v>-1</v>
      </c>
      <c r="J86" s="35" t="s">
        <v>688</v>
      </c>
      <c r="K86" s="35" t="s">
        <v>88</v>
      </c>
      <c r="L86" s="35" t="s">
        <v>250</v>
      </c>
      <c r="M86">
        <v>49932</v>
      </c>
      <c r="N86" t="s">
        <v>1881</v>
      </c>
      <c r="Q86" s="193">
        <v>37879</v>
      </c>
    </row>
    <row r="87" spans="1:17">
      <c r="A87" s="35" t="s">
        <v>58</v>
      </c>
      <c r="B87" s="35" t="s">
        <v>58</v>
      </c>
      <c r="C87">
        <v>121</v>
      </c>
      <c r="D87" s="35" t="s">
        <v>251</v>
      </c>
      <c r="E87">
        <v>669272744</v>
      </c>
      <c r="F87" s="35"/>
      <c r="G87">
        <v>1</v>
      </c>
      <c r="H87">
        <v>1</v>
      </c>
      <c r="I87">
        <v>-1</v>
      </c>
      <c r="J87" s="35" t="s">
        <v>688</v>
      </c>
      <c r="K87" s="35" t="s">
        <v>88</v>
      </c>
      <c r="L87" s="35" t="s">
        <v>252</v>
      </c>
      <c r="M87">
        <v>49680</v>
      </c>
      <c r="N87" t="s">
        <v>1882</v>
      </c>
      <c r="Q87" s="193">
        <v>37879</v>
      </c>
    </row>
    <row r="88" spans="1:17">
      <c r="A88" s="35" t="s">
        <v>58</v>
      </c>
      <c r="B88" s="35" t="s">
        <v>58</v>
      </c>
      <c r="C88">
        <v>122</v>
      </c>
      <c r="D88" s="35" t="s">
        <v>253</v>
      </c>
      <c r="E88">
        <v>669322858</v>
      </c>
      <c r="F88" s="35"/>
      <c r="G88">
        <v>1</v>
      </c>
      <c r="H88">
        <v>1</v>
      </c>
      <c r="I88">
        <v>-1</v>
      </c>
      <c r="J88" s="35" t="s">
        <v>688</v>
      </c>
      <c r="K88" s="35" t="s">
        <v>88</v>
      </c>
      <c r="L88" s="35" t="s">
        <v>254</v>
      </c>
      <c r="M88">
        <v>49106</v>
      </c>
      <c r="N88" t="s">
        <v>1883</v>
      </c>
      <c r="Q88" s="193">
        <v>37879</v>
      </c>
    </row>
    <row r="89" spans="1:17">
      <c r="A89" s="35" t="s">
        <v>58</v>
      </c>
      <c r="B89" s="35" t="s">
        <v>58</v>
      </c>
      <c r="C89">
        <v>13</v>
      </c>
      <c r="D89" s="35" t="s">
        <v>255</v>
      </c>
      <c r="E89">
        <v>652048595</v>
      </c>
      <c r="F89" s="35"/>
      <c r="G89">
        <v>1</v>
      </c>
      <c r="H89">
        <v>1</v>
      </c>
      <c r="I89">
        <v>-1</v>
      </c>
      <c r="J89" s="35" t="s">
        <v>688</v>
      </c>
      <c r="K89" s="35" t="s">
        <v>88</v>
      </c>
      <c r="L89" s="35" t="s">
        <v>256</v>
      </c>
      <c r="M89">
        <v>49972</v>
      </c>
      <c r="N89" t="s">
        <v>1884</v>
      </c>
      <c r="Q89" s="193">
        <v>44058</v>
      </c>
    </row>
    <row r="90" spans="1:17">
      <c r="A90" s="35" t="s">
        <v>58</v>
      </c>
      <c r="B90" s="35" t="s">
        <v>58</v>
      </c>
      <c r="C90">
        <v>17</v>
      </c>
      <c r="D90" s="35" t="s">
        <v>257</v>
      </c>
      <c r="E90">
        <v>652909731</v>
      </c>
      <c r="F90" s="35"/>
      <c r="G90">
        <v>1</v>
      </c>
      <c r="H90">
        <v>1</v>
      </c>
      <c r="I90">
        <v>-1</v>
      </c>
      <c r="J90" s="35" t="s">
        <v>688</v>
      </c>
      <c r="K90" s="35" t="s">
        <v>88</v>
      </c>
      <c r="L90" s="35" t="s">
        <v>258</v>
      </c>
      <c r="M90">
        <v>49942</v>
      </c>
      <c r="N90" t="s">
        <v>1885</v>
      </c>
      <c r="Q90" s="193">
        <v>44058</v>
      </c>
    </row>
    <row r="91" spans="1:17">
      <c r="A91" s="35" t="s">
        <v>58</v>
      </c>
      <c r="B91" s="35" t="s">
        <v>58</v>
      </c>
      <c r="C91">
        <v>39</v>
      </c>
      <c r="D91" s="35" t="s">
        <v>259</v>
      </c>
      <c r="E91">
        <v>655914074</v>
      </c>
      <c r="F91" s="35"/>
      <c r="G91">
        <v>1</v>
      </c>
      <c r="H91">
        <v>1</v>
      </c>
      <c r="I91">
        <v>-1</v>
      </c>
      <c r="J91" s="35" t="s">
        <v>688</v>
      </c>
      <c r="K91" s="35" t="s">
        <v>88</v>
      </c>
      <c r="L91" s="35" t="s">
        <v>260</v>
      </c>
      <c r="M91">
        <v>47535</v>
      </c>
      <c r="N91" t="s">
        <v>1886</v>
      </c>
      <c r="Q91" s="193">
        <v>44423</v>
      </c>
    </row>
    <row r="92" spans="1:17">
      <c r="A92" s="35" t="s">
        <v>58</v>
      </c>
      <c r="B92" s="35" t="s">
        <v>58</v>
      </c>
      <c r="C92">
        <v>60</v>
      </c>
      <c r="D92" s="35" t="s">
        <v>261</v>
      </c>
      <c r="E92">
        <v>659023740</v>
      </c>
      <c r="F92" s="35"/>
      <c r="G92">
        <v>1</v>
      </c>
      <c r="H92">
        <v>1</v>
      </c>
      <c r="I92">
        <v>-1</v>
      </c>
      <c r="J92" s="35" t="s">
        <v>688</v>
      </c>
      <c r="K92" s="35" t="s">
        <v>88</v>
      </c>
      <c r="L92" s="35" t="s">
        <v>262</v>
      </c>
      <c r="M92">
        <v>49854</v>
      </c>
      <c r="N92" t="s">
        <v>1887</v>
      </c>
      <c r="Q92" s="193">
        <v>46249</v>
      </c>
    </row>
    <row r="93" spans="1:17">
      <c r="A93" s="35" t="s">
        <v>58</v>
      </c>
      <c r="B93" s="35" t="s">
        <v>58</v>
      </c>
      <c r="C93">
        <v>61</v>
      </c>
      <c r="D93" s="35" t="s">
        <v>263</v>
      </c>
      <c r="E93">
        <v>659073751</v>
      </c>
      <c r="F93" s="35"/>
      <c r="G93">
        <v>1</v>
      </c>
      <c r="H93">
        <v>1</v>
      </c>
      <c r="I93">
        <v>-1</v>
      </c>
      <c r="J93" s="35" t="s">
        <v>688</v>
      </c>
      <c r="K93" s="35" t="s">
        <v>88</v>
      </c>
      <c r="L93" s="35" t="s">
        <v>264</v>
      </c>
      <c r="M93">
        <v>49612</v>
      </c>
      <c r="N93" t="s">
        <v>1888</v>
      </c>
      <c r="Q93" s="193">
        <v>46249</v>
      </c>
    </row>
    <row r="94" spans="1:17">
      <c r="A94" s="35" t="s">
        <v>58</v>
      </c>
      <c r="B94" s="35" t="s">
        <v>58</v>
      </c>
      <c r="C94">
        <v>124</v>
      </c>
      <c r="D94" s="35" t="s">
        <v>265</v>
      </c>
      <c r="E94">
        <v>669422886</v>
      </c>
      <c r="F94" s="35"/>
      <c r="G94">
        <v>1</v>
      </c>
      <c r="H94">
        <v>1</v>
      </c>
      <c r="I94">
        <v>-1</v>
      </c>
      <c r="J94" s="35" t="s">
        <v>688</v>
      </c>
      <c r="K94" s="35" t="s">
        <v>88</v>
      </c>
      <c r="L94" s="35" t="s">
        <v>266</v>
      </c>
      <c r="M94">
        <v>49603</v>
      </c>
      <c r="N94" t="s">
        <v>1889</v>
      </c>
      <c r="Q94" s="193">
        <v>37879</v>
      </c>
    </row>
    <row r="95" spans="1:17">
      <c r="A95" s="35" t="s">
        <v>58</v>
      </c>
      <c r="B95" s="35" t="s">
        <v>58</v>
      </c>
      <c r="C95">
        <v>125</v>
      </c>
      <c r="D95" s="35" t="s">
        <v>267</v>
      </c>
      <c r="E95">
        <v>669472999</v>
      </c>
      <c r="F95" s="35"/>
      <c r="G95">
        <v>1</v>
      </c>
      <c r="H95">
        <v>1</v>
      </c>
      <c r="I95">
        <v>-1</v>
      </c>
      <c r="J95" s="35" t="s">
        <v>688</v>
      </c>
      <c r="K95" s="35" t="s">
        <v>88</v>
      </c>
      <c r="L95" s="35" t="s">
        <v>268</v>
      </c>
      <c r="M95">
        <v>49783</v>
      </c>
      <c r="N95" t="s">
        <v>1890</v>
      </c>
      <c r="Q95" s="193">
        <v>37879</v>
      </c>
    </row>
    <row r="96" spans="1:17">
      <c r="A96" s="35" t="s">
        <v>58</v>
      </c>
      <c r="B96" s="35" t="s">
        <v>58</v>
      </c>
      <c r="C96">
        <v>126</v>
      </c>
      <c r="D96" s="35" t="s">
        <v>269</v>
      </c>
      <c r="E96">
        <v>669525197</v>
      </c>
      <c r="F96" s="35"/>
      <c r="G96">
        <v>1</v>
      </c>
      <c r="H96">
        <v>1</v>
      </c>
      <c r="I96">
        <v>-1</v>
      </c>
      <c r="J96" s="35" t="s">
        <v>688</v>
      </c>
      <c r="K96" s="35" t="s">
        <v>88</v>
      </c>
      <c r="L96" s="35" t="s">
        <v>270</v>
      </c>
      <c r="M96">
        <v>48920</v>
      </c>
      <c r="N96" t="s">
        <v>1891</v>
      </c>
      <c r="Q96" s="193">
        <v>37879</v>
      </c>
    </row>
    <row r="97" spans="1:17">
      <c r="A97" s="35" t="s">
        <v>58</v>
      </c>
      <c r="B97" s="35" t="s">
        <v>58</v>
      </c>
      <c r="C97">
        <v>127</v>
      </c>
      <c r="D97" s="35" t="s">
        <v>271</v>
      </c>
      <c r="E97">
        <v>669577776</v>
      </c>
      <c r="F97" s="35"/>
      <c r="G97">
        <v>1</v>
      </c>
      <c r="H97">
        <v>1</v>
      </c>
      <c r="I97">
        <v>-1</v>
      </c>
      <c r="J97" s="35" t="s">
        <v>688</v>
      </c>
      <c r="K97" s="35" t="s">
        <v>88</v>
      </c>
      <c r="L97" s="35" t="s">
        <v>272</v>
      </c>
      <c r="M97">
        <v>48154</v>
      </c>
      <c r="N97" t="s">
        <v>1892</v>
      </c>
      <c r="Q97" s="193">
        <v>37879</v>
      </c>
    </row>
    <row r="98" spans="1:17">
      <c r="A98" s="35" t="s">
        <v>58</v>
      </c>
      <c r="B98" s="35" t="s">
        <v>58</v>
      </c>
      <c r="C98">
        <v>128</v>
      </c>
      <c r="D98" s="35" t="s">
        <v>273</v>
      </c>
      <c r="E98">
        <v>669632279</v>
      </c>
      <c r="F98" s="35"/>
      <c r="G98">
        <v>1</v>
      </c>
      <c r="H98">
        <v>1</v>
      </c>
      <c r="I98">
        <v>-1</v>
      </c>
      <c r="J98" s="35" t="s">
        <v>688</v>
      </c>
      <c r="K98" s="35" t="s">
        <v>88</v>
      </c>
      <c r="L98" s="35" t="s">
        <v>274</v>
      </c>
      <c r="M98">
        <v>49704</v>
      </c>
      <c r="N98" t="s">
        <v>1893</v>
      </c>
      <c r="Q98" s="193">
        <v>37879</v>
      </c>
    </row>
    <row r="99" spans="1:17">
      <c r="A99" s="35" t="s">
        <v>58</v>
      </c>
      <c r="B99" s="35" t="s">
        <v>58</v>
      </c>
      <c r="C99">
        <v>130</v>
      </c>
      <c r="D99" s="35" t="s">
        <v>275</v>
      </c>
      <c r="E99">
        <v>669743674</v>
      </c>
      <c r="F99" s="35"/>
      <c r="G99">
        <v>1</v>
      </c>
      <c r="H99">
        <v>1</v>
      </c>
      <c r="I99">
        <v>-1</v>
      </c>
      <c r="J99" s="35" t="s">
        <v>688</v>
      </c>
      <c r="K99" s="35" t="s">
        <v>88</v>
      </c>
      <c r="L99" s="35" t="s">
        <v>276</v>
      </c>
      <c r="M99">
        <v>49089</v>
      </c>
      <c r="N99" t="s">
        <v>1894</v>
      </c>
      <c r="Q99" s="193">
        <v>37879</v>
      </c>
    </row>
    <row r="100" spans="1:17">
      <c r="A100" s="35" t="s">
        <v>58</v>
      </c>
      <c r="B100" s="35" t="s">
        <v>58</v>
      </c>
      <c r="C100">
        <v>132</v>
      </c>
      <c r="D100" s="35" t="s">
        <v>89</v>
      </c>
      <c r="E100">
        <v>669854301</v>
      </c>
      <c r="F100" s="35"/>
      <c r="G100">
        <v>1</v>
      </c>
      <c r="H100">
        <v>1</v>
      </c>
      <c r="I100">
        <v>-1</v>
      </c>
      <c r="J100" s="35" t="s">
        <v>688</v>
      </c>
      <c r="K100" s="35" t="s">
        <v>88</v>
      </c>
      <c r="L100" s="35" t="s">
        <v>90</v>
      </c>
      <c r="M100">
        <v>41492</v>
      </c>
      <c r="N100" t="s">
        <v>1895</v>
      </c>
      <c r="Q100" s="193">
        <v>37179</v>
      </c>
    </row>
    <row r="101" spans="1:17">
      <c r="A101" s="35" t="s">
        <v>58</v>
      </c>
      <c r="B101" s="35" t="s">
        <v>58</v>
      </c>
      <c r="C101">
        <v>155</v>
      </c>
      <c r="D101" s="35" t="s">
        <v>542</v>
      </c>
      <c r="E101">
        <v>730011717</v>
      </c>
      <c r="F101" s="35"/>
      <c r="G101">
        <v>1</v>
      </c>
      <c r="H101">
        <v>1</v>
      </c>
      <c r="I101">
        <v>-1</v>
      </c>
      <c r="J101" s="35" t="s">
        <v>688</v>
      </c>
      <c r="K101" s="35" t="s">
        <v>88</v>
      </c>
      <c r="L101" s="35" t="s">
        <v>543</v>
      </c>
      <c r="M101">
        <v>44081</v>
      </c>
      <c r="N101" t="s">
        <v>1896</v>
      </c>
      <c r="Q101" s="193">
        <v>42963</v>
      </c>
    </row>
    <row r="102" spans="1:17">
      <c r="A102" s="35" t="s">
        <v>58</v>
      </c>
      <c r="B102" s="35" t="s">
        <v>58</v>
      </c>
      <c r="C102">
        <v>12</v>
      </c>
      <c r="D102" s="35" t="s">
        <v>277</v>
      </c>
      <c r="E102">
        <v>651990966</v>
      </c>
      <c r="F102" s="35"/>
      <c r="G102">
        <v>1</v>
      </c>
      <c r="H102">
        <v>1</v>
      </c>
      <c r="I102">
        <v>-1</v>
      </c>
      <c r="J102" s="35" t="s">
        <v>688</v>
      </c>
      <c r="K102" s="35" t="s">
        <v>88</v>
      </c>
      <c r="L102" s="35" t="s">
        <v>278</v>
      </c>
      <c r="M102">
        <v>49806</v>
      </c>
      <c r="N102" t="s">
        <v>1897</v>
      </c>
      <c r="Q102" s="193">
        <v>44058</v>
      </c>
    </row>
    <row r="103" spans="1:17">
      <c r="A103" s="35" t="s">
        <v>58</v>
      </c>
      <c r="B103" s="35" t="s">
        <v>58</v>
      </c>
      <c r="C103">
        <v>24</v>
      </c>
      <c r="D103" s="35" t="s">
        <v>279</v>
      </c>
      <c r="E103">
        <v>655142066</v>
      </c>
      <c r="F103" s="35"/>
      <c r="G103">
        <v>1</v>
      </c>
      <c r="H103">
        <v>1</v>
      </c>
      <c r="I103">
        <v>-1</v>
      </c>
      <c r="J103" s="35" t="s">
        <v>688</v>
      </c>
      <c r="K103" s="35" t="s">
        <v>88</v>
      </c>
      <c r="L103" s="35" t="s">
        <v>280</v>
      </c>
      <c r="M103">
        <v>49934</v>
      </c>
      <c r="N103" t="s">
        <v>1898</v>
      </c>
      <c r="Q103" s="193">
        <v>44423</v>
      </c>
    </row>
    <row r="104" spans="1:17">
      <c r="A104" s="35" t="s">
        <v>58</v>
      </c>
      <c r="B104" s="35" t="s">
        <v>58</v>
      </c>
      <c r="C104">
        <v>25</v>
      </c>
      <c r="D104" s="35" t="s">
        <v>281</v>
      </c>
      <c r="E104">
        <v>655192379</v>
      </c>
      <c r="F104" s="35"/>
      <c r="G104">
        <v>1</v>
      </c>
      <c r="H104">
        <v>1</v>
      </c>
      <c r="I104">
        <v>-1</v>
      </c>
      <c r="J104" s="35" t="s">
        <v>688</v>
      </c>
      <c r="K104" s="35" t="s">
        <v>88</v>
      </c>
      <c r="L104" s="35" t="s">
        <v>282</v>
      </c>
      <c r="M104">
        <v>46830</v>
      </c>
      <c r="N104" t="s">
        <v>1899</v>
      </c>
      <c r="Q104" s="193">
        <v>44423</v>
      </c>
    </row>
    <row r="105" spans="1:17">
      <c r="A105" s="35" t="s">
        <v>58</v>
      </c>
      <c r="B105" s="35" t="s">
        <v>58</v>
      </c>
      <c r="C105">
        <v>26</v>
      </c>
      <c r="D105" s="35" t="s">
        <v>283</v>
      </c>
      <c r="E105">
        <v>655242399</v>
      </c>
      <c r="F105" s="35"/>
      <c r="G105">
        <v>1</v>
      </c>
      <c r="H105">
        <v>1</v>
      </c>
      <c r="I105">
        <v>-1</v>
      </c>
      <c r="J105" s="35" t="s">
        <v>688</v>
      </c>
      <c r="K105" s="35" t="s">
        <v>88</v>
      </c>
      <c r="L105" s="35" t="s">
        <v>284</v>
      </c>
      <c r="M105">
        <v>48887</v>
      </c>
      <c r="N105" t="s">
        <v>1900</v>
      </c>
      <c r="Q105" s="193">
        <v>44423</v>
      </c>
    </row>
    <row r="106" spans="1:17">
      <c r="A106" s="35" t="s">
        <v>58</v>
      </c>
      <c r="B106" s="35" t="s">
        <v>58</v>
      </c>
      <c r="C106">
        <v>29</v>
      </c>
      <c r="D106" s="35" t="s">
        <v>285</v>
      </c>
      <c r="E106">
        <v>655393235</v>
      </c>
      <c r="F106" s="35"/>
      <c r="G106">
        <v>1</v>
      </c>
      <c r="H106">
        <v>1</v>
      </c>
      <c r="I106">
        <v>-1</v>
      </c>
      <c r="J106" s="35" t="s">
        <v>688</v>
      </c>
      <c r="K106" s="35" t="s">
        <v>88</v>
      </c>
      <c r="L106" s="35" t="s">
        <v>286</v>
      </c>
      <c r="M106">
        <v>49227</v>
      </c>
      <c r="N106" t="s">
        <v>1901</v>
      </c>
      <c r="Q106" s="193">
        <v>44423</v>
      </c>
    </row>
    <row r="107" spans="1:17">
      <c r="A107" s="35" t="s">
        <v>58</v>
      </c>
      <c r="B107" s="35" t="s">
        <v>58</v>
      </c>
      <c r="C107">
        <v>30</v>
      </c>
      <c r="D107" s="35" t="s">
        <v>287</v>
      </c>
      <c r="E107">
        <v>655443461</v>
      </c>
      <c r="F107" s="35"/>
      <c r="G107">
        <v>1</v>
      </c>
      <c r="H107">
        <v>1</v>
      </c>
      <c r="I107">
        <v>-1</v>
      </c>
      <c r="J107" s="35" t="s">
        <v>688</v>
      </c>
      <c r="K107" s="35" t="s">
        <v>88</v>
      </c>
      <c r="L107" s="35" t="s">
        <v>288</v>
      </c>
      <c r="M107">
        <v>49152</v>
      </c>
      <c r="N107" t="s">
        <v>1902</v>
      </c>
      <c r="Q107" s="193">
        <v>44423</v>
      </c>
    </row>
    <row r="108" spans="1:17">
      <c r="A108" s="35" t="s">
        <v>58</v>
      </c>
      <c r="B108" s="35" t="s">
        <v>58</v>
      </c>
      <c r="C108">
        <v>31</v>
      </c>
      <c r="D108" s="35" t="s">
        <v>289</v>
      </c>
      <c r="E108">
        <v>655493475</v>
      </c>
      <c r="F108" s="35"/>
      <c r="G108">
        <v>1</v>
      </c>
      <c r="H108">
        <v>1</v>
      </c>
      <c r="I108">
        <v>-1</v>
      </c>
      <c r="J108" s="35" t="s">
        <v>688</v>
      </c>
      <c r="K108" s="35" t="s">
        <v>88</v>
      </c>
      <c r="L108" s="35" t="s">
        <v>290</v>
      </c>
      <c r="M108">
        <v>47984</v>
      </c>
      <c r="N108" t="s">
        <v>1903</v>
      </c>
      <c r="Q108" s="193">
        <v>44423</v>
      </c>
    </row>
    <row r="109" spans="1:17">
      <c r="A109" s="35" t="s">
        <v>58</v>
      </c>
      <c r="B109" s="35" t="s">
        <v>58</v>
      </c>
      <c r="C109">
        <v>33</v>
      </c>
      <c r="D109" s="35" t="s">
        <v>291</v>
      </c>
      <c r="E109">
        <v>655602934</v>
      </c>
      <c r="F109" s="35"/>
      <c r="G109">
        <v>1</v>
      </c>
      <c r="H109">
        <v>1</v>
      </c>
      <c r="I109">
        <v>-1</v>
      </c>
      <c r="J109" s="35" t="s">
        <v>688</v>
      </c>
      <c r="K109" s="35" t="s">
        <v>88</v>
      </c>
      <c r="L109" s="35" t="s">
        <v>292</v>
      </c>
      <c r="M109">
        <v>48304</v>
      </c>
      <c r="N109" t="s">
        <v>1904</v>
      </c>
      <c r="Q109" s="193">
        <v>44423</v>
      </c>
    </row>
    <row r="110" spans="1:17">
      <c r="A110" s="35" t="s">
        <v>58</v>
      </c>
      <c r="B110" s="35" t="s">
        <v>58</v>
      </c>
      <c r="C110">
        <v>35</v>
      </c>
      <c r="D110" s="35" t="s">
        <v>293</v>
      </c>
      <c r="E110">
        <v>655708036</v>
      </c>
      <c r="F110" s="35"/>
      <c r="G110">
        <v>1</v>
      </c>
      <c r="H110">
        <v>1</v>
      </c>
      <c r="I110">
        <v>-1</v>
      </c>
      <c r="J110" s="35" t="s">
        <v>688</v>
      </c>
      <c r="K110" s="35" t="s">
        <v>88</v>
      </c>
      <c r="L110" s="35" t="s">
        <v>294</v>
      </c>
      <c r="M110">
        <v>46545</v>
      </c>
      <c r="N110" t="s">
        <v>1905</v>
      </c>
      <c r="Q110" s="193">
        <v>44423</v>
      </c>
    </row>
    <row r="111" spans="1:17">
      <c r="A111" s="35" t="s">
        <v>58</v>
      </c>
      <c r="B111" s="35" t="s">
        <v>58</v>
      </c>
      <c r="C111">
        <v>40</v>
      </c>
      <c r="D111" s="35" t="s">
        <v>295</v>
      </c>
      <c r="E111">
        <v>655964084</v>
      </c>
      <c r="F111" s="35"/>
      <c r="G111">
        <v>1</v>
      </c>
      <c r="H111">
        <v>1</v>
      </c>
      <c r="I111">
        <v>-1</v>
      </c>
      <c r="J111" s="35" t="s">
        <v>688</v>
      </c>
      <c r="K111" s="35" t="s">
        <v>88</v>
      </c>
      <c r="L111" s="35" t="s">
        <v>296</v>
      </c>
      <c r="M111">
        <v>45962</v>
      </c>
      <c r="N111" t="s">
        <v>1906</v>
      </c>
      <c r="Q111" s="193">
        <v>44423</v>
      </c>
    </row>
    <row r="112" spans="1:17">
      <c r="A112" s="35" t="s">
        <v>58</v>
      </c>
      <c r="B112" s="35" t="s">
        <v>58</v>
      </c>
      <c r="C112">
        <v>44</v>
      </c>
      <c r="D112" s="35" t="s">
        <v>297</v>
      </c>
      <c r="E112">
        <v>656164398</v>
      </c>
      <c r="F112" s="35"/>
      <c r="G112">
        <v>1</v>
      </c>
      <c r="H112">
        <v>1</v>
      </c>
      <c r="I112">
        <v>-1</v>
      </c>
      <c r="J112" s="35" t="s">
        <v>688</v>
      </c>
      <c r="K112" s="35" t="s">
        <v>88</v>
      </c>
      <c r="L112" s="35" t="s">
        <v>298</v>
      </c>
      <c r="M112">
        <v>48682</v>
      </c>
      <c r="N112" t="s">
        <v>1907</v>
      </c>
      <c r="Q112" s="193">
        <v>44423</v>
      </c>
    </row>
    <row r="113" spans="1:17">
      <c r="A113" s="35" t="s">
        <v>58</v>
      </c>
      <c r="B113" s="35" t="s">
        <v>58</v>
      </c>
      <c r="C113">
        <v>45</v>
      </c>
      <c r="D113" s="35" t="s">
        <v>299</v>
      </c>
      <c r="E113">
        <v>656215007</v>
      </c>
      <c r="F113" s="35"/>
      <c r="G113">
        <v>1</v>
      </c>
      <c r="H113">
        <v>1</v>
      </c>
      <c r="I113">
        <v>-1</v>
      </c>
      <c r="J113" s="35" t="s">
        <v>688</v>
      </c>
      <c r="K113" s="35" t="s">
        <v>88</v>
      </c>
      <c r="L113" s="35" t="s">
        <v>300</v>
      </c>
      <c r="M113">
        <v>48857</v>
      </c>
      <c r="N113" t="s">
        <v>1908</v>
      </c>
      <c r="Q113" s="193">
        <v>44423</v>
      </c>
    </row>
    <row r="114" spans="1:17">
      <c r="A114" s="35" t="s">
        <v>58</v>
      </c>
      <c r="B114" s="35" t="s">
        <v>58</v>
      </c>
      <c r="C114">
        <v>46</v>
      </c>
      <c r="D114" s="35" t="s">
        <v>301</v>
      </c>
      <c r="E114">
        <v>656276215</v>
      </c>
      <c r="F114" s="35"/>
      <c r="G114">
        <v>1</v>
      </c>
      <c r="H114">
        <v>1</v>
      </c>
      <c r="I114">
        <v>-1</v>
      </c>
      <c r="J114" s="35" t="s">
        <v>688</v>
      </c>
      <c r="K114" s="35" t="s">
        <v>88</v>
      </c>
      <c r="L114" s="35" t="s">
        <v>302</v>
      </c>
      <c r="M114">
        <v>26358</v>
      </c>
      <c r="N114" t="s">
        <v>1909</v>
      </c>
      <c r="Q114" s="193">
        <v>44423</v>
      </c>
    </row>
    <row r="115" spans="1:17">
      <c r="A115" s="35" t="s">
        <v>58</v>
      </c>
      <c r="B115" s="35" t="s">
        <v>58</v>
      </c>
      <c r="C115">
        <v>47</v>
      </c>
      <c r="D115" s="35" t="s">
        <v>303</v>
      </c>
      <c r="E115">
        <v>656339321</v>
      </c>
      <c r="F115" s="35"/>
      <c r="G115">
        <v>1</v>
      </c>
      <c r="H115">
        <v>1</v>
      </c>
      <c r="I115">
        <v>-1</v>
      </c>
      <c r="J115" s="35" t="s">
        <v>688</v>
      </c>
      <c r="K115" s="35" t="s">
        <v>88</v>
      </c>
      <c r="L115" s="35" t="s">
        <v>304</v>
      </c>
      <c r="M115">
        <v>38137</v>
      </c>
      <c r="N115" t="s">
        <v>1910</v>
      </c>
      <c r="Q115" s="193">
        <v>44423</v>
      </c>
    </row>
    <row r="116" spans="1:17">
      <c r="A116" s="35" t="s">
        <v>58</v>
      </c>
      <c r="B116" s="35" t="s">
        <v>58</v>
      </c>
      <c r="C116">
        <v>48</v>
      </c>
      <c r="D116" s="35" t="s">
        <v>305</v>
      </c>
      <c r="E116">
        <v>656402128</v>
      </c>
      <c r="F116" s="35"/>
      <c r="G116">
        <v>1</v>
      </c>
      <c r="H116">
        <v>1</v>
      </c>
      <c r="I116">
        <v>-1</v>
      </c>
      <c r="J116" s="35" t="s">
        <v>688</v>
      </c>
      <c r="K116" s="35" t="s">
        <v>88</v>
      </c>
      <c r="L116" s="35" t="s">
        <v>306</v>
      </c>
      <c r="M116">
        <v>47391</v>
      </c>
      <c r="N116" t="s">
        <v>1911</v>
      </c>
      <c r="Q116" s="193">
        <v>44423</v>
      </c>
    </row>
    <row r="117" spans="1:17">
      <c r="A117" s="35" t="s">
        <v>58</v>
      </c>
      <c r="B117" s="35" t="s">
        <v>58</v>
      </c>
      <c r="C117">
        <v>54</v>
      </c>
      <c r="D117" s="35" t="s">
        <v>307</v>
      </c>
      <c r="E117">
        <v>657233658</v>
      </c>
      <c r="F117" s="35"/>
      <c r="G117">
        <v>1</v>
      </c>
      <c r="H117">
        <v>1</v>
      </c>
      <c r="I117">
        <v>-1</v>
      </c>
      <c r="J117" s="35" t="s">
        <v>688</v>
      </c>
      <c r="K117" s="35" t="s">
        <v>88</v>
      </c>
      <c r="L117" s="35" t="s">
        <v>308</v>
      </c>
      <c r="M117">
        <v>49113</v>
      </c>
      <c r="N117" t="s">
        <v>1912</v>
      </c>
      <c r="Q117" s="193">
        <v>45884</v>
      </c>
    </row>
    <row r="118" spans="1:17">
      <c r="A118" s="35" t="s">
        <v>58</v>
      </c>
      <c r="B118" s="35" t="s">
        <v>58</v>
      </c>
      <c r="C118">
        <v>55</v>
      </c>
      <c r="D118" s="35" t="s">
        <v>309</v>
      </c>
      <c r="E118">
        <v>658115109</v>
      </c>
      <c r="F118" s="35"/>
      <c r="G118">
        <v>1</v>
      </c>
      <c r="H118">
        <v>1</v>
      </c>
      <c r="I118">
        <v>-1</v>
      </c>
      <c r="J118" s="35" t="s">
        <v>688</v>
      </c>
      <c r="K118" s="35" t="s">
        <v>88</v>
      </c>
      <c r="L118" s="35" t="s">
        <v>310</v>
      </c>
      <c r="M118">
        <v>49862</v>
      </c>
      <c r="N118" t="s">
        <v>1913</v>
      </c>
      <c r="Q118" s="193">
        <v>45884</v>
      </c>
    </row>
    <row r="119" spans="1:17">
      <c r="A119" s="35" t="s">
        <v>58</v>
      </c>
      <c r="B119" s="35" t="s">
        <v>58</v>
      </c>
      <c r="C119">
        <v>56</v>
      </c>
      <c r="D119" s="35" t="s">
        <v>311</v>
      </c>
      <c r="E119">
        <v>658165121</v>
      </c>
      <c r="F119" s="35"/>
      <c r="G119">
        <v>1</v>
      </c>
      <c r="H119">
        <v>1</v>
      </c>
      <c r="I119">
        <v>-1</v>
      </c>
      <c r="J119" s="35" t="s">
        <v>688</v>
      </c>
      <c r="K119" s="35" t="s">
        <v>88</v>
      </c>
      <c r="L119" s="35" t="s">
        <v>312</v>
      </c>
      <c r="M119">
        <v>49355</v>
      </c>
      <c r="N119" t="s">
        <v>1914</v>
      </c>
      <c r="Q119" s="193">
        <v>45884</v>
      </c>
    </row>
    <row r="120" spans="1:17">
      <c r="A120" s="35" t="s">
        <v>58</v>
      </c>
      <c r="B120" s="35" t="s">
        <v>58</v>
      </c>
      <c r="C120">
        <v>71</v>
      </c>
      <c r="D120" s="35" t="s">
        <v>313</v>
      </c>
      <c r="E120">
        <v>660255612</v>
      </c>
      <c r="F120" s="35"/>
      <c r="G120">
        <v>1</v>
      </c>
      <c r="H120">
        <v>1</v>
      </c>
      <c r="I120">
        <v>-1</v>
      </c>
      <c r="J120" s="35" t="s">
        <v>688</v>
      </c>
      <c r="K120" s="35" t="s">
        <v>88</v>
      </c>
      <c r="L120" s="35" t="s">
        <v>314</v>
      </c>
      <c r="M120">
        <v>25324</v>
      </c>
      <c r="N120" t="s">
        <v>1915</v>
      </c>
      <c r="Q120" s="193">
        <v>46614</v>
      </c>
    </row>
    <row r="121" spans="1:17">
      <c r="A121" s="35" t="s">
        <v>58</v>
      </c>
      <c r="B121" s="35" t="s">
        <v>58</v>
      </c>
      <c r="C121">
        <v>73</v>
      </c>
      <c r="D121" s="35" t="s">
        <v>315</v>
      </c>
      <c r="E121">
        <v>660355635</v>
      </c>
      <c r="F121" s="35"/>
      <c r="G121">
        <v>1</v>
      </c>
      <c r="H121">
        <v>1</v>
      </c>
      <c r="I121">
        <v>-1</v>
      </c>
      <c r="J121" s="35" t="s">
        <v>688</v>
      </c>
      <c r="K121" s="35" t="s">
        <v>88</v>
      </c>
      <c r="L121" s="35" t="s">
        <v>316</v>
      </c>
      <c r="M121">
        <v>49839</v>
      </c>
      <c r="N121" t="s">
        <v>1916</v>
      </c>
      <c r="Q121" s="193">
        <v>46980</v>
      </c>
    </row>
    <row r="122" spans="1:17">
      <c r="A122" s="35" t="s">
        <v>58</v>
      </c>
      <c r="B122" s="35" t="s">
        <v>58</v>
      </c>
      <c r="C122">
        <v>75</v>
      </c>
      <c r="D122" s="35" t="s">
        <v>317</v>
      </c>
      <c r="E122">
        <v>661411162</v>
      </c>
      <c r="F122" s="35"/>
      <c r="G122">
        <v>1</v>
      </c>
      <c r="H122">
        <v>1</v>
      </c>
      <c r="I122">
        <v>-1</v>
      </c>
      <c r="J122" s="35" t="s">
        <v>688</v>
      </c>
      <c r="K122" s="35" t="s">
        <v>88</v>
      </c>
      <c r="L122" s="35" t="s">
        <v>318</v>
      </c>
      <c r="M122">
        <v>48402</v>
      </c>
      <c r="N122" t="s">
        <v>1917</v>
      </c>
      <c r="Q122" s="193">
        <v>46980</v>
      </c>
    </row>
    <row r="123" spans="1:17">
      <c r="A123" s="35" t="s">
        <v>58</v>
      </c>
      <c r="B123" s="35" t="s">
        <v>58</v>
      </c>
      <c r="C123">
        <v>76</v>
      </c>
      <c r="D123" s="35" t="s">
        <v>319</v>
      </c>
      <c r="E123">
        <v>661462330</v>
      </c>
      <c r="F123" s="35"/>
      <c r="G123">
        <v>1</v>
      </c>
      <c r="H123">
        <v>1</v>
      </c>
      <c r="I123">
        <v>-1</v>
      </c>
      <c r="J123" s="35" t="s">
        <v>688</v>
      </c>
      <c r="K123" s="35" t="s">
        <v>88</v>
      </c>
      <c r="L123" s="35" t="s">
        <v>320</v>
      </c>
      <c r="M123">
        <v>49717</v>
      </c>
      <c r="N123" t="s">
        <v>1918</v>
      </c>
      <c r="Q123" s="193">
        <v>46980</v>
      </c>
    </row>
    <row r="124" spans="1:17">
      <c r="A124" s="35" t="s">
        <v>58</v>
      </c>
      <c r="B124" s="35" t="s">
        <v>58</v>
      </c>
      <c r="C124">
        <v>81</v>
      </c>
      <c r="D124" s="35" t="s">
        <v>321</v>
      </c>
      <c r="E124">
        <v>661960328</v>
      </c>
      <c r="F124" s="35"/>
      <c r="G124">
        <v>1</v>
      </c>
      <c r="H124">
        <v>1</v>
      </c>
      <c r="I124">
        <v>-1</v>
      </c>
      <c r="J124" s="35" t="s">
        <v>688</v>
      </c>
      <c r="K124" s="35" t="s">
        <v>88</v>
      </c>
      <c r="L124" s="35" t="s">
        <v>322</v>
      </c>
      <c r="M124">
        <v>49825</v>
      </c>
      <c r="N124">
        <v>13155</v>
      </c>
      <c r="Q124" s="193">
        <v>46980</v>
      </c>
    </row>
    <row r="125" spans="1:17">
      <c r="A125" s="35" t="s">
        <v>58</v>
      </c>
      <c r="B125" s="35" t="s">
        <v>58</v>
      </c>
      <c r="C125">
        <v>84</v>
      </c>
      <c r="D125" s="35" t="s">
        <v>323</v>
      </c>
      <c r="E125">
        <v>662116365</v>
      </c>
      <c r="F125" s="35"/>
      <c r="G125">
        <v>1</v>
      </c>
      <c r="H125">
        <v>1</v>
      </c>
      <c r="I125">
        <v>-1</v>
      </c>
      <c r="J125" s="35" t="s">
        <v>688</v>
      </c>
      <c r="K125" s="35" t="s">
        <v>88</v>
      </c>
      <c r="L125" s="35" t="s">
        <v>324</v>
      </c>
      <c r="M125">
        <v>47765</v>
      </c>
      <c r="N125" t="s">
        <v>1919</v>
      </c>
      <c r="Q125" s="193">
        <v>11185</v>
      </c>
    </row>
    <row r="126" spans="1:17">
      <c r="A126" s="35" t="s">
        <v>58</v>
      </c>
      <c r="B126" s="35" t="s">
        <v>58</v>
      </c>
      <c r="C126">
        <v>94</v>
      </c>
      <c r="D126" s="35" t="s">
        <v>325</v>
      </c>
      <c r="E126">
        <v>664717310</v>
      </c>
      <c r="F126" s="35"/>
      <c r="G126">
        <v>1</v>
      </c>
      <c r="H126">
        <v>1</v>
      </c>
      <c r="I126">
        <v>-1</v>
      </c>
      <c r="J126" s="35" t="s">
        <v>688</v>
      </c>
      <c r="K126" s="35" t="s">
        <v>88</v>
      </c>
      <c r="L126" s="35" t="s">
        <v>326</v>
      </c>
      <c r="M126">
        <v>47163</v>
      </c>
      <c r="N126" t="s">
        <v>1920</v>
      </c>
      <c r="Q126" s="193">
        <v>11550</v>
      </c>
    </row>
    <row r="127" spans="1:17">
      <c r="A127" s="35" t="s">
        <v>58</v>
      </c>
      <c r="B127" s="35" t="s">
        <v>58</v>
      </c>
      <c r="C127">
        <v>108</v>
      </c>
      <c r="D127" s="35" t="s">
        <v>327</v>
      </c>
      <c r="E127">
        <v>666899412</v>
      </c>
      <c r="F127" s="35"/>
      <c r="G127">
        <v>1</v>
      </c>
      <c r="H127">
        <v>1</v>
      </c>
      <c r="I127">
        <v>-1</v>
      </c>
      <c r="J127" s="35" t="s">
        <v>688</v>
      </c>
      <c r="K127" s="35" t="s">
        <v>88</v>
      </c>
      <c r="L127" s="35" t="s">
        <v>328</v>
      </c>
      <c r="M127">
        <v>48739</v>
      </c>
      <c r="N127" t="s">
        <v>1921</v>
      </c>
      <c r="Q127" s="193">
        <v>37149</v>
      </c>
    </row>
    <row r="128" spans="1:17">
      <c r="A128" s="35" t="s">
        <v>58</v>
      </c>
      <c r="B128" s="35" t="s">
        <v>58</v>
      </c>
      <c r="C128">
        <v>115</v>
      </c>
      <c r="D128" s="35" t="s">
        <v>329</v>
      </c>
      <c r="E128">
        <v>668972062</v>
      </c>
      <c r="F128" s="35"/>
      <c r="G128">
        <v>1</v>
      </c>
      <c r="H128">
        <v>1</v>
      </c>
      <c r="I128">
        <v>-1</v>
      </c>
      <c r="J128" s="35" t="s">
        <v>688</v>
      </c>
      <c r="K128" s="35" t="s">
        <v>88</v>
      </c>
      <c r="L128" s="35" t="s">
        <v>330</v>
      </c>
      <c r="M128">
        <v>49316</v>
      </c>
      <c r="N128" t="s">
        <v>1922</v>
      </c>
      <c r="Q128" s="193">
        <v>37879</v>
      </c>
    </row>
    <row r="129" spans="1:17">
      <c r="A129" s="35" t="s">
        <v>58</v>
      </c>
      <c r="B129" s="35" t="s">
        <v>58</v>
      </c>
      <c r="C129">
        <v>137</v>
      </c>
      <c r="D129" s="35" t="s">
        <v>492</v>
      </c>
      <c r="E129">
        <v>688535102</v>
      </c>
      <c r="F129" s="35"/>
      <c r="G129">
        <v>1</v>
      </c>
      <c r="H129">
        <v>1</v>
      </c>
      <c r="I129">
        <v>-1</v>
      </c>
      <c r="J129" s="35" t="s">
        <v>688</v>
      </c>
      <c r="K129" s="35" t="s">
        <v>88</v>
      </c>
      <c r="L129" s="35" t="s">
        <v>493</v>
      </c>
      <c r="M129">
        <v>40962</v>
      </c>
      <c r="N129" t="s">
        <v>1923</v>
      </c>
      <c r="Q129" s="193">
        <v>45275</v>
      </c>
    </row>
    <row r="130" spans="1:17">
      <c r="A130" s="35" t="s">
        <v>58</v>
      </c>
      <c r="B130" s="35" t="s">
        <v>58</v>
      </c>
      <c r="C130">
        <v>138</v>
      </c>
      <c r="D130" s="35" t="s">
        <v>494</v>
      </c>
      <c r="E130">
        <v>688535470</v>
      </c>
      <c r="F130" s="35"/>
      <c r="G130">
        <v>1</v>
      </c>
      <c r="H130">
        <v>1</v>
      </c>
      <c r="I130">
        <v>-1</v>
      </c>
      <c r="J130" s="35" t="s">
        <v>688</v>
      </c>
      <c r="K130" s="35" t="s">
        <v>88</v>
      </c>
      <c r="L130" s="35" t="s">
        <v>495</v>
      </c>
      <c r="M130">
        <v>42462</v>
      </c>
      <c r="N130" t="s">
        <v>1924</v>
      </c>
      <c r="Q130" s="193">
        <v>43481</v>
      </c>
    </row>
    <row r="131" spans="1:17">
      <c r="A131" s="35" t="s">
        <v>58</v>
      </c>
      <c r="B131" s="35" t="s">
        <v>58</v>
      </c>
      <c r="C131">
        <v>139</v>
      </c>
      <c r="D131" s="35" t="s">
        <v>497</v>
      </c>
      <c r="E131">
        <v>692982316</v>
      </c>
      <c r="F131" s="35"/>
      <c r="G131">
        <v>1</v>
      </c>
      <c r="H131">
        <v>1</v>
      </c>
      <c r="I131">
        <v>-1</v>
      </c>
      <c r="J131" s="35" t="s">
        <v>688</v>
      </c>
      <c r="K131" s="35" t="s">
        <v>88</v>
      </c>
      <c r="L131" s="35" t="s">
        <v>498</v>
      </c>
      <c r="M131">
        <v>38070</v>
      </c>
      <c r="N131" t="s">
        <v>1925</v>
      </c>
      <c r="Q131" s="193">
        <v>37303</v>
      </c>
    </row>
    <row r="132" spans="1:17">
      <c r="A132" s="35" t="s">
        <v>58</v>
      </c>
      <c r="B132" s="35" t="s">
        <v>58</v>
      </c>
      <c r="C132">
        <v>163</v>
      </c>
      <c r="D132" s="35" t="s">
        <v>587</v>
      </c>
      <c r="E132">
        <v>744455070</v>
      </c>
      <c r="F132" s="35"/>
      <c r="G132">
        <v>1</v>
      </c>
      <c r="H132">
        <v>1</v>
      </c>
      <c r="I132">
        <v>-1</v>
      </c>
      <c r="J132" s="35" t="s">
        <v>688</v>
      </c>
      <c r="K132" s="35" t="s">
        <v>88</v>
      </c>
      <c r="L132" s="35" t="s">
        <v>588</v>
      </c>
      <c r="M132">
        <v>42478</v>
      </c>
      <c r="N132" t="s">
        <v>1926</v>
      </c>
      <c r="Q132" s="193">
        <v>38702</v>
      </c>
    </row>
    <row r="133" spans="1:17">
      <c r="A133" s="35" t="s">
        <v>58</v>
      </c>
      <c r="B133" s="35" t="s">
        <v>58</v>
      </c>
      <c r="C133">
        <v>164</v>
      </c>
      <c r="D133" s="35" t="s">
        <v>589</v>
      </c>
      <c r="E133">
        <v>744455114</v>
      </c>
      <c r="F133" s="35"/>
      <c r="G133">
        <v>1</v>
      </c>
      <c r="H133">
        <v>1</v>
      </c>
      <c r="I133">
        <v>-1</v>
      </c>
      <c r="J133" s="35" t="s">
        <v>688</v>
      </c>
      <c r="K133" s="35" t="s">
        <v>88</v>
      </c>
      <c r="L133" s="35" t="s">
        <v>590</v>
      </c>
      <c r="M133">
        <v>43938</v>
      </c>
      <c r="N133" t="s">
        <v>1927</v>
      </c>
      <c r="Q133" s="193">
        <v>42720</v>
      </c>
    </row>
    <row r="134" spans="1:17">
      <c r="A134" s="35" t="s">
        <v>58</v>
      </c>
      <c r="B134" s="35" t="s">
        <v>58</v>
      </c>
      <c r="C134">
        <v>16</v>
      </c>
      <c r="D134" s="35" t="s">
        <v>331</v>
      </c>
      <c r="E134">
        <v>652206697</v>
      </c>
      <c r="F134" s="35"/>
      <c r="G134">
        <v>1</v>
      </c>
      <c r="H134">
        <v>1</v>
      </c>
      <c r="I134">
        <v>-1</v>
      </c>
      <c r="J134" s="35" t="s">
        <v>688</v>
      </c>
      <c r="K134" s="35" t="s">
        <v>88</v>
      </c>
      <c r="L134" s="35" t="s">
        <v>332</v>
      </c>
      <c r="M134">
        <v>49972</v>
      </c>
      <c r="N134" t="s">
        <v>1928</v>
      </c>
      <c r="Q134" s="193">
        <v>44058</v>
      </c>
    </row>
    <row r="135" spans="1:17">
      <c r="A135" s="35" t="s">
        <v>58</v>
      </c>
      <c r="B135" s="35" t="s">
        <v>58</v>
      </c>
      <c r="C135">
        <v>14</v>
      </c>
      <c r="D135" s="35" t="s">
        <v>333</v>
      </c>
      <c r="E135">
        <v>652105972</v>
      </c>
      <c r="F135" s="35"/>
      <c r="G135">
        <v>1</v>
      </c>
      <c r="H135">
        <v>1</v>
      </c>
      <c r="I135">
        <v>-1</v>
      </c>
      <c r="J135" s="35" t="s">
        <v>688</v>
      </c>
      <c r="K135" s="35" t="s">
        <v>88</v>
      </c>
      <c r="L135" s="35" t="s">
        <v>334</v>
      </c>
      <c r="M135">
        <v>49988</v>
      </c>
      <c r="N135" t="s">
        <v>1929</v>
      </c>
      <c r="Q135" s="193">
        <v>44058</v>
      </c>
    </row>
    <row r="136" spans="1:17">
      <c r="A136" s="35" t="s">
        <v>58</v>
      </c>
      <c r="B136" s="35" t="s">
        <v>58</v>
      </c>
      <c r="C136">
        <v>20</v>
      </c>
      <c r="D136" s="35" t="s">
        <v>335</v>
      </c>
      <c r="E136">
        <v>654908121</v>
      </c>
      <c r="F136" s="35"/>
      <c r="G136">
        <v>1</v>
      </c>
      <c r="H136">
        <v>1</v>
      </c>
      <c r="I136">
        <v>-1</v>
      </c>
      <c r="J136" s="35" t="s">
        <v>688</v>
      </c>
      <c r="K136" s="35" t="s">
        <v>88</v>
      </c>
      <c r="L136" s="35" t="s">
        <v>336</v>
      </c>
      <c r="M136">
        <v>49989</v>
      </c>
      <c r="N136" t="s">
        <v>1930</v>
      </c>
      <c r="Q136" s="193">
        <v>44058</v>
      </c>
    </row>
    <row r="137" spans="1:17">
      <c r="A137" s="35" t="s">
        <v>58</v>
      </c>
      <c r="B137" s="35" t="s">
        <v>58</v>
      </c>
      <c r="C137">
        <v>21</v>
      </c>
      <c r="D137" s="35" t="s">
        <v>337</v>
      </c>
      <c r="E137">
        <v>654990458</v>
      </c>
      <c r="F137" s="35"/>
      <c r="G137">
        <v>1</v>
      </c>
      <c r="H137">
        <v>1</v>
      </c>
      <c r="I137">
        <v>-1</v>
      </c>
      <c r="J137" s="35" t="s">
        <v>688</v>
      </c>
      <c r="K137" s="35" t="s">
        <v>88</v>
      </c>
      <c r="L137" s="35" t="s">
        <v>338</v>
      </c>
      <c r="M137">
        <v>49992</v>
      </c>
      <c r="N137" t="s">
        <v>1931</v>
      </c>
      <c r="Q137" s="193">
        <v>44058</v>
      </c>
    </row>
    <row r="138" spans="1:17">
      <c r="A138" s="35" t="s">
        <v>58</v>
      </c>
      <c r="B138" s="35" t="s">
        <v>58</v>
      </c>
      <c r="C138">
        <v>28</v>
      </c>
      <c r="D138" s="35" t="s">
        <v>339</v>
      </c>
      <c r="E138">
        <v>655342822</v>
      </c>
      <c r="F138" s="35"/>
      <c r="G138">
        <v>1</v>
      </c>
      <c r="H138">
        <v>1</v>
      </c>
      <c r="I138">
        <v>-1</v>
      </c>
      <c r="J138" s="35" t="s">
        <v>688</v>
      </c>
      <c r="K138" s="35" t="s">
        <v>88</v>
      </c>
      <c r="L138" s="35" t="s">
        <v>340</v>
      </c>
      <c r="M138">
        <v>48721</v>
      </c>
      <c r="N138">
        <v>9513</v>
      </c>
      <c r="Q138" s="193">
        <v>44423</v>
      </c>
    </row>
    <row r="139" spans="1:17">
      <c r="A139" s="35" t="s">
        <v>58</v>
      </c>
      <c r="B139" s="35" t="s">
        <v>58</v>
      </c>
      <c r="C139">
        <v>32</v>
      </c>
      <c r="D139" s="35" t="s">
        <v>341</v>
      </c>
      <c r="E139">
        <v>655551828</v>
      </c>
      <c r="F139" s="35"/>
      <c r="G139">
        <v>1</v>
      </c>
      <c r="H139">
        <v>1</v>
      </c>
      <c r="I139">
        <v>-1</v>
      </c>
      <c r="J139" s="35" t="s">
        <v>688</v>
      </c>
      <c r="K139" s="35" t="s">
        <v>88</v>
      </c>
      <c r="L139" s="35" t="s">
        <v>342</v>
      </c>
      <c r="M139">
        <v>45183</v>
      </c>
      <c r="N139" t="s">
        <v>1932</v>
      </c>
      <c r="Q139" s="193">
        <v>44423</v>
      </c>
    </row>
    <row r="140" spans="1:17">
      <c r="A140" s="35" t="s">
        <v>58</v>
      </c>
      <c r="B140" s="35" t="s">
        <v>58</v>
      </c>
      <c r="C140">
        <v>34</v>
      </c>
      <c r="D140" s="35" t="s">
        <v>343</v>
      </c>
      <c r="E140">
        <v>655654319</v>
      </c>
      <c r="F140" s="35"/>
      <c r="G140">
        <v>1</v>
      </c>
      <c r="H140">
        <v>1</v>
      </c>
      <c r="I140">
        <v>-1</v>
      </c>
      <c r="J140" s="35" t="s">
        <v>688</v>
      </c>
      <c r="K140" s="35" t="s">
        <v>88</v>
      </c>
      <c r="L140" s="35" t="s">
        <v>344</v>
      </c>
      <c r="M140">
        <v>48127</v>
      </c>
      <c r="N140" t="s">
        <v>1933</v>
      </c>
      <c r="Q140" s="193">
        <v>44423</v>
      </c>
    </row>
    <row r="141" spans="1:17">
      <c r="A141" s="35" t="s">
        <v>58</v>
      </c>
      <c r="B141" s="35" t="s">
        <v>58</v>
      </c>
      <c r="C141">
        <v>43</v>
      </c>
      <c r="D141" s="35" t="s">
        <v>345</v>
      </c>
      <c r="E141">
        <v>656114387</v>
      </c>
      <c r="F141" s="35"/>
      <c r="G141">
        <v>1</v>
      </c>
      <c r="H141">
        <v>1</v>
      </c>
      <c r="I141">
        <v>-1</v>
      </c>
      <c r="J141" s="35" t="s">
        <v>688</v>
      </c>
      <c r="K141" s="35" t="s">
        <v>88</v>
      </c>
      <c r="L141" s="35" t="s">
        <v>346</v>
      </c>
      <c r="M141">
        <v>47507</v>
      </c>
      <c r="N141" t="s">
        <v>1934</v>
      </c>
      <c r="Q141" s="193">
        <v>44423</v>
      </c>
    </row>
    <row r="142" spans="1:17">
      <c r="A142" s="35" t="s">
        <v>58</v>
      </c>
      <c r="B142" s="35" t="s">
        <v>58</v>
      </c>
      <c r="C142">
        <v>49</v>
      </c>
      <c r="D142" s="35" t="s">
        <v>347</v>
      </c>
      <c r="E142">
        <v>656453520</v>
      </c>
      <c r="F142" s="35"/>
      <c r="G142">
        <v>1</v>
      </c>
      <c r="H142">
        <v>1</v>
      </c>
      <c r="I142">
        <v>-1</v>
      </c>
      <c r="J142" s="35" t="s">
        <v>688</v>
      </c>
      <c r="K142" s="35" t="s">
        <v>88</v>
      </c>
      <c r="L142" s="35" t="s">
        <v>348</v>
      </c>
      <c r="M142">
        <v>48208</v>
      </c>
      <c r="N142" t="s">
        <v>1935</v>
      </c>
      <c r="Q142" s="193">
        <v>44423</v>
      </c>
    </row>
    <row r="143" spans="1:17">
      <c r="A143" s="35" t="s">
        <v>58</v>
      </c>
      <c r="B143" s="35" t="s">
        <v>58</v>
      </c>
      <c r="C143">
        <v>51</v>
      </c>
      <c r="D143" s="35" t="s">
        <v>349</v>
      </c>
      <c r="E143">
        <v>656652715</v>
      </c>
      <c r="F143" s="35"/>
      <c r="G143">
        <v>1</v>
      </c>
      <c r="H143">
        <v>1</v>
      </c>
      <c r="I143">
        <v>-1</v>
      </c>
      <c r="J143" s="35" t="s">
        <v>688</v>
      </c>
      <c r="K143" s="35" t="s">
        <v>88</v>
      </c>
      <c r="L143" s="35" t="s">
        <v>350</v>
      </c>
      <c r="M143">
        <v>35480</v>
      </c>
      <c r="N143" t="s">
        <v>1936</v>
      </c>
      <c r="Q143" s="193">
        <v>44423</v>
      </c>
    </row>
    <row r="144" spans="1:17">
      <c r="A144" s="35" t="s">
        <v>58</v>
      </c>
      <c r="B144" s="35" t="s">
        <v>58</v>
      </c>
      <c r="C144">
        <v>77</v>
      </c>
      <c r="D144" s="35" t="s">
        <v>351</v>
      </c>
      <c r="E144">
        <v>661512961</v>
      </c>
      <c r="F144" s="35"/>
      <c r="G144">
        <v>1</v>
      </c>
      <c r="H144">
        <v>1</v>
      </c>
      <c r="I144">
        <v>-1</v>
      </c>
      <c r="J144" s="35" t="s">
        <v>688</v>
      </c>
      <c r="K144" s="35" t="s">
        <v>88</v>
      </c>
      <c r="L144" s="35" t="s">
        <v>352</v>
      </c>
      <c r="M144">
        <v>49596</v>
      </c>
      <c r="N144" t="s">
        <v>1937</v>
      </c>
      <c r="Q144" s="193">
        <v>46980</v>
      </c>
    </row>
    <row r="145" spans="1:17">
      <c r="A145" s="35" t="s">
        <v>58</v>
      </c>
      <c r="B145" s="35" t="s">
        <v>58</v>
      </c>
      <c r="C145">
        <v>105</v>
      </c>
      <c r="D145" s="35" t="s">
        <v>353</v>
      </c>
      <c r="E145">
        <v>666169217</v>
      </c>
      <c r="F145" s="35"/>
      <c r="G145">
        <v>1</v>
      </c>
      <c r="H145">
        <v>1</v>
      </c>
      <c r="I145">
        <v>-1</v>
      </c>
      <c r="J145" s="35" t="s">
        <v>688</v>
      </c>
      <c r="K145" s="35" t="s">
        <v>88</v>
      </c>
      <c r="L145" s="35" t="s">
        <v>354</v>
      </c>
      <c r="M145">
        <v>49927</v>
      </c>
      <c r="N145" t="s">
        <v>1938</v>
      </c>
      <c r="Q145" s="193">
        <v>37149</v>
      </c>
    </row>
    <row r="146" spans="1:17">
      <c r="A146" s="35" t="s">
        <v>58</v>
      </c>
      <c r="B146" s="35" t="s">
        <v>58</v>
      </c>
      <c r="C146">
        <v>109</v>
      </c>
      <c r="D146" s="35" t="s">
        <v>355</v>
      </c>
      <c r="E146">
        <v>666951286</v>
      </c>
      <c r="F146" s="35"/>
      <c r="G146">
        <v>1</v>
      </c>
      <c r="H146">
        <v>1</v>
      </c>
      <c r="I146">
        <v>-1</v>
      </c>
      <c r="J146" s="35" t="s">
        <v>688</v>
      </c>
      <c r="K146" s="35" t="s">
        <v>88</v>
      </c>
      <c r="L146" s="35" t="s">
        <v>356</v>
      </c>
      <c r="M146">
        <v>45187</v>
      </c>
      <c r="N146" t="s">
        <v>1939</v>
      </c>
      <c r="Q146" s="193">
        <v>37149</v>
      </c>
    </row>
    <row r="147" spans="1:17">
      <c r="A147" s="35" t="s">
        <v>58</v>
      </c>
      <c r="B147" s="35" t="s">
        <v>58</v>
      </c>
      <c r="C147">
        <v>133</v>
      </c>
      <c r="D147" s="35" t="s">
        <v>91</v>
      </c>
      <c r="E147">
        <v>669915325</v>
      </c>
      <c r="F147" s="35"/>
      <c r="G147">
        <v>1</v>
      </c>
      <c r="H147">
        <v>1</v>
      </c>
      <c r="I147">
        <v>-1</v>
      </c>
      <c r="J147" s="35" t="s">
        <v>688</v>
      </c>
      <c r="K147" s="35" t="s">
        <v>88</v>
      </c>
      <c r="L147" s="35" t="s">
        <v>92</v>
      </c>
      <c r="M147">
        <v>44233</v>
      </c>
      <c r="N147" t="s">
        <v>1940</v>
      </c>
      <c r="Q147" s="193">
        <v>46675</v>
      </c>
    </row>
    <row r="148" spans="1:17">
      <c r="A148" s="35" t="s">
        <v>58</v>
      </c>
      <c r="B148" s="35" t="s">
        <v>58</v>
      </c>
      <c r="C148">
        <v>136</v>
      </c>
      <c r="D148" s="35" t="s">
        <v>490</v>
      </c>
      <c r="E148">
        <v>687140121</v>
      </c>
      <c r="F148" s="35"/>
      <c r="G148">
        <v>1</v>
      </c>
      <c r="H148">
        <v>1</v>
      </c>
      <c r="I148">
        <v>-1</v>
      </c>
      <c r="J148" s="35" t="s">
        <v>688</v>
      </c>
      <c r="K148" s="35" t="s">
        <v>88</v>
      </c>
      <c r="L148" s="35" t="s">
        <v>491</v>
      </c>
      <c r="M148">
        <v>41306</v>
      </c>
      <c r="N148" t="s">
        <v>1941</v>
      </c>
      <c r="Q148" s="193">
        <v>40892</v>
      </c>
    </row>
    <row r="149" spans="1:17">
      <c r="A149" s="35" t="s">
        <v>58</v>
      </c>
      <c r="B149" s="35" t="s">
        <v>58</v>
      </c>
      <c r="C149">
        <v>145</v>
      </c>
      <c r="D149" s="35" t="s">
        <v>515</v>
      </c>
      <c r="E149">
        <v>708645553</v>
      </c>
      <c r="F149" s="35"/>
      <c r="G149">
        <v>1</v>
      </c>
      <c r="H149">
        <v>1</v>
      </c>
      <c r="I149">
        <v>-1</v>
      </c>
      <c r="J149" s="35" t="s">
        <v>688</v>
      </c>
      <c r="K149" s="35" t="s">
        <v>88</v>
      </c>
      <c r="L149" s="35" t="s">
        <v>516</v>
      </c>
      <c r="M149">
        <v>41427</v>
      </c>
      <c r="N149" t="s">
        <v>1942</v>
      </c>
      <c r="Q149" s="193">
        <v>38823</v>
      </c>
    </row>
    <row r="150" spans="1:17">
      <c r="A150" s="35" t="s">
        <v>58</v>
      </c>
      <c r="B150" s="35" t="s">
        <v>58</v>
      </c>
      <c r="C150">
        <v>146</v>
      </c>
      <c r="D150" s="35" t="s">
        <v>517</v>
      </c>
      <c r="E150">
        <v>708661833</v>
      </c>
      <c r="F150" s="35"/>
      <c r="G150">
        <v>1</v>
      </c>
      <c r="H150">
        <v>1</v>
      </c>
      <c r="I150">
        <v>-1</v>
      </c>
      <c r="J150" s="35" t="s">
        <v>688</v>
      </c>
      <c r="K150" s="35" t="s">
        <v>88</v>
      </c>
      <c r="L150" s="35" t="s">
        <v>518</v>
      </c>
      <c r="M150">
        <v>32119</v>
      </c>
      <c r="N150" t="s">
        <v>1943</v>
      </c>
      <c r="Q150" s="193">
        <v>41380</v>
      </c>
    </row>
    <row r="151" spans="1:17">
      <c r="A151" s="35" t="s">
        <v>58</v>
      </c>
      <c r="B151" s="35" t="s">
        <v>58</v>
      </c>
      <c r="C151">
        <v>159</v>
      </c>
      <c r="D151" s="35" t="s">
        <v>576</v>
      </c>
      <c r="E151">
        <v>739809861</v>
      </c>
      <c r="F151" s="35"/>
      <c r="G151">
        <v>1</v>
      </c>
      <c r="H151">
        <v>1</v>
      </c>
      <c r="I151">
        <v>-1</v>
      </c>
      <c r="J151" s="35" t="s">
        <v>688</v>
      </c>
      <c r="K151" s="35" t="s">
        <v>88</v>
      </c>
      <c r="L151" s="35" t="s">
        <v>577</v>
      </c>
      <c r="M151">
        <v>47578</v>
      </c>
      <c r="N151" t="s">
        <v>1944</v>
      </c>
      <c r="Q151" s="193">
        <v>39006</v>
      </c>
    </row>
    <row r="152" spans="1:17">
      <c r="A152" s="35" t="s">
        <v>58</v>
      </c>
      <c r="B152" s="35" t="s">
        <v>58</v>
      </c>
      <c r="C152">
        <v>165</v>
      </c>
      <c r="D152" s="35" t="s">
        <v>605</v>
      </c>
      <c r="E152">
        <v>755633598</v>
      </c>
      <c r="F152" s="35"/>
      <c r="G152">
        <v>1</v>
      </c>
      <c r="H152">
        <v>1</v>
      </c>
      <c r="I152">
        <v>-1</v>
      </c>
      <c r="J152" s="35" t="s">
        <v>688</v>
      </c>
      <c r="K152" s="35" t="s">
        <v>88</v>
      </c>
      <c r="L152" s="35" t="s">
        <v>606</v>
      </c>
      <c r="M152">
        <v>44885</v>
      </c>
      <c r="N152" t="s">
        <v>1945</v>
      </c>
      <c r="Q152" s="193">
        <v>39830</v>
      </c>
    </row>
    <row r="153" spans="1:17">
      <c r="A153" s="35" t="s">
        <v>58</v>
      </c>
      <c r="B153" s="35" t="s">
        <v>58</v>
      </c>
      <c r="C153">
        <v>4</v>
      </c>
      <c r="D153" s="35" t="s">
        <v>357</v>
      </c>
      <c r="E153">
        <v>651572407</v>
      </c>
      <c r="F153" s="35"/>
      <c r="G153">
        <v>1</v>
      </c>
      <c r="H153">
        <v>1</v>
      </c>
      <c r="I153">
        <v>-1</v>
      </c>
      <c r="J153" s="35" t="s">
        <v>688</v>
      </c>
      <c r="K153" s="35" t="s">
        <v>88</v>
      </c>
      <c r="L153" s="35" t="s">
        <v>358</v>
      </c>
      <c r="M153">
        <v>49870</v>
      </c>
      <c r="N153" t="s">
        <v>1946</v>
      </c>
      <c r="Q153" s="193">
        <v>44058</v>
      </c>
    </row>
    <row r="154" spans="1:17">
      <c r="A154" s="35" t="s">
        <v>58</v>
      </c>
      <c r="B154" s="35" t="s">
        <v>58</v>
      </c>
      <c r="C154">
        <v>8</v>
      </c>
      <c r="D154" s="35" t="s">
        <v>359</v>
      </c>
      <c r="E154">
        <v>651777740</v>
      </c>
      <c r="F154" s="35"/>
      <c r="G154">
        <v>1</v>
      </c>
      <c r="H154">
        <v>1</v>
      </c>
      <c r="I154">
        <v>-1</v>
      </c>
      <c r="J154" s="35" t="s">
        <v>688</v>
      </c>
      <c r="K154" s="35" t="s">
        <v>88</v>
      </c>
      <c r="L154" s="35" t="s">
        <v>360</v>
      </c>
      <c r="M154">
        <v>49988</v>
      </c>
      <c r="N154" t="s">
        <v>1947</v>
      </c>
      <c r="Q154" s="193">
        <v>44058</v>
      </c>
    </row>
    <row r="155" spans="1:17">
      <c r="A155" s="35" t="s">
        <v>58</v>
      </c>
      <c r="B155" s="35" t="s">
        <v>58</v>
      </c>
      <c r="C155">
        <v>19</v>
      </c>
      <c r="D155" s="35" t="s">
        <v>361</v>
      </c>
      <c r="E155">
        <v>654499139</v>
      </c>
      <c r="F155" s="35"/>
      <c r="G155">
        <v>1</v>
      </c>
      <c r="H155">
        <v>1</v>
      </c>
      <c r="I155">
        <v>-1</v>
      </c>
      <c r="J155" s="35" t="s">
        <v>688</v>
      </c>
      <c r="K155" s="35" t="s">
        <v>88</v>
      </c>
      <c r="L155" s="35" t="s">
        <v>362</v>
      </c>
      <c r="M155">
        <v>49868</v>
      </c>
      <c r="N155" t="s">
        <v>1948</v>
      </c>
      <c r="Q155" s="193">
        <v>44058</v>
      </c>
    </row>
    <row r="156" spans="1:17">
      <c r="A156" s="35" t="s">
        <v>58</v>
      </c>
      <c r="B156" s="35" t="s">
        <v>58</v>
      </c>
      <c r="C156">
        <v>67</v>
      </c>
      <c r="D156" s="35" t="s">
        <v>363</v>
      </c>
      <c r="E156">
        <v>659373823</v>
      </c>
      <c r="F156" s="35"/>
      <c r="G156">
        <v>1</v>
      </c>
      <c r="H156">
        <v>1</v>
      </c>
      <c r="I156">
        <v>-1</v>
      </c>
      <c r="J156" s="35" t="s">
        <v>688</v>
      </c>
      <c r="K156" s="35" t="s">
        <v>88</v>
      </c>
      <c r="L156" s="35" t="s">
        <v>364</v>
      </c>
      <c r="M156">
        <v>49550</v>
      </c>
      <c r="N156" t="s">
        <v>1949</v>
      </c>
      <c r="Q156" s="193">
        <v>46614</v>
      </c>
    </row>
    <row r="157" spans="1:17">
      <c r="A157" s="35" t="s">
        <v>58</v>
      </c>
      <c r="B157" s="35" t="s">
        <v>58</v>
      </c>
      <c r="C157">
        <v>70</v>
      </c>
      <c r="D157" s="35" t="s">
        <v>365</v>
      </c>
      <c r="E157">
        <v>660205599</v>
      </c>
      <c r="F157" s="35"/>
      <c r="G157">
        <v>1</v>
      </c>
      <c r="H157">
        <v>1</v>
      </c>
      <c r="I157">
        <v>-1</v>
      </c>
      <c r="J157" s="35" t="s">
        <v>688</v>
      </c>
      <c r="K157" s="35" t="s">
        <v>88</v>
      </c>
      <c r="L157" s="35" t="s">
        <v>366</v>
      </c>
      <c r="M157">
        <v>27866</v>
      </c>
      <c r="N157" t="s">
        <v>1950</v>
      </c>
      <c r="Q157" s="193">
        <v>46614</v>
      </c>
    </row>
    <row r="158" spans="1:17">
      <c r="A158" s="35" t="s">
        <v>58</v>
      </c>
      <c r="B158" s="35" t="s">
        <v>58</v>
      </c>
      <c r="C158">
        <v>80</v>
      </c>
      <c r="D158" s="35" t="s">
        <v>367</v>
      </c>
      <c r="E158">
        <v>661898962</v>
      </c>
      <c r="F158" s="35"/>
      <c r="G158">
        <v>1</v>
      </c>
      <c r="H158">
        <v>1</v>
      </c>
      <c r="I158">
        <v>-1</v>
      </c>
      <c r="J158" s="35" t="s">
        <v>688</v>
      </c>
      <c r="K158" s="35" t="s">
        <v>88</v>
      </c>
      <c r="L158" s="35" t="s">
        <v>368</v>
      </c>
      <c r="M158">
        <v>49356</v>
      </c>
      <c r="N158" t="s">
        <v>1951</v>
      </c>
      <c r="Q158" s="193">
        <v>46980</v>
      </c>
    </row>
    <row r="159" spans="1:17">
      <c r="A159" s="35" t="s">
        <v>58</v>
      </c>
      <c r="B159" s="35" t="s">
        <v>58</v>
      </c>
      <c r="C159">
        <v>85</v>
      </c>
      <c r="D159" s="35" t="s">
        <v>369</v>
      </c>
      <c r="E159">
        <v>662166377</v>
      </c>
      <c r="F159" s="35"/>
      <c r="G159">
        <v>1</v>
      </c>
      <c r="H159">
        <v>1</v>
      </c>
      <c r="I159">
        <v>-1</v>
      </c>
      <c r="J159" s="35" t="s">
        <v>688</v>
      </c>
      <c r="K159" s="35" t="s">
        <v>88</v>
      </c>
      <c r="L159" s="35" t="s">
        <v>370</v>
      </c>
      <c r="M159">
        <v>44740</v>
      </c>
      <c r="N159" t="s">
        <v>1952</v>
      </c>
      <c r="Q159" s="193">
        <v>11185</v>
      </c>
    </row>
    <row r="160" spans="1:17">
      <c r="A160" s="35" t="s">
        <v>58</v>
      </c>
      <c r="B160" s="35" t="s">
        <v>58</v>
      </c>
      <c r="C160">
        <v>151</v>
      </c>
      <c r="D160" s="35" t="s">
        <v>529</v>
      </c>
      <c r="E160">
        <v>720917807</v>
      </c>
      <c r="F160" s="35"/>
      <c r="G160">
        <v>1</v>
      </c>
      <c r="H160">
        <v>1</v>
      </c>
      <c r="I160">
        <v>-1</v>
      </c>
      <c r="J160" s="35" t="s">
        <v>688</v>
      </c>
      <c r="K160" s="35" t="s">
        <v>88</v>
      </c>
      <c r="L160" s="35" t="s">
        <v>530</v>
      </c>
      <c r="M160">
        <v>45682</v>
      </c>
      <c r="N160" t="s">
        <v>1953</v>
      </c>
      <c r="Q160" s="193">
        <v>45093</v>
      </c>
    </row>
    <row r="161" spans="1:17">
      <c r="A161" s="35" t="s">
        <v>58</v>
      </c>
      <c r="B161" s="35" t="s">
        <v>58</v>
      </c>
      <c r="C161">
        <v>152</v>
      </c>
      <c r="D161" s="35" t="s">
        <v>531</v>
      </c>
      <c r="E161">
        <v>720917831</v>
      </c>
      <c r="F161" s="35"/>
      <c r="G161">
        <v>1</v>
      </c>
      <c r="H161">
        <v>1</v>
      </c>
      <c r="I161">
        <v>-1</v>
      </c>
      <c r="J161" s="35" t="s">
        <v>688</v>
      </c>
      <c r="K161" s="35" t="s">
        <v>88</v>
      </c>
      <c r="L161" s="35" t="s">
        <v>532</v>
      </c>
      <c r="M161">
        <v>45200</v>
      </c>
      <c r="N161" t="s">
        <v>1954</v>
      </c>
      <c r="Q161" s="193">
        <v>39645</v>
      </c>
    </row>
    <row r="162" spans="1:17">
      <c r="A162" s="35" t="s">
        <v>58</v>
      </c>
      <c r="B162" s="35" t="s">
        <v>58</v>
      </c>
      <c r="C162">
        <v>153</v>
      </c>
      <c r="D162" s="35" t="s">
        <v>533</v>
      </c>
      <c r="E162">
        <v>720917870</v>
      </c>
      <c r="F162" s="35"/>
      <c r="G162">
        <v>1</v>
      </c>
      <c r="H162">
        <v>1</v>
      </c>
      <c r="I162">
        <v>-1</v>
      </c>
      <c r="J162" s="35" t="s">
        <v>688</v>
      </c>
      <c r="K162" s="35" t="s">
        <v>88</v>
      </c>
      <c r="L162" s="35" t="s">
        <v>534</v>
      </c>
      <c r="M162">
        <v>46727</v>
      </c>
      <c r="N162" t="s">
        <v>1955</v>
      </c>
      <c r="Q162" s="193">
        <v>44028</v>
      </c>
    </row>
    <row r="163" spans="1:17">
      <c r="A163" s="35" t="s">
        <v>58</v>
      </c>
      <c r="B163" s="35" t="s">
        <v>58</v>
      </c>
      <c r="C163">
        <v>9</v>
      </c>
      <c r="D163" s="35" t="s">
        <v>371</v>
      </c>
      <c r="E163">
        <v>651827926</v>
      </c>
      <c r="F163" s="35"/>
      <c r="G163">
        <v>1</v>
      </c>
      <c r="H163">
        <v>1</v>
      </c>
      <c r="I163">
        <v>-1</v>
      </c>
      <c r="J163" s="35" t="s">
        <v>688</v>
      </c>
      <c r="K163" s="35" t="s">
        <v>88</v>
      </c>
      <c r="L163" s="35" t="s">
        <v>372</v>
      </c>
      <c r="M163">
        <v>49970</v>
      </c>
      <c r="N163" t="s">
        <v>1956</v>
      </c>
      <c r="Q163" s="193">
        <v>44058</v>
      </c>
    </row>
    <row r="164" spans="1:17">
      <c r="A164" s="35" t="s">
        <v>58</v>
      </c>
      <c r="B164" s="35" t="s">
        <v>58</v>
      </c>
      <c r="C164">
        <v>37</v>
      </c>
      <c r="D164" s="35" t="s">
        <v>373</v>
      </c>
      <c r="E164">
        <v>655812588</v>
      </c>
      <c r="F164" s="35"/>
      <c r="G164">
        <v>1</v>
      </c>
      <c r="H164">
        <v>1</v>
      </c>
      <c r="I164">
        <v>-1</v>
      </c>
      <c r="J164" s="35" t="s">
        <v>688</v>
      </c>
      <c r="K164" s="35" t="s">
        <v>88</v>
      </c>
      <c r="L164" s="35" t="s">
        <v>374</v>
      </c>
      <c r="M164">
        <v>47380</v>
      </c>
      <c r="N164" t="s">
        <v>1957</v>
      </c>
      <c r="Q164" s="193">
        <v>44423</v>
      </c>
    </row>
    <row r="165" spans="1:17">
      <c r="A165" s="35" t="s">
        <v>58</v>
      </c>
      <c r="B165" s="35" t="s">
        <v>58</v>
      </c>
      <c r="C165">
        <v>38</v>
      </c>
      <c r="D165" s="35" t="s">
        <v>375</v>
      </c>
      <c r="E165">
        <v>655864063</v>
      </c>
      <c r="F165" s="35"/>
      <c r="G165">
        <v>1</v>
      </c>
      <c r="H165">
        <v>1</v>
      </c>
      <c r="I165">
        <v>-1</v>
      </c>
      <c r="J165" s="35" t="s">
        <v>688</v>
      </c>
      <c r="K165" s="35" t="s">
        <v>88</v>
      </c>
      <c r="L165" s="35" t="s">
        <v>376</v>
      </c>
      <c r="M165">
        <v>45861</v>
      </c>
      <c r="N165" t="s">
        <v>1958</v>
      </c>
      <c r="Q165" s="193">
        <v>44423</v>
      </c>
    </row>
    <row r="166" spans="1:17">
      <c r="A166" s="35" t="s">
        <v>58</v>
      </c>
      <c r="B166" s="35" t="s">
        <v>58</v>
      </c>
      <c r="C166">
        <v>135</v>
      </c>
      <c r="D166" s="35" t="s">
        <v>470</v>
      </c>
      <c r="E166">
        <v>678405186</v>
      </c>
      <c r="F166" s="35"/>
      <c r="G166">
        <v>1</v>
      </c>
      <c r="H166">
        <v>1</v>
      </c>
      <c r="I166">
        <v>-1</v>
      </c>
      <c r="J166" s="35" t="s">
        <v>688</v>
      </c>
      <c r="K166" s="35" t="s">
        <v>88</v>
      </c>
      <c r="L166" s="35" t="s">
        <v>471</v>
      </c>
      <c r="M166">
        <v>22234</v>
      </c>
      <c r="N166" t="s">
        <v>1959</v>
      </c>
      <c r="Q166" s="193">
        <v>11277</v>
      </c>
    </row>
    <row r="167" spans="1:17">
      <c r="A167" s="35" t="s">
        <v>58</v>
      </c>
      <c r="B167" s="35" t="s">
        <v>58</v>
      </c>
      <c r="C167">
        <v>148</v>
      </c>
      <c r="D167" s="35" t="s">
        <v>521</v>
      </c>
      <c r="E167">
        <v>713300239</v>
      </c>
      <c r="F167" s="35"/>
      <c r="G167">
        <v>1</v>
      </c>
      <c r="H167">
        <v>1</v>
      </c>
      <c r="I167">
        <v>-1</v>
      </c>
      <c r="J167" s="35" t="s">
        <v>688</v>
      </c>
      <c r="K167" s="35" t="s">
        <v>88</v>
      </c>
      <c r="L167" s="35" t="s">
        <v>522</v>
      </c>
      <c r="M167">
        <v>43409</v>
      </c>
      <c r="N167" t="s">
        <v>1960</v>
      </c>
      <c r="Q167" s="193">
        <v>41045</v>
      </c>
    </row>
    <row r="168" spans="1:17">
      <c r="A168" s="35" t="s">
        <v>58</v>
      </c>
      <c r="B168" s="35" t="s">
        <v>58</v>
      </c>
      <c r="C168">
        <v>160</v>
      </c>
      <c r="D168" s="35" t="s">
        <v>578</v>
      </c>
      <c r="E168">
        <v>742554212</v>
      </c>
      <c r="F168" s="35"/>
      <c r="G168">
        <v>1</v>
      </c>
      <c r="H168">
        <v>1</v>
      </c>
      <c r="I168">
        <v>-1</v>
      </c>
      <c r="J168" s="35" t="s">
        <v>688</v>
      </c>
      <c r="K168" s="35" t="s">
        <v>88</v>
      </c>
      <c r="L168" s="35" t="s">
        <v>579</v>
      </c>
      <c r="M168">
        <v>45387</v>
      </c>
      <c r="N168" t="s">
        <v>1961</v>
      </c>
      <c r="Q168" s="193">
        <v>43389</v>
      </c>
    </row>
    <row r="169" spans="1:17">
      <c r="A169" s="35" t="s">
        <v>58</v>
      </c>
      <c r="B169" s="35" t="s">
        <v>58</v>
      </c>
      <c r="C169">
        <v>167</v>
      </c>
      <c r="D169" s="35" t="s">
        <v>636</v>
      </c>
      <c r="E169">
        <v>760631701</v>
      </c>
      <c r="F169" s="35"/>
      <c r="G169">
        <v>1</v>
      </c>
      <c r="H169">
        <v>1</v>
      </c>
      <c r="I169">
        <v>-1</v>
      </c>
      <c r="J169" s="35" t="s">
        <v>688</v>
      </c>
      <c r="K169" s="35" t="s">
        <v>88</v>
      </c>
      <c r="L169" s="35" t="s">
        <v>637</v>
      </c>
      <c r="M169">
        <v>41467</v>
      </c>
      <c r="N169" t="s">
        <v>1962</v>
      </c>
      <c r="Q169" s="193">
        <v>39495</v>
      </c>
    </row>
    <row r="170" spans="1:17">
      <c r="A170" s="35" t="s">
        <v>58</v>
      </c>
      <c r="B170" s="35" t="s">
        <v>58</v>
      </c>
      <c r="C170">
        <v>194</v>
      </c>
      <c r="D170" s="35" t="s">
        <v>725</v>
      </c>
      <c r="E170">
        <v>817750954</v>
      </c>
      <c r="F170" s="35"/>
      <c r="G170">
        <v>1</v>
      </c>
      <c r="H170">
        <v>1</v>
      </c>
      <c r="I170">
        <v>-1</v>
      </c>
      <c r="J170" s="35" t="s">
        <v>688</v>
      </c>
      <c r="K170" s="35" t="s">
        <v>88</v>
      </c>
      <c r="L170" s="35" t="s">
        <v>726</v>
      </c>
      <c r="M170">
        <v>43650</v>
      </c>
      <c r="N170" t="s">
        <v>1963</v>
      </c>
      <c r="Q170" s="193">
        <v>41657</v>
      </c>
    </row>
    <row r="171" spans="1:17">
      <c r="A171" s="35" t="s">
        <v>58</v>
      </c>
      <c r="B171" s="35" t="s">
        <v>58</v>
      </c>
      <c r="C171">
        <v>197</v>
      </c>
      <c r="D171" s="35" t="s">
        <v>734</v>
      </c>
      <c r="E171">
        <v>824867621</v>
      </c>
      <c r="F171" s="35"/>
      <c r="G171">
        <v>1</v>
      </c>
      <c r="H171">
        <v>1</v>
      </c>
      <c r="I171">
        <v>-1</v>
      </c>
      <c r="J171" s="35" t="s">
        <v>688</v>
      </c>
      <c r="K171" s="35" t="s">
        <v>88</v>
      </c>
      <c r="L171" s="35" t="s">
        <v>735</v>
      </c>
      <c r="M171">
        <v>44934</v>
      </c>
      <c r="N171" t="s">
        <v>1964</v>
      </c>
      <c r="Q171" s="193">
        <v>41688</v>
      </c>
    </row>
    <row r="172" spans="1:17">
      <c r="A172" s="35" t="s">
        <v>58</v>
      </c>
      <c r="B172" s="35" t="s">
        <v>58</v>
      </c>
      <c r="C172">
        <v>193</v>
      </c>
      <c r="D172" s="35" t="s">
        <v>723</v>
      </c>
      <c r="E172">
        <v>814781953</v>
      </c>
      <c r="F172" s="35"/>
      <c r="G172">
        <v>1</v>
      </c>
      <c r="H172">
        <v>1</v>
      </c>
      <c r="I172">
        <v>-1</v>
      </c>
      <c r="J172" s="35" t="s">
        <v>688</v>
      </c>
      <c r="K172" s="35" t="s">
        <v>88</v>
      </c>
      <c r="L172" s="35" t="s">
        <v>724</v>
      </c>
      <c r="M172">
        <v>43285</v>
      </c>
      <c r="N172" t="s">
        <v>1965</v>
      </c>
      <c r="Q172" s="193">
        <v>42355</v>
      </c>
    </row>
    <row r="173" spans="1:17">
      <c r="A173" s="35" t="s">
        <v>58</v>
      </c>
      <c r="B173" s="35" t="s">
        <v>58</v>
      </c>
      <c r="C173">
        <v>210</v>
      </c>
      <c r="D173" s="35" t="s">
        <v>771</v>
      </c>
      <c r="E173">
        <v>853780385</v>
      </c>
      <c r="F173" s="35"/>
      <c r="G173">
        <v>1</v>
      </c>
      <c r="H173">
        <v>1</v>
      </c>
      <c r="I173">
        <v>-1</v>
      </c>
      <c r="J173" s="35" t="s">
        <v>688</v>
      </c>
      <c r="K173" s="35" t="s">
        <v>88</v>
      </c>
      <c r="L173" s="35" t="s">
        <v>772</v>
      </c>
      <c r="M173">
        <v>46219</v>
      </c>
      <c r="N173" t="s">
        <v>1966</v>
      </c>
      <c r="Q173" s="193">
        <v>43299</v>
      </c>
    </row>
    <row r="174" spans="1:17">
      <c r="A174" s="35" t="s">
        <v>58</v>
      </c>
      <c r="B174" s="35" t="s">
        <v>58</v>
      </c>
      <c r="C174">
        <v>215</v>
      </c>
      <c r="D174" s="35" t="s">
        <v>799</v>
      </c>
      <c r="E174">
        <v>862955187</v>
      </c>
      <c r="F174" s="35"/>
      <c r="G174">
        <v>1</v>
      </c>
      <c r="H174">
        <v>1</v>
      </c>
      <c r="I174">
        <v>-1</v>
      </c>
      <c r="J174" s="35" t="s">
        <v>688</v>
      </c>
      <c r="K174" s="35" t="s">
        <v>88</v>
      </c>
      <c r="L174" s="35" t="s">
        <v>800</v>
      </c>
      <c r="M174">
        <v>44663</v>
      </c>
      <c r="N174" t="s">
        <v>1967</v>
      </c>
      <c r="Q174" s="193">
        <v>43361</v>
      </c>
    </row>
    <row r="175" spans="1:17">
      <c r="A175" s="35" t="s">
        <v>58</v>
      </c>
      <c r="B175" s="35" t="s">
        <v>58</v>
      </c>
      <c r="C175">
        <v>227</v>
      </c>
      <c r="D175" s="35" t="s">
        <v>843</v>
      </c>
      <c r="E175">
        <v>898982365</v>
      </c>
      <c r="F175" s="35"/>
      <c r="G175">
        <v>1</v>
      </c>
      <c r="H175">
        <v>1</v>
      </c>
      <c r="I175">
        <v>-1</v>
      </c>
      <c r="J175" s="35" t="s">
        <v>688</v>
      </c>
      <c r="K175" s="35" t="s">
        <v>88</v>
      </c>
      <c r="L175" s="35" t="s">
        <v>844</v>
      </c>
      <c r="M175">
        <v>46984</v>
      </c>
      <c r="N175" t="s">
        <v>1968</v>
      </c>
      <c r="Q175" s="193">
        <v>43880</v>
      </c>
    </row>
    <row r="176" spans="1:17">
      <c r="A176" s="35" t="s">
        <v>58</v>
      </c>
      <c r="B176" s="35" t="s">
        <v>58</v>
      </c>
      <c r="C176">
        <v>173</v>
      </c>
      <c r="D176" s="35" t="s">
        <v>665</v>
      </c>
      <c r="E176">
        <v>774934195</v>
      </c>
      <c r="F176" s="35"/>
      <c r="G176">
        <v>1</v>
      </c>
      <c r="H176">
        <v>1</v>
      </c>
      <c r="I176">
        <v>-1</v>
      </c>
      <c r="J176" s="35" t="s">
        <v>688</v>
      </c>
      <c r="K176" s="35" t="s">
        <v>88</v>
      </c>
      <c r="L176" s="35" t="s">
        <v>666</v>
      </c>
      <c r="M176">
        <v>44797</v>
      </c>
      <c r="N176" t="s">
        <v>1969</v>
      </c>
      <c r="Q176" s="193">
        <v>46494</v>
      </c>
    </row>
    <row r="177" spans="1:17">
      <c r="A177" s="35" t="s">
        <v>58</v>
      </c>
      <c r="B177" s="35" t="s">
        <v>58</v>
      </c>
      <c r="C177">
        <v>178</v>
      </c>
      <c r="D177" s="35" t="s">
        <v>677</v>
      </c>
      <c r="E177">
        <v>785678349</v>
      </c>
      <c r="F177" s="35"/>
      <c r="G177">
        <v>1</v>
      </c>
      <c r="H177">
        <v>1</v>
      </c>
      <c r="I177">
        <v>-1</v>
      </c>
      <c r="J177" s="35" t="s">
        <v>688</v>
      </c>
      <c r="K177" s="35" t="s">
        <v>88</v>
      </c>
      <c r="L177" s="35" t="s">
        <v>678</v>
      </c>
      <c r="M177">
        <v>41082</v>
      </c>
      <c r="N177" t="s">
        <v>1970</v>
      </c>
      <c r="Q177" s="193">
        <v>38550</v>
      </c>
    </row>
    <row r="178" spans="1:17">
      <c r="A178" s="35" t="s">
        <v>58</v>
      </c>
      <c r="B178" s="35" t="s">
        <v>58</v>
      </c>
      <c r="C178">
        <v>185</v>
      </c>
      <c r="D178" s="35" t="s">
        <v>696</v>
      </c>
      <c r="E178">
        <v>797752367</v>
      </c>
      <c r="F178" s="35"/>
      <c r="G178">
        <v>1</v>
      </c>
      <c r="H178">
        <v>1</v>
      </c>
      <c r="I178">
        <v>-1</v>
      </c>
      <c r="J178" s="35" t="s">
        <v>688</v>
      </c>
      <c r="K178" s="35" t="s">
        <v>88</v>
      </c>
      <c r="L178" s="35" t="s">
        <v>697</v>
      </c>
      <c r="M178">
        <v>44336</v>
      </c>
      <c r="N178" t="s">
        <v>1971</v>
      </c>
      <c r="Q178" s="193">
        <v>39708</v>
      </c>
    </row>
    <row r="179" spans="1:17">
      <c r="A179" s="35" t="s">
        <v>58</v>
      </c>
      <c r="B179" s="35" t="s">
        <v>58</v>
      </c>
      <c r="C179">
        <v>212</v>
      </c>
      <c r="D179" s="35" t="s">
        <v>801</v>
      </c>
      <c r="E179">
        <v>857640360</v>
      </c>
      <c r="F179" s="35"/>
      <c r="G179">
        <v>1</v>
      </c>
      <c r="H179">
        <v>1</v>
      </c>
      <c r="I179">
        <v>-1</v>
      </c>
      <c r="J179" s="35" t="s">
        <v>688</v>
      </c>
      <c r="K179" s="35" t="s">
        <v>88</v>
      </c>
      <c r="L179" s="35" t="s">
        <v>802</v>
      </c>
      <c r="M179">
        <v>46112</v>
      </c>
      <c r="N179" t="s">
        <v>1972</v>
      </c>
      <c r="Q179" s="193">
        <v>40408</v>
      </c>
    </row>
    <row r="180" spans="1:17">
      <c r="A180" s="35" t="s">
        <v>58</v>
      </c>
      <c r="B180" s="35" t="s">
        <v>58</v>
      </c>
      <c r="C180">
        <v>213</v>
      </c>
      <c r="D180" s="35" t="s">
        <v>803</v>
      </c>
      <c r="E180">
        <v>857640370</v>
      </c>
      <c r="F180" s="35"/>
      <c r="G180">
        <v>1</v>
      </c>
      <c r="H180">
        <v>1</v>
      </c>
      <c r="I180">
        <v>-1</v>
      </c>
      <c r="J180" s="35" t="s">
        <v>688</v>
      </c>
      <c r="K180" s="35" t="s">
        <v>88</v>
      </c>
      <c r="L180" s="35" t="s">
        <v>804</v>
      </c>
      <c r="M180">
        <v>46821</v>
      </c>
      <c r="N180" t="s">
        <v>1973</v>
      </c>
      <c r="Q180" s="193">
        <v>44791</v>
      </c>
    </row>
    <row r="181" spans="1:17">
      <c r="A181" s="35" t="s">
        <v>58</v>
      </c>
      <c r="B181" s="35" t="s">
        <v>58</v>
      </c>
      <c r="C181">
        <v>221</v>
      </c>
      <c r="D181" s="35" t="s">
        <v>827</v>
      </c>
      <c r="E181">
        <v>880155522</v>
      </c>
      <c r="F181" s="35"/>
      <c r="G181">
        <v>1</v>
      </c>
      <c r="H181">
        <v>1</v>
      </c>
      <c r="I181">
        <v>-1</v>
      </c>
      <c r="J181" s="35" t="s">
        <v>688</v>
      </c>
      <c r="K181" s="35" t="s">
        <v>88</v>
      </c>
      <c r="L181" s="35" t="s">
        <v>828</v>
      </c>
      <c r="M181">
        <v>47363</v>
      </c>
      <c r="N181" t="s">
        <v>1974</v>
      </c>
      <c r="Q181" s="193">
        <v>38339</v>
      </c>
    </row>
    <row r="182" spans="1:17">
      <c r="A182" s="35" t="s">
        <v>58</v>
      </c>
      <c r="B182" s="35" t="s">
        <v>58</v>
      </c>
      <c r="C182">
        <v>222</v>
      </c>
      <c r="D182" s="35" t="s">
        <v>829</v>
      </c>
      <c r="E182">
        <v>880155532</v>
      </c>
      <c r="F182" s="35"/>
      <c r="G182">
        <v>1</v>
      </c>
      <c r="H182">
        <v>1</v>
      </c>
      <c r="I182">
        <v>-1</v>
      </c>
      <c r="J182" s="35" t="s">
        <v>688</v>
      </c>
      <c r="K182" s="35" t="s">
        <v>88</v>
      </c>
      <c r="L182" s="35" t="s">
        <v>830</v>
      </c>
      <c r="M182">
        <v>45963</v>
      </c>
      <c r="N182" t="s">
        <v>1975</v>
      </c>
      <c r="Q182" s="193">
        <v>43087</v>
      </c>
    </row>
    <row r="183" spans="1:17">
      <c r="A183" s="35" t="s">
        <v>58</v>
      </c>
      <c r="B183" s="35" t="s">
        <v>58</v>
      </c>
      <c r="C183">
        <v>234</v>
      </c>
      <c r="D183" s="35" t="s">
        <v>865</v>
      </c>
      <c r="E183">
        <v>919177738</v>
      </c>
      <c r="F183" s="35"/>
      <c r="G183">
        <v>1</v>
      </c>
      <c r="H183">
        <v>1</v>
      </c>
      <c r="I183">
        <v>-1</v>
      </c>
      <c r="J183" s="35" t="s">
        <v>688</v>
      </c>
      <c r="K183" s="35" t="s">
        <v>88</v>
      </c>
      <c r="L183" s="35" t="s">
        <v>866</v>
      </c>
      <c r="M183">
        <v>48655</v>
      </c>
      <c r="N183" t="s">
        <v>1976</v>
      </c>
      <c r="Q183" s="193">
        <v>42844</v>
      </c>
    </row>
    <row r="184" spans="1:17">
      <c r="A184" s="35" t="s">
        <v>58</v>
      </c>
      <c r="B184" s="35" t="s">
        <v>58</v>
      </c>
      <c r="C184">
        <v>176</v>
      </c>
      <c r="D184" s="35" t="s">
        <v>673</v>
      </c>
      <c r="E184">
        <v>782107203</v>
      </c>
      <c r="F184" s="35"/>
      <c r="G184">
        <v>1</v>
      </c>
      <c r="H184">
        <v>1</v>
      </c>
      <c r="I184">
        <v>-1</v>
      </c>
      <c r="J184" s="35" t="s">
        <v>688</v>
      </c>
      <c r="K184" s="35" t="s">
        <v>88</v>
      </c>
      <c r="L184" s="35" t="s">
        <v>674</v>
      </c>
      <c r="M184">
        <v>45103</v>
      </c>
      <c r="N184" t="s">
        <v>1977</v>
      </c>
      <c r="Q184" s="193">
        <v>37789</v>
      </c>
    </row>
    <row r="185" spans="1:17">
      <c r="A185" s="35" t="s">
        <v>58</v>
      </c>
      <c r="B185" s="35" t="s">
        <v>58</v>
      </c>
      <c r="C185">
        <v>177</v>
      </c>
      <c r="D185" s="35" t="s">
        <v>675</v>
      </c>
      <c r="E185">
        <v>783699116</v>
      </c>
      <c r="F185" s="35"/>
      <c r="G185">
        <v>1</v>
      </c>
      <c r="H185">
        <v>1</v>
      </c>
      <c r="I185">
        <v>-1</v>
      </c>
      <c r="J185" s="35" t="s">
        <v>688</v>
      </c>
      <c r="K185" s="35" t="s">
        <v>88</v>
      </c>
      <c r="L185" s="35" t="s">
        <v>676</v>
      </c>
      <c r="M185">
        <v>39727</v>
      </c>
      <c r="N185" t="s">
        <v>1978</v>
      </c>
      <c r="Q185" s="193">
        <v>42538</v>
      </c>
    </row>
    <row r="186" spans="1:17">
      <c r="A186" s="35" t="s">
        <v>58</v>
      </c>
      <c r="B186" s="35" t="s">
        <v>58</v>
      </c>
      <c r="C186">
        <v>183</v>
      </c>
      <c r="D186" s="35" t="s">
        <v>689</v>
      </c>
      <c r="E186">
        <v>792852232</v>
      </c>
      <c r="F186" s="35"/>
      <c r="G186">
        <v>1</v>
      </c>
      <c r="H186">
        <v>1</v>
      </c>
      <c r="I186">
        <v>-1</v>
      </c>
      <c r="J186" s="35" t="s">
        <v>688</v>
      </c>
      <c r="K186" s="35" t="s">
        <v>88</v>
      </c>
      <c r="L186" s="35" t="s">
        <v>690</v>
      </c>
      <c r="M186">
        <v>40866</v>
      </c>
      <c r="N186" t="s">
        <v>1979</v>
      </c>
      <c r="Q186" s="193">
        <v>42599</v>
      </c>
    </row>
    <row r="187" spans="1:17">
      <c r="A187" s="35" t="s">
        <v>58</v>
      </c>
      <c r="B187" s="35" t="s">
        <v>58</v>
      </c>
      <c r="C187">
        <v>188</v>
      </c>
      <c r="D187" s="35" t="s">
        <v>705</v>
      </c>
      <c r="E187">
        <v>803761747</v>
      </c>
      <c r="F187" s="35"/>
      <c r="G187">
        <v>1</v>
      </c>
      <c r="H187">
        <v>1</v>
      </c>
      <c r="I187">
        <v>-1</v>
      </c>
      <c r="J187" s="35" t="s">
        <v>688</v>
      </c>
      <c r="K187" s="35" t="s">
        <v>88</v>
      </c>
      <c r="L187" s="35" t="s">
        <v>706</v>
      </c>
      <c r="M187">
        <v>45782</v>
      </c>
      <c r="N187" t="s">
        <v>1980</v>
      </c>
      <c r="Q187" s="193">
        <v>43755</v>
      </c>
    </row>
    <row r="188" spans="1:17">
      <c r="A188" s="35" t="s">
        <v>58</v>
      </c>
      <c r="B188" s="35" t="s">
        <v>58</v>
      </c>
      <c r="C188">
        <v>190</v>
      </c>
      <c r="D188" s="35" t="s">
        <v>707</v>
      </c>
      <c r="E188">
        <v>803761806</v>
      </c>
      <c r="F188" s="35"/>
      <c r="G188">
        <v>1</v>
      </c>
      <c r="H188">
        <v>1</v>
      </c>
      <c r="I188">
        <v>-1</v>
      </c>
      <c r="J188" s="35" t="s">
        <v>688</v>
      </c>
      <c r="K188" s="35" t="s">
        <v>88</v>
      </c>
      <c r="L188" s="35" t="s">
        <v>708</v>
      </c>
      <c r="M188">
        <v>46297</v>
      </c>
      <c r="N188" t="s">
        <v>1981</v>
      </c>
      <c r="Q188" s="193">
        <v>42691</v>
      </c>
    </row>
    <row r="189" spans="1:17">
      <c r="A189" s="35" t="s">
        <v>58</v>
      </c>
      <c r="B189" s="35" t="s">
        <v>58</v>
      </c>
      <c r="C189">
        <v>209</v>
      </c>
      <c r="D189" s="35" t="s">
        <v>773</v>
      </c>
      <c r="E189">
        <v>851634134</v>
      </c>
      <c r="F189" s="35"/>
      <c r="G189">
        <v>1</v>
      </c>
      <c r="H189">
        <v>1</v>
      </c>
      <c r="I189">
        <v>-1</v>
      </c>
      <c r="J189" s="35" t="s">
        <v>688</v>
      </c>
      <c r="K189" s="35" t="s">
        <v>88</v>
      </c>
      <c r="L189" s="35" t="s">
        <v>774</v>
      </c>
      <c r="M189">
        <v>44305</v>
      </c>
      <c r="N189" t="s">
        <v>1982</v>
      </c>
      <c r="Q189" s="193">
        <v>40012</v>
      </c>
    </row>
    <row r="190" spans="1:17">
      <c r="A190" s="35" t="s">
        <v>58</v>
      </c>
      <c r="B190" s="35" t="s">
        <v>58</v>
      </c>
      <c r="C190">
        <v>218</v>
      </c>
      <c r="D190" s="35" t="s">
        <v>815</v>
      </c>
      <c r="E190">
        <v>870543085</v>
      </c>
      <c r="F190" s="35"/>
      <c r="G190">
        <v>1</v>
      </c>
      <c r="H190">
        <v>1</v>
      </c>
      <c r="I190">
        <v>-1</v>
      </c>
      <c r="J190" s="35" t="s">
        <v>688</v>
      </c>
      <c r="K190" s="35" t="s">
        <v>88</v>
      </c>
      <c r="L190" s="35" t="s">
        <v>816</v>
      </c>
      <c r="M190">
        <v>46410</v>
      </c>
      <c r="N190" t="s">
        <v>1983</v>
      </c>
      <c r="Q190" s="193">
        <v>43756</v>
      </c>
    </row>
    <row r="191" spans="1:17">
      <c r="A191" s="35" t="s">
        <v>58</v>
      </c>
      <c r="B191" s="35" t="s">
        <v>58</v>
      </c>
      <c r="C191">
        <v>224</v>
      </c>
      <c r="D191" s="35" t="s">
        <v>831</v>
      </c>
      <c r="E191">
        <v>880155672</v>
      </c>
      <c r="F191" s="35"/>
      <c r="G191">
        <v>1</v>
      </c>
      <c r="H191">
        <v>1</v>
      </c>
      <c r="I191">
        <v>-1</v>
      </c>
      <c r="J191" s="35" t="s">
        <v>688</v>
      </c>
      <c r="K191" s="35" t="s">
        <v>88</v>
      </c>
      <c r="L191" s="35" t="s">
        <v>832</v>
      </c>
      <c r="M191">
        <v>45742</v>
      </c>
      <c r="N191" t="s">
        <v>1984</v>
      </c>
      <c r="Q191" s="193">
        <v>44215</v>
      </c>
    </row>
    <row r="192" spans="1:17">
      <c r="A192" s="35" t="s">
        <v>58</v>
      </c>
      <c r="B192" s="35" t="s">
        <v>58</v>
      </c>
      <c r="C192">
        <v>230</v>
      </c>
      <c r="D192" s="35" t="s">
        <v>850</v>
      </c>
      <c r="E192">
        <v>908752459</v>
      </c>
      <c r="F192" s="35"/>
      <c r="G192">
        <v>1</v>
      </c>
      <c r="H192">
        <v>1</v>
      </c>
      <c r="I192">
        <v>-1</v>
      </c>
      <c r="J192" s="35" t="s">
        <v>688</v>
      </c>
      <c r="K192" s="35" t="s">
        <v>88</v>
      </c>
      <c r="L192" s="35" t="s">
        <v>851</v>
      </c>
      <c r="M192">
        <v>47677</v>
      </c>
      <c r="N192" t="s">
        <v>1985</v>
      </c>
      <c r="Q192" s="193">
        <v>43178</v>
      </c>
    </row>
    <row r="193" spans="1:17">
      <c r="A193" s="35" t="s">
        <v>58</v>
      </c>
      <c r="B193" s="35" t="s">
        <v>58</v>
      </c>
      <c r="C193">
        <v>232</v>
      </c>
      <c r="D193" s="35" t="s">
        <v>859</v>
      </c>
      <c r="E193">
        <v>913887154</v>
      </c>
      <c r="F193" s="35"/>
      <c r="G193">
        <v>1</v>
      </c>
      <c r="H193">
        <v>1</v>
      </c>
      <c r="I193">
        <v>-1</v>
      </c>
      <c r="J193" s="35" t="s">
        <v>688</v>
      </c>
      <c r="K193" s="35" t="s">
        <v>88</v>
      </c>
      <c r="L193" s="35" t="s">
        <v>860</v>
      </c>
      <c r="M193">
        <v>47122</v>
      </c>
      <c r="N193" t="s">
        <v>1986</v>
      </c>
      <c r="Q193" s="193">
        <v>38096</v>
      </c>
    </row>
    <row r="194" spans="1:17">
      <c r="A194" s="35" t="s">
        <v>58</v>
      </c>
      <c r="B194" s="35" t="s">
        <v>58</v>
      </c>
      <c r="C194">
        <v>233</v>
      </c>
      <c r="D194" s="35" t="s">
        <v>862</v>
      </c>
      <c r="E194">
        <v>916953677</v>
      </c>
      <c r="F194" s="35"/>
      <c r="G194">
        <v>1</v>
      </c>
      <c r="H194">
        <v>1</v>
      </c>
      <c r="I194">
        <v>-1</v>
      </c>
      <c r="J194" s="35" t="s">
        <v>688</v>
      </c>
      <c r="K194" s="35" t="s">
        <v>88</v>
      </c>
      <c r="L194" s="35" t="s">
        <v>863</v>
      </c>
      <c r="M194">
        <v>39512</v>
      </c>
      <c r="N194" t="s">
        <v>1987</v>
      </c>
      <c r="Q194" s="193">
        <v>39922</v>
      </c>
    </row>
    <row r="195" spans="1:17">
      <c r="A195" s="35" t="s">
        <v>58</v>
      </c>
      <c r="B195" s="35" t="s">
        <v>58</v>
      </c>
      <c r="C195">
        <v>170</v>
      </c>
      <c r="D195" s="35" t="s">
        <v>645</v>
      </c>
      <c r="E195">
        <v>768274339</v>
      </c>
      <c r="F195" s="35"/>
      <c r="G195">
        <v>1</v>
      </c>
      <c r="H195">
        <v>1</v>
      </c>
      <c r="I195">
        <v>-1</v>
      </c>
      <c r="J195" s="35" t="s">
        <v>688</v>
      </c>
      <c r="K195" s="35" t="s">
        <v>88</v>
      </c>
      <c r="L195" s="35" t="s">
        <v>646</v>
      </c>
      <c r="M195">
        <v>44205</v>
      </c>
      <c r="N195" t="s">
        <v>1988</v>
      </c>
      <c r="Q195" s="193">
        <v>42080</v>
      </c>
    </row>
    <row r="196" spans="1:17">
      <c r="A196" s="35" t="s">
        <v>58</v>
      </c>
      <c r="B196" s="35" t="s">
        <v>58</v>
      </c>
      <c r="C196">
        <v>180</v>
      </c>
      <c r="D196" s="35" t="s">
        <v>681</v>
      </c>
      <c r="E196">
        <v>789478125</v>
      </c>
      <c r="F196" s="35"/>
      <c r="G196">
        <v>1</v>
      </c>
      <c r="H196">
        <v>1</v>
      </c>
      <c r="I196">
        <v>-1</v>
      </c>
      <c r="J196" s="35" t="s">
        <v>688</v>
      </c>
      <c r="K196" s="35" t="s">
        <v>88</v>
      </c>
      <c r="L196" s="35" t="s">
        <v>682</v>
      </c>
      <c r="M196">
        <v>46217</v>
      </c>
      <c r="N196" t="s">
        <v>1989</v>
      </c>
      <c r="Q196" s="193">
        <v>46220</v>
      </c>
    </row>
    <row r="197" spans="1:17">
      <c r="A197" s="35" t="s">
        <v>58</v>
      </c>
      <c r="B197" s="35" t="s">
        <v>58</v>
      </c>
      <c r="C197">
        <v>182</v>
      </c>
      <c r="D197" s="35" t="s">
        <v>691</v>
      </c>
      <c r="E197">
        <v>792852213</v>
      </c>
      <c r="F197" s="35"/>
      <c r="G197">
        <v>1</v>
      </c>
      <c r="H197">
        <v>1</v>
      </c>
      <c r="I197">
        <v>-1</v>
      </c>
      <c r="J197" s="35" t="s">
        <v>688</v>
      </c>
      <c r="K197" s="35" t="s">
        <v>88</v>
      </c>
      <c r="L197" s="35" t="s">
        <v>692</v>
      </c>
      <c r="M197">
        <v>41736</v>
      </c>
      <c r="N197" t="s">
        <v>1990</v>
      </c>
      <c r="Q197" s="193">
        <v>40772</v>
      </c>
    </row>
    <row r="198" spans="1:17">
      <c r="A198" s="35" t="s">
        <v>58</v>
      </c>
      <c r="B198" s="35" t="s">
        <v>58</v>
      </c>
      <c r="C198">
        <v>187</v>
      </c>
      <c r="D198" s="35" t="s">
        <v>703</v>
      </c>
      <c r="E198">
        <v>801724796</v>
      </c>
      <c r="F198" s="35"/>
      <c r="G198">
        <v>1</v>
      </c>
      <c r="H198">
        <v>1</v>
      </c>
      <c r="I198">
        <v>-1</v>
      </c>
      <c r="J198" s="35" t="s">
        <v>688</v>
      </c>
      <c r="K198" s="35" t="s">
        <v>88</v>
      </c>
      <c r="L198" s="35" t="s">
        <v>704</v>
      </c>
      <c r="M198">
        <v>44831</v>
      </c>
      <c r="N198" t="s">
        <v>1991</v>
      </c>
      <c r="Q198" s="193">
        <v>37911</v>
      </c>
    </row>
    <row r="199" spans="1:17">
      <c r="A199" s="35" t="s">
        <v>58</v>
      </c>
      <c r="B199" s="35" t="s">
        <v>58</v>
      </c>
      <c r="C199">
        <v>198</v>
      </c>
      <c r="D199" s="35" t="s">
        <v>739</v>
      </c>
      <c r="E199">
        <v>827094834</v>
      </c>
      <c r="F199" s="35"/>
      <c r="G199">
        <v>1</v>
      </c>
      <c r="H199">
        <v>1</v>
      </c>
      <c r="I199">
        <v>-1</v>
      </c>
      <c r="J199" s="35" t="s">
        <v>688</v>
      </c>
      <c r="K199" s="35" t="s">
        <v>88</v>
      </c>
      <c r="L199" s="35" t="s">
        <v>740</v>
      </c>
      <c r="M199">
        <v>45785</v>
      </c>
      <c r="N199" t="s">
        <v>1992</v>
      </c>
      <c r="Q199" s="193">
        <v>46436</v>
      </c>
    </row>
    <row r="200" spans="1:17">
      <c r="A200" s="35" t="s">
        <v>58</v>
      </c>
      <c r="B200" s="35" t="s">
        <v>58</v>
      </c>
      <c r="C200">
        <v>208</v>
      </c>
      <c r="D200" s="35" t="s">
        <v>765</v>
      </c>
      <c r="E200">
        <v>849468157</v>
      </c>
      <c r="F200" s="35"/>
      <c r="G200">
        <v>1</v>
      </c>
      <c r="H200">
        <v>1</v>
      </c>
      <c r="I200">
        <v>-1</v>
      </c>
      <c r="J200" s="35" t="s">
        <v>688</v>
      </c>
      <c r="K200" s="35" t="s">
        <v>88</v>
      </c>
      <c r="L200" s="35" t="s">
        <v>766</v>
      </c>
      <c r="M200">
        <v>46794</v>
      </c>
      <c r="N200" t="s">
        <v>1993</v>
      </c>
      <c r="Q200" s="193">
        <v>46556</v>
      </c>
    </row>
    <row r="201" spans="1:17">
      <c r="A201" s="35" t="s">
        <v>58</v>
      </c>
      <c r="B201" s="35" t="s">
        <v>58</v>
      </c>
      <c r="C201">
        <v>214</v>
      </c>
      <c r="D201" s="35" t="s">
        <v>805</v>
      </c>
      <c r="E201">
        <v>861474376</v>
      </c>
      <c r="F201" s="35"/>
      <c r="G201">
        <v>1</v>
      </c>
      <c r="H201">
        <v>1</v>
      </c>
      <c r="I201">
        <v>-1</v>
      </c>
      <c r="J201" s="35" t="s">
        <v>688</v>
      </c>
      <c r="K201" s="35" t="s">
        <v>88</v>
      </c>
      <c r="L201" s="35" t="s">
        <v>806</v>
      </c>
      <c r="M201">
        <v>44529</v>
      </c>
      <c r="N201" t="s">
        <v>1994</v>
      </c>
      <c r="Q201" s="193">
        <v>11188</v>
      </c>
    </row>
    <row r="202" spans="1:17">
      <c r="A202" s="35" t="s">
        <v>58</v>
      </c>
      <c r="B202" s="35" t="s">
        <v>58</v>
      </c>
      <c r="C202">
        <v>217</v>
      </c>
      <c r="D202" s="35" t="s">
        <v>817</v>
      </c>
      <c r="E202">
        <v>867421405</v>
      </c>
      <c r="F202" s="35"/>
      <c r="G202">
        <v>1</v>
      </c>
      <c r="H202">
        <v>1</v>
      </c>
      <c r="I202">
        <v>-1</v>
      </c>
      <c r="J202" s="35" t="s">
        <v>688</v>
      </c>
      <c r="K202" s="35" t="s">
        <v>88</v>
      </c>
      <c r="L202" s="35" t="s">
        <v>818</v>
      </c>
      <c r="M202">
        <v>47430</v>
      </c>
      <c r="N202" t="s">
        <v>1995</v>
      </c>
      <c r="Q202" s="193">
        <v>40104</v>
      </c>
    </row>
    <row r="203" spans="1:17">
      <c r="A203" s="35" t="s">
        <v>58</v>
      </c>
      <c r="B203" s="35" t="s">
        <v>58</v>
      </c>
      <c r="C203">
        <v>220</v>
      </c>
      <c r="D203" s="35" t="s">
        <v>819</v>
      </c>
      <c r="E203">
        <v>870543224</v>
      </c>
      <c r="F203" s="35"/>
      <c r="G203">
        <v>1</v>
      </c>
      <c r="H203">
        <v>1</v>
      </c>
      <c r="I203">
        <v>-1</v>
      </c>
      <c r="J203" s="35" t="s">
        <v>688</v>
      </c>
      <c r="K203" s="35" t="s">
        <v>88</v>
      </c>
      <c r="L203" s="35" t="s">
        <v>820</v>
      </c>
      <c r="M203">
        <v>46594</v>
      </c>
      <c r="N203" t="s">
        <v>1996</v>
      </c>
      <c r="Q203" s="193">
        <v>44518</v>
      </c>
    </row>
    <row r="204" spans="1:17">
      <c r="A204" s="35" t="s">
        <v>58</v>
      </c>
      <c r="B204" s="35" t="s">
        <v>58</v>
      </c>
      <c r="C204">
        <v>226</v>
      </c>
      <c r="D204" s="35" t="s">
        <v>840</v>
      </c>
      <c r="E204">
        <v>895218441</v>
      </c>
      <c r="F204" s="35"/>
      <c r="G204">
        <v>1</v>
      </c>
      <c r="H204">
        <v>1</v>
      </c>
      <c r="I204">
        <v>-1</v>
      </c>
      <c r="J204" s="35" t="s">
        <v>688</v>
      </c>
      <c r="K204" s="35" t="s">
        <v>88</v>
      </c>
      <c r="L204" s="35" t="s">
        <v>841</v>
      </c>
      <c r="M204">
        <v>47478</v>
      </c>
      <c r="N204" t="s">
        <v>1997</v>
      </c>
      <c r="Q204" s="193">
        <v>40958</v>
      </c>
    </row>
    <row r="205" spans="1:17">
      <c r="A205" s="35" t="s">
        <v>58</v>
      </c>
      <c r="B205" s="35" t="s">
        <v>58</v>
      </c>
      <c r="C205">
        <v>168</v>
      </c>
      <c r="D205" s="35" t="s">
        <v>640</v>
      </c>
      <c r="E205">
        <v>763203325</v>
      </c>
      <c r="F205" s="35"/>
      <c r="G205">
        <v>1</v>
      </c>
      <c r="H205">
        <v>1</v>
      </c>
      <c r="I205">
        <v>-1</v>
      </c>
      <c r="J205" s="35" t="s">
        <v>688</v>
      </c>
      <c r="K205" s="35" t="s">
        <v>88</v>
      </c>
      <c r="L205" s="35" t="s">
        <v>641</v>
      </c>
      <c r="M205">
        <v>35765</v>
      </c>
      <c r="N205" t="s">
        <v>1998</v>
      </c>
      <c r="Q205" s="193">
        <v>42783</v>
      </c>
    </row>
    <row r="206" spans="1:17">
      <c r="A206" s="35" t="s">
        <v>58</v>
      </c>
      <c r="B206" s="35" t="s">
        <v>58</v>
      </c>
      <c r="C206">
        <v>195</v>
      </c>
      <c r="D206" s="35" t="s">
        <v>729</v>
      </c>
      <c r="E206">
        <v>819975427</v>
      </c>
      <c r="F206" s="35"/>
      <c r="G206">
        <v>1</v>
      </c>
      <c r="H206">
        <v>1</v>
      </c>
      <c r="I206">
        <v>-1</v>
      </c>
      <c r="J206" s="35" t="s">
        <v>688</v>
      </c>
      <c r="K206" s="35" t="s">
        <v>88</v>
      </c>
      <c r="L206" s="35" t="s">
        <v>730</v>
      </c>
      <c r="M206">
        <v>44804</v>
      </c>
      <c r="N206" t="s">
        <v>1999</v>
      </c>
      <c r="Q206" s="193">
        <v>45309</v>
      </c>
    </row>
    <row r="207" spans="1:17">
      <c r="A207" s="35" t="s">
        <v>58</v>
      </c>
      <c r="B207" s="35" t="s">
        <v>58</v>
      </c>
      <c r="C207">
        <v>203</v>
      </c>
      <c r="D207" s="35" t="s">
        <v>755</v>
      </c>
      <c r="E207">
        <v>838082535</v>
      </c>
      <c r="F207" s="35"/>
      <c r="G207">
        <v>1</v>
      </c>
      <c r="H207">
        <v>1</v>
      </c>
      <c r="I207">
        <v>-1</v>
      </c>
      <c r="J207" s="35" t="s">
        <v>688</v>
      </c>
      <c r="K207" s="35" t="s">
        <v>88</v>
      </c>
      <c r="L207" s="35" t="s">
        <v>756</v>
      </c>
      <c r="M207">
        <v>45488</v>
      </c>
      <c r="N207" t="s">
        <v>2000</v>
      </c>
      <c r="Q207" s="193">
        <v>11066</v>
      </c>
    </row>
    <row r="208" spans="1:17">
      <c r="A208" s="35" t="s">
        <v>58</v>
      </c>
      <c r="B208" s="35" t="s">
        <v>58</v>
      </c>
      <c r="C208">
        <v>205</v>
      </c>
      <c r="D208" s="35" t="s">
        <v>759</v>
      </c>
      <c r="E208">
        <v>842706711</v>
      </c>
      <c r="F208" s="35"/>
      <c r="G208">
        <v>1</v>
      </c>
      <c r="H208">
        <v>1</v>
      </c>
      <c r="I208">
        <v>-1</v>
      </c>
      <c r="J208" s="35" t="s">
        <v>688</v>
      </c>
      <c r="K208" s="35" t="s">
        <v>88</v>
      </c>
      <c r="L208" s="35" t="s">
        <v>760</v>
      </c>
      <c r="M208">
        <v>46222</v>
      </c>
      <c r="N208" t="s">
        <v>2001</v>
      </c>
      <c r="Q208" s="193">
        <v>45430</v>
      </c>
    </row>
    <row r="209" spans="1:17">
      <c r="A209" s="35" t="s">
        <v>58</v>
      </c>
      <c r="B209" s="35" t="s">
        <v>58</v>
      </c>
      <c r="C209">
        <v>216</v>
      </c>
      <c r="D209" s="35" t="s">
        <v>807</v>
      </c>
      <c r="E209">
        <v>864464274</v>
      </c>
      <c r="F209" s="35"/>
      <c r="G209">
        <v>1</v>
      </c>
      <c r="H209">
        <v>1</v>
      </c>
      <c r="I209">
        <v>-1</v>
      </c>
      <c r="J209" s="35" t="s">
        <v>688</v>
      </c>
      <c r="K209" s="35" t="s">
        <v>88</v>
      </c>
      <c r="L209" s="35" t="s">
        <v>808</v>
      </c>
      <c r="M209">
        <v>44858</v>
      </c>
      <c r="N209" t="s">
        <v>2002</v>
      </c>
      <c r="Q209" s="193">
        <v>37547</v>
      </c>
    </row>
    <row r="210" spans="1:17">
      <c r="A210" s="35" t="s">
        <v>58</v>
      </c>
      <c r="B210" s="35" t="s">
        <v>58</v>
      </c>
      <c r="C210">
        <v>225</v>
      </c>
      <c r="D210" s="35" t="s">
        <v>837</v>
      </c>
      <c r="E210">
        <v>891563135</v>
      </c>
      <c r="F210" s="35"/>
      <c r="G210">
        <v>1</v>
      </c>
      <c r="H210">
        <v>1</v>
      </c>
      <c r="I210">
        <v>-1</v>
      </c>
      <c r="J210" s="35" t="s">
        <v>688</v>
      </c>
      <c r="K210" s="35" t="s">
        <v>88</v>
      </c>
      <c r="L210" s="35" t="s">
        <v>838</v>
      </c>
      <c r="M210">
        <v>45660</v>
      </c>
      <c r="N210" t="s">
        <v>2003</v>
      </c>
      <c r="Q210" s="193">
        <v>11342</v>
      </c>
    </row>
    <row r="211" spans="1:17">
      <c r="A211" s="35" t="s">
        <v>58</v>
      </c>
      <c r="B211" s="35" t="s">
        <v>58</v>
      </c>
      <c r="C211">
        <v>228</v>
      </c>
      <c r="D211" s="35" t="s">
        <v>846</v>
      </c>
      <c r="E211">
        <v>901808202</v>
      </c>
      <c r="F211" s="35"/>
      <c r="G211">
        <v>1</v>
      </c>
      <c r="H211">
        <v>1</v>
      </c>
      <c r="I211">
        <v>-1</v>
      </c>
      <c r="J211" s="35" t="s">
        <v>688</v>
      </c>
      <c r="K211" s="35" t="s">
        <v>88</v>
      </c>
      <c r="L211" s="35" t="s">
        <v>847</v>
      </c>
      <c r="M211">
        <v>44742</v>
      </c>
      <c r="N211" t="s">
        <v>2004</v>
      </c>
      <c r="Q211" s="193">
        <v>38430</v>
      </c>
    </row>
    <row r="212" spans="1:17">
      <c r="A212" s="35" t="s">
        <v>58</v>
      </c>
      <c r="B212" s="35" t="s">
        <v>58</v>
      </c>
      <c r="C212">
        <v>235</v>
      </c>
      <c r="D212" s="35" t="s">
        <v>868</v>
      </c>
      <c r="E212">
        <v>921115609</v>
      </c>
      <c r="F212" s="35"/>
      <c r="G212">
        <v>1</v>
      </c>
      <c r="H212">
        <v>1</v>
      </c>
      <c r="I212">
        <v>-1</v>
      </c>
      <c r="J212" s="35" t="s">
        <v>688</v>
      </c>
      <c r="K212" s="35" t="s">
        <v>88</v>
      </c>
      <c r="L212" s="35" t="s">
        <v>869</v>
      </c>
      <c r="M212">
        <v>47672</v>
      </c>
      <c r="N212" t="s">
        <v>2005</v>
      </c>
      <c r="Q212" s="193">
        <v>47227</v>
      </c>
    </row>
    <row r="213" spans="1:17">
      <c r="A213" s="35" t="s">
        <v>58</v>
      </c>
      <c r="B213" s="35" t="s">
        <v>58</v>
      </c>
      <c r="C213">
        <v>241</v>
      </c>
      <c r="D213" s="35" t="s">
        <v>2006</v>
      </c>
      <c r="E213">
        <v>936958677</v>
      </c>
      <c r="F213" s="35"/>
      <c r="G213">
        <v>1</v>
      </c>
      <c r="H213">
        <v>0</v>
      </c>
      <c r="I213">
        <v>-1</v>
      </c>
      <c r="J213" s="35" t="s">
        <v>688</v>
      </c>
      <c r="K213" s="35" t="s">
        <v>88</v>
      </c>
      <c r="L213" s="35" t="s">
        <v>2007</v>
      </c>
      <c r="Q213" s="193"/>
    </row>
    <row r="214" spans="1:17">
      <c r="A214" s="35" t="s">
        <v>58</v>
      </c>
      <c r="B214" s="35" t="s">
        <v>58</v>
      </c>
      <c r="C214">
        <v>175</v>
      </c>
      <c r="D214" s="35" t="s">
        <v>671</v>
      </c>
      <c r="E214">
        <v>780260032</v>
      </c>
      <c r="F214" s="35"/>
      <c r="G214">
        <v>1</v>
      </c>
      <c r="H214">
        <v>1</v>
      </c>
      <c r="I214">
        <v>-1</v>
      </c>
      <c r="J214" s="35" t="s">
        <v>688</v>
      </c>
      <c r="K214" s="35" t="s">
        <v>88</v>
      </c>
      <c r="L214" s="35" t="s">
        <v>672</v>
      </c>
      <c r="M214">
        <v>39083</v>
      </c>
      <c r="N214" t="s">
        <v>2008</v>
      </c>
      <c r="Q214" s="193">
        <v>44333</v>
      </c>
    </row>
    <row r="215" spans="1:17">
      <c r="A215" s="35" t="s">
        <v>58</v>
      </c>
      <c r="B215" s="35" t="s">
        <v>58</v>
      </c>
      <c r="C215">
        <v>179</v>
      </c>
      <c r="D215" s="35" t="s">
        <v>679</v>
      </c>
      <c r="E215">
        <v>787595708</v>
      </c>
      <c r="F215" s="35"/>
      <c r="G215">
        <v>1</v>
      </c>
      <c r="H215">
        <v>1</v>
      </c>
      <c r="I215">
        <v>-1</v>
      </c>
      <c r="J215" s="35" t="s">
        <v>688</v>
      </c>
      <c r="K215" s="35" t="s">
        <v>88</v>
      </c>
      <c r="L215" s="35" t="s">
        <v>680</v>
      </c>
      <c r="M215">
        <v>46503</v>
      </c>
      <c r="N215" t="s">
        <v>2009</v>
      </c>
      <c r="Q215" s="193">
        <v>42933</v>
      </c>
    </row>
    <row r="216" spans="1:17">
      <c r="A216" s="35" t="s">
        <v>58</v>
      </c>
      <c r="B216" s="35" t="s">
        <v>58</v>
      </c>
      <c r="C216">
        <v>189</v>
      </c>
      <c r="D216" s="35" t="s">
        <v>709</v>
      </c>
      <c r="E216">
        <v>803761757</v>
      </c>
      <c r="F216" s="35"/>
      <c r="G216">
        <v>1</v>
      </c>
      <c r="H216">
        <v>1</v>
      </c>
      <c r="I216">
        <v>-1</v>
      </c>
      <c r="J216" s="35" t="s">
        <v>688</v>
      </c>
      <c r="K216" s="35" t="s">
        <v>88</v>
      </c>
      <c r="L216" s="35" t="s">
        <v>710</v>
      </c>
      <c r="M216">
        <v>44352</v>
      </c>
      <c r="N216" t="s">
        <v>2010</v>
      </c>
      <c r="Q216" s="193">
        <v>37577</v>
      </c>
    </row>
    <row r="217" spans="1:17">
      <c r="A217" s="35" t="s">
        <v>58</v>
      </c>
      <c r="B217" s="35" t="s">
        <v>58</v>
      </c>
      <c r="C217">
        <v>199</v>
      </c>
      <c r="D217" s="35" t="s">
        <v>741</v>
      </c>
      <c r="E217">
        <v>829285747</v>
      </c>
      <c r="F217" s="35"/>
      <c r="G217">
        <v>1</v>
      </c>
      <c r="H217">
        <v>1</v>
      </c>
      <c r="I217">
        <v>-1</v>
      </c>
      <c r="J217" s="35" t="s">
        <v>688</v>
      </c>
      <c r="K217" s="35" t="s">
        <v>88</v>
      </c>
      <c r="L217" s="35" t="s">
        <v>742</v>
      </c>
      <c r="M217">
        <v>46526</v>
      </c>
      <c r="N217" t="s">
        <v>2011</v>
      </c>
      <c r="Q217" s="193">
        <v>39525</v>
      </c>
    </row>
    <row r="218" spans="1:17">
      <c r="A218" s="35" t="s">
        <v>58</v>
      </c>
      <c r="B218" s="35" t="s">
        <v>58</v>
      </c>
      <c r="C218">
        <v>200</v>
      </c>
      <c r="D218" s="35" t="s">
        <v>747</v>
      </c>
      <c r="E218">
        <v>831530554</v>
      </c>
      <c r="F218" s="35"/>
      <c r="G218">
        <v>1</v>
      </c>
      <c r="H218">
        <v>1</v>
      </c>
      <c r="I218">
        <v>-1</v>
      </c>
      <c r="J218" s="35" t="s">
        <v>688</v>
      </c>
      <c r="K218" s="35" t="s">
        <v>88</v>
      </c>
      <c r="L218" s="35" t="s">
        <v>748</v>
      </c>
      <c r="M218">
        <v>43114</v>
      </c>
      <c r="N218" t="s">
        <v>2012</v>
      </c>
      <c r="Q218" s="193">
        <v>44638</v>
      </c>
    </row>
    <row r="219" spans="1:17">
      <c r="A219" s="35" t="s">
        <v>58</v>
      </c>
      <c r="B219" s="35" t="s">
        <v>58</v>
      </c>
      <c r="C219">
        <v>201</v>
      </c>
      <c r="D219" s="35" t="s">
        <v>749</v>
      </c>
      <c r="E219">
        <v>831530596</v>
      </c>
      <c r="F219" s="35"/>
      <c r="G219">
        <v>1</v>
      </c>
      <c r="H219">
        <v>1</v>
      </c>
      <c r="I219">
        <v>-1</v>
      </c>
      <c r="J219" s="35" t="s">
        <v>688</v>
      </c>
      <c r="K219" s="35" t="s">
        <v>88</v>
      </c>
      <c r="L219" s="35" t="s">
        <v>750</v>
      </c>
      <c r="M219">
        <v>44441</v>
      </c>
      <c r="N219" t="s">
        <v>2013</v>
      </c>
      <c r="Q219" s="193">
        <v>38460</v>
      </c>
    </row>
    <row r="220" spans="1:17">
      <c r="A220" s="35" t="s">
        <v>58</v>
      </c>
      <c r="B220" s="35" t="s">
        <v>58</v>
      </c>
      <c r="C220">
        <v>202</v>
      </c>
      <c r="D220" s="35" t="s">
        <v>753</v>
      </c>
      <c r="E220">
        <v>836268362</v>
      </c>
      <c r="F220" s="35"/>
      <c r="G220">
        <v>1</v>
      </c>
      <c r="H220">
        <v>1</v>
      </c>
      <c r="I220">
        <v>-1</v>
      </c>
      <c r="J220" s="35" t="s">
        <v>688</v>
      </c>
      <c r="K220" s="35" t="s">
        <v>88</v>
      </c>
      <c r="L220" s="35" t="s">
        <v>754</v>
      </c>
      <c r="M220">
        <v>45444</v>
      </c>
      <c r="N220" t="s">
        <v>2014</v>
      </c>
      <c r="Q220" s="193">
        <v>43573</v>
      </c>
    </row>
    <row r="221" spans="1:17">
      <c r="A221" s="35" t="s">
        <v>58</v>
      </c>
      <c r="B221" s="35" t="s">
        <v>58</v>
      </c>
      <c r="C221">
        <v>206</v>
      </c>
      <c r="D221" s="35" t="s">
        <v>761</v>
      </c>
      <c r="E221">
        <v>844723820</v>
      </c>
      <c r="F221" s="35"/>
      <c r="G221">
        <v>1</v>
      </c>
      <c r="H221">
        <v>1</v>
      </c>
      <c r="I221">
        <v>-1</v>
      </c>
      <c r="J221" s="35" t="s">
        <v>688</v>
      </c>
      <c r="K221" s="35" t="s">
        <v>88</v>
      </c>
      <c r="L221" s="35" t="s">
        <v>762</v>
      </c>
      <c r="M221">
        <v>46308</v>
      </c>
      <c r="N221" t="s">
        <v>2015</v>
      </c>
      <c r="Q221" s="193">
        <v>39251</v>
      </c>
    </row>
    <row r="222" spans="1:17">
      <c r="A222" s="35" t="s">
        <v>58</v>
      </c>
      <c r="B222" s="35" t="s">
        <v>58</v>
      </c>
      <c r="C222">
        <v>207</v>
      </c>
      <c r="D222" s="35" t="s">
        <v>763</v>
      </c>
      <c r="E222">
        <v>846840757</v>
      </c>
      <c r="F222" s="35"/>
      <c r="G222">
        <v>1</v>
      </c>
      <c r="H222">
        <v>1</v>
      </c>
      <c r="I222">
        <v>-1</v>
      </c>
      <c r="J222" s="35" t="s">
        <v>688</v>
      </c>
      <c r="K222" s="35" t="s">
        <v>88</v>
      </c>
      <c r="L222" s="35" t="s">
        <v>764</v>
      </c>
      <c r="M222">
        <v>46624</v>
      </c>
      <c r="N222" t="s">
        <v>2016</v>
      </c>
      <c r="Q222" s="193">
        <v>42173</v>
      </c>
    </row>
    <row r="223" spans="1:17">
      <c r="A223" s="35" t="s">
        <v>58</v>
      </c>
      <c r="B223" s="35" t="s">
        <v>58</v>
      </c>
      <c r="C223">
        <v>219</v>
      </c>
      <c r="D223" s="35" t="s">
        <v>821</v>
      </c>
      <c r="E223">
        <v>870543127</v>
      </c>
      <c r="F223" s="35"/>
      <c r="G223">
        <v>1</v>
      </c>
      <c r="H223">
        <v>1</v>
      </c>
      <c r="I223">
        <v>-1</v>
      </c>
      <c r="J223" s="35" t="s">
        <v>688</v>
      </c>
      <c r="K223" s="35" t="s">
        <v>88</v>
      </c>
      <c r="L223" s="35" t="s">
        <v>822</v>
      </c>
      <c r="M223">
        <v>45585</v>
      </c>
      <c r="N223" t="s">
        <v>2017</v>
      </c>
      <c r="Q223" s="193">
        <v>39039</v>
      </c>
    </row>
    <row r="224" spans="1:17">
      <c r="A224" s="35" t="s">
        <v>58</v>
      </c>
      <c r="B224" s="35" t="s">
        <v>58</v>
      </c>
      <c r="C224">
        <v>229</v>
      </c>
      <c r="D224" s="35" t="s">
        <v>852</v>
      </c>
      <c r="E224">
        <v>904239959</v>
      </c>
      <c r="F224" s="35"/>
      <c r="G224">
        <v>1</v>
      </c>
      <c r="H224">
        <v>1</v>
      </c>
      <c r="I224">
        <v>-1</v>
      </c>
      <c r="J224" s="35" t="s">
        <v>688</v>
      </c>
      <c r="K224" s="35" t="s">
        <v>88</v>
      </c>
      <c r="L224" s="35" t="s">
        <v>853</v>
      </c>
      <c r="M224">
        <v>43231</v>
      </c>
      <c r="N224" t="s">
        <v>2018</v>
      </c>
      <c r="Q224" s="193">
        <v>40621</v>
      </c>
    </row>
    <row r="225" spans="1:17">
      <c r="A225" s="35" t="s">
        <v>58</v>
      </c>
      <c r="B225" s="35" t="s">
        <v>58</v>
      </c>
      <c r="C225">
        <v>239</v>
      </c>
      <c r="D225" s="35" t="s">
        <v>888</v>
      </c>
      <c r="E225">
        <v>931092325</v>
      </c>
      <c r="F225" s="35"/>
      <c r="G225">
        <v>1</v>
      </c>
      <c r="H225">
        <v>1</v>
      </c>
      <c r="I225">
        <v>-1</v>
      </c>
      <c r="J225" s="35" t="s">
        <v>688</v>
      </c>
      <c r="K225" s="35" t="s">
        <v>88</v>
      </c>
      <c r="L225" s="35" t="s">
        <v>889</v>
      </c>
      <c r="M225">
        <v>48315</v>
      </c>
      <c r="N225" t="s">
        <v>2019</v>
      </c>
      <c r="Q225" s="193">
        <v>43270</v>
      </c>
    </row>
    <row r="226" spans="1:17">
      <c r="A226" s="35" t="s">
        <v>58</v>
      </c>
      <c r="B226" s="35" t="s">
        <v>58</v>
      </c>
      <c r="C226">
        <v>171</v>
      </c>
      <c r="D226" s="35" t="s">
        <v>659</v>
      </c>
      <c r="E226">
        <v>770276142</v>
      </c>
      <c r="F226" s="35"/>
      <c r="G226">
        <v>1</v>
      </c>
      <c r="H226">
        <v>1</v>
      </c>
      <c r="I226">
        <v>-1</v>
      </c>
      <c r="J226" s="35" t="s">
        <v>688</v>
      </c>
      <c r="K226" s="35" t="s">
        <v>88</v>
      </c>
      <c r="L226" s="35" t="s">
        <v>660</v>
      </c>
      <c r="M226">
        <v>46433</v>
      </c>
      <c r="N226" t="s">
        <v>2020</v>
      </c>
      <c r="Q226" s="193">
        <v>45368</v>
      </c>
    </row>
    <row r="227" spans="1:17">
      <c r="A227" s="35" t="s">
        <v>58</v>
      </c>
      <c r="B227" s="35" t="s">
        <v>58</v>
      </c>
      <c r="C227">
        <v>174</v>
      </c>
      <c r="D227" s="35" t="s">
        <v>667</v>
      </c>
      <c r="E227">
        <v>777628088</v>
      </c>
      <c r="F227" s="35"/>
      <c r="G227">
        <v>1</v>
      </c>
      <c r="H227">
        <v>1</v>
      </c>
      <c r="I227">
        <v>-1</v>
      </c>
      <c r="J227" s="35" t="s">
        <v>688</v>
      </c>
      <c r="K227" s="35" t="s">
        <v>88</v>
      </c>
      <c r="L227" s="35" t="s">
        <v>668</v>
      </c>
      <c r="M227">
        <v>46175</v>
      </c>
      <c r="N227" t="s">
        <v>2021</v>
      </c>
      <c r="Q227" s="193">
        <v>40315</v>
      </c>
    </row>
    <row r="228" spans="1:17">
      <c r="A228" s="35" t="s">
        <v>58</v>
      </c>
      <c r="B228" s="35" t="s">
        <v>58</v>
      </c>
      <c r="C228">
        <v>184</v>
      </c>
      <c r="D228" s="35" t="s">
        <v>698</v>
      </c>
      <c r="E228">
        <v>796395771</v>
      </c>
      <c r="F228" s="35"/>
      <c r="G228">
        <v>1</v>
      </c>
      <c r="H228">
        <v>1</v>
      </c>
      <c r="I228">
        <v>-1</v>
      </c>
      <c r="J228" s="35" t="s">
        <v>688</v>
      </c>
      <c r="K228" s="35" t="s">
        <v>88</v>
      </c>
      <c r="L228" s="35" t="s">
        <v>699</v>
      </c>
      <c r="M228">
        <v>36773</v>
      </c>
      <c r="N228" t="s">
        <v>2022</v>
      </c>
      <c r="Q228" s="193">
        <v>45886</v>
      </c>
    </row>
    <row r="229" spans="1:17">
      <c r="A229" s="35" t="s">
        <v>58</v>
      </c>
      <c r="B229" s="35" t="s">
        <v>58</v>
      </c>
      <c r="C229">
        <v>181</v>
      </c>
      <c r="D229" s="35" t="s">
        <v>683</v>
      </c>
      <c r="E229">
        <v>791305123</v>
      </c>
      <c r="F229" s="35"/>
      <c r="G229">
        <v>1</v>
      </c>
      <c r="H229">
        <v>1</v>
      </c>
      <c r="I229">
        <v>-1</v>
      </c>
      <c r="J229" s="35" t="s">
        <v>688</v>
      </c>
      <c r="K229" s="35" t="s">
        <v>88</v>
      </c>
      <c r="L229" s="35" t="s">
        <v>684</v>
      </c>
      <c r="M229">
        <v>41884</v>
      </c>
      <c r="N229" t="s">
        <v>2023</v>
      </c>
      <c r="Q229" s="193">
        <v>37850</v>
      </c>
    </row>
    <row r="230" spans="1:17">
      <c r="A230" s="35" t="s">
        <v>58</v>
      </c>
      <c r="B230" s="35" t="s">
        <v>58</v>
      </c>
      <c r="C230">
        <v>186</v>
      </c>
      <c r="D230" s="35" t="s">
        <v>700</v>
      </c>
      <c r="E230">
        <v>799786036</v>
      </c>
      <c r="F230" s="35"/>
      <c r="G230">
        <v>1</v>
      </c>
      <c r="H230">
        <v>1</v>
      </c>
      <c r="I230">
        <v>-1</v>
      </c>
      <c r="J230" s="35" t="s">
        <v>688</v>
      </c>
      <c r="K230" s="35" t="s">
        <v>88</v>
      </c>
      <c r="L230" s="35" t="s">
        <v>701</v>
      </c>
      <c r="M230">
        <v>46715</v>
      </c>
      <c r="N230" t="s">
        <v>2024</v>
      </c>
      <c r="Q230" s="193">
        <v>43725</v>
      </c>
    </row>
    <row r="231" spans="1:17">
      <c r="A231" s="35" t="s">
        <v>58</v>
      </c>
      <c r="B231" s="35" t="s">
        <v>58</v>
      </c>
      <c r="C231">
        <v>204</v>
      </c>
      <c r="D231" s="35" t="s">
        <v>757</v>
      </c>
      <c r="E231">
        <v>840356820</v>
      </c>
      <c r="F231" s="35"/>
      <c r="G231">
        <v>1</v>
      </c>
      <c r="H231">
        <v>1</v>
      </c>
      <c r="I231">
        <v>-1</v>
      </c>
      <c r="J231" s="35" t="s">
        <v>688</v>
      </c>
      <c r="K231" s="35" t="s">
        <v>88</v>
      </c>
      <c r="L231" s="35" t="s">
        <v>758</v>
      </c>
      <c r="M231">
        <v>45498</v>
      </c>
      <c r="N231" t="s">
        <v>2025</v>
      </c>
      <c r="Q231" s="193">
        <v>40316</v>
      </c>
    </row>
    <row r="232" spans="1:17">
      <c r="A232" s="35" t="s">
        <v>58</v>
      </c>
      <c r="B232" s="35" t="s">
        <v>58</v>
      </c>
      <c r="C232">
        <v>211</v>
      </c>
      <c r="D232" s="35" t="s">
        <v>790</v>
      </c>
      <c r="E232">
        <v>855774794</v>
      </c>
      <c r="F232" s="35"/>
      <c r="G232">
        <v>1</v>
      </c>
      <c r="H232">
        <v>1</v>
      </c>
      <c r="I232">
        <v>-1</v>
      </c>
      <c r="J232" s="35" t="s">
        <v>688</v>
      </c>
      <c r="K232" s="35" t="s">
        <v>88</v>
      </c>
      <c r="L232" s="35" t="s">
        <v>791</v>
      </c>
      <c r="M232">
        <v>44454</v>
      </c>
      <c r="N232" t="s">
        <v>2026</v>
      </c>
      <c r="Q232" s="193">
        <v>46221</v>
      </c>
    </row>
    <row r="233" spans="1:17">
      <c r="A233" s="35" t="s">
        <v>58</v>
      </c>
      <c r="B233" s="35" t="s">
        <v>58</v>
      </c>
      <c r="C233">
        <v>231</v>
      </c>
      <c r="D233" s="35" t="s">
        <v>854</v>
      </c>
      <c r="E233">
        <v>911676446</v>
      </c>
      <c r="F233" s="35"/>
      <c r="G233">
        <v>1</v>
      </c>
      <c r="H233">
        <v>1</v>
      </c>
      <c r="I233">
        <v>-1</v>
      </c>
      <c r="J233" s="35" t="s">
        <v>688</v>
      </c>
      <c r="K233" s="35" t="s">
        <v>88</v>
      </c>
      <c r="L233" s="35" t="s">
        <v>855</v>
      </c>
      <c r="M233">
        <v>46476</v>
      </c>
      <c r="N233" t="s">
        <v>2027</v>
      </c>
      <c r="Q233" s="193">
        <v>46465</v>
      </c>
    </row>
    <row r="234" spans="1:17">
      <c r="A234" s="35" t="s">
        <v>58</v>
      </c>
      <c r="B234" s="35" t="s">
        <v>58</v>
      </c>
      <c r="C234">
        <v>240</v>
      </c>
      <c r="D234" s="35" t="s">
        <v>2028</v>
      </c>
      <c r="E234">
        <v>934836485</v>
      </c>
      <c r="F234" s="35"/>
      <c r="G234">
        <v>1</v>
      </c>
      <c r="H234">
        <v>0</v>
      </c>
      <c r="I234">
        <v>-1</v>
      </c>
      <c r="J234" s="35" t="s">
        <v>688</v>
      </c>
      <c r="K234" s="35" t="s">
        <v>88</v>
      </c>
      <c r="L234" s="35" t="s">
        <v>2029</v>
      </c>
      <c r="M234">
        <v>43988</v>
      </c>
      <c r="N234" t="s">
        <v>2030</v>
      </c>
      <c r="Q234" s="193">
        <v>38552</v>
      </c>
    </row>
    <row r="235" spans="1:17">
      <c r="A235" s="35" t="s">
        <v>58</v>
      </c>
      <c r="B235" s="35" t="s">
        <v>58</v>
      </c>
      <c r="C235">
        <v>169</v>
      </c>
      <c r="D235" s="35" t="s">
        <v>643</v>
      </c>
      <c r="E235">
        <v>765460480</v>
      </c>
      <c r="F235" s="35"/>
      <c r="G235">
        <v>1</v>
      </c>
      <c r="H235">
        <v>1</v>
      </c>
      <c r="I235">
        <v>-1</v>
      </c>
      <c r="J235" s="35" t="s">
        <v>688</v>
      </c>
      <c r="K235" s="35" t="s">
        <v>88</v>
      </c>
      <c r="L235" s="35" t="s">
        <v>644</v>
      </c>
      <c r="M235">
        <v>44310</v>
      </c>
      <c r="N235" t="s">
        <v>2031</v>
      </c>
      <c r="Q235" s="193">
        <v>37332</v>
      </c>
    </row>
    <row r="236" spans="1:17">
      <c r="A236" s="35" t="s">
        <v>58</v>
      </c>
      <c r="B236" s="35" t="s">
        <v>58</v>
      </c>
      <c r="C236">
        <v>172</v>
      </c>
      <c r="D236" s="35" t="s">
        <v>663</v>
      </c>
      <c r="E236">
        <v>772768091</v>
      </c>
      <c r="F236" s="35"/>
      <c r="G236">
        <v>1</v>
      </c>
      <c r="H236">
        <v>1</v>
      </c>
      <c r="I236">
        <v>-1</v>
      </c>
      <c r="J236" s="35" t="s">
        <v>688</v>
      </c>
      <c r="K236" s="35" t="s">
        <v>88</v>
      </c>
      <c r="L236" s="35" t="s">
        <v>664</v>
      </c>
      <c r="M236">
        <v>45478</v>
      </c>
      <c r="N236" t="s">
        <v>2032</v>
      </c>
      <c r="Q236" s="193">
        <v>38824</v>
      </c>
    </row>
    <row r="237" spans="1:17">
      <c r="A237" s="35" t="s">
        <v>58</v>
      </c>
      <c r="B237" s="35" t="s">
        <v>58</v>
      </c>
      <c r="C237">
        <v>191</v>
      </c>
      <c r="D237" s="35" t="s">
        <v>714</v>
      </c>
      <c r="E237">
        <v>810498343</v>
      </c>
      <c r="F237" s="35"/>
      <c r="G237">
        <v>1</v>
      </c>
      <c r="H237">
        <v>1</v>
      </c>
      <c r="I237">
        <v>-1</v>
      </c>
      <c r="J237" s="35" t="s">
        <v>688</v>
      </c>
      <c r="K237" s="35" t="s">
        <v>88</v>
      </c>
      <c r="L237" s="35" t="s">
        <v>715</v>
      </c>
      <c r="M237">
        <v>42749</v>
      </c>
      <c r="N237" t="s">
        <v>2033</v>
      </c>
      <c r="Q237" s="193">
        <v>46708</v>
      </c>
    </row>
    <row r="238" spans="1:17">
      <c r="A238" s="35" t="s">
        <v>58</v>
      </c>
      <c r="B238" s="35" t="s">
        <v>58</v>
      </c>
      <c r="C238">
        <v>192</v>
      </c>
      <c r="D238" s="35" t="s">
        <v>716</v>
      </c>
      <c r="E238">
        <v>810498368</v>
      </c>
      <c r="F238" s="35"/>
      <c r="G238">
        <v>1</v>
      </c>
      <c r="H238">
        <v>1</v>
      </c>
      <c r="I238">
        <v>-1</v>
      </c>
      <c r="J238" s="35" t="s">
        <v>688</v>
      </c>
      <c r="K238" s="35" t="s">
        <v>88</v>
      </c>
      <c r="L238" s="35" t="s">
        <v>717</v>
      </c>
      <c r="M238">
        <v>47654</v>
      </c>
      <c r="N238" t="s">
        <v>2034</v>
      </c>
      <c r="Q238" s="193">
        <v>38338</v>
      </c>
    </row>
    <row r="239" spans="1:17">
      <c r="A239" s="35" t="s">
        <v>58</v>
      </c>
      <c r="B239" s="35" t="s">
        <v>58</v>
      </c>
      <c r="C239">
        <v>196</v>
      </c>
      <c r="D239" s="35" t="s">
        <v>732</v>
      </c>
      <c r="E239">
        <v>822274073</v>
      </c>
      <c r="F239" s="35"/>
      <c r="G239">
        <v>1</v>
      </c>
      <c r="H239">
        <v>1</v>
      </c>
      <c r="I239">
        <v>-1</v>
      </c>
      <c r="J239" s="35" t="s">
        <v>688</v>
      </c>
      <c r="K239" s="35" t="s">
        <v>88</v>
      </c>
      <c r="L239" s="35" t="s">
        <v>733</v>
      </c>
      <c r="M239">
        <v>45789</v>
      </c>
      <c r="N239" t="s">
        <v>2035</v>
      </c>
      <c r="Q239" s="193">
        <v>38401</v>
      </c>
    </row>
    <row r="240" spans="1:17">
      <c r="A240" s="35" t="s">
        <v>58</v>
      </c>
      <c r="B240" s="35" t="s">
        <v>58</v>
      </c>
      <c r="C240">
        <v>223</v>
      </c>
      <c r="D240" s="35" t="s">
        <v>833</v>
      </c>
      <c r="E240">
        <v>880155611</v>
      </c>
      <c r="F240" s="35"/>
      <c r="G240">
        <v>1</v>
      </c>
      <c r="H240">
        <v>1</v>
      </c>
      <c r="I240">
        <v>-1</v>
      </c>
      <c r="J240" s="35" t="s">
        <v>688</v>
      </c>
      <c r="K240" s="35" t="s">
        <v>88</v>
      </c>
      <c r="L240" s="35" t="s">
        <v>834</v>
      </c>
      <c r="M240">
        <v>45271</v>
      </c>
      <c r="N240" t="s">
        <v>2036</v>
      </c>
      <c r="Q240" s="193">
        <v>39466</v>
      </c>
    </row>
    <row r="241" spans="1:17">
      <c r="A241" s="35" t="s">
        <v>58</v>
      </c>
      <c r="B241" s="35" t="s">
        <v>58</v>
      </c>
      <c r="C241">
        <v>236</v>
      </c>
      <c r="D241" s="35" t="s">
        <v>871</v>
      </c>
      <c r="E241">
        <v>923733397</v>
      </c>
      <c r="F241" s="35"/>
      <c r="G241">
        <v>1</v>
      </c>
      <c r="H241">
        <v>1</v>
      </c>
      <c r="I241">
        <v>-1</v>
      </c>
      <c r="J241" s="35" t="s">
        <v>688</v>
      </c>
      <c r="K241" s="35" t="s">
        <v>88</v>
      </c>
      <c r="L241" s="35" t="s">
        <v>872</v>
      </c>
      <c r="M241">
        <v>47626</v>
      </c>
      <c r="N241" t="s">
        <v>2037</v>
      </c>
      <c r="Q241" s="193">
        <v>39952</v>
      </c>
    </row>
    <row r="242" spans="1:17">
      <c r="A242" s="35" t="s">
        <v>58</v>
      </c>
      <c r="B242" s="35" t="s">
        <v>58</v>
      </c>
      <c r="C242">
        <v>237</v>
      </c>
      <c r="D242" s="35" t="s">
        <v>876</v>
      </c>
      <c r="E242">
        <v>926106984</v>
      </c>
      <c r="F242" s="35"/>
      <c r="G242">
        <v>1</v>
      </c>
      <c r="H242">
        <v>1</v>
      </c>
      <c r="I242">
        <v>-1</v>
      </c>
      <c r="J242" s="35" t="s">
        <v>688</v>
      </c>
      <c r="K242" s="35" t="s">
        <v>88</v>
      </c>
      <c r="L242" s="35" t="s">
        <v>877</v>
      </c>
      <c r="M242">
        <v>48089</v>
      </c>
      <c r="N242" t="s">
        <v>2038</v>
      </c>
      <c r="Q242" s="193">
        <v>45065</v>
      </c>
    </row>
    <row r="243" spans="1:17">
      <c r="A243" s="35" t="s">
        <v>58</v>
      </c>
      <c r="B243" s="35" t="s">
        <v>58</v>
      </c>
      <c r="C243">
        <v>238</v>
      </c>
      <c r="D243" s="35" t="s">
        <v>878</v>
      </c>
      <c r="E243">
        <v>926107003</v>
      </c>
      <c r="F243" s="35"/>
      <c r="G243">
        <v>1</v>
      </c>
      <c r="H243">
        <v>1</v>
      </c>
      <c r="I243">
        <v>-1</v>
      </c>
      <c r="J243" s="35" t="s">
        <v>688</v>
      </c>
      <c r="K243" s="35" t="s">
        <v>88</v>
      </c>
      <c r="L243" s="35" t="s">
        <v>879</v>
      </c>
      <c r="M243">
        <v>46490</v>
      </c>
      <c r="N243" t="s">
        <v>2039</v>
      </c>
      <c r="Q243" s="193">
        <v>39252</v>
      </c>
    </row>
    <row r="244" spans="1:17">
      <c r="A244" s="35" t="s">
        <v>58</v>
      </c>
      <c r="B244" s="35" t="s">
        <v>609</v>
      </c>
      <c r="C244">
        <v>1</v>
      </c>
      <c r="D244" s="35" t="s">
        <v>610</v>
      </c>
      <c r="E244">
        <v>757520471</v>
      </c>
      <c r="F244" s="35" t="s">
        <v>93</v>
      </c>
      <c r="G244">
        <v>1</v>
      </c>
      <c r="H244">
        <v>0</v>
      </c>
      <c r="I244">
        <v>-1</v>
      </c>
      <c r="J244" s="35" t="s">
        <v>688</v>
      </c>
      <c r="K244" s="35" t="s">
        <v>88</v>
      </c>
      <c r="L244" s="35" t="s">
        <v>611</v>
      </c>
      <c r="M244">
        <v>22830</v>
      </c>
      <c r="N244" t="s">
        <v>2040</v>
      </c>
      <c r="Q244" s="193">
        <v>38552</v>
      </c>
    </row>
    <row r="245" spans="1:17">
      <c r="A245" s="35" t="s">
        <v>58</v>
      </c>
      <c r="B245" s="35" t="s">
        <v>609</v>
      </c>
      <c r="C245">
        <v>2</v>
      </c>
      <c r="D245" s="35" t="s">
        <v>612</v>
      </c>
      <c r="E245">
        <v>757520474</v>
      </c>
      <c r="F245" s="35" t="s">
        <v>93</v>
      </c>
      <c r="G245">
        <v>1</v>
      </c>
      <c r="H245">
        <v>0</v>
      </c>
      <c r="I245">
        <v>-1</v>
      </c>
      <c r="J245" s="35" t="s">
        <v>688</v>
      </c>
      <c r="K245" s="35" t="s">
        <v>88</v>
      </c>
      <c r="L245" s="35" t="s">
        <v>613</v>
      </c>
      <c r="Q245" s="193"/>
    </row>
    <row r="246" spans="1:17">
      <c r="A246" s="35" t="s">
        <v>55</v>
      </c>
      <c r="B246" s="35" t="s">
        <v>96</v>
      </c>
      <c r="C246">
        <v>1</v>
      </c>
      <c r="D246" s="35" t="s">
        <v>97</v>
      </c>
      <c r="E246">
        <v>646313966</v>
      </c>
      <c r="F246" s="35"/>
      <c r="G246">
        <v>1</v>
      </c>
      <c r="H246">
        <v>1</v>
      </c>
      <c r="I246">
        <v>-1</v>
      </c>
      <c r="J246" s="35" t="s">
        <v>94</v>
      </c>
      <c r="K246" s="35" t="s">
        <v>88</v>
      </c>
      <c r="L246" s="35" t="s">
        <v>98</v>
      </c>
      <c r="M246">
        <v>45444</v>
      </c>
      <c r="N246" t="s">
        <v>2041</v>
      </c>
      <c r="Q246" s="193">
        <v>45520</v>
      </c>
    </row>
    <row r="247" spans="1:17">
      <c r="A247" s="35" t="s">
        <v>55</v>
      </c>
      <c r="B247" s="35" t="s">
        <v>96</v>
      </c>
      <c r="C247">
        <v>3</v>
      </c>
      <c r="D247" s="35" t="s">
        <v>571</v>
      </c>
      <c r="E247">
        <v>736175978</v>
      </c>
      <c r="F247" s="35"/>
      <c r="G247">
        <v>1</v>
      </c>
      <c r="H247">
        <v>0</v>
      </c>
      <c r="I247">
        <v>-1</v>
      </c>
      <c r="J247" s="35" t="s">
        <v>94</v>
      </c>
      <c r="K247" s="35" t="s">
        <v>88</v>
      </c>
      <c r="L247" s="35" t="s">
        <v>572</v>
      </c>
      <c r="M247">
        <v>42440</v>
      </c>
      <c r="N247" t="s">
        <v>2042</v>
      </c>
      <c r="Q247" s="193">
        <v>38187</v>
      </c>
    </row>
    <row r="248" spans="1:17">
      <c r="A248" s="35" t="s">
        <v>55</v>
      </c>
      <c r="B248" s="35" t="s">
        <v>96</v>
      </c>
      <c r="C248">
        <v>2</v>
      </c>
      <c r="D248" s="35" t="s">
        <v>101</v>
      </c>
      <c r="E248">
        <v>646408566</v>
      </c>
      <c r="F248" s="35"/>
      <c r="G248">
        <v>1</v>
      </c>
      <c r="H248">
        <v>1</v>
      </c>
      <c r="I248">
        <v>-1</v>
      </c>
      <c r="J248" s="35" t="s">
        <v>94</v>
      </c>
      <c r="K248" s="35" t="s">
        <v>88</v>
      </c>
      <c r="L248" s="35" t="s">
        <v>102</v>
      </c>
      <c r="M248">
        <v>48116</v>
      </c>
      <c r="N248" t="s">
        <v>2043</v>
      </c>
      <c r="Q248" s="193">
        <v>37333</v>
      </c>
    </row>
    <row r="249" spans="1:17">
      <c r="A249" s="35" t="s">
        <v>55</v>
      </c>
      <c r="B249" s="35" t="s">
        <v>96</v>
      </c>
      <c r="C249">
        <v>4</v>
      </c>
      <c r="D249" s="35" t="s">
        <v>751</v>
      </c>
      <c r="E249">
        <v>832782431</v>
      </c>
      <c r="F249" s="35"/>
      <c r="G249">
        <v>1</v>
      </c>
      <c r="H249">
        <v>0</v>
      </c>
      <c r="I249">
        <v>-1</v>
      </c>
      <c r="J249" s="35" t="s">
        <v>94</v>
      </c>
      <c r="K249" s="35" t="s">
        <v>88</v>
      </c>
      <c r="L249" s="35" t="s">
        <v>752</v>
      </c>
      <c r="Q249" s="193"/>
    </row>
    <row r="250" spans="1:17">
      <c r="A250" s="35" t="s">
        <v>55</v>
      </c>
      <c r="B250" s="35" t="s">
        <v>56</v>
      </c>
      <c r="C250">
        <v>2</v>
      </c>
      <c r="D250" s="35" t="s">
        <v>99</v>
      </c>
      <c r="E250">
        <v>646312973</v>
      </c>
      <c r="F250" s="35" t="s">
        <v>93</v>
      </c>
      <c r="G250">
        <v>1</v>
      </c>
      <c r="H250">
        <v>0</v>
      </c>
      <c r="I250">
        <v>-1</v>
      </c>
      <c r="J250" s="35" t="s">
        <v>94</v>
      </c>
      <c r="K250" s="35" t="s">
        <v>88</v>
      </c>
      <c r="L250" s="35" t="s">
        <v>100</v>
      </c>
      <c r="Q250" s="193"/>
    </row>
    <row r="251" spans="1:17">
      <c r="A251" s="35" t="s">
        <v>55</v>
      </c>
      <c r="B251" s="35" t="s">
        <v>56</v>
      </c>
      <c r="C251">
        <v>1</v>
      </c>
      <c r="D251" s="35" t="s">
        <v>57</v>
      </c>
      <c r="E251">
        <v>645964298</v>
      </c>
      <c r="F251" s="35" t="s">
        <v>93</v>
      </c>
      <c r="G251">
        <v>1</v>
      </c>
      <c r="H251">
        <v>0</v>
      </c>
      <c r="I251">
        <v>-1</v>
      </c>
      <c r="J251" s="35" t="s">
        <v>94</v>
      </c>
      <c r="K251" s="35" t="s">
        <v>88</v>
      </c>
      <c r="L251" s="35" t="s">
        <v>95</v>
      </c>
      <c r="M251">
        <v>5257</v>
      </c>
      <c r="N251" t="s">
        <v>2044</v>
      </c>
      <c r="Q251" s="193">
        <v>38187</v>
      </c>
    </row>
    <row r="252" spans="1:17">
      <c r="A252" s="35" t="s">
        <v>103</v>
      </c>
      <c r="B252" s="35" t="s">
        <v>104</v>
      </c>
      <c r="C252">
        <v>2</v>
      </c>
      <c r="D252" s="35" t="s">
        <v>105</v>
      </c>
      <c r="E252">
        <v>648175712</v>
      </c>
      <c r="F252" s="35" t="s">
        <v>93</v>
      </c>
      <c r="G252">
        <v>1</v>
      </c>
      <c r="H252">
        <v>0</v>
      </c>
      <c r="I252">
        <v>-1</v>
      </c>
      <c r="J252" s="35" t="s">
        <v>106</v>
      </c>
      <c r="K252" s="35" t="s">
        <v>88</v>
      </c>
      <c r="L252" s="35" t="s">
        <v>107</v>
      </c>
      <c r="M252">
        <v>27933</v>
      </c>
      <c r="N252" t="s">
        <v>2045</v>
      </c>
      <c r="Q252" s="193">
        <v>38187</v>
      </c>
    </row>
    <row r="253" spans="1:17">
      <c r="A253" s="35" t="s">
        <v>103</v>
      </c>
      <c r="B253" s="35" t="s">
        <v>104</v>
      </c>
      <c r="C253">
        <v>1</v>
      </c>
      <c r="D253" s="35" t="s">
        <v>108</v>
      </c>
      <c r="E253">
        <v>648152574</v>
      </c>
      <c r="F253" s="35" t="s">
        <v>93</v>
      </c>
      <c r="G253">
        <v>1</v>
      </c>
      <c r="H253">
        <v>1</v>
      </c>
      <c r="I253">
        <v>-1</v>
      </c>
      <c r="J253" s="35" t="s">
        <v>106</v>
      </c>
      <c r="K253" s="35" t="s">
        <v>88</v>
      </c>
      <c r="L253" s="35" t="s">
        <v>109</v>
      </c>
      <c r="M253">
        <v>98549</v>
      </c>
      <c r="N253" t="s">
        <v>2046</v>
      </c>
      <c r="Q253" s="193">
        <v>45918</v>
      </c>
    </row>
    <row r="254" spans="1:17">
      <c r="A254" s="35" t="s">
        <v>103</v>
      </c>
      <c r="B254" s="35" t="s">
        <v>104</v>
      </c>
      <c r="C254">
        <v>3</v>
      </c>
      <c r="D254" s="35" t="s">
        <v>823</v>
      </c>
      <c r="E254">
        <v>868775469</v>
      </c>
      <c r="F254" s="35" t="s">
        <v>93</v>
      </c>
      <c r="G254">
        <v>1</v>
      </c>
      <c r="H254">
        <v>0</v>
      </c>
      <c r="I254">
        <v>-1</v>
      </c>
      <c r="J254" s="35" t="s">
        <v>106</v>
      </c>
      <c r="K254" s="35" t="s">
        <v>88</v>
      </c>
      <c r="L254" s="35" t="s">
        <v>824</v>
      </c>
      <c r="Q254" s="193"/>
    </row>
    <row r="255" spans="1:17">
      <c r="A255" s="35" t="s">
        <v>103</v>
      </c>
      <c r="B255" s="35" t="s">
        <v>110</v>
      </c>
      <c r="C255">
        <v>6</v>
      </c>
      <c r="D255" s="35" t="s">
        <v>113</v>
      </c>
      <c r="E255">
        <v>670264170</v>
      </c>
      <c r="F255" s="35"/>
      <c r="G255">
        <v>1</v>
      </c>
      <c r="H255">
        <v>1</v>
      </c>
      <c r="I255">
        <v>-1</v>
      </c>
      <c r="J255" s="35" t="s">
        <v>106</v>
      </c>
      <c r="K255" s="35" t="s">
        <v>88</v>
      </c>
      <c r="L255" s="35" t="s">
        <v>114</v>
      </c>
      <c r="M255">
        <v>3363</v>
      </c>
      <c r="N255" t="s">
        <v>2047</v>
      </c>
      <c r="Q255" s="193">
        <v>42385</v>
      </c>
    </row>
    <row r="256" spans="1:17">
      <c r="A256" s="35" t="s">
        <v>103</v>
      </c>
      <c r="B256" s="35" t="s">
        <v>110</v>
      </c>
      <c r="C256">
        <v>5</v>
      </c>
      <c r="D256" s="35" t="s">
        <v>111</v>
      </c>
      <c r="E256">
        <v>670215644</v>
      </c>
      <c r="F256" s="35"/>
      <c r="G256">
        <v>1</v>
      </c>
      <c r="H256">
        <v>1</v>
      </c>
      <c r="I256">
        <v>-1</v>
      </c>
      <c r="J256" s="35" t="s">
        <v>106</v>
      </c>
      <c r="K256" s="35" t="s">
        <v>88</v>
      </c>
      <c r="L256" s="35" t="s">
        <v>112</v>
      </c>
      <c r="M256">
        <v>7620</v>
      </c>
      <c r="N256" t="s">
        <v>2048</v>
      </c>
      <c r="Q256" s="193">
        <v>11216</v>
      </c>
    </row>
    <row r="257" spans="1:17">
      <c r="A257" s="35" t="s">
        <v>103</v>
      </c>
      <c r="B257" s="35" t="s">
        <v>110</v>
      </c>
      <c r="C257">
        <v>16</v>
      </c>
      <c r="D257" s="35" t="s">
        <v>591</v>
      </c>
      <c r="E257">
        <v>746018852</v>
      </c>
      <c r="F257" s="35"/>
      <c r="G257">
        <v>1</v>
      </c>
      <c r="H257">
        <v>1</v>
      </c>
      <c r="I257">
        <v>-1</v>
      </c>
      <c r="J257" s="35" t="s">
        <v>106</v>
      </c>
      <c r="K257" s="35" t="s">
        <v>88</v>
      </c>
      <c r="L257" s="35" t="s">
        <v>592</v>
      </c>
      <c r="M257">
        <v>732</v>
      </c>
      <c r="N257" t="s">
        <v>2049</v>
      </c>
      <c r="Q257" s="193">
        <v>47407</v>
      </c>
    </row>
    <row r="258" spans="1:17">
      <c r="A258" s="35" t="s">
        <v>103</v>
      </c>
      <c r="B258" s="35" t="s">
        <v>110</v>
      </c>
      <c r="C258">
        <v>20</v>
      </c>
      <c r="D258" s="35" t="s">
        <v>595</v>
      </c>
      <c r="E258">
        <v>748119865</v>
      </c>
      <c r="F258" s="35"/>
      <c r="G258">
        <v>1</v>
      </c>
      <c r="H258">
        <v>1</v>
      </c>
      <c r="I258">
        <v>-1</v>
      </c>
      <c r="J258" s="35" t="s">
        <v>106</v>
      </c>
      <c r="K258" s="35" t="s">
        <v>88</v>
      </c>
      <c r="L258" s="35" t="s">
        <v>596</v>
      </c>
      <c r="M258">
        <v>7119</v>
      </c>
      <c r="N258" t="s">
        <v>2050</v>
      </c>
      <c r="Q258" s="193">
        <v>39067</v>
      </c>
    </row>
    <row r="259" spans="1:17">
      <c r="A259" s="35" t="s">
        <v>103</v>
      </c>
      <c r="B259" s="35" t="s">
        <v>110</v>
      </c>
      <c r="C259">
        <v>22</v>
      </c>
      <c r="D259" s="35" t="s">
        <v>607</v>
      </c>
      <c r="E259">
        <v>755818469</v>
      </c>
      <c r="F259" s="35"/>
      <c r="G259">
        <v>1</v>
      </c>
      <c r="H259">
        <v>1</v>
      </c>
      <c r="I259">
        <v>-1</v>
      </c>
      <c r="J259" s="35" t="s">
        <v>106</v>
      </c>
      <c r="K259" s="35" t="s">
        <v>88</v>
      </c>
      <c r="L259" s="35" t="s">
        <v>608</v>
      </c>
      <c r="M259">
        <v>46406</v>
      </c>
      <c r="N259" t="s">
        <v>2051</v>
      </c>
      <c r="Q259" s="193">
        <v>41687</v>
      </c>
    </row>
    <row r="260" spans="1:17">
      <c r="A260" s="35" t="s">
        <v>103</v>
      </c>
      <c r="B260" s="35" t="s">
        <v>110</v>
      </c>
      <c r="C260">
        <v>10</v>
      </c>
      <c r="D260" s="35" t="s">
        <v>544</v>
      </c>
      <c r="E260">
        <v>729694765</v>
      </c>
      <c r="F260" s="35"/>
      <c r="G260">
        <v>1</v>
      </c>
      <c r="H260">
        <v>1</v>
      </c>
      <c r="I260">
        <v>-1</v>
      </c>
      <c r="J260" s="35" t="s">
        <v>106</v>
      </c>
      <c r="K260" s="35" t="s">
        <v>88</v>
      </c>
      <c r="L260" s="35" t="s">
        <v>545</v>
      </c>
      <c r="M260">
        <v>221</v>
      </c>
      <c r="N260" t="s">
        <v>2052</v>
      </c>
      <c r="Q260" s="193">
        <v>44393</v>
      </c>
    </row>
    <row r="261" spans="1:17">
      <c r="A261" s="35" t="s">
        <v>103</v>
      </c>
      <c r="B261" s="35" t="s">
        <v>110</v>
      </c>
      <c r="C261">
        <v>12</v>
      </c>
      <c r="D261" s="35" t="s">
        <v>550</v>
      </c>
      <c r="E261">
        <v>730221259</v>
      </c>
      <c r="F261" s="35"/>
      <c r="G261">
        <v>1</v>
      </c>
      <c r="H261">
        <v>1</v>
      </c>
      <c r="I261">
        <v>-1</v>
      </c>
      <c r="J261" s="35" t="s">
        <v>106</v>
      </c>
      <c r="K261" s="35" t="s">
        <v>88</v>
      </c>
      <c r="L261" s="35" t="s">
        <v>551</v>
      </c>
      <c r="M261">
        <v>160</v>
      </c>
      <c r="N261" t="s">
        <v>2053</v>
      </c>
      <c r="Q261" s="193">
        <v>44758</v>
      </c>
    </row>
    <row r="262" spans="1:17">
      <c r="A262" s="35" t="s">
        <v>103</v>
      </c>
      <c r="B262" s="35" t="s">
        <v>110</v>
      </c>
      <c r="C262">
        <v>13</v>
      </c>
      <c r="D262" s="35" t="s">
        <v>552</v>
      </c>
      <c r="E262">
        <v>730777721</v>
      </c>
      <c r="F262" s="35"/>
      <c r="G262">
        <v>1</v>
      </c>
      <c r="H262">
        <v>1</v>
      </c>
      <c r="I262">
        <v>-1</v>
      </c>
      <c r="J262" s="35" t="s">
        <v>106</v>
      </c>
      <c r="K262" s="35" t="s">
        <v>88</v>
      </c>
      <c r="L262" s="35" t="s">
        <v>553</v>
      </c>
      <c r="M262">
        <v>1285</v>
      </c>
      <c r="N262" t="s">
        <v>2054</v>
      </c>
      <c r="Q262" s="193">
        <v>37119</v>
      </c>
    </row>
    <row r="263" spans="1:17">
      <c r="A263" s="35" t="s">
        <v>103</v>
      </c>
      <c r="B263" s="35" t="s">
        <v>110</v>
      </c>
      <c r="C263">
        <v>14</v>
      </c>
      <c r="D263" s="35" t="s">
        <v>546</v>
      </c>
      <c r="E263">
        <v>730858384</v>
      </c>
      <c r="F263" s="35"/>
      <c r="G263">
        <v>1</v>
      </c>
      <c r="H263">
        <v>1</v>
      </c>
      <c r="I263">
        <v>-1</v>
      </c>
      <c r="J263" s="35" t="s">
        <v>106</v>
      </c>
      <c r="K263" s="35" t="s">
        <v>88</v>
      </c>
      <c r="L263" s="35" t="s">
        <v>547</v>
      </c>
      <c r="M263">
        <v>15158</v>
      </c>
      <c r="N263" t="s">
        <v>2055</v>
      </c>
      <c r="Q263" s="193">
        <v>42293</v>
      </c>
    </row>
    <row r="264" spans="1:17">
      <c r="A264" s="35" t="s">
        <v>103</v>
      </c>
      <c r="B264" s="35" t="s">
        <v>110</v>
      </c>
      <c r="C264">
        <v>18</v>
      </c>
      <c r="D264" s="35" t="s">
        <v>601</v>
      </c>
      <c r="E264">
        <v>747979265</v>
      </c>
      <c r="F264" s="35"/>
      <c r="G264">
        <v>1</v>
      </c>
      <c r="H264">
        <v>1</v>
      </c>
      <c r="I264">
        <v>-1</v>
      </c>
      <c r="J264" s="35" t="s">
        <v>106</v>
      </c>
      <c r="K264" s="35" t="s">
        <v>88</v>
      </c>
      <c r="L264" s="35" t="s">
        <v>602</v>
      </c>
      <c r="M264">
        <v>778</v>
      </c>
      <c r="N264" t="s">
        <v>2056</v>
      </c>
      <c r="Q264" s="193">
        <v>11247</v>
      </c>
    </row>
    <row r="265" spans="1:17">
      <c r="A265" s="35" t="s">
        <v>103</v>
      </c>
      <c r="B265" s="35" t="s">
        <v>110</v>
      </c>
      <c r="C265">
        <v>4</v>
      </c>
      <c r="D265" s="35" t="s">
        <v>381</v>
      </c>
      <c r="E265">
        <v>670161726</v>
      </c>
      <c r="F265" s="35"/>
      <c r="G265">
        <v>1</v>
      </c>
      <c r="H265">
        <v>1</v>
      </c>
      <c r="I265">
        <v>-1</v>
      </c>
      <c r="J265" s="35" t="s">
        <v>106</v>
      </c>
      <c r="K265" s="35" t="s">
        <v>88</v>
      </c>
      <c r="L265" s="35" t="s">
        <v>382</v>
      </c>
      <c r="M265">
        <v>8899</v>
      </c>
      <c r="N265" t="s">
        <v>2057</v>
      </c>
      <c r="Q265" s="193">
        <v>38245</v>
      </c>
    </row>
    <row r="266" spans="1:17">
      <c r="A266" s="35" t="s">
        <v>103</v>
      </c>
      <c r="B266" s="35" t="s">
        <v>110</v>
      </c>
      <c r="C266">
        <v>21</v>
      </c>
      <c r="D266" s="35" t="s">
        <v>597</v>
      </c>
      <c r="E266">
        <v>748189238</v>
      </c>
      <c r="F266" s="35"/>
      <c r="G266">
        <v>1</v>
      </c>
      <c r="H266">
        <v>1</v>
      </c>
      <c r="I266">
        <v>-1</v>
      </c>
      <c r="J266" s="35" t="s">
        <v>106</v>
      </c>
      <c r="K266" s="35" t="s">
        <v>88</v>
      </c>
      <c r="L266" s="35" t="s">
        <v>598</v>
      </c>
      <c r="M266">
        <v>20046</v>
      </c>
      <c r="N266" t="s">
        <v>2058</v>
      </c>
      <c r="Q266" s="193">
        <v>41687</v>
      </c>
    </row>
    <row r="267" spans="1:17">
      <c r="A267" s="35" t="s">
        <v>103</v>
      </c>
      <c r="B267" s="35" t="s">
        <v>110</v>
      </c>
      <c r="C267">
        <v>1</v>
      </c>
      <c r="D267" s="35" t="s">
        <v>377</v>
      </c>
      <c r="E267">
        <v>648152554</v>
      </c>
      <c r="F267" s="35"/>
      <c r="G267">
        <v>1</v>
      </c>
      <c r="H267">
        <v>1</v>
      </c>
      <c r="I267">
        <v>-1</v>
      </c>
      <c r="J267" s="35" t="s">
        <v>106</v>
      </c>
      <c r="K267" s="35" t="s">
        <v>88</v>
      </c>
      <c r="L267" s="35" t="s">
        <v>378</v>
      </c>
      <c r="M267">
        <v>9001</v>
      </c>
      <c r="N267" t="s">
        <v>2059</v>
      </c>
      <c r="Q267" s="193">
        <v>37514</v>
      </c>
    </row>
    <row r="268" spans="1:17">
      <c r="A268" s="35" t="s">
        <v>103</v>
      </c>
      <c r="B268" s="35" t="s">
        <v>110</v>
      </c>
      <c r="C268">
        <v>2</v>
      </c>
      <c r="D268" s="35" t="s">
        <v>379</v>
      </c>
      <c r="E268">
        <v>648176215</v>
      </c>
      <c r="F268" s="35"/>
      <c r="G268">
        <v>1</v>
      </c>
      <c r="H268">
        <v>1</v>
      </c>
      <c r="I268">
        <v>-1</v>
      </c>
      <c r="J268" s="35" t="s">
        <v>106</v>
      </c>
      <c r="K268" s="35" t="s">
        <v>88</v>
      </c>
      <c r="L268" s="35" t="s">
        <v>380</v>
      </c>
      <c r="M268">
        <v>3139</v>
      </c>
      <c r="N268" t="s">
        <v>2060</v>
      </c>
      <c r="Q268" s="193">
        <v>37879</v>
      </c>
    </row>
    <row r="269" spans="1:17">
      <c r="A269" s="35" t="s">
        <v>103</v>
      </c>
      <c r="B269" s="35" t="s">
        <v>110</v>
      </c>
      <c r="C269">
        <v>3</v>
      </c>
      <c r="D269" s="35" t="s">
        <v>383</v>
      </c>
      <c r="E269">
        <v>667332045</v>
      </c>
      <c r="F269" s="35"/>
      <c r="G269">
        <v>1</v>
      </c>
      <c r="H269">
        <v>1</v>
      </c>
      <c r="I269">
        <v>-1</v>
      </c>
      <c r="J269" s="35" t="s">
        <v>106</v>
      </c>
      <c r="K269" s="35" t="s">
        <v>88</v>
      </c>
      <c r="L269" s="35" t="s">
        <v>384</v>
      </c>
      <c r="M269">
        <v>8753</v>
      </c>
      <c r="N269" t="s">
        <v>2061</v>
      </c>
      <c r="Q269" s="193">
        <v>38245</v>
      </c>
    </row>
    <row r="270" spans="1:17">
      <c r="A270" s="35" t="s">
        <v>103</v>
      </c>
      <c r="B270" s="35" t="s">
        <v>110</v>
      </c>
      <c r="C270">
        <v>7</v>
      </c>
      <c r="D270" s="35" t="s">
        <v>430</v>
      </c>
      <c r="E270">
        <v>672467070</v>
      </c>
      <c r="F270" s="35"/>
      <c r="G270">
        <v>1</v>
      </c>
      <c r="H270">
        <v>1</v>
      </c>
      <c r="I270">
        <v>-1</v>
      </c>
      <c r="J270" s="35" t="s">
        <v>106</v>
      </c>
      <c r="K270" s="35" t="s">
        <v>88</v>
      </c>
      <c r="L270" s="35" t="s">
        <v>431</v>
      </c>
      <c r="M270">
        <v>4988</v>
      </c>
      <c r="N270" t="s">
        <v>2062</v>
      </c>
      <c r="Q270" s="193">
        <v>46493</v>
      </c>
    </row>
    <row r="271" spans="1:17">
      <c r="A271" s="35" t="s">
        <v>103</v>
      </c>
      <c r="B271" s="35" t="s">
        <v>110</v>
      </c>
      <c r="C271">
        <v>8</v>
      </c>
      <c r="D271" s="35" t="s">
        <v>501</v>
      </c>
      <c r="E271">
        <v>696025930</v>
      </c>
      <c r="F271" s="35"/>
      <c r="G271">
        <v>1</v>
      </c>
      <c r="H271">
        <v>1</v>
      </c>
      <c r="I271">
        <v>-1</v>
      </c>
      <c r="J271" s="35" t="s">
        <v>106</v>
      </c>
      <c r="K271" s="35" t="s">
        <v>88</v>
      </c>
      <c r="L271" s="35" t="s">
        <v>502</v>
      </c>
      <c r="M271">
        <v>5635</v>
      </c>
      <c r="N271" t="s">
        <v>2063</v>
      </c>
      <c r="Q271" s="193">
        <v>44028</v>
      </c>
    </row>
    <row r="272" spans="1:17">
      <c r="A272" s="35" t="s">
        <v>103</v>
      </c>
      <c r="B272" s="35" t="s">
        <v>110</v>
      </c>
      <c r="C272">
        <v>9</v>
      </c>
      <c r="D272" s="35" t="s">
        <v>525</v>
      </c>
      <c r="E272">
        <v>715420023</v>
      </c>
      <c r="F272" s="35"/>
      <c r="G272">
        <v>1</v>
      </c>
      <c r="H272">
        <v>1</v>
      </c>
      <c r="I272">
        <v>-1</v>
      </c>
      <c r="J272" s="35" t="s">
        <v>106</v>
      </c>
      <c r="K272" s="35" t="s">
        <v>88</v>
      </c>
      <c r="L272" s="35" t="s">
        <v>526</v>
      </c>
      <c r="M272">
        <v>404</v>
      </c>
      <c r="N272" t="s">
        <v>2064</v>
      </c>
      <c r="Q272" s="193">
        <v>44028</v>
      </c>
    </row>
    <row r="273" spans="1:17">
      <c r="A273" s="35" t="s">
        <v>103</v>
      </c>
      <c r="B273" s="35" t="s">
        <v>110</v>
      </c>
      <c r="C273">
        <v>11</v>
      </c>
      <c r="D273" s="35" t="s">
        <v>548</v>
      </c>
      <c r="E273">
        <v>730064551</v>
      </c>
      <c r="F273" s="35"/>
      <c r="G273">
        <v>1</v>
      </c>
      <c r="H273">
        <v>1</v>
      </c>
      <c r="I273">
        <v>-1</v>
      </c>
      <c r="J273" s="35" t="s">
        <v>106</v>
      </c>
      <c r="K273" s="35" t="s">
        <v>88</v>
      </c>
      <c r="L273" s="35" t="s">
        <v>549</v>
      </c>
      <c r="M273">
        <v>279</v>
      </c>
      <c r="N273" t="s">
        <v>2065</v>
      </c>
      <c r="Q273" s="193">
        <v>44393</v>
      </c>
    </row>
    <row r="274" spans="1:17">
      <c r="A274" s="35" t="s">
        <v>103</v>
      </c>
      <c r="B274" s="35" t="s">
        <v>110</v>
      </c>
      <c r="C274">
        <v>15</v>
      </c>
      <c r="D274" s="35" t="s">
        <v>565</v>
      </c>
      <c r="E274">
        <v>732891399</v>
      </c>
      <c r="F274" s="35"/>
      <c r="G274">
        <v>1</v>
      </c>
      <c r="H274">
        <v>1</v>
      </c>
      <c r="I274">
        <v>-1</v>
      </c>
      <c r="J274" s="35" t="s">
        <v>106</v>
      </c>
      <c r="K274" s="35" t="s">
        <v>88</v>
      </c>
      <c r="L274" s="35" t="s">
        <v>566</v>
      </c>
      <c r="M274">
        <v>1868</v>
      </c>
      <c r="N274" t="s">
        <v>2066</v>
      </c>
      <c r="Q274" s="193">
        <v>47407</v>
      </c>
    </row>
    <row r="275" spans="1:17">
      <c r="A275" s="35" t="s">
        <v>103</v>
      </c>
      <c r="B275" s="35" t="s">
        <v>110</v>
      </c>
      <c r="C275">
        <v>17</v>
      </c>
      <c r="D275" s="35" t="s">
        <v>599</v>
      </c>
      <c r="E275">
        <v>747921038</v>
      </c>
      <c r="F275" s="35"/>
      <c r="G275">
        <v>1</v>
      </c>
      <c r="H275">
        <v>1</v>
      </c>
      <c r="I275">
        <v>-1</v>
      </c>
      <c r="J275" s="35" t="s">
        <v>106</v>
      </c>
      <c r="K275" s="35" t="s">
        <v>88</v>
      </c>
      <c r="L275" s="35" t="s">
        <v>600</v>
      </c>
      <c r="M275">
        <v>767</v>
      </c>
      <c r="N275" t="s">
        <v>2067</v>
      </c>
      <c r="Q275" s="193">
        <v>11247</v>
      </c>
    </row>
    <row r="276" spans="1:17">
      <c r="A276" s="35" t="s">
        <v>103</v>
      </c>
      <c r="B276" s="35" t="s">
        <v>110</v>
      </c>
      <c r="C276">
        <v>19</v>
      </c>
      <c r="D276" s="35" t="s">
        <v>603</v>
      </c>
      <c r="E276">
        <v>748047269</v>
      </c>
      <c r="F276" s="35"/>
      <c r="G276">
        <v>1</v>
      </c>
      <c r="H276">
        <v>1</v>
      </c>
      <c r="I276">
        <v>-1</v>
      </c>
      <c r="J276" s="35" t="s">
        <v>106</v>
      </c>
      <c r="K276" s="35" t="s">
        <v>88</v>
      </c>
      <c r="L276" s="35" t="s">
        <v>604</v>
      </c>
      <c r="M276">
        <v>776</v>
      </c>
      <c r="N276" t="s">
        <v>2068</v>
      </c>
      <c r="Q276" s="193">
        <v>11612</v>
      </c>
    </row>
    <row r="277" spans="1:17">
      <c r="A277" s="35" t="s">
        <v>103</v>
      </c>
      <c r="B277" s="35" t="s">
        <v>110</v>
      </c>
      <c r="C277">
        <v>25</v>
      </c>
      <c r="D277" s="35" t="s">
        <v>651</v>
      </c>
      <c r="E277">
        <v>767458638</v>
      </c>
      <c r="F277" s="35"/>
      <c r="G277">
        <v>1</v>
      </c>
      <c r="H277">
        <v>1</v>
      </c>
      <c r="I277">
        <v>-1</v>
      </c>
      <c r="J277" s="35" t="s">
        <v>106</v>
      </c>
      <c r="K277" s="35" t="s">
        <v>88</v>
      </c>
      <c r="L277" s="35" t="s">
        <v>652</v>
      </c>
      <c r="M277">
        <v>47650</v>
      </c>
      <c r="N277" t="s">
        <v>2069</v>
      </c>
      <c r="Q277" s="193">
        <v>42417</v>
      </c>
    </row>
    <row r="278" spans="1:17">
      <c r="A278" s="35" t="s">
        <v>103</v>
      </c>
      <c r="B278" s="35" t="s">
        <v>110</v>
      </c>
      <c r="C278">
        <v>28</v>
      </c>
      <c r="D278" s="35" t="s">
        <v>655</v>
      </c>
      <c r="E278">
        <v>768025169</v>
      </c>
      <c r="F278" s="35"/>
      <c r="G278">
        <v>1</v>
      </c>
      <c r="H278">
        <v>1</v>
      </c>
      <c r="I278">
        <v>-1</v>
      </c>
      <c r="J278" s="35" t="s">
        <v>106</v>
      </c>
      <c r="K278" s="35" t="s">
        <v>88</v>
      </c>
      <c r="L278" s="35" t="s">
        <v>656</v>
      </c>
      <c r="M278">
        <v>45727</v>
      </c>
      <c r="N278" t="s">
        <v>2070</v>
      </c>
      <c r="Q278" s="193">
        <v>38459</v>
      </c>
    </row>
    <row r="279" spans="1:17">
      <c r="A279" s="35" t="s">
        <v>103</v>
      </c>
      <c r="B279" s="35" t="s">
        <v>110</v>
      </c>
      <c r="C279">
        <v>30</v>
      </c>
      <c r="D279" s="35" t="s">
        <v>669</v>
      </c>
      <c r="E279">
        <v>777104245</v>
      </c>
      <c r="F279" s="35"/>
      <c r="G279">
        <v>1</v>
      </c>
      <c r="H279">
        <v>1</v>
      </c>
      <c r="I279">
        <v>-1</v>
      </c>
      <c r="J279" s="35" t="s">
        <v>106</v>
      </c>
      <c r="K279" s="35" t="s">
        <v>88</v>
      </c>
      <c r="L279" s="35" t="s">
        <v>670</v>
      </c>
      <c r="M279">
        <v>47889</v>
      </c>
      <c r="N279" t="s">
        <v>2071</v>
      </c>
      <c r="Q279" s="193">
        <v>42784</v>
      </c>
    </row>
    <row r="280" spans="1:17">
      <c r="A280" s="35" t="s">
        <v>103</v>
      </c>
      <c r="B280" s="35" t="s">
        <v>110</v>
      </c>
      <c r="C280">
        <v>32</v>
      </c>
      <c r="D280" s="35" t="s">
        <v>743</v>
      </c>
      <c r="E280">
        <v>830157452</v>
      </c>
      <c r="F280" s="35"/>
      <c r="G280">
        <v>1</v>
      </c>
      <c r="H280">
        <v>1</v>
      </c>
      <c r="I280">
        <v>-1</v>
      </c>
      <c r="J280" s="35" t="s">
        <v>106</v>
      </c>
      <c r="K280" s="35" t="s">
        <v>88</v>
      </c>
      <c r="L280" s="35" t="s">
        <v>744</v>
      </c>
      <c r="M280">
        <v>48774</v>
      </c>
      <c r="N280" t="s">
        <v>2072</v>
      </c>
      <c r="Q280" s="193">
        <v>37943</v>
      </c>
    </row>
    <row r="281" spans="1:17">
      <c r="A281" s="35" t="s">
        <v>103</v>
      </c>
      <c r="B281" s="35" t="s">
        <v>110</v>
      </c>
      <c r="C281">
        <v>33</v>
      </c>
      <c r="D281" s="35" t="s">
        <v>775</v>
      </c>
      <c r="E281">
        <v>855249822</v>
      </c>
      <c r="F281" s="35"/>
      <c r="G281">
        <v>1</v>
      </c>
      <c r="H281">
        <v>1</v>
      </c>
      <c r="I281">
        <v>-1</v>
      </c>
      <c r="J281" s="35" t="s">
        <v>106</v>
      </c>
      <c r="K281" s="35" t="s">
        <v>88</v>
      </c>
      <c r="L281" s="35" t="s">
        <v>776</v>
      </c>
      <c r="M281">
        <v>38060</v>
      </c>
      <c r="N281" t="s">
        <v>2073</v>
      </c>
      <c r="Q281" s="193">
        <v>39526</v>
      </c>
    </row>
    <row r="282" spans="1:17">
      <c r="A282" s="35" t="s">
        <v>103</v>
      </c>
      <c r="B282" s="35" t="s">
        <v>110</v>
      </c>
      <c r="C282">
        <v>23</v>
      </c>
      <c r="D282" s="35" t="s">
        <v>657</v>
      </c>
      <c r="E282">
        <v>767143782</v>
      </c>
      <c r="F282" s="35"/>
      <c r="G282">
        <v>1</v>
      </c>
      <c r="H282">
        <v>1</v>
      </c>
      <c r="I282">
        <v>-1</v>
      </c>
      <c r="J282" s="35" t="s">
        <v>106</v>
      </c>
      <c r="K282" s="35" t="s">
        <v>88</v>
      </c>
      <c r="L282" s="35" t="s">
        <v>658</v>
      </c>
      <c r="M282">
        <v>49198</v>
      </c>
      <c r="N282" t="s">
        <v>2074</v>
      </c>
      <c r="Q282" s="193">
        <v>42052</v>
      </c>
    </row>
    <row r="283" spans="1:17">
      <c r="A283" s="35" t="s">
        <v>103</v>
      </c>
      <c r="B283" s="35" t="s">
        <v>110</v>
      </c>
      <c r="C283">
        <v>24</v>
      </c>
      <c r="D283" s="35" t="s">
        <v>653</v>
      </c>
      <c r="E283">
        <v>767218697</v>
      </c>
      <c r="F283" s="35"/>
      <c r="G283">
        <v>1</v>
      </c>
      <c r="H283">
        <v>1</v>
      </c>
      <c r="I283">
        <v>-1</v>
      </c>
      <c r="J283" s="35" t="s">
        <v>106</v>
      </c>
      <c r="K283" s="35" t="s">
        <v>88</v>
      </c>
      <c r="L283" s="35" t="s">
        <v>654</v>
      </c>
      <c r="M283">
        <v>49166</v>
      </c>
      <c r="N283" t="s">
        <v>2075</v>
      </c>
      <c r="Q283" s="193">
        <v>42052</v>
      </c>
    </row>
    <row r="284" spans="1:17">
      <c r="A284" s="35" t="s">
        <v>103</v>
      </c>
      <c r="B284" s="35" t="s">
        <v>110</v>
      </c>
      <c r="C284">
        <v>31</v>
      </c>
      <c r="D284" s="35" t="s">
        <v>721</v>
      </c>
      <c r="E284">
        <v>810953893</v>
      </c>
      <c r="F284" s="35"/>
      <c r="G284">
        <v>1</v>
      </c>
      <c r="H284">
        <v>1</v>
      </c>
      <c r="I284">
        <v>-1</v>
      </c>
      <c r="J284" s="35" t="s">
        <v>106</v>
      </c>
      <c r="K284" s="35" t="s">
        <v>88</v>
      </c>
      <c r="L284" s="35" t="s">
        <v>722</v>
      </c>
      <c r="M284">
        <v>47756</v>
      </c>
      <c r="N284" t="s">
        <v>2076</v>
      </c>
      <c r="Q284" s="193">
        <v>38551</v>
      </c>
    </row>
    <row r="285" spans="1:17">
      <c r="A285" s="35" t="s">
        <v>103</v>
      </c>
      <c r="B285" s="35" t="s">
        <v>110</v>
      </c>
      <c r="C285">
        <v>26</v>
      </c>
      <c r="D285" s="35" t="s">
        <v>647</v>
      </c>
      <c r="E285">
        <v>767707010</v>
      </c>
      <c r="F285" s="35"/>
      <c r="G285">
        <v>1</v>
      </c>
      <c r="H285">
        <v>1</v>
      </c>
      <c r="I285">
        <v>-1</v>
      </c>
      <c r="J285" s="35" t="s">
        <v>106</v>
      </c>
      <c r="K285" s="35" t="s">
        <v>88</v>
      </c>
      <c r="L285" s="35" t="s">
        <v>648</v>
      </c>
      <c r="M285">
        <v>49136</v>
      </c>
      <c r="N285" t="s">
        <v>2077</v>
      </c>
      <c r="Q285" s="193">
        <v>42783</v>
      </c>
    </row>
    <row r="286" spans="1:17">
      <c r="A286" s="35" t="s">
        <v>103</v>
      </c>
      <c r="B286" s="35" t="s">
        <v>110</v>
      </c>
      <c r="C286">
        <v>27</v>
      </c>
      <c r="D286" s="35" t="s">
        <v>649</v>
      </c>
      <c r="E286">
        <v>767789587</v>
      </c>
      <c r="F286" s="35"/>
      <c r="G286">
        <v>1</v>
      </c>
      <c r="H286">
        <v>1</v>
      </c>
      <c r="I286">
        <v>-1</v>
      </c>
      <c r="J286" s="35" t="s">
        <v>106</v>
      </c>
      <c r="K286" s="35" t="s">
        <v>88</v>
      </c>
      <c r="L286" s="35" t="s">
        <v>650</v>
      </c>
      <c r="M286">
        <v>48581</v>
      </c>
      <c r="N286" t="s">
        <v>2078</v>
      </c>
      <c r="Q286" s="193">
        <v>38793</v>
      </c>
    </row>
    <row r="287" spans="1:17">
      <c r="A287" s="35" t="s">
        <v>103</v>
      </c>
      <c r="B287" s="35" t="s">
        <v>110</v>
      </c>
      <c r="C287">
        <v>29</v>
      </c>
      <c r="D287" s="35" t="s">
        <v>661</v>
      </c>
      <c r="E287">
        <v>770469785</v>
      </c>
      <c r="F287" s="35"/>
      <c r="G287">
        <v>1</v>
      </c>
      <c r="H287">
        <v>1</v>
      </c>
      <c r="I287">
        <v>-1</v>
      </c>
      <c r="J287" s="35" t="s">
        <v>106</v>
      </c>
      <c r="K287" s="35" t="s">
        <v>88</v>
      </c>
      <c r="L287" s="35" t="s">
        <v>662</v>
      </c>
      <c r="M287">
        <v>47504</v>
      </c>
      <c r="N287" t="s">
        <v>2079</v>
      </c>
      <c r="Q287" s="193">
        <v>39038</v>
      </c>
    </row>
    <row r="288" spans="1:17">
      <c r="A288" s="35" t="s">
        <v>103</v>
      </c>
      <c r="B288" s="35" t="s">
        <v>110</v>
      </c>
      <c r="C288">
        <v>34</v>
      </c>
      <c r="D288" s="35" t="s">
        <v>835</v>
      </c>
      <c r="E288">
        <v>879775762</v>
      </c>
      <c r="F288" s="35"/>
      <c r="G288">
        <v>1</v>
      </c>
      <c r="H288">
        <v>0</v>
      </c>
      <c r="I288">
        <v>-1</v>
      </c>
      <c r="J288" s="35" t="s">
        <v>106</v>
      </c>
      <c r="K288" s="35" t="s">
        <v>88</v>
      </c>
      <c r="L288" s="35" t="s">
        <v>836</v>
      </c>
      <c r="M288">
        <v>42484</v>
      </c>
      <c r="N288" t="s">
        <v>2080</v>
      </c>
      <c r="Q288" s="193">
        <v>38552</v>
      </c>
    </row>
    <row r="289" spans="1:17">
      <c r="A289" s="35" t="s">
        <v>103</v>
      </c>
      <c r="B289" s="35" t="s">
        <v>110</v>
      </c>
      <c r="C289">
        <v>35</v>
      </c>
      <c r="D289" s="35" t="s">
        <v>856</v>
      </c>
      <c r="E289">
        <v>910761747</v>
      </c>
      <c r="F289" s="35"/>
      <c r="G289">
        <v>1</v>
      </c>
      <c r="H289">
        <v>0</v>
      </c>
      <c r="I289">
        <v>-1</v>
      </c>
      <c r="J289" s="35" t="s">
        <v>106</v>
      </c>
      <c r="K289" s="35" t="s">
        <v>88</v>
      </c>
      <c r="L289" s="35" t="s">
        <v>857</v>
      </c>
      <c r="Q289" s="193"/>
    </row>
    <row r="290" spans="1:17">
      <c r="A290" s="35" t="s">
        <v>621</v>
      </c>
      <c r="B290" s="35" t="s">
        <v>626</v>
      </c>
      <c r="C290">
        <v>1</v>
      </c>
      <c r="D290" s="35" t="s">
        <v>627</v>
      </c>
      <c r="E290">
        <v>758967305</v>
      </c>
      <c r="F290" s="35" t="s">
        <v>93</v>
      </c>
      <c r="G290">
        <v>1</v>
      </c>
      <c r="H290">
        <v>0</v>
      </c>
      <c r="I290">
        <v>-1</v>
      </c>
      <c r="J290" s="35" t="s">
        <v>624</v>
      </c>
      <c r="K290" s="35" t="s">
        <v>88</v>
      </c>
      <c r="L290" s="35" t="s">
        <v>628</v>
      </c>
      <c r="M290">
        <v>308</v>
      </c>
      <c r="N290" t="s">
        <v>2081</v>
      </c>
      <c r="Q290" s="193">
        <v>46923</v>
      </c>
    </row>
    <row r="291" spans="1:17">
      <c r="A291" s="35" t="s">
        <v>621</v>
      </c>
      <c r="B291" s="35" t="s">
        <v>626</v>
      </c>
      <c r="C291">
        <v>2</v>
      </c>
      <c r="D291" s="35" t="s">
        <v>629</v>
      </c>
      <c r="E291">
        <v>759177414</v>
      </c>
      <c r="F291" s="35" t="s">
        <v>93</v>
      </c>
      <c r="G291">
        <v>1</v>
      </c>
      <c r="H291">
        <v>0</v>
      </c>
      <c r="I291">
        <v>-1</v>
      </c>
      <c r="J291" s="35" t="s">
        <v>624</v>
      </c>
      <c r="K291" s="35" t="s">
        <v>88</v>
      </c>
      <c r="L291" s="35" t="s">
        <v>630</v>
      </c>
      <c r="Q291" s="193"/>
    </row>
    <row r="292" spans="1:17">
      <c r="A292" s="35" t="s">
        <v>621</v>
      </c>
      <c r="B292" s="35" t="s">
        <v>622</v>
      </c>
      <c r="C292">
        <v>3</v>
      </c>
      <c r="D292" s="35" t="s">
        <v>631</v>
      </c>
      <c r="E292">
        <v>759495331</v>
      </c>
      <c r="F292" s="35"/>
      <c r="G292">
        <v>1</v>
      </c>
      <c r="H292">
        <v>0</v>
      </c>
      <c r="I292">
        <v>-1</v>
      </c>
      <c r="J292" s="35" t="s">
        <v>624</v>
      </c>
      <c r="K292" s="35" t="s">
        <v>88</v>
      </c>
      <c r="L292" s="35" t="s">
        <v>632</v>
      </c>
      <c r="M292">
        <v>13505</v>
      </c>
      <c r="N292" t="s">
        <v>2082</v>
      </c>
      <c r="Q292" s="193">
        <v>38187</v>
      </c>
    </row>
    <row r="293" spans="1:17">
      <c r="A293" s="35" t="s">
        <v>621</v>
      </c>
      <c r="B293" s="35" t="s">
        <v>622</v>
      </c>
      <c r="C293">
        <v>2</v>
      </c>
      <c r="D293" s="35" t="s">
        <v>633</v>
      </c>
      <c r="E293">
        <v>758997660</v>
      </c>
      <c r="F293" s="35"/>
      <c r="G293">
        <v>1</v>
      </c>
      <c r="H293">
        <v>1</v>
      </c>
      <c r="I293">
        <v>-1</v>
      </c>
      <c r="J293" s="35" t="s">
        <v>624</v>
      </c>
      <c r="K293" s="35" t="s">
        <v>88</v>
      </c>
      <c r="L293" s="35" t="s">
        <v>634</v>
      </c>
      <c r="M293">
        <v>42522</v>
      </c>
      <c r="N293" t="s">
        <v>2083</v>
      </c>
      <c r="Q293" s="193">
        <v>39433</v>
      </c>
    </row>
    <row r="294" spans="1:17">
      <c r="A294" s="35" t="s">
        <v>621</v>
      </c>
      <c r="B294" s="35" t="s">
        <v>622</v>
      </c>
      <c r="C294">
        <v>1</v>
      </c>
      <c r="D294" s="35" t="s">
        <v>623</v>
      </c>
      <c r="E294">
        <v>758968927</v>
      </c>
      <c r="F294" s="35"/>
      <c r="G294">
        <v>1</v>
      </c>
      <c r="H294">
        <v>1</v>
      </c>
      <c r="I294">
        <v>-1</v>
      </c>
      <c r="J294" s="35" t="s">
        <v>624</v>
      </c>
      <c r="K294" s="35" t="s">
        <v>88</v>
      </c>
      <c r="L294" s="35" t="s">
        <v>625</v>
      </c>
      <c r="M294">
        <v>15</v>
      </c>
      <c r="N294" t="s">
        <v>2084</v>
      </c>
      <c r="Q294" s="193">
        <v>44546</v>
      </c>
    </row>
    <row r="295" spans="1:17">
      <c r="A295" s="35" t="s">
        <v>621</v>
      </c>
      <c r="B295" s="35" t="s">
        <v>622</v>
      </c>
      <c r="C295">
        <v>4</v>
      </c>
      <c r="D295" s="35" t="s">
        <v>727</v>
      </c>
      <c r="E295">
        <v>818482577</v>
      </c>
      <c r="F295" s="35"/>
      <c r="G295">
        <v>1</v>
      </c>
      <c r="H295">
        <v>0</v>
      </c>
      <c r="I295">
        <v>-1</v>
      </c>
      <c r="J295" s="35" t="s">
        <v>624</v>
      </c>
      <c r="K295" s="35" t="s">
        <v>88</v>
      </c>
      <c r="L295" s="35" t="s">
        <v>728</v>
      </c>
      <c r="Q295" s="193"/>
    </row>
    <row r="296" spans="1:17">
      <c r="A296" s="35" t="s">
        <v>768</v>
      </c>
      <c r="B296" s="35" t="s">
        <v>777</v>
      </c>
      <c r="C296">
        <v>2</v>
      </c>
      <c r="D296" s="35" t="s">
        <v>778</v>
      </c>
      <c r="E296">
        <v>853723689</v>
      </c>
      <c r="F296" s="35"/>
      <c r="G296">
        <v>1</v>
      </c>
      <c r="H296">
        <v>0</v>
      </c>
      <c r="I296">
        <v>-1</v>
      </c>
      <c r="J296" s="35" t="s">
        <v>779</v>
      </c>
      <c r="K296" s="35" t="s">
        <v>88</v>
      </c>
      <c r="L296" s="35" t="s">
        <v>780</v>
      </c>
      <c r="Q296" s="193"/>
    </row>
    <row r="297" spans="1:17">
      <c r="A297" s="35" t="s">
        <v>768</v>
      </c>
      <c r="B297" s="35" t="s">
        <v>777</v>
      </c>
      <c r="C297">
        <v>1</v>
      </c>
      <c r="D297" s="35" t="s">
        <v>781</v>
      </c>
      <c r="E297">
        <v>853716982</v>
      </c>
      <c r="F297" s="35"/>
      <c r="G297">
        <v>1</v>
      </c>
      <c r="H297">
        <v>0</v>
      </c>
      <c r="I297">
        <v>-1</v>
      </c>
      <c r="J297" s="35" t="s">
        <v>779</v>
      </c>
      <c r="K297" s="35" t="s">
        <v>88</v>
      </c>
      <c r="L297" s="35" t="s">
        <v>782</v>
      </c>
      <c r="M297">
        <v>29200</v>
      </c>
      <c r="N297" t="s">
        <v>2085</v>
      </c>
      <c r="Q297" s="193">
        <v>38552</v>
      </c>
    </row>
    <row r="298" spans="1:17">
      <c r="A298" s="35" t="s">
        <v>768</v>
      </c>
      <c r="B298" s="35" t="s">
        <v>769</v>
      </c>
      <c r="C298">
        <v>2</v>
      </c>
      <c r="D298" s="35" t="s">
        <v>783</v>
      </c>
      <c r="E298">
        <v>853716985</v>
      </c>
      <c r="F298" s="35" t="s">
        <v>93</v>
      </c>
      <c r="G298">
        <v>1</v>
      </c>
      <c r="H298">
        <v>0</v>
      </c>
      <c r="I298">
        <v>-1</v>
      </c>
      <c r="J298" s="35" t="s">
        <v>779</v>
      </c>
      <c r="K298" s="35" t="s">
        <v>88</v>
      </c>
      <c r="L298" s="35" t="s">
        <v>784</v>
      </c>
      <c r="Q298" s="193"/>
    </row>
    <row r="299" spans="1:17">
      <c r="A299" s="35" t="s">
        <v>768</v>
      </c>
      <c r="B299" s="35" t="s">
        <v>769</v>
      </c>
      <c r="C299">
        <v>1</v>
      </c>
      <c r="D299" s="35" t="s">
        <v>770</v>
      </c>
      <c r="E299">
        <v>853716977</v>
      </c>
      <c r="F299" s="35" t="s">
        <v>93</v>
      </c>
      <c r="G299">
        <v>1</v>
      </c>
      <c r="H299">
        <v>0</v>
      </c>
      <c r="I299">
        <v>-1</v>
      </c>
      <c r="J299" s="35" t="s">
        <v>779</v>
      </c>
      <c r="K299" s="35" t="s">
        <v>88</v>
      </c>
      <c r="L299" s="35" t="s">
        <v>785</v>
      </c>
      <c r="M299">
        <v>4509</v>
      </c>
      <c r="N299" t="s">
        <v>2086</v>
      </c>
      <c r="O299">
        <v>1</v>
      </c>
      <c r="P299" t="s">
        <v>2087</v>
      </c>
      <c r="Q299" s="193">
        <v>38552</v>
      </c>
    </row>
    <row r="300" spans="1:17">
      <c r="A300" s="35" t="s">
        <v>809</v>
      </c>
      <c r="B300" s="35" t="s">
        <v>796</v>
      </c>
      <c r="C300">
        <v>1</v>
      </c>
      <c r="D300" s="35" t="s">
        <v>810</v>
      </c>
      <c r="E300">
        <v>861182634</v>
      </c>
      <c r="F300" s="35" t="s">
        <v>93</v>
      </c>
      <c r="G300">
        <v>1</v>
      </c>
      <c r="H300">
        <v>0</v>
      </c>
      <c r="I300">
        <v>-1</v>
      </c>
      <c r="J300" s="35" t="s">
        <v>792</v>
      </c>
      <c r="K300" s="35" t="s">
        <v>88</v>
      </c>
      <c r="L300" s="35" t="s">
        <v>811</v>
      </c>
      <c r="M300">
        <v>748</v>
      </c>
      <c r="N300" t="s">
        <v>2088</v>
      </c>
      <c r="Q300" s="193">
        <v>37821</v>
      </c>
    </row>
    <row r="301" spans="1:17">
      <c r="A301" s="35" t="s">
        <v>809</v>
      </c>
      <c r="B301" s="35" t="s">
        <v>796</v>
      </c>
      <c r="C301">
        <v>2</v>
      </c>
      <c r="D301" s="35" t="s">
        <v>812</v>
      </c>
      <c r="E301">
        <v>861200568</v>
      </c>
      <c r="F301" s="35" t="s">
        <v>93</v>
      </c>
      <c r="G301">
        <v>1</v>
      </c>
      <c r="H301">
        <v>0</v>
      </c>
      <c r="I301">
        <v>-1</v>
      </c>
      <c r="J301" s="35" t="s">
        <v>792</v>
      </c>
      <c r="K301" s="35" t="s">
        <v>88</v>
      </c>
      <c r="L301" s="35" t="s">
        <v>813</v>
      </c>
      <c r="Q301" s="193"/>
    </row>
  </sheetData>
  <pageMargins left="0.7" right="0.7" top="0.75" bottom="0.75" header="0.3" footer="0.3"/>
  <pageSetup scale="54"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tabColor rgb="FF0070C0"/>
  </sheetPr>
  <dimension ref="A1:P320"/>
  <sheetViews>
    <sheetView zoomScaleNormal="100" workbookViewId="0">
      <selection activeCell="K339" sqref="K339"/>
    </sheetView>
  </sheetViews>
  <sheetFormatPr defaultColWidth="11.42578125" defaultRowHeight="12.75"/>
  <cols>
    <col min="1" max="1" width="14.7109375" bestFit="1" customWidth="1"/>
    <col min="2" max="2" width="15.7109375" bestFit="1" customWidth="1"/>
    <col min="3" max="3" width="12" bestFit="1" customWidth="1"/>
    <col min="4" max="4" width="13.42578125" bestFit="1" customWidth="1"/>
    <col min="5" max="5" width="54.7109375" bestFit="1" customWidth="1"/>
    <col min="6" max="6" width="5.42578125" customWidth="1"/>
    <col min="7" max="7" width="33" customWidth="1"/>
    <col min="8" max="8" width="18.140625" bestFit="1" customWidth="1"/>
    <col min="9" max="9" width="29.7109375" bestFit="1" customWidth="1"/>
    <col min="10" max="10" width="12.28515625" bestFit="1" customWidth="1"/>
    <col min="11" max="11" width="24.42578125" bestFit="1" customWidth="1"/>
    <col min="12" max="12" width="19.7109375" bestFit="1" customWidth="1"/>
    <col min="13" max="13" width="20.7109375" bestFit="1" customWidth="1"/>
    <col min="14" max="14" width="14.7109375" bestFit="1" customWidth="1"/>
    <col min="15" max="15" width="13.28515625" bestFit="1" customWidth="1"/>
    <col min="16" max="16" width="11.140625" bestFit="1" customWidth="1"/>
  </cols>
  <sheetData>
    <row r="1" spans="1:16">
      <c r="A1" s="201" t="s">
        <v>385</v>
      </c>
      <c r="B1" s="202"/>
      <c r="C1" s="202"/>
      <c r="D1" s="7"/>
      <c r="E1" s="14"/>
    </row>
    <row r="2" spans="1:16">
      <c r="A2" t="s">
        <v>50</v>
      </c>
      <c r="B2" t="s">
        <v>386</v>
      </c>
      <c r="C2" t="s">
        <v>77</v>
      </c>
      <c r="D2" t="s">
        <v>387</v>
      </c>
      <c r="E2" t="s">
        <v>388</v>
      </c>
      <c r="G2" s="7" t="s">
        <v>438</v>
      </c>
    </row>
    <row r="3" spans="1:16">
      <c r="A3" s="35" t="s">
        <v>444</v>
      </c>
      <c r="B3" s="35" t="s">
        <v>390</v>
      </c>
      <c r="C3">
        <v>1</v>
      </c>
      <c r="D3" s="35" t="s">
        <v>391</v>
      </c>
      <c r="E3" s="35" t="s">
        <v>890</v>
      </c>
    </row>
    <row r="4" spans="1:16">
      <c r="A4" s="35" t="s">
        <v>444</v>
      </c>
      <c r="B4" s="35" t="s">
        <v>390</v>
      </c>
      <c r="C4">
        <v>1</v>
      </c>
      <c r="D4" s="35" t="s">
        <v>391</v>
      </c>
      <c r="E4" s="35" t="s">
        <v>891</v>
      </c>
      <c r="G4" t="s">
        <v>432</v>
      </c>
    </row>
    <row r="5" spans="1:16">
      <c r="A5" s="35" t="s">
        <v>444</v>
      </c>
      <c r="B5" s="35" t="s">
        <v>390</v>
      </c>
      <c r="C5">
        <v>1</v>
      </c>
      <c r="D5" s="35" t="s">
        <v>391</v>
      </c>
      <c r="E5" s="35" t="s">
        <v>892</v>
      </c>
    </row>
    <row r="6" spans="1:16">
      <c r="A6" s="35" t="s">
        <v>389</v>
      </c>
      <c r="B6" s="35" t="s">
        <v>390</v>
      </c>
      <c r="C6">
        <v>1</v>
      </c>
      <c r="D6" s="35" t="s">
        <v>391</v>
      </c>
      <c r="E6" s="35" t="s">
        <v>893</v>
      </c>
    </row>
    <row r="7" spans="1:16">
      <c r="A7" s="35" t="s">
        <v>389</v>
      </c>
      <c r="B7" s="35" t="s">
        <v>390</v>
      </c>
      <c r="C7">
        <v>1</v>
      </c>
      <c r="D7" s="35" t="s">
        <v>391</v>
      </c>
      <c r="E7" s="35" t="s">
        <v>894</v>
      </c>
      <c r="G7" t="s">
        <v>433</v>
      </c>
    </row>
    <row r="8" spans="1:16">
      <c r="A8" s="35" t="s">
        <v>389</v>
      </c>
      <c r="B8" s="35" t="s">
        <v>390</v>
      </c>
      <c r="C8">
        <v>1</v>
      </c>
      <c r="D8" s="35" t="s">
        <v>391</v>
      </c>
      <c r="E8" s="35" t="s">
        <v>895</v>
      </c>
      <c r="G8" t="s">
        <v>434</v>
      </c>
    </row>
    <row r="9" spans="1:16">
      <c r="A9" s="35" t="s">
        <v>389</v>
      </c>
      <c r="B9" s="35" t="s">
        <v>390</v>
      </c>
      <c r="C9">
        <v>1</v>
      </c>
      <c r="D9" s="35" t="s">
        <v>391</v>
      </c>
      <c r="E9" s="35" t="s">
        <v>894</v>
      </c>
      <c r="G9" t="s">
        <v>435</v>
      </c>
    </row>
    <row r="10" spans="1:16">
      <c r="A10" s="35" t="s">
        <v>389</v>
      </c>
      <c r="B10" s="35" t="s">
        <v>390</v>
      </c>
      <c r="C10">
        <v>1</v>
      </c>
      <c r="D10" s="35" t="s">
        <v>391</v>
      </c>
      <c r="E10" s="35" t="s">
        <v>896</v>
      </c>
      <c r="G10" t="s">
        <v>436</v>
      </c>
    </row>
    <row r="11" spans="1:16">
      <c r="A11" s="35" t="s">
        <v>389</v>
      </c>
      <c r="B11" s="35" t="s">
        <v>390</v>
      </c>
      <c r="C11">
        <v>1</v>
      </c>
      <c r="D11" s="35" t="s">
        <v>391</v>
      </c>
      <c r="E11" s="35" t="s">
        <v>894</v>
      </c>
    </row>
    <row r="12" spans="1:16">
      <c r="A12" s="35" t="s">
        <v>389</v>
      </c>
      <c r="B12" s="35" t="s">
        <v>390</v>
      </c>
      <c r="C12">
        <v>1</v>
      </c>
      <c r="D12" s="35" t="s">
        <v>391</v>
      </c>
      <c r="E12" s="35" t="s">
        <v>897</v>
      </c>
    </row>
    <row r="13" spans="1:16">
      <c r="A13" s="35" t="s">
        <v>389</v>
      </c>
      <c r="B13" s="35" t="s">
        <v>390</v>
      </c>
      <c r="C13">
        <v>1</v>
      </c>
      <c r="D13" s="35" t="s">
        <v>391</v>
      </c>
      <c r="E13" s="35" t="s">
        <v>893</v>
      </c>
      <c r="G13" t="s">
        <v>437</v>
      </c>
      <c r="O13" s="187" t="s">
        <v>814</v>
      </c>
      <c r="P13" s="186">
        <f>SUM(SynchronizationAndVaulting[ERRORS])</f>
        <v>0</v>
      </c>
    </row>
    <row r="14" spans="1:16">
      <c r="A14" s="35" t="s">
        <v>389</v>
      </c>
      <c r="B14" s="35" t="s">
        <v>390</v>
      </c>
      <c r="C14">
        <v>1</v>
      </c>
      <c r="D14" s="35" t="s">
        <v>391</v>
      </c>
      <c r="E14" s="35" t="s">
        <v>893</v>
      </c>
    </row>
    <row r="15" spans="1:16">
      <c r="A15" s="35" t="s">
        <v>389</v>
      </c>
      <c r="B15" s="35" t="s">
        <v>390</v>
      </c>
      <c r="C15">
        <v>1</v>
      </c>
      <c r="D15" s="35" t="s">
        <v>391</v>
      </c>
      <c r="E15" s="35" t="s">
        <v>894</v>
      </c>
      <c r="H15" t="s">
        <v>448</v>
      </c>
      <c r="I15" t="s">
        <v>449</v>
      </c>
      <c r="J15" t="s">
        <v>450</v>
      </c>
      <c r="K15" t="s">
        <v>451</v>
      </c>
      <c r="L15" t="s">
        <v>452</v>
      </c>
      <c r="M15" t="s">
        <v>453</v>
      </c>
      <c r="N15" t="s">
        <v>454</v>
      </c>
      <c r="O15" t="s">
        <v>455</v>
      </c>
      <c r="P15" t="s">
        <v>456</v>
      </c>
    </row>
    <row r="16" spans="1:16">
      <c r="A16" s="35" t="s">
        <v>389</v>
      </c>
      <c r="B16" s="35" t="s">
        <v>390</v>
      </c>
      <c r="C16">
        <v>1</v>
      </c>
      <c r="D16" s="35" t="s">
        <v>391</v>
      </c>
      <c r="E16" s="35" t="s">
        <v>898</v>
      </c>
      <c r="H16" s="35" t="s">
        <v>457</v>
      </c>
      <c r="I16">
        <v>939165810</v>
      </c>
      <c r="J16" s="35" t="s">
        <v>458</v>
      </c>
      <c r="K16" s="35"/>
      <c r="L16" s="35"/>
      <c r="M16" s="35" t="s">
        <v>459</v>
      </c>
      <c r="N16">
        <v>0</v>
      </c>
      <c r="O16">
        <v>0</v>
      </c>
      <c r="P16">
        <v>0</v>
      </c>
    </row>
    <row r="17" spans="1:16">
      <c r="A17" s="35" t="s">
        <v>389</v>
      </c>
      <c r="B17" s="35" t="s">
        <v>390</v>
      </c>
      <c r="C17">
        <v>1</v>
      </c>
      <c r="D17" s="35" t="s">
        <v>391</v>
      </c>
      <c r="E17" s="35" t="s">
        <v>898</v>
      </c>
      <c r="H17" s="35" t="s">
        <v>460</v>
      </c>
      <c r="I17">
        <v>939161078</v>
      </c>
      <c r="J17" s="35" t="s">
        <v>58</v>
      </c>
      <c r="K17" s="35"/>
      <c r="L17" s="35"/>
      <c r="M17" s="35" t="s">
        <v>459</v>
      </c>
      <c r="N17">
        <v>0</v>
      </c>
      <c r="O17">
        <v>0</v>
      </c>
      <c r="P17">
        <v>0</v>
      </c>
    </row>
    <row r="18" spans="1:16">
      <c r="A18" s="35" t="s">
        <v>392</v>
      </c>
      <c r="B18" s="35" t="s">
        <v>390</v>
      </c>
      <c r="C18">
        <v>1</v>
      </c>
      <c r="D18" s="35"/>
      <c r="E18" s="35"/>
      <c r="H18" s="35" t="s">
        <v>460</v>
      </c>
      <c r="I18">
        <v>939151188</v>
      </c>
      <c r="J18" s="35" t="s">
        <v>58</v>
      </c>
      <c r="K18" s="35"/>
      <c r="L18" s="35"/>
      <c r="M18" s="35" t="s">
        <v>459</v>
      </c>
      <c r="N18">
        <v>0</v>
      </c>
      <c r="O18">
        <v>0</v>
      </c>
      <c r="P18">
        <v>0</v>
      </c>
    </row>
    <row r="19" spans="1:16">
      <c r="A19" s="35" t="s">
        <v>393</v>
      </c>
      <c r="B19" s="35" t="s">
        <v>390</v>
      </c>
      <c r="C19">
        <v>1</v>
      </c>
      <c r="D19" s="35"/>
      <c r="E19" s="35"/>
      <c r="H19" s="35" t="s">
        <v>457</v>
      </c>
      <c r="I19">
        <v>939160394</v>
      </c>
      <c r="J19" s="35" t="s">
        <v>458</v>
      </c>
      <c r="K19" s="35" t="s">
        <v>890</v>
      </c>
      <c r="L19" s="35" t="s">
        <v>899</v>
      </c>
      <c r="M19" s="35" t="s">
        <v>461</v>
      </c>
      <c r="N19">
        <v>10</v>
      </c>
      <c r="O19">
        <v>10</v>
      </c>
      <c r="P19">
        <v>0</v>
      </c>
    </row>
    <row r="20" spans="1:16">
      <c r="A20" s="35" t="s">
        <v>394</v>
      </c>
      <c r="B20" s="35" t="s">
        <v>390</v>
      </c>
      <c r="C20">
        <v>1</v>
      </c>
      <c r="D20" s="35"/>
      <c r="E20" s="35"/>
      <c r="H20" s="35" t="s">
        <v>460</v>
      </c>
      <c r="I20">
        <v>938958293</v>
      </c>
      <c r="J20" s="35" t="s">
        <v>58</v>
      </c>
      <c r="K20" s="35" t="s">
        <v>900</v>
      </c>
      <c r="L20" s="35" t="s">
        <v>901</v>
      </c>
      <c r="M20" s="35" t="s">
        <v>461</v>
      </c>
      <c r="N20">
        <v>0</v>
      </c>
      <c r="O20">
        <v>0</v>
      </c>
      <c r="P20">
        <v>0</v>
      </c>
    </row>
    <row r="21" spans="1:16">
      <c r="A21" s="35" t="s">
        <v>395</v>
      </c>
      <c r="B21" s="35" t="s">
        <v>390</v>
      </c>
      <c r="C21">
        <v>1</v>
      </c>
      <c r="D21" s="35"/>
      <c r="E21" s="35"/>
      <c r="H21" s="35" t="s">
        <v>457</v>
      </c>
      <c r="I21">
        <v>939151186</v>
      </c>
      <c r="J21" s="35" t="s">
        <v>458</v>
      </c>
      <c r="K21" s="35" t="s">
        <v>902</v>
      </c>
      <c r="L21" s="35" t="s">
        <v>903</v>
      </c>
      <c r="M21" s="35" t="s">
        <v>461</v>
      </c>
      <c r="N21">
        <v>12</v>
      </c>
      <c r="O21">
        <v>12</v>
      </c>
      <c r="P21">
        <v>0</v>
      </c>
    </row>
    <row r="22" spans="1:16">
      <c r="A22" s="35" t="s">
        <v>396</v>
      </c>
      <c r="B22" s="35" t="s">
        <v>390</v>
      </c>
      <c r="C22">
        <v>1</v>
      </c>
      <c r="D22" s="35"/>
      <c r="E22" s="35"/>
      <c r="H22" s="35" t="s">
        <v>460</v>
      </c>
      <c r="I22">
        <v>938952265</v>
      </c>
      <c r="J22" s="35" t="s">
        <v>58</v>
      </c>
      <c r="K22" s="35" t="s">
        <v>904</v>
      </c>
      <c r="L22" s="35" t="s">
        <v>904</v>
      </c>
      <c r="M22" s="35" t="s">
        <v>391</v>
      </c>
      <c r="N22">
        <v>0</v>
      </c>
      <c r="O22">
        <v>0</v>
      </c>
      <c r="P22">
        <v>0</v>
      </c>
    </row>
    <row r="23" spans="1:16">
      <c r="A23" s="35" t="s">
        <v>397</v>
      </c>
      <c r="B23" s="35" t="s">
        <v>390</v>
      </c>
      <c r="C23">
        <v>1</v>
      </c>
      <c r="D23" s="35"/>
      <c r="E23" s="35"/>
      <c r="H23" s="35" t="s">
        <v>457</v>
      </c>
      <c r="I23">
        <v>939142934</v>
      </c>
      <c r="J23" s="35" t="s">
        <v>458</v>
      </c>
      <c r="K23" s="35" t="s">
        <v>905</v>
      </c>
      <c r="L23" s="35" t="s">
        <v>905</v>
      </c>
      <c r="M23" s="35" t="s">
        <v>461</v>
      </c>
      <c r="N23">
        <v>0</v>
      </c>
      <c r="O23">
        <v>0</v>
      </c>
      <c r="P23">
        <v>0</v>
      </c>
    </row>
    <row r="24" spans="1:16">
      <c r="A24" s="35" t="s">
        <v>398</v>
      </c>
      <c r="B24" s="35" t="s">
        <v>390</v>
      </c>
      <c r="C24">
        <v>1</v>
      </c>
      <c r="D24" s="35"/>
      <c r="E24" s="35"/>
      <c r="H24" s="35" t="s">
        <v>457</v>
      </c>
      <c r="I24">
        <v>939093985</v>
      </c>
      <c r="J24" s="35" t="s">
        <v>458</v>
      </c>
      <c r="K24" s="35" t="s">
        <v>906</v>
      </c>
      <c r="L24" s="35" t="s">
        <v>907</v>
      </c>
      <c r="M24" s="35" t="s">
        <v>461</v>
      </c>
      <c r="N24">
        <v>52</v>
      </c>
      <c r="O24">
        <v>52</v>
      </c>
      <c r="P24">
        <v>0</v>
      </c>
    </row>
    <row r="25" spans="1:16">
      <c r="A25" s="35" t="s">
        <v>399</v>
      </c>
      <c r="B25" s="35" t="s">
        <v>390</v>
      </c>
      <c r="C25">
        <v>1</v>
      </c>
      <c r="D25" s="35"/>
      <c r="E25" s="35"/>
      <c r="H25" s="35" t="s">
        <v>457</v>
      </c>
      <c r="I25">
        <v>939053348</v>
      </c>
      <c r="J25" s="35" t="s">
        <v>458</v>
      </c>
      <c r="K25" s="35" t="s">
        <v>908</v>
      </c>
      <c r="L25" s="35" t="s">
        <v>909</v>
      </c>
      <c r="M25" s="35" t="s">
        <v>461</v>
      </c>
      <c r="N25">
        <v>29</v>
      </c>
      <c r="O25">
        <v>29</v>
      </c>
      <c r="P25">
        <v>0</v>
      </c>
    </row>
    <row r="26" spans="1:16">
      <c r="A26" s="35" t="s">
        <v>400</v>
      </c>
      <c r="B26" s="35" t="s">
        <v>390</v>
      </c>
      <c r="C26">
        <v>1</v>
      </c>
      <c r="D26" s="35"/>
      <c r="E26" s="35"/>
      <c r="H26" s="35" t="s">
        <v>457</v>
      </c>
      <c r="I26">
        <v>939007555</v>
      </c>
      <c r="J26" s="35" t="s">
        <v>458</v>
      </c>
      <c r="K26" s="35" t="s">
        <v>910</v>
      </c>
      <c r="L26" s="35" t="s">
        <v>911</v>
      </c>
      <c r="M26" s="35" t="s">
        <v>461</v>
      </c>
      <c r="N26">
        <v>60</v>
      </c>
      <c r="O26">
        <v>60</v>
      </c>
      <c r="P26">
        <v>0</v>
      </c>
    </row>
    <row r="27" spans="1:16">
      <c r="H27" s="35" t="s">
        <v>457</v>
      </c>
      <c r="I27">
        <v>938978585</v>
      </c>
      <c r="J27" s="35" t="s">
        <v>458</v>
      </c>
      <c r="K27" s="35" t="s">
        <v>912</v>
      </c>
      <c r="L27" s="35" t="s">
        <v>913</v>
      </c>
      <c r="M27" s="35" t="s">
        <v>461</v>
      </c>
      <c r="N27">
        <v>106</v>
      </c>
      <c r="O27">
        <v>106</v>
      </c>
      <c r="P27">
        <v>0</v>
      </c>
    </row>
    <row r="28" spans="1:16">
      <c r="H28" s="35" t="s">
        <v>457</v>
      </c>
      <c r="I28">
        <v>938963430</v>
      </c>
      <c r="J28" s="35" t="s">
        <v>458</v>
      </c>
      <c r="K28" s="35" t="s">
        <v>914</v>
      </c>
      <c r="L28" s="35" t="s">
        <v>915</v>
      </c>
      <c r="M28" s="35" t="s">
        <v>461</v>
      </c>
      <c r="N28">
        <v>37</v>
      </c>
      <c r="O28">
        <v>37</v>
      </c>
      <c r="P28">
        <v>0</v>
      </c>
    </row>
    <row r="29" spans="1:16">
      <c r="H29" s="35" t="s">
        <v>457</v>
      </c>
      <c r="I29">
        <v>938958251</v>
      </c>
      <c r="J29" s="35" t="s">
        <v>458</v>
      </c>
      <c r="K29" s="35" t="s">
        <v>916</v>
      </c>
      <c r="L29" s="35" t="s">
        <v>917</v>
      </c>
      <c r="M29" s="35" t="s">
        <v>461</v>
      </c>
      <c r="N29">
        <v>11</v>
      </c>
      <c r="O29">
        <v>11</v>
      </c>
      <c r="P29">
        <v>0</v>
      </c>
    </row>
    <row r="30" spans="1:16">
      <c r="H30" s="35" t="s">
        <v>460</v>
      </c>
      <c r="I30">
        <v>938667442</v>
      </c>
      <c r="J30" s="35" t="s">
        <v>58</v>
      </c>
      <c r="K30" s="35" t="s">
        <v>918</v>
      </c>
      <c r="L30" s="35" t="s">
        <v>919</v>
      </c>
      <c r="M30" s="35" t="s">
        <v>461</v>
      </c>
      <c r="N30">
        <v>0</v>
      </c>
      <c r="O30">
        <v>0</v>
      </c>
      <c r="P30">
        <v>0</v>
      </c>
    </row>
    <row r="31" spans="1:16">
      <c r="H31" s="35" t="s">
        <v>457</v>
      </c>
      <c r="I31">
        <v>938952125</v>
      </c>
      <c r="J31" s="35" t="s">
        <v>458</v>
      </c>
      <c r="K31" s="35" t="s">
        <v>920</v>
      </c>
      <c r="L31" s="35" t="s">
        <v>921</v>
      </c>
      <c r="M31" s="35" t="s">
        <v>461</v>
      </c>
      <c r="N31">
        <v>14</v>
      </c>
      <c r="O31">
        <v>14</v>
      </c>
      <c r="P31">
        <v>0</v>
      </c>
    </row>
    <row r="32" spans="1:16">
      <c r="H32" s="35" t="s">
        <v>460</v>
      </c>
      <c r="I32">
        <v>938664515</v>
      </c>
      <c r="J32" s="35" t="s">
        <v>58</v>
      </c>
      <c r="K32" s="35" t="s">
        <v>922</v>
      </c>
      <c r="L32" s="35" t="s">
        <v>922</v>
      </c>
      <c r="M32" s="35" t="s">
        <v>391</v>
      </c>
      <c r="N32">
        <v>0</v>
      </c>
      <c r="O32">
        <v>0</v>
      </c>
      <c r="P32">
        <v>0</v>
      </c>
    </row>
    <row r="33" spans="8:16">
      <c r="H33" s="35" t="s">
        <v>457</v>
      </c>
      <c r="I33">
        <v>938934846</v>
      </c>
      <c r="J33" s="35" t="s">
        <v>458</v>
      </c>
      <c r="K33" s="35" t="s">
        <v>923</v>
      </c>
      <c r="L33" s="35" t="s">
        <v>924</v>
      </c>
      <c r="M33" s="35" t="s">
        <v>461</v>
      </c>
      <c r="N33">
        <v>46</v>
      </c>
      <c r="O33">
        <v>46</v>
      </c>
      <c r="P33">
        <v>0</v>
      </c>
    </row>
    <row r="34" spans="8:16">
      <c r="H34" s="35" t="s">
        <v>457</v>
      </c>
      <c r="I34">
        <v>938888372</v>
      </c>
      <c r="J34" s="35" t="s">
        <v>458</v>
      </c>
      <c r="K34" s="35" t="s">
        <v>925</v>
      </c>
      <c r="L34" s="35" t="s">
        <v>926</v>
      </c>
      <c r="M34" s="35" t="s">
        <v>461</v>
      </c>
      <c r="N34">
        <v>229</v>
      </c>
      <c r="O34">
        <v>229</v>
      </c>
      <c r="P34">
        <v>0</v>
      </c>
    </row>
    <row r="35" spans="8:16">
      <c r="H35" s="35" t="s">
        <v>457</v>
      </c>
      <c r="I35">
        <v>938809290</v>
      </c>
      <c r="J35" s="35" t="s">
        <v>458</v>
      </c>
      <c r="K35" s="35" t="s">
        <v>927</v>
      </c>
      <c r="L35" s="35" t="s">
        <v>928</v>
      </c>
      <c r="M35" s="35" t="s">
        <v>461</v>
      </c>
      <c r="N35">
        <v>227</v>
      </c>
      <c r="O35">
        <v>227</v>
      </c>
      <c r="P35">
        <v>0</v>
      </c>
    </row>
    <row r="36" spans="8:16">
      <c r="H36" s="35" t="s">
        <v>457</v>
      </c>
      <c r="I36">
        <v>938707783</v>
      </c>
      <c r="J36" s="35" t="s">
        <v>458</v>
      </c>
      <c r="K36" s="35" t="s">
        <v>929</v>
      </c>
      <c r="L36" s="35" t="s">
        <v>930</v>
      </c>
      <c r="M36" s="35" t="s">
        <v>461</v>
      </c>
      <c r="N36">
        <v>210</v>
      </c>
      <c r="O36">
        <v>210</v>
      </c>
      <c r="P36">
        <v>0</v>
      </c>
    </row>
    <row r="37" spans="8:16">
      <c r="H37" s="35" t="s">
        <v>457</v>
      </c>
      <c r="I37">
        <v>938689047</v>
      </c>
      <c r="J37" s="35" t="s">
        <v>458</v>
      </c>
      <c r="K37" s="35" t="s">
        <v>931</v>
      </c>
      <c r="L37" s="35" t="s">
        <v>932</v>
      </c>
      <c r="M37" s="35" t="s">
        <v>461</v>
      </c>
      <c r="N37">
        <v>25</v>
      </c>
      <c r="O37">
        <v>25</v>
      </c>
      <c r="P37">
        <v>0</v>
      </c>
    </row>
    <row r="38" spans="8:16">
      <c r="H38" s="35" t="s">
        <v>457</v>
      </c>
      <c r="I38">
        <v>938675700</v>
      </c>
      <c r="J38" s="35" t="s">
        <v>458</v>
      </c>
      <c r="K38" s="35" t="s">
        <v>933</v>
      </c>
      <c r="L38" s="35" t="s">
        <v>934</v>
      </c>
      <c r="M38" s="35" t="s">
        <v>461</v>
      </c>
      <c r="N38">
        <v>29</v>
      </c>
      <c r="O38">
        <v>29</v>
      </c>
      <c r="P38">
        <v>0</v>
      </c>
    </row>
    <row r="39" spans="8:16">
      <c r="H39" s="35" t="s">
        <v>457</v>
      </c>
      <c r="I39">
        <v>938667205</v>
      </c>
      <c r="J39" s="35" t="s">
        <v>458</v>
      </c>
      <c r="K39" s="35" t="s">
        <v>935</v>
      </c>
      <c r="L39" s="35" t="s">
        <v>936</v>
      </c>
      <c r="M39" s="35" t="s">
        <v>461</v>
      </c>
      <c r="N39">
        <v>14</v>
      </c>
      <c r="O39">
        <v>14</v>
      </c>
      <c r="P39">
        <v>0</v>
      </c>
    </row>
    <row r="40" spans="8:16">
      <c r="H40" s="35" t="s">
        <v>460</v>
      </c>
      <c r="I40">
        <v>938497435</v>
      </c>
      <c r="J40" s="35" t="s">
        <v>58</v>
      </c>
      <c r="K40" s="35" t="s">
        <v>937</v>
      </c>
      <c r="L40" s="35" t="s">
        <v>938</v>
      </c>
      <c r="M40" s="35" t="s">
        <v>461</v>
      </c>
      <c r="N40">
        <v>0</v>
      </c>
      <c r="O40">
        <v>0</v>
      </c>
      <c r="P40">
        <v>0</v>
      </c>
    </row>
    <row r="41" spans="8:16">
      <c r="H41" s="35" t="s">
        <v>457</v>
      </c>
      <c r="I41">
        <v>938664440</v>
      </c>
      <c r="J41" s="35" t="s">
        <v>458</v>
      </c>
      <c r="K41" s="35" t="s">
        <v>939</v>
      </c>
      <c r="L41" s="35" t="s">
        <v>940</v>
      </c>
      <c r="M41" s="35" t="s">
        <v>461</v>
      </c>
      <c r="N41">
        <v>7</v>
      </c>
      <c r="O41">
        <v>7</v>
      </c>
      <c r="P41">
        <v>0</v>
      </c>
    </row>
    <row r="42" spans="8:16">
      <c r="H42" s="35" t="s">
        <v>460</v>
      </c>
      <c r="I42">
        <v>938492887</v>
      </c>
      <c r="J42" s="35" t="s">
        <v>58</v>
      </c>
      <c r="K42" s="35" t="s">
        <v>941</v>
      </c>
      <c r="L42" s="35" t="s">
        <v>941</v>
      </c>
      <c r="M42" s="35" t="s">
        <v>391</v>
      </c>
      <c r="N42">
        <v>0</v>
      </c>
      <c r="O42">
        <v>0</v>
      </c>
      <c r="P42">
        <v>0</v>
      </c>
    </row>
    <row r="43" spans="8:16">
      <c r="H43" s="35" t="s">
        <v>457</v>
      </c>
      <c r="I43">
        <v>938652794</v>
      </c>
      <c r="J43" s="35" t="s">
        <v>458</v>
      </c>
      <c r="K43" s="35" t="s">
        <v>942</v>
      </c>
      <c r="L43" s="35" t="s">
        <v>943</v>
      </c>
      <c r="M43" s="35" t="s">
        <v>461</v>
      </c>
      <c r="N43">
        <v>25</v>
      </c>
      <c r="O43">
        <v>25</v>
      </c>
      <c r="P43">
        <v>0</v>
      </c>
    </row>
    <row r="44" spans="8:16">
      <c r="H44" s="35" t="s">
        <v>457</v>
      </c>
      <c r="I44">
        <v>938612378</v>
      </c>
      <c r="J44" s="35" t="s">
        <v>458</v>
      </c>
      <c r="K44" s="35" t="s">
        <v>944</v>
      </c>
      <c r="L44" s="35" t="s">
        <v>945</v>
      </c>
      <c r="M44" s="35" t="s">
        <v>461</v>
      </c>
      <c r="N44">
        <v>64</v>
      </c>
      <c r="O44">
        <v>64</v>
      </c>
      <c r="P44">
        <v>0</v>
      </c>
    </row>
    <row r="45" spans="8:16">
      <c r="H45" s="35" t="s">
        <v>457</v>
      </c>
      <c r="I45">
        <v>938567609</v>
      </c>
      <c r="J45" s="35" t="s">
        <v>458</v>
      </c>
      <c r="K45" s="35" t="s">
        <v>946</v>
      </c>
      <c r="L45" s="35" t="s">
        <v>947</v>
      </c>
      <c r="M45" s="35" t="s">
        <v>461</v>
      </c>
      <c r="N45">
        <v>38</v>
      </c>
      <c r="O45">
        <v>38</v>
      </c>
      <c r="P45">
        <v>0</v>
      </c>
    </row>
    <row r="46" spans="8:16">
      <c r="H46" s="35" t="s">
        <v>457</v>
      </c>
      <c r="I46">
        <v>938527573</v>
      </c>
      <c r="J46" s="35" t="s">
        <v>458</v>
      </c>
      <c r="K46" s="35" t="s">
        <v>948</v>
      </c>
      <c r="L46" s="35" t="s">
        <v>949</v>
      </c>
      <c r="M46" s="35" t="s">
        <v>461</v>
      </c>
      <c r="N46">
        <v>32</v>
      </c>
      <c r="O46">
        <v>32</v>
      </c>
      <c r="P46">
        <v>0</v>
      </c>
    </row>
    <row r="47" spans="8:16">
      <c r="H47" s="35" t="s">
        <v>457</v>
      </c>
      <c r="I47">
        <v>938505062</v>
      </c>
      <c r="J47" s="35" t="s">
        <v>458</v>
      </c>
      <c r="K47" s="35" t="s">
        <v>950</v>
      </c>
      <c r="L47" s="35" t="s">
        <v>951</v>
      </c>
      <c r="M47" s="35" t="s">
        <v>461</v>
      </c>
      <c r="N47">
        <v>46</v>
      </c>
      <c r="O47">
        <v>46</v>
      </c>
      <c r="P47">
        <v>0</v>
      </c>
    </row>
    <row r="48" spans="8:16">
      <c r="H48" s="35" t="s">
        <v>457</v>
      </c>
      <c r="I48">
        <v>938499575</v>
      </c>
      <c r="J48" s="35" t="s">
        <v>458</v>
      </c>
      <c r="K48" s="35" t="s">
        <v>952</v>
      </c>
      <c r="L48" s="35" t="s">
        <v>953</v>
      </c>
      <c r="M48" s="35" t="s">
        <v>461</v>
      </c>
      <c r="N48">
        <v>11</v>
      </c>
      <c r="O48">
        <v>11</v>
      </c>
      <c r="P48">
        <v>0</v>
      </c>
    </row>
    <row r="49" spans="8:16">
      <c r="H49" s="35" t="s">
        <v>457</v>
      </c>
      <c r="I49">
        <v>938496000</v>
      </c>
      <c r="J49" s="35" t="s">
        <v>458</v>
      </c>
      <c r="K49" s="35" t="s">
        <v>954</v>
      </c>
      <c r="L49" s="35" t="s">
        <v>954</v>
      </c>
      <c r="M49" s="35" t="s">
        <v>461</v>
      </c>
      <c r="N49">
        <v>5</v>
      </c>
      <c r="O49">
        <v>5</v>
      </c>
      <c r="P49">
        <v>0</v>
      </c>
    </row>
    <row r="50" spans="8:16">
      <c r="H50" s="35" t="s">
        <v>460</v>
      </c>
      <c r="I50">
        <v>938444594</v>
      </c>
      <c r="J50" s="35" t="s">
        <v>58</v>
      </c>
      <c r="K50" s="35" t="s">
        <v>955</v>
      </c>
      <c r="L50" s="35" t="s">
        <v>956</v>
      </c>
      <c r="M50" s="35" t="s">
        <v>461</v>
      </c>
      <c r="N50">
        <v>0</v>
      </c>
      <c r="O50">
        <v>0</v>
      </c>
      <c r="P50">
        <v>0</v>
      </c>
    </row>
    <row r="51" spans="8:16">
      <c r="H51" s="35" t="s">
        <v>457</v>
      </c>
      <c r="I51">
        <v>938492885</v>
      </c>
      <c r="J51" s="35" t="s">
        <v>458</v>
      </c>
      <c r="K51" s="35" t="s">
        <v>957</v>
      </c>
      <c r="L51" s="35" t="s">
        <v>958</v>
      </c>
      <c r="M51" s="35" t="s">
        <v>461</v>
      </c>
      <c r="N51">
        <v>7</v>
      </c>
      <c r="O51">
        <v>7</v>
      </c>
      <c r="P51">
        <v>0</v>
      </c>
    </row>
    <row r="52" spans="8:16">
      <c r="H52" s="35" t="s">
        <v>460</v>
      </c>
      <c r="I52">
        <v>938442074</v>
      </c>
      <c r="J52" s="35" t="s">
        <v>58</v>
      </c>
      <c r="K52" s="35" t="s">
        <v>959</v>
      </c>
      <c r="L52" s="35" t="s">
        <v>959</v>
      </c>
      <c r="M52" s="35" t="s">
        <v>391</v>
      </c>
      <c r="N52">
        <v>0</v>
      </c>
      <c r="O52">
        <v>0</v>
      </c>
      <c r="P52">
        <v>0</v>
      </c>
    </row>
    <row r="53" spans="8:16">
      <c r="H53" s="35" t="s">
        <v>457</v>
      </c>
      <c r="I53">
        <v>938488678</v>
      </c>
      <c r="J53" s="35" t="s">
        <v>458</v>
      </c>
      <c r="K53" s="35" t="s">
        <v>960</v>
      </c>
      <c r="L53" s="35" t="s">
        <v>960</v>
      </c>
      <c r="M53" s="35" t="s">
        <v>461</v>
      </c>
      <c r="N53">
        <v>0</v>
      </c>
      <c r="O53">
        <v>0</v>
      </c>
      <c r="P53">
        <v>0</v>
      </c>
    </row>
    <row r="54" spans="8:16">
      <c r="H54" s="35" t="s">
        <v>457</v>
      </c>
      <c r="I54">
        <v>938479979</v>
      </c>
      <c r="J54" s="35" t="s">
        <v>458</v>
      </c>
      <c r="K54" s="35" t="s">
        <v>961</v>
      </c>
      <c r="L54" s="35" t="s">
        <v>962</v>
      </c>
      <c r="M54" s="35" t="s">
        <v>461</v>
      </c>
      <c r="N54">
        <v>26</v>
      </c>
      <c r="O54">
        <v>26</v>
      </c>
      <c r="P54">
        <v>0</v>
      </c>
    </row>
    <row r="55" spans="8:16">
      <c r="H55" s="35" t="s">
        <v>457</v>
      </c>
      <c r="I55">
        <v>938464640</v>
      </c>
      <c r="J55" s="35" t="s">
        <v>458</v>
      </c>
      <c r="K55" s="35" t="s">
        <v>963</v>
      </c>
      <c r="L55" s="35" t="s">
        <v>964</v>
      </c>
      <c r="M55" s="35" t="s">
        <v>461</v>
      </c>
      <c r="N55">
        <v>22</v>
      </c>
      <c r="O55">
        <v>22</v>
      </c>
      <c r="P55">
        <v>0</v>
      </c>
    </row>
    <row r="56" spans="8:16">
      <c r="H56" s="35" t="s">
        <v>457</v>
      </c>
      <c r="I56">
        <v>938456360</v>
      </c>
      <c r="J56" s="35" t="s">
        <v>458</v>
      </c>
      <c r="K56" s="35" t="s">
        <v>965</v>
      </c>
      <c r="L56" s="35" t="s">
        <v>966</v>
      </c>
      <c r="M56" s="35" t="s">
        <v>461</v>
      </c>
      <c r="N56">
        <v>15</v>
      </c>
      <c r="O56">
        <v>15</v>
      </c>
      <c r="P56">
        <v>0</v>
      </c>
    </row>
    <row r="57" spans="8:16">
      <c r="H57" s="35" t="s">
        <v>457</v>
      </c>
      <c r="I57">
        <v>938452582</v>
      </c>
      <c r="J57" s="35" t="s">
        <v>458</v>
      </c>
      <c r="K57" s="35" t="s">
        <v>967</v>
      </c>
      <c r="L57" s="35" t="s">
        <v>968</v>
      </c>
      <c r="M57" s="35" t="s">
        <v>461</v>
      </c>
      <c r="N57">
        <v>11</v>
      </c>
      <c r="O57">
        <v>11</v>
      </c>
      <c r="P57">
        <v>0</v>
      </c>
    </row>
    <row r="58" spans="8:16">
      <c r="H58" s="35" t="s">
        <v>457</v>
      </c>
      <c r="I58">
        <v>938448147</v>
      </c>
      <c r="J58" s="35" t="s">
        <v>458</v>
      </c>
      <c r="K58" s="35" t="s">
        <v>969</v>
      </c>
      <c r="L58" s="35" t="s">
        <v>970</v>
      </c>
      <c r="M58" s="35" t="s">
        <v>461</v>
      </c>
      <c r="N58">
        <v>10</v>
      </c>
      <c r="O58">
        <v>10</v>
      </c>
      <c r="P58">
        <v>0</v>
      </c>
    </row>
    <row r="59" spans="8:16">
      <c r="H59" s="35" t="s">
        <v>457</v>
      </c>
      <c r="I59">
        <v>938444576</v>
      </c>
      <c r="J59" s="35" t="s">
        <v>458</v>
      </c>
      <c r="K59" s="35" t="s">
        <v>971</v>
      </c>
      <c r="L59" s="35" t="s">
        <v>972</v>
      </c>
      <c r="M59" s="35" t="s">
        <v>461</v>
      </c>
      <c r="N59">
        <v>5</v>
      </c>
      <c r="O59">
        <v>5</v>
      </c>
      <c r="P59">
        <v>0</v>
      </c>
    </row>
    <row r="60" spans="8:16">
      <c r="H60" s="35" t="s">
        <v>460</v>
      </c>
      <c r="I60">
        <v>938433681</v>
      </c>
      <c r="J60" s="35" t="s">
        <v>58</v>
      </c>
      <c r="K60" s="35" t="s">
        <v>973</v>
      </c>
      <c r="L60" s="35" t="s">
        <v>974</v>
      </c>
      <c r="M60" s="35" t="s">
        <v>461</v>
      </c>
      <c r="N60">
        <v>0</v>
      </c>
      <c r="O60">
        <v>0</v>
      </c>
      <c r="P60">
        <v>0</v>
      </c>
    </row>
    <row r="61" spans="8:16">
      <c r="H61" s="35" t="s">
        <v>457</v>
      </c>
      <c r="I61">
        <v>938442072</v>
      </c>
      <c r="J61" s="35" t="s">
        <v>458</v>
      </c>
      <c r="K61" s="35" t="s">
        <v>975</v>
      </c>
      <c r="L61" s="35" t="s">
        <v>976</v>
      </c>
      <c r="M61" s="35" t="s">
        <v>461</v>
      </c>
      <c r="N61">
        <v>5</v>
      </c>
      <c r="O61">
        <v>5</v>
      </c>
      <c r="P61">
        <v>0</v>
      </c>
    </row>
    <row r="62" spans="8:16">
      <c r="H62" s="35" t="s">
        <v>460</v>
      </c>
      <c r="I62">
        <v>938433335</v>
      </c>
      <c r="J62" s="35" t="s">
        <v>58</v>
      </c>
      <c r="K62" s="35" t="s">
        <v>977</v>
      </c>
      <c r="L62" s="35" t="s">
        <v>977</v>
      </c>
      <c r="M62" s="35" t="s">
        <v>391</v>
      </c>
      <c r="N62">
        <v>0</v>
      </c>
      <c r="O62">
        <v>0</v>
      </c>
      <c r="P62">
        <v>0</v>
      </c>
    </row>
    <row r="63" spans="8:16">
      <c r="H63" s="35" t="s">
        <v>457</v>
      </c>
      <c r="I63">
        <v>938438620</v>
      </c>
      <c r="J63" s="35" t="s">
        <v>458</v>
      </c>
      <c r="K63" s="35" t="s">
        <v>978</v>
      </c>
      <c r="L63" s="35" t="s">
        <v>978</v>
      </c>
      <c r="M63" s="35" t="s">
        <v>461</v>
      </c>
      <c r="N63">
        <v>0</v>
      </c>
      <c r="O63">
        <v>0</v>
      </c>
      <c r="P63">
        <v>0</v>
      </c>
    </row>
    <row r="64" spans="8:16">
      <c r="H64" s="35" t="s">
        <v>457</v>
      </c>
      <c r="I64">
        <v>938438444</v>
      </c>
      <c r="J64" s="35" t="s">
        <v>458</v>
      </c>
      <c r="K64" s="35" t="s">
        <v>979</v>
      </c>
      <c r="L64" s="35" t="s">
        <v>980</v>
      </c>
      <c r="M64" s="35" t="s">
        <v>461</v>
      </c>
      <c r="N64">
        <v>0</v>
      </c>
      <c r="O64">
        <v>0</v>
      </c>
      <c r="P64">
        <v>0</v>
      </c>
    </row>
    <row r="65" spans="8:16">
      <c r="H65" s="35" t="s">
        <v>457</v>
      </c>
      <c r="I65">
        <v>938436891</v>
      </c>
      <c r="J65" s="35" t="s">
        <v>458</v>
      </c>
      <c r="K65" s="35" t="s">
        <v>981</v>
      </c>
      <c r="L65" s="35" t="s">
        <v>982</v>
      </c>
      <c r="M65" s="35" t="s">
        <v>461</v>
      </c>
      <c r="N65">
        <v>0</v>
      </c>
      <c r="O65">
        <v>0</v>
      </c>
      <c r="P65">
        <v>0</v>
      </c>
    </row>
    <row r="66" spans="8:16">
      <c r="H66" s="35" t="s">
        <v>457</v>
      </c>
      <c r="I66">
        <v>938436839</v>
      </c>
      <c r="J66" s="35" t="s">
        <v>458</v>
      </c>
      <c r="K66" s="35" t="s">
        <v>983</v>
      </c>
      <c r="L66" s="35" t="s">
        <v>984</v>
      </c>
      <c r="M66" s="35" t="s">
        <v>461</v>
      </c>
      <c r="N66">
        <v>0</v>
      </c>
      <c r="O66">
        <v>0</v>
      </c>
      <c r="P66">
        <v>0</v>
      </c>
    </row>
    <row r="67" spans="8:16">
      <c r="H67" s="35" t="s">
        <v>457</v>
      </c>
      <c r="I67">
        <v>938434584</v>
      </c>
      <c r="J67" s="35" t="s">
        <v>458</v>
      </c>
      <c r="K67" s="35" t="s">
        <v>985</v>
      </c>
      <c r="L67" s="35" t="s">
        <v>986</v>
      </c>
      <c r="M67" s="35" t="s">
        <v>461</v>
      </c>
      <c r="N67">
        <v>0</v>
      </c>
      <c r="O67">
        <v>0</v>
      </c>
      <c r="P67">
        <v>0</v>
      </c>
    </row>
    <row r="68" spans="8:16">
      <c r="H68" s="35" t="s">
        <v>457</v>
      </c>
      <c r="I68">
        <v>938434532</v>
      </c>
      <c r="J68" s="35" t="s">
        <v>458</v>
      </c>
      <c r="K68" s="35" t="s">
        <v>987</v>
      </c>
      <c r="L68" s="35" t="s">
        <v>987</v>
      </c>
      <c r="M68" s="35" t="s">
        <v>461</v>
      </c>
      <c r="N68">
        <v>0</v>
      </c>
      <c r="O68">
        <v>0</v>
      </c>
      <c r="P68">
        <v>0</v>
      </c>
    </row>
    <row r="69" spans="8:16">
      <c r="H69" s="35" t="s">
        <v>457</v>
      </c>
      <c r="I69">
        <v>938433677</v>
      </c>
      <c r="J69" s="35" t="s">
        <v>458</v>
      </c>
      <c r="K69" s="35" t="s">
        <v>988</v>
      </c>
      <c r="L69" s="35" t="s">
        <v>988</v>
      </c>
      <c r="M69" s="35" t="s">
        <v>461</v>
      </c>
      <c r="N69">
        <v>0</v>
      </c>
      <c r="O69">
        <v>0</v>
      </c>
      <c r="P69">
        <v>0</v>
      </c>
    </row>
    <row r="70" spans="8:16">
      <c r="H70" s="35" t="s">
        <v>460</v>
      </c>
      <c r="I70">
        <v>938420828</v>
      </c>
      <c r="J70" s="35" t="s">
        <v>58</v>
      </c>
      <c r="K70" s="35" t="s">
        <v>989</v>
      </c>
      <c r="L70" s="35" t="s">
        <v>990</v>
      </c>
      <c r="M70" s="35" t="s">
        <v>461</v>
      </c>
      <c r="N70">
        <v>0</v>
      </c>
      <c r="O70">
        <v>0</v>
      </c>
      <c r="P70">
        <v>0</v>
      </c>
    </row>
    <row r="71" spans="8:16">
      <c r="H71" s="35" t="s">
        <v>457</v>
      </c>
      <c r="I71">
        <v>938433330</v>
      </c>
      <c r="J71" s="35" t="s">
        <v>458</v>
      </c>
      <c r="K71" s="35" t="s">
        <v>991</v>
      </c>
      <c r="L71" s="35" t="s">
        <v>991</v>
      </c>
      <c r="M71" s="35" t="s">
        <v>461</v>
      </c>
      <c r="N71">
        <v>0</v>
      </c>
      <c r="O71">
        <v>0</v>
      </c>
      <c r="P71">
        <v>0</v>
      </c>
    </row>
    <row r="72" spans="8:16">
      <c r="H72" s="35" t="s">
        <v>460</v>
      </c>
      <c r="I72">
        <v>938415242</v>
      </c>
      <c r="J72" s="35" t="s">
        <v>58</v>
      </c>
      <c r="K72" s="35" t="s">
        <v>992</v>
      </c>
      <c r="L72" s="35" t="s">
        <v>992</v>
      </c>
      <c r="M72" s="35" t="s">
        <v>391</v>
      </c>
      <c r="N72">
        <v>0</v>
      </c>
      <c r="O72">
        <v>0</v>
      </c>
      <c r="P72">
        <v>0</v>
      </c>
    </row>
    <row r="73" spans="8:16">
      <c r="H73" s="35" t="s">
        <v>457</v>
      </c>
      <c r="I73">
        <v>938426429</v>
      </c>
      <c r="J73" s="35" t="s">
        <v>458</v>
      </c>
      <c r="K73" s="35" t="s">
        <v>993</v>
      </c>
      <c r="L73" s="35" t="s">
        <v>993</v>
      </c>
      <c r="M73" s="35" t="s">
        <v>461</v>
      </c>
      <c r="N73">
        <v>0</v>
      </c>
      <c r="O73">
        <v>0</v>
      </c>
      <c r="P73">
        <v>0</v>
      </c>
    </row>
    <row r="74" spans="8:16">
      <c r="H74" s="35" t="s">
        <v>457</v>
      </c>
      <c r="I74">
        <v>938425141</v>
      </c>
      <c r="J74" s="35" t="s">
        <v>458</v>
      </c>
      <c r="K74" s="35" t="s">
        <v>994</v>
      </c>
      <c r="L74" s="35" t="s">
        <v>994</v>
      </c>
      <c r="M74" s="35" t="s">
        <v>461</v>
      </c>
      <c r="N74">
        <v>0</v>
      </c>
      <c r="O74">
        <v>0</v>
      </c>
      <c r="P74">
        <v>0</v>
      </c>
    </row>
    <row r="75" spans="8:16">
      <c r="H75" s="35" t="s">
        <v>457</v>
      </c>
      <c r="I75">
        <v>938424420</v>
      </c>
      <c r="J75" s="35" t="s">
        <v>458</v>
      </c>
      <c r="K75" s="35" t="s">
        <v>995</v>
      </c>
      <c r="L75" s="35" t="s">
        <v>995</v>
      </c>
      <c r="M75" s="35" t="s">
        <v>461</v>
      </c>
      <c r="N75">
        <v>5</v>
      </c>
      <c r="O75">
        <v>5</v>
      </c>
      <c r="P75">
        <v>0</v>
      </c>
    </row>
    <row r="76" spans="8:16">
      <c r="H76" s="35" t="s">
        <v>457</v>
      </c>
      <c r="I76">
        <v>938422811</v>
      </c>
      <c r="J76" s="35" t="s">
        <v>458</v>
      </c>
      <c r="K76" s="35" t="s">
        <v>996</v>
      </c>
      <c r="L76" s="35" t="s">
        <v>996</v>
      </c>
      <c r="M76" s="35" t="s">
        <v>461</v>
      </c>
      <c r="N76">
        <v>0</v>
      </c>
      <c r="O76">
        <v>0</v>
      </c>
      <c r="P76">
        <v>0</v>
      </c>
    </row>
    <row r="77" spans="8:16">
      <c r="H77" s="35" t="s">
        <v>457</v>
      </c>
      <c r="I77">
        <v>938422531</v>
      </c>
      <c r="J77" s="35" t="s">
        <v>458</v>
      </c>
      <c r="K77" s="35" t="s">
        <v>997</v>
      </c>
      <c r="L77" s="35" t="s">
        <v>998</v>
      </c>
      <c r="M77" s="35" t="s">
        <v>461</v>
      </c>
      <c r="N77">
        <v>19</v>
      </c>
      <c r="O77">
        <v>19</v>
      </c>
      <c r="P77">
        <v>0</v>
      </c>
    </row>
    <row r="78" spans="8:16">
      <c r="H78" s="35" t="s">
        <v>457</v>
      </c>
      <c r="I78">
        <v>938420879</v>
      </c>
      <c r="J78" s="35" t="s">
        <v>458</v>
      </c>
      <c r="K78" s="35" t="s">
        <v>999</v>
      </c>
      <c r="L78" s="35" t="s">
        <v>999</v>
      </c>
      <c r="M78" s="35" t="s">
        <v>461</v>
      </c>
      <c r="N78">
        <v>0</v>
      </c>
      <c r="O78">
        <v>0</v>
      </c>
      <c r="P78">
        <v>0</v>
      </c>
    </row>
    <row r="79" spans="8:16">
      <c r="H79" s="35" t="s">
        <v>457</v>
      </c>
      <c r="I79">
        <v>938420824</v>
      </c>
      <c r="J79" s="35" t="s">
        <v>458</v>
      </c>
      <c r="K79" s="35" t="s">
        <v>1000</v>
      </c>
      <c r="L79" s="35" t="s">
        <v>1000</v>
      </c>
      <c r="M79" s="35" t="s">
        <v>461</v>
      </c>
      <c r="N79">
        <v>0</v>
      </c>
      <c r="O79">
        <v>0</v>
      </c>
      <c r="P79">
        <v>0</v>
      </c>
    </row>
    <row r="80" spans="8:16">
      <c r="H80" s="35" t="s">
        <v>460</v>
      </c>
      <c r="I80">
        <v>938311598</v>
      </c>
      <c r="J80" s="35" t="s">
        <v>58</v>
      </c>
      <c r="K80" s="35" t="s">
        <v>1001</v>
      </c>
      <c r="L80" s="35" t="s">
        <v>1002</v>
      </c>
      <c r="M80" s="35" t="s">
        <v>461</v>
      </c>
      <c r="N80">
        <v>0</v>
      </c>
      <c r="O80">
        <v>0</v>
      </c>
      <c r="P80">
        <v>0</v>
      </c>
    </row>
    <row r="81" spans="8:16">
      <c r="H81" s="35" t="s">
        <v>457</v>
      </c>
      <c r="I81">
        <v>938415236</v>
      </c>
      <c r="J81" s="35" t="s">
        <v>458</v>
      </c>
      <c r="K81" s="35" t="s">
        <v>1003</v>
      </c>
      <c r="L81" s="35" t="s">
        <v>1004</v>
      </c>
      <c r="M81" s="35" t="s">
        <v>461</v>
      </c>
      <c r="N81">
        <v>0</v>
      </c>
      <c r="O81">
        <v>0</v>
      </c>
      <c r="P81">
        <v>0</v>
      </c>
    </row>
    <row r="82" spans="8:16">
      <c r="H82" s="35" t="s">
        <v>460</v>
      </c>
      <c r="I82">
        <v>938305339</v>
      </c>
      <c r="J82" s="35" t="s">
        <v>58</v>
      </c>
      <c r="K82" s="35" t="s">
        <v>1005</v>
      </c>
      <c r="L82" s="35" t="s">
        <v>1005</v>
      </c>
      <c r="M82" s="35" t="s">
        <v>391</v>
      </c>
      <c r="N82">
        <v>0</v>
      </c>
      <c r="O82">
        <v>0</v>
      </c>
      <c r="P82">
        <v>0</v>
      </c>
    </row>
    <row r="83" spans="8:16">
      <c r="H83" s="35" t="s">
        <v>457</v>
      </c>
      <c r="I83">
        <v>938409316</v>
      </c>
      <c r="J83" s="35" t="s">
        <v>458</v>
      </c>
      <c r="K83" s="35" t="s">
        <v>1006</v>
      </c>
      <c r="L83" s="35" t="s">
        <v>1006</v>
      </c>
      <c r="M83" s="35" t="s">
        <v>461</v>
      </c>
      <c r="N83">
        <v>0</v>
      </c>
      <c r="O83">
        <v>0</v>
      </c>
      <c r="P83">
        <v>0</v>
      </c>
    </row>
    <row r="84" spans="8:16">
      <c r="H84" s="35" t="s">
        <v>457</v>
      </c>
      <c r="I84">
        <v>938377648</v>
      </c>
      <c r="J84" s="35" t="s">
        <v>458</v>
      </c>
      <c r="K84" s="35" t="s">
        <v>1007</v>
      </c>
      <c r="L84" s="35" t="s">
        <v>1008</v>
      </c>
      <c r="M84" s="35" t="s">
        <v>461</v>
      </c>
      <c r="N84">
        <v>116</v>
      </c>
      <c r="O84">
        <v>116</v>
      </c>
      <c r="P84">
        <v>0</v>
      </c>
    </row>
    <row r="85" spans="8:16">
      <c r="H85" s="35" t="s">
        <v>457</v>
      </c>
      <c r="I85">
        <v>938360676</v>
      </c>
      <c r="J85" s="35" t="s">
        <v>458</v>
      </c>
      <c r="K85" s="35" t="s">
        <v>1009</v>
      </c>
      <c r="L85" s="35" t="s">
        <v>1010</v>
      </c>
      <c r="M85" s="35" t="s">
        <v>461</v>
      </c>
      <c r="N85">
        <v>69</v>
      </c>
      <c r="O85">
        <v>69</v>
      </c>
      <c r="P85">
        <v>0</v>
      </c>
    </row>
    <row r="86" spans="8:16">
      <c r="H86" s="35" t="s">
        <v>457</v>
      </c>
      <c r="I86">
        <v>938326203</v>
      </c>
      <c r="J86" s="35" t="s">
        <v>458</v>
      </c>
      <c r="K86" s="35" t="s">
        <v>1011</v>
      </c>
      <c r="L86" s="35" t="s">
        <v>1012</v>
      </c>
      <c r="M86" s="35" t="s">
        <v>461</v>
      </c>
      <c r="N86">
        <v>40</v>
      </c>
      <c r="O86">
        <v>40</v>
      </c>
      <c r="P86">
        <v>0</v>
      </c>
    </row>
    <row r="87" spans="8:16">
      <c r="H87" s="35" t="s">
        <v>457</v>
      </c>
      <c r="I87">
        <v>938320662</v>
      </c>
      <c r="J87" s="35" t="s">
        <v>458</v>
      </c>
      <c r="K87" s="35" t="s">
        <v>1013</v>
      </c>
      <c r="L87" s="35" t="s">
        <v>1014</v>
      </c>
      <c r="M87" s="35" t="s">
        <v>461</v>
      </c>
      <c r="N87">
        <v>11</v>
      </c>
      <c r="O87">
        <v>11</v>
      </c>
      <c r="P87">
        <v>0</v>
      </c>
    </row>
    <row r="88" spans="8:16">
      <c r="H88" s="35" t="s">
        <v>457</v>
      </c>
      <c r="I88">
        <v>938315849</v>
      </c>
      <c r="J88" s="35" t="s">
        <v>458</v>
      </c>
      <c r="K88" s="35" t="s">
        <v>1015</v>
      </c>
      <c r="L88" s="35" t="s">
        <v>1015</v>
      </c>
      <c r="M88" s="35" t="s">
        <v>461</v>
      </c>
      <c r="N88">
        <v>6</v>
      </c>
      <c r="O88">
        <v>6</v>
      </c>
      <c r="P88">
        <v>0</v>
      </c>
    </row>
    <row r="89" spans="8:16">
      <c r="H89" s="35" t="s">
        <v>457</v>
      </c>
      <c r="I89">
        <v>938311566</v>
      </c>
      <c r="J89" s="35" t="s">
        <v>458</v>
      </c>
      <c r="K89" s="35" t="s">
        <v>1016</v>
      </c>
      <c r="L89" s="35" t="s">
        <v>1017</v>
      </c>
      <c r="M89" s="35" t="s">
        <v>461</v>
      </c>
      <c r="N89">
        <v>5</v>
      </c>
      <c r="O89">
        <v>5</v>
      </c>
      <c r="P89">
        <v>0</v>
      </c>
    </row>
    <row r="90" spans="8:16">
      <c r="H90" s="35" t="s">
        <v>460</v>
      </c>
      <c r="I90">
        <v>938124411</v>
      </c>
      <c r="J90" s="35" t="s">
        <v>58</v>
      </c>
      <c r="K90" s="35" t="s">
        <v>1018</v>
      </c>
      <c r="L90" s="35" t="s">
        <v>1019</v>
      </c>
      <c r="M90" s="35" t="s">
        <v>461</v>
      </c>
      <c r="N90">
        <v>0</v>
      </c>
      <c r="O90">
        <v>0</v>
      </c>
      <c r="P90">
        <v>0</v>
      </c>
    </row>
    <row r="91" spans="8:16">
      <c r="H91" s="35" t="s">
        <v>457</v>
      </c>
      <c r="I91">
        <v>938305333</v>
      </c>
      <c r="J91" s="35" t="s">
        <v>458</v>
      </c>
      <c r="K91" s="35" t="s">
        <v>1020</v>
      </c>
      <c r="L91" s="35" t="s">
        <v>1021</v>
      </c>
      <c r="M91" s="35" t="s">
        <v>461</v>
      </c>
      <c r="N91">
        <v>4</v>
      </c>
      <c r="O91">
        <v>4</v>
      </c>
      <c r="P91">
        <v>0</v>
      </c>
    </row>
    <row r="92" spans="8:16">
      <c r="H92" s="35" t="s">
        <v>460</v>
      </c>
      <c r="I92">
        <v>938119678</v>
      </c>
      <c r="J92" s="35" t="s">
        <v>58</v>
      </c>
      <c r="K92" s="35" t="s">
        <v>1022</v>
      </c>
      <c r="L92" s="35" t="s">
        <v>1022</v>
      </c>
      <c r="M92" s="35" t="s">
        <v>391</v>
      </c>
      <c r="N92">
        <v>0</v>
      </c>
      <c r="O92">
        <v>0</v>
      </c>
      <c r="P92">
        <v>0</v>
      </c>
    </row>
    <row r="93" spans="8:16">
      <c r="H93" s="35" t="s">
        <v>457</v>
      </c>
      <c r="I93">
        <v>938298433</v>
      </c>
      <c r="J93" s="35" t="s">
        <v>458</v>
      </c>
      <c r="K93" s="35" t="s">
        <v>1023</v>
      </c>
      <c r="L93" s="35" t="s">
        <v>1023</v>
      </c>
      <c r="M93" s="35" t="s">
        <v>461</v>
      </c>
      <c r="N93">
        <v>0</v>
      </c>
      <c r="O93">
        <v>0</v>
      </c>
      <c r="P93">
        <v>0</v>
      </c>
    </row>
    <row r="94" spans="8:16">
      <c r="H94" s="35" t="s">
        <v>457</v>
      </c>
      <c r="I94">
        <v>938244476</v>
      </c>
      <c r="J94" s="35" t="s">
        <v>458</v>
      </c>
      <c r="K94" s="35" t="s">
        <v>1024</v>
      </c>
      <c r="L94" s="35" t="s">
        <v>1025</v>
      </c>
      <c r="M94" s="35" t="s">
        <v>461</v>
      </c>
      <c r="N94">
        <v>54</v>
      </c>
      <c r="O94">
        <v>54</v>
      </c>
      <c r="P94">
        <v>0</v>
      </c>
    </row>
    <row r="95" spans="8:16">
      <c r="H95" s="35" t="s">
        <v>457</v>
      </c>
      <c r="I95">
        <v>938202290</v>
      </c>
      <c r="J95" s="35" t="s">
        <v>458</v>
      </c>
      <c r="K95" s="35" t="s">
        <v>1026</v>
      </c>
      <c r="L95" s="35" t="s">
        <v>1027</v>
      </c>
      <c r="M95" s="35" t="s">
        <v>461</v>
      </c>
      <c r="N95">
        <v>50</v>
      </c>
      <c r="O95">
        <v>50</v>
      </c>
      <c r="P95">
        <v>0</v>
      </c>
    </row>
    <row r="96" spans="8:16">
      <c r="H96" s="35" t="s">
        <v>457</v>
      </c>
      <c r="I96">
        <v>938150923</v>
      </c>
      <c r="J96" s="35" t="s">
        <v>458</v>
      </c>
      <c r="K96" s="35" t="s">
        <v>1028</v>
      </c>
      <c r="L96" s="35" t="s">
        <v>1029</v>
      </c>
      <c r="M96" s="35" t="s">
        <v>461</v>
      </c>
      <c r="N96">
        <v>80</v>
      </c>
      <c r="O96">
        <v>80</v>
      </c>
      <c r="P96">
        <v>0</v>
      </c>
    </row>
    <row r="97" spans="8:16">
      <c r="H97" s="35" t="s">
        <v>457</v>
      </c>
      <c r="I97">
        <v>938132856</v>
      </c>
      <c r="J97" s="35" t="s">
        <v>458</v>
      </c>
      <c r="K97" s="35" t="s">
        <v>1030</v>
      </c>
      <c r="L97" s="35" t="s">
        <v>1031</v>
      </c>
      <c r="M97" s="35" t="s">
        <v>461</v>
      </c>
      <c r="N97">
        <v>23</v>
      </c>
      <c r="O97">
        <v>23</v>
      </c>
      <c r="P97">
        <v>0</v>
      </c>
    </row>
    <row r="98" spans="8:16">
      <c r="H98" s="35" t="s">
        <v>457</v>
      </c>
      <c r="I98">
        <v>938129393</v>
      </c>
      <c r="J98" s="35" t="s">
        <v>458</v>
      </c>
      <c r="K98" s="35" t="s">
        <v>1032</v>
      </c>
      <c r="L98" s="35" t="s">
        <v>1033</v>
      </c>
      <c r="M98" s="35" t="s">
        <v>461</v>
      </c>
      <c r="N98">
        <v>8</v>
      </c>
      <c r="O98">
        <v>8</v>
      </c>
      <c r="P98">
        <v>0</v>
      </c>
    </row>
    <row r="99" spans="8:16">
      <c r="H99" s="35" t="s">
        <v>457</v>
      </c>
      <c r="I99">
        <v>938124082</v>
      </c>
      <c r="J99" s="35" t="s">
        <v>458</v>
      </c>
      <c r="K99" s="35" t="s">
        <v>1034</v>
      </c>
      <c r="L99" s="35" t="s">
        <v>1035</v>
      </c>
      <c r="M99" s="35" t="s">
        <v>461</v>
      </c>
      <c r="N99">
        <v>15</v>
      </c>
      <c r="O99">
        <v>15</v>
      </c>
      <c r="P99">
        <v>0</v>
      </c>
    </row>
    <row r="100" spans="8:16">
      <c r="H100" s="35" t="s">
        <v>460</v>
      </c>
      <c r="I100">
        <v>937956639</v>
      </c>
      <c r="J100" s="35" t="s">
        <v>58</v>
      </c>
      <c r="K100" s="35" t="s">
        <v>1036</v>
      </c>
      <c r="L100" s="35" t="s">
        <v>1037</v>
      </c>
      <c r="M100" s="35" t="s">
        <v>461</v>
      </c>
      <c r="N100">
        <v>0</v>
      </c>
      <c r="O100">
        <v>0</v>
      </c>
      <c r="P100">
        <v>0</v>
      </c>
    </row>
    <row r="101" spans="8:16">
      <c r="H101" s="35" t="s">
        <v>457</v>
      </c>
      <c r="I101">
        <v>938119617</v>
      </c>
      <c r="J101" s="35" t="s">
        <v>458</v>
      </c>
      <c r="K101" s="35" t="s">
        <v>1038</v>
      </c>
      <c r="L101" s="35" t="s">
        <v>1039</v>
      </c>
      <c r="M101" s="35" t="s">
        <v>461</v>
      </c>
      <c r="N101">
        <v>10</v>
      </c>
      <c r="O101">
        <v>10</v>
      </c>
      <c r="P101">
        <v>0</v>
      </c>
    </row>
    <row r="102" spans="8:16">
      <c r="H102" s="35" t="s">
        <v>460</v>
      </c>
      <c r="I102">
        <v>937956498</v>
      </c>
      <c r="J102" s="35" t="s">
        <v>58</v>
      </c>
      <c r="K102" s="35" t="s">
        <v>1040</v>
      </c>
      <c r="L102" s="35" t="s">
        <v>1040</v>
      </c>
      <c r="M102" s="35" t="s">
        <v>391</v>
      </c>
      <c r="N102">
        <v>0</v>
      </c>
      <c r="O102">
        <v>0</v>
      </c>
      <c r="P102">
        <v>0</v>
      </c>
    </row>
    <row r="103" spans="8:16">
      <c r="H103" s="35" t="s">
        <v>457</v>
      </c>
      <c r="I103">
        <v>938111861</v>
      </c>
      <c r="J103" s="35" t="s">
        <v>458</v>
      </c>
      <c r="K103" s="35" t="s">
        <v>1041</v>
      </c>
      <c r="L103" s="35" t="s">
        <v>1042</v>
      </c>
      <c r="M103" s="35" t="s">
        <v>461</v>
      </c>
      <c r="N103">
        <v>2</v>
      </c>
      <c r="O103">
        <v>2</v>
      </c>
      <c r="P103">
        <v>0</v>
      </c>
    </row>
    <row r="104" spans="8:16">
      <c r="H104" s="35" t="s">
        <v>457</v>
      </c>
      <c r="I104">
        <v>938086762</v>
      </c>
      <c r="J104" s="35" t="s">
        <v>458</v>
      </c>
      <c r="K104" s="35" t="s">
        <v>1043</v>
      </c>
      <c r="L104" s="35" t="s">
        <v>1044</v>
      </c>
      <c r="M104" s="35" t="s">
        <v>461</v>
      </c>
      <c r="N104">
        <v>36</v>
      </c>
      <c r="O104">
        <v>36</v>
      </c>
      <c r="P104">
        <v>0</v>
      </c>
    </row>
    <row r="105" spans="8:16">
      <c r="H105" s="35" t="s">
        <v>457</v>
      </c>
      <c r="I105">
        <v>938056917</v>
      </c>
      <c r="J105" s="35" t="s">
        <v>458</v>
      </c>
      <c r="K105" s="35" t="s">
        <v>1045</v>
      </c>
      <c r="L105" s="35" t="s">
        <v>1046</v>
      </c>
      <c r="M105" s="35" t="s">
        <v>461</v>
      </c>
      <c r="N105">
        <v>46</v>
      </c>
      <c r="O105">
        <v>46</v>
      </c>
      <c r="P105">
        <v>0</v>
      </c>
    </row>
    <row r="106" spans="8:16">
      <c r="H106" s="35" t="s">
        <v>457</v>
      </c>
      <c r="I106">
        <v>937986841</v>
      </c>
      <c r="J106" s="35" t="s">
        <v>458</v>
      </c>
      <c r="K106" s="35" t="s">
        <v>1047</v>
      </c>
      <c r="L106" s="35" t="s">
        <v>1048</v>
      </c>
      <c r="M106" s="35" t="s">
        <v>461</v>
      </c>
      <c r="N106">
        <v>160</v>
      </c>
      <c r="O106">
        <v>160</v>
      </c>
      <c r="P106">
        <v>0</v>
      </c>
    </row>
    <row r="107" spans="8:16">
      <c r="H107" s="35" t="s">
        <v>457</v>
      </c>
      <c r="I107">
        <v>937963556</v>
      </c>
      <c r="J107" s="35" t="s">
        <v>458</v>
      </c>
      <c r="K107" s="35" t="s">
        <v>1049</v>
      </c>
      <c r="L107" s="35" t="s">
        <v>1050</v>
      </c>
      <c r="M107" s="35" t="s">
        <v>461</v>
      </c>
      <c r="N107">
        <v>50</v>
      </c>
      <c r="O107">
        <v>50</v>
      </c>
      <c r="P107">
        <v>0</v>
      </c>
    </row>
    <row r="108" spans="8:16">
      <c r="H108" s="35" t="s">
        <v>457</v>
      </c>
      <c r="I108">
        <v>937958778</v>
      </c>
      <c r="J108" s="35" t="s">
        <v>458</v>
      </c>
      <c r="K108" s="35" t="s">
        <v>1051</v>
      </c>
      <c r="L108" s="35" t="s">
        <v>1051</v>
      </c>
      <c r="M108" s="35" t="s">
        <v>461</v>
      </c>
      <c r="N108">
        <v>2</v>
      </c>
      <c r="O108">
        <v>2</v>
      </c>
      <c r="P108">
        <v>0</v>
      </c>
    </row>
    <row r="109" spans="8:16">
      <c r="H109" s="35" t="s">
        <v>457</v>
      </c>
      <c r="I109">
        <v>937956634</v>
      </c>
      <c r="J109" s="35" t="s">
        <v>458</v>
      </c>
      <c r="K109" s="35" t="s">
        <v>1052</v>
      </c>
      <c r="L109" s="35" t="s">
        <v>1052</v>
      </c>
      <c r="M109" s="35" t="s">
        <v>461</v>
      </c>
      <c r="N109">
        <v>1</v>
      </c>
      <c r="O109">
        <v>1</v>
      </c>
      <c r="P109">
        <v>0</v>
      </c>
    </row>
    <row r="110" spans="8:16">
      <c r="H110" s="35" t="s">
        <v>460</v>
      </c>
      <c r="I110">
        <v>937819470</v>
      </c>
      <c r="J110" s="35" t="s">
        <v>58</v>
      </c>
      <c r="K110" s="35" t="s">
        <v>1053</v>
      </c>
      <c r="L110" s="35" t="s">
        <v>1054</v>
      </c>
      <c r="M110" s="35" t="s">
        <v>461</v>
      </c>
      <c r="N110">
        <v>0</v>
      </c>
      <c r="O110">
        <v>0</v>
      </c>
      <c r="P110">
        <v>0</v>
      </c>
    </row>
    <row r="111" spans="8:16">
      <c r="H111" s="35" t="s">
        <v>457</v>
      </c>
      <c r="I111">
        <v>937956495</v>
      </c>
      <c r="J111" s="35" t="s">
        <v>458</v>
      </c>
      <c r="K111" s="35" t="s">
        <v>1055</v>
      </c>
      <c r="L111" s="35" t="s">
        <v>1055</v>
      </c>
      <c r="M111" s="35" t="s">
        <v>461</v>
      </c>
      <c r="N111">
        <v>0</v>
      </c>
      <c r="O111">
        <v>0</v>
      </c>
      <c r="P111">
        <v>0</v>
      </c>
    </row>
    <row r="112" spans="8:16">
      <c r="H112" s="35" t="s">
        <v>460</v>
      </c>
      <c r="I112">
        <v>937815450</v>
      </c>
      <c r="J112" s="35" t="s">
        <v>58</v>
      </c>
      <c r="K112" s="35" t="s">
        <v>1056</v>
      </c>
      <c r="L112" s="35" t="s">
        <v>1056</v>
      </c>
      <c r="M112" s="35" t="s">
        <v>391</v>
      </c>
      <c r="N112">
        <v>0</v>
      </c>
      <c r="O112">
        <v>0</v>
      </c>
      <c r="P112">
        <v>0</v>
      </c>
    </row>
    <row r="113" spans="8:16">
      <c r="H113" s="35" t="s">
        <v>457</v>
      </c>
      <c r="I113">
        <v>937950381</v>
      </c>
      <c r="J113" s="35" t="s">
        <v>458</v>
      </c>
      <c r="K113" s="35" t="s">
        <v>1057</v>
      </c>
      <c r="L113" s="35" t="s">
        <v>1057</v>
      </c>
      <c r="M113" s="35" t="s">
        <v>461</v>
      </c>
      <c r="N113">
        <v>0</v>
      </c>
      <c r="O113">
        <v>0</v>
      </c>
      <c r="P113">
        <v>0</v>
      </c>
    </row>
    <row r="114" spans="8:16">
      <c r="H114" s="35" t="s">
        <v>457</v>
      </c>
      <c r="I114">
        <v>937922147</v>
      </c>
      <c r="J114" s="35" t="s">
        <v>458</v>
      </c>
      <c r="K114" s="35" t="s">
        <v>1058</v>
      </c>
      <c r="L114" s="35" t="s">
        <v>1059</v>
      </c>
      <c r="M114" s="35" t="s">
        <v>461</v>
      </c>
      <c r="N114">
        <v>46</v>
      </c>
      <c r="O114">
        <v>46</v>
      </c>
      <c r="P114">
        <v>0</v>
      </c>
    </row>
    <row r="115" spans="8:16">
      <c r="H115" s="35" t="s">
        <v>457</v>
      </c>
      <c r="I115">
        <v>937887643</v>
      </c>
      <c r="J115" s="35" t="s">
        <v>458</v>
      </c>
      <c r="K115" s="35" t="s">
        <v>1060</v>
      </c>
      <c r="L115" s="35" t="s">
        <v>1061</v>
      </c>
      <c r="M115" s="35" t="s">
        <v>461</v>
      </c>
      <c r="N115">
        <v>37</v>
      </c>
      <c r="O115">
        <v>37</v>
      </c>
      <c r="P115">
        <v>0</v>
      </c>
    </row>
    <row r="116" spans="8:16">
      <c r="H116" s="35" t="s">
        <v>457</v>
      </c>
      <c r="I116">
        <v>937847863</v>
      </c>
      <c r="J116" s="35" t="s">
        <v>458</v>
      </c>
      <c r="K116" s="35" t="s">
        <v>1062</v>
      </c>
      <c r="L116" s="35" t="s">
        <v>1063</v>
      </c>
      <c r="M116" s="35" t="s">
        <v>461</v>
      </c>
      <c r="N116">
        <v>36</v>
      </c>
      <c r="O116">
        <v>36</v>
      </c>
      <c r="P116">
        <v>0</v>
      </c>
    </row>
    <row r="117" spans="8:16">
      <c r="H117" s="35" t="s">
        <v>457</v>
      </c>
      <c r="I117">
        <v>937829784</v>
      </c>
      <c r="J117" s="35" t="s">
        <v>458</v>
      </c>
      <c r="K117" s="35" t="s">
        <v>1064</v>
      </c>
      <c r="L117" s="35" t="s">
        <v>1065</v>
      </c>
      <c r="M117" s="35" t="s">
        <v>461</v>
      </c>
      <c r="N117">
        <v>12</v>
      </c>
      <c r="O117">
        <v>12</v>
      </c>
      <c r="P117">
        <v>0</v>
      </c>
    </row>
    <row r="118" spans="8:16">
      <c r="H118" s="35" t="s">
        <v>457</v>
      </c>
      <c r="I118">
        <v>937827174</v>
      </c>
      <c r="J118" s="35" t="s">
        <v>458</v>
      </c>
      <c r="K118" s="35" t="s">
        <v>1066</v>
      </c>
      <c r="L118" s="35" t="s">
        <v>1066</v>
      </c>
      <c r="M118" s="35" t="s">
        <v>461</v>
      </c>
      <c r="N118">
        <v>2</v>
      </c>
      <c r="O118">
        <v>2</v>
      </c>
      <c r="P118">
        <v>0</v>
      </c>
    </row>
    <row r="119" spans="8:16">
      <c r="H119" s="35" t="s">
        <v>457</v>
      </c>
      <c r="I119">
        <v>937819232</v>
      </c>
      <c r="J119" s="35" t="s">
        <v>458</v>
      </c>
      <c r="K119" s="35" t="s">
        <v>1067</v>
      </c>
      <c r="L119" s="35" t="s">
        <v>1068</v>
      </c>
      <c r="M119" s="35" t="s">
        <v>461</v>
      </c>
      <c r="N119">
        <v>7</v>
      </c>
      <c r="O119">
        <v>7</v>
      </c>
      <c r="P119">
        <v>0</v>
      </c>
    </row>
    <row r="120" spans="8:16">
      <c r="H120" s="35" t="s">
        <v>460</v>
      </c>
      <c r="I120">
        <v>937760787</v>
      </c>
      <c r="J120" s="35" t="s">
        <v>58</v>
      </c>
      <c r="K120" s="35" t="s">
        <v>1069</v>
      </c>
      <c r="L120" s="35" t="s">
        <v>1070</v>
      </c>
      <c r="M120" s="35" t="s">
        <v>461</v>
      </c>
      <c r="N120">
        <v>0</v>
      </c>
      <c r="O120">
        <v>0</v>
      </c>
      <c r="P120">
        <v>0</v>
      </c>
    </row>
    <row r="121" spans="8:16">
      <c r="H121" s="35" t="s">
        <v>457</v>
      </c>
      <c r="I121">
        <v>937815447</v>
      </c>
      <c r="J121" s="35" t="s">
        <v>458</v>
      </c>
      <c r="K121" s="35" t="s">
        <v>1071</v>
      </c>
      <c r="L121" s="35" t="s">
        <v>1071</v>
      </c>
      <c r="M121" s="35" t="s">
        <v>461</v>
      </c>
      <c r="N121">
        <v>1</v>
      </c>
      <c r="O121">
        <v>1</v>
      </c>
      <c r="P121">
        <v>0</v>
      </c>
    </row>
    <row r="122" spans="8:16">
      <c r="H122" s="35" t="s">
        <v>460</v>
      </c>
      <c r="I122">
        <v>937756063</v>
      </c>
      <c r="J122" s="35" t="s">
        <v>58</v>
      </c>
      <c r="K122" s="35" t="s">
        <v>1072</v>
      </c>
      <c r="L122" s="35" t="s">
        <v>1072</v>
      </c>
      <c r="M122" s="35" t="s">
        <v>391</v>
      </c>
      <c r="N122">
        <v>0</v>
      </c>
      <c r="O122">
        <v>0</v>
      </c>
      <c r="P122">
        <v>0</v>
      </c>
    </row>
    <row r="123" spans="8:16">
      <c r="H123" s="35" t="s">
        <v>457</v>
      </c>
      <c r="I123">
        <v>937810305</v>
      </c>
      <c r="J123" s="35" t="s">
        <v>458</v>
      </c>
      <c r="K123" s="35" t="s">
        <v>1073</v>
      </c>
      <c r="L123" s="35" t="s">
        <v>1073</v>
      </c>
      <c r="M123" s="35" t="s">
        <v>461</v>
      </c>
      <c r="N123">
        <v>0</v>
      </c>
      <c r="O123">
        <v>0</v>
      </c>
      <c r="P123">
        <v>0</v>
      </c>
    </row>
    <row r="124" spans="8:16">
      <c r="H124" s="35" t="s">
        <v>457</v>
      </c>
      <c r="I124">
        <v>937798700</v>
      </c>
      <c r="J124" s="35" t="s">
        <v>458</v>
      </c>
      <c r="K124" s="35" t="s">
        <v>1074</v>
      </c>
      <c r="L124" s="35" t="s">
        <v>1074</v>
      </c>
      <c r="M124" s="35" t="s">
        <v>461</v>
      </c>
      <c r="N124">
        <v>7</v>
      </c>
      <c r="O124">
        <v>7</v>
      </c>
      <c r="P124">
        <v>0</v>
      </c>
    </row>
    <row r="125" spans="8:16">
      <c r="H125" s="35" t="s">
        <v>457</v>
      </c>
      <c r="I125">
        <v>937792971</v>
      </c>
      <c r="J125" s="35" t="s">
        <v>458</v>
      </c>
      <c r="K125" s="35" t="s">
        <v>1075</v>
      </c>
      <c r="L125" s="35" t="s">
        <v>1075</v>
      </c>
      <c r="M125" s="35" t="s">
        <v>461</v>
      </c>
      <c r="N125">
        <v>0</v>
      </c>
      <c r="O125">
        <v>0</v>
      </c>
      <c r="P125">
        <v>0</v>
      </c>
    </row>
    <row r="126" spans="8:16">
      <c r="H126" s="35" t="s">
        <v>457</v>
      </c>
      <c r="I126">
        <v>937780601</v>
      </c>
      <c r="J126" s="35" t="s">
        <v>458</v>
      </c>
      <c r="K126" s="35" t="s">
        <v>1076</v>
      </c>
      <c r="L126" s="35" t="s">
        <v>1076</v>
      </c>
      <c r="M126" s="35" t="s">
        <v>461</v>
      </c>
      <c r="N126">
        <v>0</v>
      </c>
      <c r="O126">
        <v>0</v>
      </c>
      <c r="P126">
        <v>0</v>
      </c>
    </row>
    <row r="127" spans="8:16">
      <c r="H127" s="35" t="s">
        <v>457</v>
      </c>
      <c r="I127">
        <v>937770780</v>
      </c>
      <c r="J127" s="35" t="s">
        <v>458</v>
      </c>
      <c r="K127" s="35" t="s">
        <v>1077</v>
      </c>
      <c r="L127" s="35" t="s">
        <v>1077</v>
      </c>
      <c r="M127" s="35" t="s">
        <v>461</v>
      </c>
      <c r="N127">
        <v>0</v>
      </c>
      <c r="O127">
        <v>0</v>
      </c>
      <c r="P127">
        <v>0</v>
      </c>
    </row>
    <row r="128" spans="8:16">
      <c r="H128" s="35" t="s">
        <v>457</v>
      </c>
      <c r="I128">
        <v>937764530</v>
      </c>
      <c r="J128" s="35" t="s">
        <v>458</v>
      </c>
      <c r="K128" s="35" t="s">
        <v>1078</v>
      </c>
      <c r="L128" s="35" t="s">
        <v>1078</v>
      </c>
      <c r="M128" s="35" t="s">
        <v>461</v>
      </c>
      <c r="N128">
        <v>1</v>
      </c>
      <c r="O128">
        <v>1</v>
      </c>
      <c r="P128">
        <v>0</v>
      </c>
    </row>
    <row r="129" spans="8:16">
      <c r="H129" s="35" t="s">
        <v>457</v>
      </c>
      <c r="I129">
        <v>937760306</v>
      </c>
      <c r="J129" s="35" t="s">
        <v>458</v>
      </c>
      <c r="K129" s="35" t="s">
        <v>1079</v>
      </c>
      <c r="L129" s="35" t="s">
        <v>1079</v>
      </c>
      <c r="M129" s="35" t="s">
        <v>461</v>
      </c>
      <c r="N129">
        <v>0</v>
      </c>
      <c r="O129">
        <v>0</v>
      </c>
      <c r="P129">
        <v>0</v>
      </c>
    </row>
    <row r="130" spans="8:16">
      <c r="H130" s="35" t="s">
        <v>460</v>
      </c>
      <c r="I130">
        <v>937717486</v>
      </c>
      <c r="J130" s="35" t="s">
        <v>58</v>
      </c>
      <c r="K130" s="35" t="s">
        <v>1080</v>
      </c>
      <c r="L130" s="35" t="s">
        <v>1081</v>
      </c>
      <c r="M130" s="35" t="s">
        <v>461</v>
      </c>
      <c r="N130">
        <v>0</v>
      </c>
      <c r="O130">
        <v>0</v>
      </c>
      <c r="P130">
        <v>0</v>
      </c>
    </row>
    <row r="131" spans="8:16">
      <c r="H131" s="35" t="s">
        <v>457</v>
      </c>
      <c r="I131">
        <v>937756060</v>
      </c>
      <c r="J131" s="35" t="s">
        <v>458</v>
      </c>
      <c r="K131" s="35" t="s">
        <v>1082</v>
      </c>
      <c r="L131" s="35" t="s">
        <v>1082</v>
      </c>
      <c r="M131" s="35" t="s">
        <v>461</v>
      </c>
      <c r="N131">
        <v>0</v>
      </c>
      <c r="O131">
        <v>0</v>
      </c>
      <c r="P131">
        <v>0</v>
      </c>
    </row>
    <row r="132" spans="8:16">
      <c r="H132" s="35" t="s">
        <v>460</v>
      </c>
      <c r="I132">
        <v>937713138</v>
      </c>
      <c r="J132" s="35" t="s">
        <v>58</v>
      </c>
      <c r="K132" s="35" t="s">
        <v>1083</v>
      </c>
      <c r="L132" s="35" t="s">
        <v>1083</v>
      </c>
      <c r="M132" s="35" t="s">
        <v>391</v>
      </c>
      <c r="N132">
        <v>0</v>
      </c>
      <c r="O132">
        <v>0</v>
      </c>
      <c r="P132">
        <v>0</v>
      </c>
    </row>
    <row r="133" spans="8:16">
      <c r="H133" s="35" t="s">
        <v>457</v>
      </c>
      <c r="I133">
        <v>937746506</v>
      </c>
      <c r="J133" s="35" t="s">
        <v>458</v>
      </c>
      <c r="K133" s="35" t="s">
        <v>1084</v>
      </c>
      <c r="L133" s="35" t="s">
        <v>1084</v>
      </c>
      <c r="M133" s="35" t="s">
        <v>461</v>
      </c>
      <c r="N133">
        <v>0</v>
      </c>
      <c r="O133">
        <v>0</v>
      </c>
      <c r="P133">
        <v>0</v>
      </c>
    </row>
    <row r="134" spans="8:16">
      <c r="H134" s="35" t="s">
        <v>457</v>
      </c>
      <c r="I134">
        <v>937742141</v>
      </c>
      <c r="J134" s="35" t="s">
        <v>458</v>
      </c>
      <c r="K134" s="35" t="s">
        <v>1085</v>
      </c>
      <c r="L134" s="35" t="s">
        <v>1085</v>
      </c>
      <c r="M134" s="35" t="s">
        <v>461</v>
      </c>
      <c r="N134">
        <v>0</v>
      </c>
      <c r="O134">
        <v>0</v>
      </c>
      <c r="P134">
        <v>0</v>
      </c>
    </row>
    <row r="135" spans="8:16">
      <c r="H135" s="35" t="s">
        <v>457</v>
      </c>
      <c r="I135">
        <v>937738358</v>
      </c>
      <c r="J135" s="35" t="s">
        <v>458</v>
      </c>
      <c r="K135" s="35" t="s">
        <v>1086</v>
      </c>
      <c r="L135" s="35" t="s">
        <v>1086</v>
      </c>
      <c r="M135" s="35" t="s">
        <v>461</v>
      </c>
      <c r="N135">
        <v>0</v>
      </c>
      <c r="O135">
        <v>0</v>
      </c>
      <c r="P135">
        <v>0</v>
      </c>
    </row>
    <row r="136" spans="8:16">
      <c r="H136" s="35" t="s">
        <v>457</v>
      </c>
      <c r="I136">
        <v>937733122</v>
      </c>
      <c r="J136" s="35" t="s">
        <v>458</v>
      </c>
      <c r="K136" s="35" t="s">
        <v>1087</v>
      </c>
      <c r="L136" s="35" t="s">
        <v>1087</v>
      </c>
      <c r="M136" s="35" t="s">
        <v>461</v>
      </c>
      <c r="N136">
        <v>0</v>
      </c>
      <c r="O136">
        <v>0</v>
      </c>
      <c r="P136">
        <v>0</v>
      </c>
    </row>
    <row r="137" spans="8:16">
      <c r="H137" s="35" t="s">
        <v>457</v>
      </c>
      <c r="I137">
        <v>937728325</v>
      </c>
      <c r="J137" s="35" t="s">
        <v>458</v>
      </c>
      <c r="K137" s="35" t="s">
        <v>1088</v>
      </c>
      <c r="L137" s="35" t="s">
        <v>1088</v>
      </c>
      <c r="M137" s="35" t="s">
        <v>461</v>
      </c>
      <c r="N137">
        <v>0</v>
      </c>
      <c r="O137">
        <v>0</v>
      </c>
      <c r="P137">
        <v>0</v>
      </c>
    </row>
    <row r="138" spans="8:16">
      <c r="H138" s="35" t="s">
        <v>457</v>
      </c>
      <c r="I138">
        <v>937721644</v>
      </c>
      <c r="J138" s="35" t="s">
        <v>458</v>
      </c>
      <c r="K138" s="35" t="s">
        <v>1089</v>
      </c>
      <c r="L138" s="35" t="s">
        <v>1089</v>
      </c>
      <c r="M138" s="35" t="s">
        <v>461</v>
      </c>
      <c r="N138">
        <v>0</v>
      </c>
      <c r="O138">
        <v>0</v>
      </c>
      <c r="P138">
        <v>0</v>
      </c>
    </row>
    <row r="139" spans="8:16">
      <c r="H139" s="35" t="s">
        <v>457</v>
      </c>
      <c r="I139">
        <v>937717481</v>
      </c>
      <c r="J139" s="35" t="s">
        <v>458</v>
      </c>
      <c r="K139" s="35" t="s">
        <v>1090</v>
      </c>
      <c r="L139" s="35" t="s">
        <v>1090</v>
      </c>
      <c r="M139" s="35" t="s">
        <v>461</v>
      </c>
      <c r="N139">
        <v>0</v>
      </c>
      <c r="O139">
        <v>0</v>
      </c>
      <c r="P139">
        <v>0</v>
      </c>
    </row>
    <row r="140" spans="8:16">
      <c r="H140" s="35" t="s">
        <v>460</v>
      </c>
      <c r="I140">
        <v>937683246</v>
      </c>
      <c r="J140" s="35" t="s">
        <v>58</v>
      </c>
      <c r="K140" s="35" t="s">
        <v>1091</v>
      </c>
      <c r="L140" s="35" t="s">
        <v>1092</v>
      </c>
      <c r="M140" s="35" t="s">
        <v>461</v>
      </c>
      <c r="N140">
        <v>0</v>
      </c>
      <c r="O140">
        <v>0</v>
      </c>
      <c r="P140">
        <v>0</v>
      </c>
    </row>
    <row r="141" spans="8:16">
      <c r="H141" s="35" t="s">
        <v>457</v>
      </c>
      <c r="I141">
        <v>937712897</v>
      </c>
      <c r="J141" s="35" t="s">
        <v>458</v>
      </c>
      <c r="K141" s="35" t="s">
        <v>1093</v>
      </c>
      <c r="L141" s="35" t="s">
        <v>1093</v>
      </c>
      <c r="M141" s="35" t="s">
        <v>461</v>
      </c>
      <c r="N141">
        <v>0</v>
      </c>
      <c r="O141">
        <v>0</v>
      </c>
      <c r="P141">
        <v>0</v>
      </c>
    </row>
    <row r="142" spans="8:16">
      <c r="H142" s="35" t="s">
        <v>460</v>
      </c>
      <c r="I142">
        <v>937680865</v>
      </c>
      <c r="J142" s="35" t="s">
        <v>58</v>
      </c>
      <c r="K142" s="35" t="s">
        <v>1094</v>
      </c>
      <c r="L142" s="35" t="s">
        <v>1094</v>
      </c>
      <c r="M142" s="35" t="s">
        <v>391</v>
      </c>
      <c r="N142">
        <v>0</v>
      </c>
      <c r="O142">
        <v>0</v>
      </c>
      <c r="P142">
        <v>0</v>
      </c>
    </row>
    <row r="143" spans="8:16">
      <c r="H143" s="35" t="s">
        <v>457</v>
      </c>
      <c r="I143">
        <v>937705072</v>
      </c>
      <c r="J143" s="35" t="s">
        <v>458</v>
      </c>
      <c r="K143" s="35" t="s">
        <v>1095</v>
      </c>
      <c r="L143" s="35" t="s">
        <v>1095</v>
      </c>
      <c r="M143" s="35" t="s">
        <v>461</v>
      </c>
      <c r="N143">
        <v>0</v>
      </c>
      <c r="O143">
        <v>0</v>
      </c>
      <c r="P143">
        <v>0</v>
      </c>
    </row>
    <row r="144" spans="8:16">
      <c r="H144" s="35" t="s">
        <v>457</v>
      </c>
      <c r="I144">
        <v>937702505</v>
      </c>
      <c r="J144" s="35" t="s">
        <v>458</v>
      </c>
      <c r="K144" s="35" t="s">
        <v>1096</v>
      </c>
      <c r="L144" s="35" t="s">
        <v>1096</v>
      </c>
      <c r="M144" s="35" t="s">
        <v>461</v>
      </c>
      <c r="N144">
        <v>0</v>
      </c>
      <c r="O144">
        <v>0</v>
      </c>
      <c r="P144">
        <v>0</v>
      </c>
    </row>
    <row r="145" spans="8:16">
      <c r="H145" s="35" t="s">
        <v>457</v>
      </c>
      <c r="I145">
        <v>937698145</v>
      </c>
      <c r="J145" s="35" t="s">
        <v>458</v>
      </c>
      <c r="K145" s="35" t="s">
        <v>1097</v>
      </c>
      <c r="L145" s="35" t="s">
        <v>1097</v>
      </c>
      <c r="M145" s="35" t="s">
        <v>461</v>
      </c>
      <c r="N145">
        <v>0</v>
      </c>
      <c r="O145">
        <v>0</v>
      </c>
      <c r="P145">
        <v>0</v>
      </c>
    </row>
    <row r="146" spans="8:16">
      <c r="H146" s="35" t="s">
        <v>457</v>
      </c>
      <c r="I146">
        <v>937694727</v>
      </c>
      <c r="J146" s="35" t="s">
        <v>458</v>
      </c>
      <c r="K146" s="35" t="s">
        <v>1098</v>
      </c>
      <c r="L146" s="35" t="s">
        <v>1098</v>
      </c>
      <c r="M146" s="35" t="s">
        <v>461</v>
      </c>
      <c r="N146">
        <v>0</v>
      </c>
      <c r="O146">
        <v>0</v>
      </c>
      <c r="P146">
        <v>0</v>
      </c>
    </row>
    <row r="147" spans="8:16">
      <c r="H147" s="35" t="s">
        <v>457</v>
      </c>
      <c r="I147">
        <v>937690438</v>
      </c>
      <c r="J147" s="35" t="s">
        <v>458</v>
      </c>
      <c r="K147" s="35" t="s">
        <v>1099</v>
      </c>
      <c r="L147" s="35" t="s">
        <v>1099</v>
      </c>
      <c r="M147" s="35" t="s">
        <v>461</v>
      </c>
      <c r="N147">
        <v>0</v>
      </c>
      <c r="O147">
        <v>0</v>
      </c>
      <c r="P147">
        <v>0</v>
      </c>
    </row>
    <row r="148" spans="8:16">
      <c r="H148" s="35" t="s">
        <v>457</v>
      </c>
      <c r="I148">
        <v>937687723</v>
      </c>
      <c r="J148" s="35" t="s">
        <v>458</v>
      </c>
      <c r="K148" s="35" t="s">
        <v>1100</v>
      </c>
      <c r="L148" s="35" t="s">
        <v>1100</v>
      </c>
      <c r="M148" s="35" t="s">
        <v>461</v>
      </c>
      <c r="N148">
        <v>0</v>
      </c>
      <c r="O148">
        <v>0</v>
      </c>
      <c r="P148">
        <v>0</v>
      </c>
    </row>
    <row r="149" spans="8:16">
      <c r="H149" s="35" t="s">
        <v>457</v>
      </c>
      <c r="I149">
        <v>937683241</v>
      </c>
      <c r="J149" s="35" t="s">
        <v>458</v>
      </c>
      <c r="K149" s="35" t="s">
        <v>1101</v>
      </c>
      <c r="L149" s="35" t="s">
        <v>1101</v>
      </c>
      <c r="M149" s="35" t="s">
        <v>461</v>
      </c>
      <c r="N149">
        <v>0</v>
      </c>
      <c r="O149">
        <v>0</v>
      </c>
      <c r="P149">
        <v>0</v>
      </c>
    </row>
    <row r="150" spans="8:16">
      <c r="H150" s="35" t="s">
        <v>460</v>
      </c>
      <c r="I150">
        <v>937523145</v>
      </c>
      <c r="J150" s="35" t="s">
        <v>58</v>
      </c>
      <c r="K150" s="35" t="s">
        <v>1102</v>
      </c>
      <c r="L150" s="35" t="s">
        <v>1103</v>
      </c>
      <c r="M150" s="35" t="s">
        <v>461</v>
      </c>
      <c r="N150">
        <v>0</v>
      </c>
      <c r="O150">
        <v>0</v>
      </c>
      <c r="P150">
        <v>0</v>
      </c>
    </row>
    <row r="151" spans="8:16">
      <c r="H151" s="35" t="s">
        <v>457</v>
      </c>
      <c r="I151">
        <v>937680862</v>
      </c>
      <c r="J151" s="35" t="s">
        <v>458</v>
      </c>
      <c r="K151" s="35" t="s">
        <v>1104</v>
      </c>
      <c r="L151" s="35" t="s">
        <v>1105</v>
      </c>
      <c r="M151" s="35" t="s">
        <v>461</v>
      </c>
      <c r="N151">
        <v>0</v>
      </c>
      <c r="O151">
        <v>0</v>
      </c>
      <c r="P151">
        <v>0</v>
      </c>
    </row>
    <row r="152" spans="8:16">
      <c r="H152" s="35" t="s">
        <v>460</v>
      </c>
      <c r="I152">
        <v>937520343</v>
      </c>
      <c r="J152" s="35" t="s">
        <v>58</v>
      </c>
      <c r="K152" s="35" t="s">
        <v>1106</v>
      </c>
      <c r="L152" s="35" t="s">
        <v>1106</v>
      </c>
      <c r="M152" s="35" t="s">
        <v>391</v>
      </c>
      <c r="N152">
        <v>0</v>
      </c>
      <c r="O152">
        <v>0</v>
      </c>
      <c r="P152">
        <v>0</v>
      </c>
    </row>
    <row r="153" spans="8:16">
      <c r="H153" s="35" t="s">
        <v>457</v>
      </c>
      <c r="I153">
        <v>937676760</v>
      </c>
      <c r="J153" s="35" t="s">
        <v>458</v>
      </c>
      <c r="K153" s="35" t="s">
        <v>1107</v>
      </c>
      <c r="L153" s="35" t="s">
        <v>1107</v>
      </c>
      <c r="M153" s="35" t="s">
        <v>461</v>
      </c>
      <c r="N153">
        <v>0</v>
      </c>
      <c r="O153">
        <v>0</v>
      </c>
      <c r="P153">
        <v>0</v>
      </c>
    </row>
    <row r="154" spans="8:16">
      <c r="H154" s="35" t="s">
        <v>457</v>
      </c>
      <c r="I154">
        <v>937650600</v>
      </c>
      <c r="J154" s="35" t="s">
        <v>458</v>
      </c>
      <c r="K154" s="35" t="s">
        <v>1108</v>
      </c>
      <c r="L154" s="35" t="s">
        <v>1109</v>
      </c>
      <c r="M154" s="35" t="s">
        <v>461</v>
      </c>
      <c r="N154">
        <v>16</v>
      </c>
      <c r="O154">
        <v>16</v>
      </c>
      <c r="P154">
        <v>0</v>
      </c>
    </row>
    <row r="155" spans="8:16">
      <c r="H155" s="35" t="s">
        <v>457</v>
      </c>
      <c r="I155">
        <v>937597152</v>
      </c>
      <c r="J155" s="35" t="s">
        <v>458</v>
      </c>
      <c r="K155" s="35" t="s">
        <v>1110</v>
      </c>
      <c r="L155" s="35" t="s">
        <v>1111</v>
      </c>
      <c r="M155" s="35" t="s">
        <v>461</v>
      </c>
      <c r="N155">
        <v>60</v>
      </c>
      <c r="O155">
        <v>60</v>
      </c>
      <c r="P155">
        <v>0</v>
      </c>
    </row>
    <row r="156" spans="8:16">
      <c r="H156" s="35" t="s">
        <v>457</v>
      </c>
      <c r="I156">
        <v>937537910</v>
      </c>
      <c r="J156" s="35" t="s">
        <v>458</v>
      </c>
      <c r="K156" s="35" t="s">
        <v>1112</v>
      </c>
      <c r="L156" s="35" t="s">
        <v>1113</v>
      </c>
      <c r="M156" s="35" t="s">
        <v>461</v>
      </c>
      <c r="N156">
        <v>46</v>
      </c>
      <c r="O156">
        <v>46</v>
      </c>
      <c r="P156">
        <v>0</v>
      </c>
    </row>
    <row r="157" spans="8:16">
      <c r="H157" s="35" t="s">
        <v>457</v>
      </c>
      <c r="I157">
        <v>937527133</v>
      </c>
      <c r="J157" s="35" t="s">
        <v>458</v>
      </c>
      <c r="K157" s="35" t="s">
        <v>1114</v>
      </c>
      <c r="L157" s="35" t="s">
        <v>1115</v>
      </c>
      <c r="M157" s="35" t="s">
        <v>461</v>
      </c>
      <c r="N157">
        <v>16</v>
      </c>
      <c r="O157">
        <v>16</v>
      </c>
      <c r="P157">
        <v>0</v>
      </c>
    </row>
    <row r="158" spans="8:16">
      <c r="H158" s="35" t="s">
        <v>457</v>
      </c>
      <c r="I158">
        <v>937524048</v>
      </c>
      <c r="J158" s="35" t="s">
        <v>458</v>
      </c>
      <c r="K158" s="35" t="s">
        <v>1116</v>
      </c>
      <c r="L158" s="35" t="s">
        <v>1116</v>
      </c>
      <c r="M158" s="35" t="s">
        <v>461</v>
      </c>
      <c r="N158">
        <v>4</v>
      </c>
      <c r="O158">
        <v>4</v>
      </c>
      <c r="P158">
        <v>0</v>
      </c>
    </row>
    <row r="159" spans="8:16">
      <c r="H159" s="35" t="s">
        <v>457</v>
      </c>
      <c r="I159">
        <v>937523127</v>
      </c>
      <c r="J159" s="35" t="s">
        <v>458</v>
      </c>
      <c r="K159" s="35" t="s">
        <v>1117</v>
      </c>
      <c r="L159" s="35" t="s">
        <v>1118</v>
      </c>
      <c r="M159" s="35" t="s">
        <v>461</v>
      </c>
      <c r="N159">
        <v>2</v>
      </c>
      <c r="O159">
        <v>2</v>
      </c>
      <c r="P159">
        <v>0</v>
      </c>
    </row>
    <row r="160" spans="8:16">
      <c r="H160" s="35" t="s">
        <v>460</v>
      </c>
      <c r="I160">
        <v>937244721</v>
      </c>
      <c r="J160" s="35" t="s">
        <v>58</v>
      </c>
      <c r="K160" s="35" t="s">
        <v>1119</v>
      </c>
      <c r="L160" s="35" t="s">
        <v>1120</v>
      </c>
      <c r="M160" s="35" t="s">
        <v>461</v>
      </c>
      <c r="N160">
        <v>0</v>
      </c>
      <c r="O160">
        <v>0</v>
      </c>
      <c r="P160">
        <v>0</v>
      </c>
    </row>
    <row r="161" spans="8:16">
      <c r="H161" s="35" t="s">
        <v>457</v>
      </c>
      <c r="I161">
        <v>937520340</v>
      </c>
      <c r="J161" s="35" t="s">
        <v>458</v>
      </c>
      <c r="K161" s="35" t="s">
        <v>1121</v>
      </c>
      <c r="L161" s="35" t="s">
        <v>1122</v>
      </c>
      <c r="M161" s="35" t="s">
        <v>461</v>
      </c>
      <c r="N161">
        <v>5</v>
      </c>
      <c r="O161">
        <v>5</v>
      </c>
      <c r="P161">
        <v>0</v>
      </c>
    </row>
    <row r="162" spans="8:16">
      <c r="H162" s="35" t="s">
        <v>460</v>
      </c>
      <c r="I162">
        <v>937239745</v>
      </c>
      <c r="J162" s="35" t="s">
        <v>58</v>
      </c>
      <c r="K162" s="35" t="s">
        <v>1123</v>
      </c>
      <c r="L162" s="35" t="s">
        <v>1123</v>
      </c>
      <c r="M162" s="35" t="s">
        <v>391</v>
      </c>
      <c r="N162">
        <v>0</v>
      </c>
      <c r="O162">
        <v>0</v>
      </c>
      <c r="P162">
        <v>0</v>
      </c>
    </row>
    <row r="163" spans="8:16">
      <c r="H163" s="35" t="s">
        <v>457</v>
      </c>
      <c r="I163">
        <v>937513963</v>
      </c>
      <c r="J163" s="35" t="s">
        <v>458</v>
      </c>
      <c r="K163" s="35" t="s">
        <v>1124</v>
      </c>
      <c r="L163" s="35" t="s">
        <v>1124</v>
      </c>
      <c r="M163" s="35" t="s">
        <v>461</v>
      </c>
      <c r="N163">
        <v>0</v>
      </c>
      <c r="O163">
        <v>0</v>
      </c>
      <c r="P163">
        <v>0</v>
      </c>
    </row>
    <row r="164" spans="8:16">
      <c r="H164" s="35" t="s">
        <v>457</v>
      </c>
      <c r="I164">
        <v>937461603</v>
      </c>
      <c r="J164" s="35" t="s">
        <v>458</v>
      </c>
      <c r="K164" s="35" t="s">
        <v>1125</v>
      </c>
      <c r="L164" s="35" t="s">
        <v>1126</v>
      </c>
      <c r="M164" s="35" t="s">
        <v>461</v>
      </c>
      <c r="N164">
        <v>45</v>
      </c>
      <c r="O164">
        <v>45</v>
      </c>
      <c r="P164">
        <v>0</v>
      </c>
    </row>
    <row r="165" spans="8:16">
      <c r="H165" s="35" t="s">
        <v>457</v>
      </c>
      <c r="I165">
        <v>937358170</v>
      </c>
      <c r="J165" s="35" t="s">
        <v>458</v>
      </c>
      <c r="K165" s="35" t="s">
        <v>1127</v>
      </c>
      <c r="L165" s="35" t="s">
        <v>1128</v>
      </c>
      <c r="M165" s="35" t="s">
        <v>461</v>
      </c>
      <c r="N165">
        <v>82</v>
      </c>
      <c r="O165">
        <v>82</v>
      </c>
      <c r="P165">
        <v>0</v>
      </c>
    </row>
    <row r="166" spans="8:16">
      <c r="H166" s="35" t="s">
        <v>457</v>
      </c>
      <c r="I166">
        <v>937279167</v>
      </c>
      <c r="J166" s="35" t="s">
        <v>458</v>
      </c>
      <c r="K166" s="35" t="s">
        <v>1129</v>
      </c>
      <c r="L166" s="35" t="s">
        <v>1130</v>
      </c>
      <c r="M166" s="35" t="s">
        <v>461</v>
      </c>
      <c r="N166">
        <v>114</v>
      </c>
      <c r="O166">
        <v>114</v>
      </c>
      <c r="P166">
        <v>0</v>
      </c>
    </row>
    <row r="167" spans="8:16">
      <c r="H167" s="35" t="s">
        <v>457</v>
      </c>
      <c r="I167">
        <v>937247632</v>
      </c>
      <c r="J167" s="35" t="s">
        <v>458</v>
      </c>
      <c r="K167" s="35" t="s">
        <v>1131</v>
      </c>
      <c r="L167" s="35" t="s">
        <v>1132</v>
      </c>
      <c r="M167" s="35" t="s">
        <v>461</v>
      </c>
      <c r="N167">
        <v>38</v>
      </c>
      <c r="O167">
        <v>38</v>
      </c>
      <c r="P167">
        <v>0</v>
      </c>
    </row>
    <row r="168" spans="8:16">
      <c r="H168" s="35" t="s">
        <v>457</v>
      </c>
      <c r="I168">
        <v>937245911</v>
      </c>
      <c r="J168" s="35" t="s">
        <v>458</v>
      </c>
      <c r="K168" s="35" t="s">
        <v>1133</v>
      </c>
      <c r="L168" s="35" t="s">
        <v>1134</v>
      </c>
      <c r="M168" s="35" t="s">
        <v>461</v>
      </c>
      <c r="N168">
        <v>11</v>
      </c>
      <c r="O168">
        <v>11</v>
      </c>
      <c r="P168">
        <v>0</v>
      </c>
    </row>
    <row r="169" spans="8:16">
      <c r="H169" s="35" t="s">
        <v>457</v>
      </c>
      <c r="I169">
        <v>937244563</v>
      </c>
      <c r="J169" s="35" t="s">
        <v>458</v>
      </c>
      <c r="K169" s="35" t="s">
        <v>1135</v>
      </c>
      <c r="L169" s="35" t="s">
        <v>1136</v>
      </c>
      <c r="M169" s="35" t="s">
        <v>461</v>
      </c>
      <c r="N169">
        <v>3</v>
      </c>
      <c r="O169">
        <v>3</v>
      </c>
      <c r="P169">
        <v>0</v>
      </c>
    </row>
    <row r="170" spans="8:16">
      <c r="H170" s="35" t="s">
        <v>460</v>
      </c>
      <c r="I170">
        <v>937025686</v>
      </c>
      <c r="J170" s="35" t="s">
        <v>58</v>
      </c>
      <c r="K170" s="35" t="s">
        <v>1137</v>
      </c>
      <c r="L170" s="35" t="s">
        <v>1138</v>
      </c>
      <c r="M170" s="35" t="s">
        <v>461</v>
      </c>
      <c r="N170">
        <v>0</v>
      </c>
      <c r="O170">
        <v>0</v>
      </c>
      <c r="P170">
        <v>0</v>
      </c>
    </row>
    <row r="171" spans="8:16">
      <c r="H171" s="35" t="s">
        <v>457</v>
      </c>
      <c r="I171">
        <v>937239734</v>
      </c>
      <c r="J171" s="35" t="s">
        <v>458</v>
      </c>
      <c r="K171" s="35" t="s">
        <v>1139</v>
      </c>
      <c r="L171" s="35" t="s">
        <v>1140</v>
      </c>
      <c r="M171" s="35" t="s">
        <v>461</v>
      </c>
      <c r="N171">
        <v>15</v>
      </c>
      <c r="O171">
        <v>15</v>
      </c>
      <c r="P171">
        <v>0</v>
      </c>
    </row>
    <row r="172" spans="8:16">
      <c r="H172" s="35" t="s">
        <v>460</v>
      </c>
      <c r="I172">
        <v>937024172</v>
      </c>
      <c r="J172" s="35" t="s">
        <v>58</v>
      </c>
      <c r="K172" s="35" t="s">
        <v>1141</v>
      </c>
      <c r="L172" s="35" t="s">
        <v>1141</v>
      </c>
      <c r="M172" s="35" t="s">
        <v>391</v>
      </c>
      <c r="N172">
        <v>0</v>
      </c>
      <c r="O172">
        <v>0</v>
      </c>
      <c r="P172">
        <v>0</v>
      </c>
    </row>
    <row r="173" spans="8:16">
      <c r="H173" s="35" t="s">
        <v>457</v>
      </c>
      <c r="I173">
        <v>937229961</v>
      </c>
      <c r="J173" s="35" t="s">
        <v>458</v>
      </c>
      <c r="K173" s="35" t="s">
        <v>1142</v>
      </c>
      <c r="L173" s="35" t="s">
        <v>1143</v>
      </c>
      <c r="M173" s="35" t="s">
        <v>461</v>
      </c>
      <c r="N173">
        <v>4</v>
      </c>
      <c r="O173">
        <v>4</v>
      </c>
      <c r="P173">
        <v>0</v>
      </c>
    </row>
    <row r="174" spans="8:16">
      <c r="H174" s="35" t="s">
        <v>457</v>
      </c>
      <c r="I174">
        <v>937196753</v>
      </c>
      <c r="J174" s="35" t="s">
        <v>458</v>
      </c>
      <c r="K174" s="35" t="s">
        <v>1144</v>
      </c>
      <c r="L174" s="35" t="s">
        <v>1145</v>
      </c>
      <c r="M174" s="35" t="s">
        <v>461</v>
      </c>
      <c r="N174">
        <v>64</v>
      </c>
      <c r="O174">
        <v>64</v>
      </c>
      <c r="P174">
        <v>0</v>
      </c>
    </row>
    <row r="175" spans="8:16">
      <c r="H175" s="35" t="s">
        <v>457</v>
      </c>
      <c r="I175">
        <v>937137083</v>
      </c>
      <c r="J175" s="35" t="s">
        <v>458</v>
      </c>
      <c r="K175" s="35" t="s">
        <v>1146</v>
      </c>
      <c r="L175" s="35" t="s">
        <v>1147</v>
      </c>
      <c r="M175" s="35" t="s">
        <v>461</v>
      </c>
      <c r="N175">
        <v>115</v>
      </c>
      <c r="O175">
        <v>115</v>
      </c>
      <c r="P175">
        <v>0</v>
      </c>
    </row>
    <row r="176" spans="8:16">
      <c r="H176" s="35" t="s">
        <v>457</v>
      </c>
      <c r="I176">
        <v>937067406</v>
      </c>
      <c r="J176" s="35" t="s">
        <v>458</v>
      </c>
      <c r="K176" s="35" t="s">
        <v>1148</v>
      </c>
      <c r="L176" s="35" t="s">
        <v>1149</v>
      </c>
      <c r="M176" s="35" t="s">
        <v>461</v>
      </c>
      <c r="N176">
        <v>81</v>
      </c>
      <c r="O176">
        <v>81</v>
      </c>
      <c r="P176">
        <v>0</v>
      </c>
    </row>
    <row r="177" spans="8:16">
      <c r="H177" s="35" t="s">
        <v>457</v>
      </c>
      <c r="I177">
        <v>937033234</v>
      </c>
      <c r="J177" s="35" t="s">
        <v>458</v>
      </c>
      <c r="K177" s="35" t="s">
        <v>1150</v>
      </c>
      <c r="L177" s="35" t="s">
        <v>1151</v>
      </c>
      <c r="M177" s="35" t="s">
        <v>461</v>
      </c>
      <c r="N177">
        <v>27</v>
      </c>
      <c r="O177">
        <v>27</v>
      </c>
      <c r="P177">
        <v>0</v>
      </c>
    </row>
    <row r="178" spans="8:16">
      <c r="H178" s="35" t="s">
        <v>457</v>
      </c>
      <c r="I178">
        <v>937027292</v>
      </c>
      <c r="J178" s="35" t="s">
        <v>458</v>
      </c>
      <c r="K178" s="35" t="s">
        <v>1152</v>
      </c>
      <c r="L178" s="35" t="s">
        <v>1153</v>
      </c>
      <c r="M178" s="35" t="s">
        <v>461</v>
      </c>
      <c r="N178">
        <v>10</v>
      </c>
      <c r="O178">
        <v>10</v>
      </c>
      <c r="P178">
        <v>0</v>
      </c>
    </row>
    <row r="179" spans="8:16">
      <c r="H179" s="35" t="s">
        <v>457</v>
      </c>
      <c r="I179">
        <v>937025619</v>
      </c>
      <c r="J179" s="35" t="s">
        <v>458</v>
      </c>
      <c r="K179" s="35" t="s">
        <v>1154</v>
      </c>
      <c r="L179" s="35" t="s">
        <v>1155</v>
      </c>
      <c r="M179" s="35" t="s">
        <v>461</v>
      </c>
      <c r="N179">
        <v>4</v>
      </c>
      <c r="O179">
        <v>4</v>
      </c>
      <c r="P179">
        <v>0</v>
      </c>
    </row>
    <row r="180" spans="8:16">
      <c r="H180" s="35" t="s">
        <v>460</v>
      </c>
      <c r="I180">
        <v>936752935</v>
      </c>
      <c r="J180" s="35" t="s">
        <v>58</v>
      </c>
      <c r="K180" s="35" t="s">
        <v>1156</v>
      </c>
      <c r="L180" s="35" t="s">
        <v>1157</v>
      </c>
      <c r="M180" s="35" t="s">
        <v>461</v>
      </c>
      <c r="N180">
        <v>0</v>
      </c>
      <c r="O180">
        <v>0</v>
      </c>
      <c r="P180">
        <v>0</v>
      </c>
    </row>
    <row r="181" spans="8:16">
      <c r="H181" s="35" t="s">
        <v>457</v>
      </c>
      <c r="I181">
        <v>937024169</v>
      </c>
      <c r="J181" s="35" t="s">
        <v>458</v>
      </c>
      <c r="K181" s="35" t="s">
        <v>1158</v>
      </c>
      <c r="L181" s="35" t="s">
        <v>1159</v>
      </c>
      <c r="M181" s="35" t="s">
        <v>461</v>
      </c>
      <c r="N181">
        <v>5</v>
      </c>
      <c r="O181">
        <v>5</v>
      </c>
      <c r="P181">
        <v>0</v>
      </c>
    </row>
    <row r="182" spans="8:16">
      <c r="H182" s="35" t="s">
        <v>460</v>
      </c>
      <c r="I182">
        <v>936751187</v>
      </c>
      <c r="J182" s="35" t="s">
        <v>58</v>
      </c>
      <c r="K182" s="35" t="s">
        <v>1160</v>
      </c>
      <c r="L182" s="35" t="s">
        <v>1160</v>
      </c>
      <c r="M182" s="35" t="s">
        <v>391</v>
      </c>
      <c r="N182">
        <v>0</v>
      </c>
      <c r="O182">
        <v>0</v>
      </c>
      <c r="P182">
        <v>0</v>
      </c>
    </row>
    <row r="183" spans="8:16">
      <c r="H183" s="35" t="s">
        <v>457</v>
      </c>
      <c r="I183">
        <v>937020092</v>
      </c>
      <c r="J183" s="35" t="s">
        <v>458</v>
      </c>
      <c r="K183" s="35" t="s">
        <v>1161</v>
      </c>
      <c r="L183" s="35" t="s">
        <v>1161</v>
      </c>
      <c r="M183" s="35" t="s">
        <v>461</v>
      </c>
      <c r="N183">
        <v>0</v>
      </c>
      <c r="O183">
        <v>0</v>
      </c>
      <c r="P183">
        <v>0</v>
      </c>
    </row>
    <row r="184" spans="8:16">
      <c r="H184" s="35" t="s">
        <v>457</v>
      </c>
      <c r="I184">
        <v>936975465</v>
      </c>
      <c r="J184" s="35" t="s">
        <v>458</v>
      </c>
      <c r="K184" s="35" t="s">
        <v>1162</v>
      </c>
      <c r="L184" s="35" t="s">
        <v>1163</v>
      </c>
      <c r="M184" s="35" t="s">
        <v>461</v>
      </c>
      <c r="N184">
        <v>79</v>
      </c>
      <c r="O184">
        <v>79</v>
      </c>
      <c r="P184">
        <v>0</v>
      </c>
    </row>
    <row r="185" spans="8:16">
      <c r="H185" s="35" t="s">
        <v>457</v>
      </c>
      <c r="I185">
        <v>936941086</v>
      </c>
      <c r="J185" s="35" t="s">
        <v>458</v>
      </c>
      <c r="K185" s="35" t="s">
        <v>1164</v>
      </c>
      <c r="L185" s="35" t="s">
        <v>1165</v>
      </c>
      <c r="M185" s="35" t="s">
        <v>461</v>
      </c>
      <c r="N185">
        <v>75</v>
      </c>
      <c r="O185">
        <v>75</v>
      </c>
      <c r="P185">
        <v>0</v>
      </c>
    </row>
    <row r="186" spans="8:16">
      <c r="H186" s="35" t="s">
        <v>457</v>
      </c>
      <c r="I186">
        <v>936813980</v>
      </c>
      <c r="J186" s="35" t="s">
        <v>458</v>
      </c>
      <c r="K186" s="35" t="s">
        <v>1166</v>
      </c>
      <c r="L186" s="35" t="s">
        <v>1167</v>
      </c>
      <c r="M186" s="35" t="s">
        <v>461</v>
      </c>
      <c r="N186">
        <v>80</v>
      </c>
      <c r="O186">
        <v>80</v>
      </c>
      <c r="P186">
        <v>0</v>
      </c>
    </row>
    <row r="187" spans="8:16">
      <c r="H187" s="35" t="s">
        <v>457</v>
      </c>
      <c r="I187">
        <v>936759944</v>
      </c>
      <c r="J187" s="35" t="s">
        <v>458</v>
      </c>
      <c r="K187" s="35" t="s">
        <v>1168</v>
      </c>
      <c r="L187" s="35" t="s">
        <v>1169</v>
      </c>
      <c r="M187" s="35" t="s">
        <v>461</v>
      </c>
      <c r="N187">
        <v>31</v>
      </c>
      <c r="O187">
        <v>31</v>
      </c>
      <c r="P187">
        <v>0</v>
      </c>
    </row>
    <row r="188" spans="8:16">
      <c r="H188" s="35" t="s">
        <v>457</v>
      </c>
      <c r="I188">
        <v>936756546</v>
      </c>
      <c r="J188" s="35" t="s">
        <v>458</v>
      </c>
      <c r="K188" s="35" t="s">
        <v>1170</v>
      </c>
      <c r="L188" s="35" t="s">
        <v>1171</v>
      </c>
      <c r="M188" s="35" t="s">
        <v>461</v>
      </c>
      <c r="N188">
        <v>9</v>
      </c>
      <c r="O188">
        <v>9</v>
      </c>
      <c r="P188">
        <v>0</v>
      </c>
    </row>
    <row r="189" spans="8:16">
      <c r="H189" s="35" t="s">
        <v>457</v>
      </c>
      <c r="I189">
        <v>936752795</v>
      </c>
      <c r="J189" s="35" t="s">
        <v>458</v>
      </c>
      <c r="K189" s="35" t="s">
        <v>1172</v>
      </c>
      <c r="L189" s="35" t="s">
        <v>1173</v>
      </c>
      <c r="M189" s="35" t="s">
        <v>461</v>
      </c>
      <c r="N189">
        <v>8</v>
      </c>
      <c r="O189">
        <v>8</v>
      </c>
      <c r="P189">
        <v>0</v>
      </c>
    </row>
    <row r="190" spans="8:16">
      <c r="H190" s="35" t="s">
        <v>460</v>
      </c>
      <c r="I190">
        <v>936563136</v>
      </c>
      <c r="J190" s="35" t="s">
        <v>58</v>
      </c>
      <c r="K190" s="35" t="s">
        <v>1174</v>
      </c>
      <c r="L190" s="35" t="s">
        <v>1175</v>
      </c>
      <c r="M190" s="35" t="s">
        <v>461</v>
      </c>
      <c r="N190">
        <v>0</v>
      </c>
      <c r="O190">
        <v>0</v>
      </c>
      <c r="P190">
        <v>0</v>
      </c>
    </row>
    <row r="191" spans="8:16">
      <c r="H191" s="35" t="s">
        <v>457</v>
      </c>
      <c r="I191">
        <v>936751167</v>
      </c>
      <c r="J191" s="35" t="s">
        <v>458</v>
      </c>
      <c r="K191" s="35" t="s">
        <v>1176</v>
      </c>
      <c r="L191" s="35" t="s">
        <v>1177</v>
      </c>
      <c r="M191" s="35" t="s">
        <v>461</v>
      </c>
      <c r="N191">
        <v>10</v>
      </c>
      <c r="O191">
        <v>10</v>
      </c>
      <c r="P191">
        <v>0</v>
      </c>
    </row>
    <row r="192" spans="8:16">
      <c r="H192" s="35" t="s">
        <v>460</v>
      </c>
      <c r="I192">
        <v>936551259</v>
      </c>
      <c r="J192" s="35" t="s">
        <v>58</v>
      </c>
      <c r="K192" s="35" t="s">
        <v>1178</v>
      </c>
      <c r="L192" s="35" t="s">
        <v>1178</v>
      </c>
      <c r="M192" s="35" t="s">
        <v>391</v>
      </c>
      <c r="N192">
        <v>0</v>
      </c>
      <c r="O192">
        <v>0</v>
      </c>
      <c r="P192">
        <v>0</v>
      </c>
    </row>
    <row r="193" spans="8:16">
      <c r="H193" s="35" t="s">
        <v>457</v>
      </c>
      <c r="I193">
        <v>936744663</v>
      </c>
      <c r="J193" s="35" t="s">
        <v>458</v>
      </c>
      <c r="K193" s="35" t="s">
        <v>1179</v>
      </c>
      <c r="L193" s="35" t="s">
        <v>1180</v>
      </c>
      <c r="M193" s="35" t="s">
        <v>461</v>
      </c>
      <c r="N193">
        <v>9</v>
      </c>
      <c r="O193">
        <v>9</v>
      </c>
      <c r="P193">
        <v>0</v>
      </c>
    </row>
    <row r="194" spans="8:16">
      <c r="H194" s="35" t="s">
        <v>457</v>
      </c>
      <c r="I194">
        <v>936690656</v>
      </c>
      <c r="J194" s="35" t="s">
        <v>458</v>
      </c>
      <c r="K194" s="35" t="s">
        <v>1181</v>
      </c>
      <c r="L194" s="35" t="s">
        <v>1182</v>
      </c>
      <c r="M194" s="35" t="s">
        <v>461</v>
      </c>
      <c r="N194">
        <v>153</v>
      </c>
      <c r="O194">
        <v>153</v>
      </c>
      <c r="P194">
        <v>0</v>
      </c>
    </row>
    <row r="195" spans="8:16">
      <c r="H195" s="35" t="s">
        <v>457</v>
      </c>
      <c r="I195">
        <v>936677377</v>
      </c>
      <c r="J195" s="35" t="s">
        <v>458</v>
      </c>
      <c r="K195" s="35" t="s">
        <v>1183</v>
      </c>
      <c r="L195" s="35" t="s">
        <v>1184</v>
      </c>
      <c r="M195" s="35" t="s">
        <v>461</v>
      </c>
      <c r="N195">
        <v>22</v>
      </c>
      <c r="O195">
        <v>22</v>
      </c>
      <c r="P195">
        <v>0</v>
      </c>
    </row>
    <row r="196" spans="8:16">
      <c r="H196" s="35" t="s">
        <v>457</v>
      </c>
      <c r="I196">
        <v>936576724</v>
      </c>
      <c r="J196" s="35" t="s">
        <v>458</v>
      </c>
      <c r="K196" s="35" t="s">
        <v>1185</v>
      </c>
      <c r="L196" s="35" t="s">
        <v>1186</v>
      </c>
      <c r="M196" s="35" t="s">
        <v>461</v>
      </c>
      <c r="N196">
        <v>107</v>
      </c>
      <c r="O196">
        <v>107</v>
      </c>
      <c r="P196">
        <v>0</v>
      </c>
    </row>
    <row r="197" spans="8:16">
      <c r="H197" s="35" t="s">
        <v>457</v>
      </c>
      <c r="I197">
        <v>936568934</v>
      </c>
      <c r="J197" s="35" t="s">
        <v>458</v>
      </c>
      <c r="K197" s="35" t="s">
        <v>1187</v>
      </c>
      <c r="L197" s="35" t="s">
        <v>1188</v>
      </c>
      <c r="M197" s="35" t="s">
        <v>461</v>
      </c>
      <c r="N197">
        <v>15</v>
      </c>
      <c r="O197">
        <v>15</v>
      </c>
      <c r="P197">
        <v>0</v>
      </c>
    </row>
    <row r="198" spans="8:16">
      <c r="H198" s="35" t="s">
        <v>457</v>
      </c>
      <c r="I198">
        <v>936566299</v>
      </c>
      <c r="J198" s="35" t="s">
        <v>458</v>
      </c>
      <c r="K198" s="35" t="s">
        <v>1189</v>
      </c>
      <c r="L198" s="35" t="s">
        <v>1190</v>
      </c>
      <c r="M198" s="35" t="s">
        <v>461</v>
      </c>
      <c r="N198">
        <v>7</v>
      </c>
      <c r="O198">
        <v>7</v>
      </c>
      <c r="P198">
        <v>0</v>
      </c>
    </row>
    <row r="199" spans="8:16">
      <c r="H199" s="35" t="s">
        <v>457</v>
      </c>
      <c r="I199">
        <v>936562970</v>
      </c>
      <c r="J199" s="35" t="s">
        <v>458</v>
      </c>
      <c r="K199" s="35" t="s">
        <v>1191</v>
      </c>
      <c r="L199" s="35" t="s">
        <v>1192</v>
      </c>
      <c r="M199" s="35" t="s">
        <v>461</v>
      </c>
      <c r="N199">
        <v>9</v>
      </c>
      <c r="O199">
        <v>9</v>
      </c>
      <c r="P199">
        <v>0</v>
      </c>
    </row>
    <row r="200" spans="8:16">
      <c r="H200" s="35" t="s">
        <v>460</v>
      </c>
      <c r="I200">
        <v>936543471</v>
      </c>
      <c r="J200" s="35" t="s">
        <v>58</v>
      </c>
      <c r="K200" s="35" t="s">
        <v>1193</v>
      </c>
      <c r="L200" s="35" t="s">
        <v>1194</v>
      </c>
      <c r="M200" s="35" t="s">
        <v>461</v>
      </c>
      <c r="N200">
        <v>0</v>
      </c>
      <c r="O200">
        <v>0</v>
      </c>
      <c r="P200">
        <v>0</v>
      </c>
    </row>
    <row r="201" spans="8:16">
      <c r="H201" s="35" t="s">
        <v>457</v>
      </c>
      <c r="I201">
        <v>936551256</v>
      </c>
      <c r="J201" s="35" t="s">
        <v>458</v>
      </c>
      <c r="K201" s="35" t="s">
        <v>1195</v>
      </c>
      <c r="L201" s="35" t="s">
        <v>1196</v>
      </c>
      <c r="M201" s="35" t="s">
        <v>461</v>
      </c>
      <c r="N201">
        <v>3</v>
      </c>
      <c r="O201">
        <v>3</v>
      </c>
      <c r="P201">
        <v>0</v>
      </c>
    </row>
    <row r="202" spans="8:16">
      <c r="H202" s="35" t="s">
        <v>460</v>
      </c>
      <c r="I202">
        <v>936543354</v>
      </c>
      <c r="J202" s="35" t="s">
        <v>58</v>
      </c>
      <c r="K202" s="35" t="s">
        <v>1197</v>
      </c>
      <c r="L202" s="35" t="s">
        <v>1197</v>
      </c>
      <c r="M202" s="35" t="s">
        <v>391</v>
      </c>
      <c r="N202">
        <v>0</v>
      </c>
      <c r="O202">
        <v>0</v>
      </c>
      <c r="P202">
        <v>0</v>
      </c>
    </row>
    <row r="203" spans="8:16">
      <c r="H203" s="35" t="s">
        <v>457</v>
      </c>
      <c r="I203">
        <v>936548423</v>
      </c>
      <c r="J203" s="35" t="s">
        <v>458</v>
      </c>
      <c r="K203" s="35" t="s">
        <v>1198</v>
      </c>
      <c r="L203" s="35" t="s">
        <v>1198</v>
      </c>
      <c r="M203" s="35" t="s">
        <v>461</v>
      </c>
      <c r="N203">
        <v>0</v>
      </c>
      <c r="O203">
        <v>0</v>
      </c>
      <c r="P203">
        <v>0</v>
      </c>
    </row>
    <row r="204" spans="8:16">
      <c r="H204" s="35" t="s">
        <v>457</v>
      </c>
      <c r="I204">
        <v>936546480</v>
      </c>
      <c r="J204" s="35" t="s">
        <v>458</v>
      </c>
      <c r="K204" s="35" t="s">
        <v>1199</v>
      </c>
      <c r="L204" s="35" t="s">
        <v>1199</v>
      </c>
      <c r="M204" s="35" t="s">
        <v>461</v>
      </c>
      <c r="N204">
        <v>0</v>
      </c>
      <c r="O204">
        <v>0</v>
      </c>
      <c r="P204">
        <v>0</v>
      </c>
    </row>
    <row r="205" spans="8:16">
      <c r="H205" s="35" t="s">
        <v>457</v>
      </c>
      <c r="I205">
        <v>936546442</v>
      </c>
      <c r="J205" s="35" t="s">
        <v>458</v>
      </c>
      <c r="K205" s="35" t="s">
        <v>1200</v>
      </c>
      <c r="L205" s="35" t="s">
        <v>1201</v>
      </c>
      <c r="M205" s="35" t="s">
        <v>461</v>
      </c>
      <c r="N205">
        <v>0</v>
      </c>
      <c r="O205">
        <v>0</v>
      </c>
      <c r="P205">
        <v>0</v>
      </c>
    </row>
    <row r="206" spans="8:16">
      <c r="H206" s="35" t="s">
        <v>457</v>
      </c>
      <c r="I206">
        <v>936544505</v>
      </c>
      <c r="J206" s="35" t="s">
        <v>458</v>
      </c>
      <c r="K206" s="35" t="s">
        <v>1202</v>
      </c>
      <c r="L206" s="35" t="s">
        <v>1203</v>
      </c>
      <c r="M206" s="35" t="s">
        <v>461</v>
      </c>
      <c r="N206">
        <v>0</v>
      </c>
      <c r="O206">
        <v>0</v>
      </c>
      <c r="P206">
        <v>0</v>
      </c>
    </row>
    <row r="207" spans="8:16">
      <c r="H207" s="35" t="s">
        <v>457</v>
      </c>
      <c r="I207">
        <v>936544458</v>
      </c>
      <c r="J207" s="35" t="s">
        <v>458</v>
      </c>
      <c r="K207" s="35" t="s">
        <v>1204</v>
      </c>
      <c r="L207" s="35" t="s">
        <v>1205</v>
      </c>
      <c r="M207" s="35" t="s">
        <v>461</v>
      </c>
      <c r="N207">
        <v>0</v>
      </c>
      <c r="O207">
        <v>0</v>
      </c>
      <c r="P207">
        <v>0</v>
      </c>
    </row>
    <row r="208" spans="8:16">
      <c r="H208" s="35" t="s">
        <v>457</v>
      </c>
      <c r="I208">
        <v>936543506</v>
      </c>
      <c r="J208" s="35" t="s">
        <v>458</v>
      </c>
      <c r="K208" s="35" t="s">
        <v>1206</v>
      </c>
      <c r="L208" s="35" t="s">
        <v>1207</v>
      </c>
      <c r="M208" s="35" t="s">
        <v>461</v>
      </c>
      <c r="N208">
        <v>0</v>
      </c>
      <c r="O208">
        <v>0</v>
      </c>
      <c r="P208">
        <v>0</v>
      </c>
    </row>
    <row r="209" spans="8:16">
      <c r="H209" s="35" t="s">
        <v>457</v>
      </c>
      <c r="I209">
        <v>936543466</v>
      </c>
      <c r="J209" s="35" t="s">
        <v>458</v>
      </c>
      <c r="K209" s="35" t="s">
        <v>1208</v>
      </c>
      <c r="L209" s="35" t="s">
        <v>1209</v>
      </c>
      <c r="M209" s="35" t="s">
        <v>461</v>
      </c>
      <c r="N209">
        <v>0</v>
      </c>
      <c r="O209">
        <v>0</v>
      </c>
      <c r="P209">
        <v>0</v>
      </c>
    </row>
    <row r="210" spans="8:16">
      <c r="H210" s="35" t="s">
        <v>460</v>
      </c>
      <c r="I210">
        <v>936534614</v>
      </c>
      <c r="J210" s="35" t="s">
        <v>58</v>
      </c>
      <c r="K210" s="35" t="s">
        <v>1210</v>
      </c>
      <c r="L210" s="35" t="s">
        <v>1211</v>
      </c>
      <c r="M210" s="35" t="s">
        <v>461</v>
      </c>
      <c r="N210">
        <v>0</v>
      </c>
      <c r="O210">
        <v>0</v>
      </c>
      <c r="P210">
        <v>0</v>
      </c>
    </row>
    <row r="211" spans="8:16">
      <c r="H211" s="35" t="s">
        <v>457</v>
      </c>
      <c r="I211">
        <v>936543351</v>
      </c>
      <c r="J211" s="35" t="s">
        <v>458</v>
      </c>
      <c r="K211" s="35" t="s">
        <v>1212</v>
      </c>
      <c r="L211" s="35" t="s">
        <v>1212</v>
      </c>
      <c r="M211" s="35" t="s">
        <v>461</v>
      </c>
      <c r="N211">
        <v>0</v>
      </c>
      <c r="O211">
        <v>0</v>
      </c>
      <c r="P211">
        <v>0</v>
      </c>
    </row>
    <row r="212" spans="8:16">
      <c r="H212" s="35" t="s">
        <v>460</v>
      </c>
      <c r="I212">
        <v>936532669</v>
      </c>
      <c r="J212" s="35" t="s">
        <v>58</v>
      </c>
      <c r="K212" s="35" t="s">
        <v>1213</v>
      </c>
      <c r="L212" s="35" t="s">
        <v>1213</v>
      </c>
      <c r="M212" s="35" t="s">
        <v>391</v>
      </c>
      <c r="N212">
        <v>0</v>
      </c>
      <c r="O212">
        <v>0</v>
      </c>
      <c r="P212">
        <v>0</v>
      </c>
    </row>
    <row r="213" spans="8:16">
      <c r="H213" s="35" t="s">
        <v>457</v>
      </c>
      <c r="I213">
        <v>936538495</v>
      </c>
      <c r="J213" s="35" t="s">
        <v>458</v>
      </c>
      <c r="K213" s="35" t="s">
        <v>1214</v>
      </c>
      <c r="L213" s="35" t="s">
        <v>1214</v>
      </c>
      <c r="M213" s="35" t="s">
        <v>461</v>
      </c>
      <c r="N213">
        <v>0</v>
      </c>
      <c r="O213">
        <v>0</v>
      </c>
      <c r="P213">
        <v>0</v>
      </c>
    </row>
    <row r="214" spans="8:16">
      <c r="H214" s="35" t="s">
        <v>457</v>
      </c>
      <c r="I214">
        <v>936538449</v>
      </c>
      <c r="J214" s="35" t="s">
        <v>458</v>
      </c>
      <c r="K214" s="35" t="s">
        <v>1215</v>
      </c>
      <c r="L214" s="35" t="s">
        <v>1216</v>
      </c>
      <c r="M214" s="35" t="s">
        <v>461</v>
      </c>
      <c r="N214">
        <v>3</v>
      </c>
      <c r="O214">
        <v>3</v>
      </c>
      <c r="P214">
        <v>0</v>
      </c>
    </row>
    <row r="215" spans="8:16">
      <c r="H215" s="35" t="s">
        <v>457</v>
      </c>
      <c r="I215">
        <v>936536387</v>
      </c>
      <c r="J215" s="35" t="s">
        <v>458</v>
      </c>
      <c r="K215" s="35" t="s">
        <v>1217</v>
      </c>
      <c r="L215" s="35" t="s">
        <v>1217</v>
      </c>
      <c r="M215" s="35" t="s">
        <v>461</v>
      </c>
      <c r="N215">
        <v>0</v>
      </c>
      <c r="O215">
        <v>0</v>
      </c>
      <c r="P215">
        <v>0</v>
      </c>
    </row>
    <row r="216" spans="8:16">
      <c r="H216" s="35" t="s">
        <v>457</v>
      </c>
      <c r="I216">
        <v>936536335</v>
      </c>
      <c r="J216" s="35" t="s">
        <v>458</v>
      </c>
      <c r="K216" s="35" t="s">
        <v>1218</v>
      </c>
      <c r="L216" s="35" t="s">
        <v>1219</v>
      </c>
      <c r="M216" s="35" t="s">
        <v>461</v>
      </c>
      <c r="N216">
        <v>8</v>
      </c>
      <c r="O216">
        <v>8</v>
      </c>
      <c r="P216">
        <v>0</v>
      </c>
    </row>
    <row r="217" spans="8:16">
      <c r="H217" s="35" t="s">
        <v>457</v>
      </c>
      <c r="I217">
        <v>936534686</v>
      </c>
      <c r="J217" s="35" t="s">
        <v>458</v>
      </c>
      <c r="K217" s="35" t="s">
        <v>1220</v>
      </c>
      <c r="L217" s="35" t="s">
        <v>1221</v>
      </c>
      <c r="M217" s="35" t="s">
        <v>461</v>
      </c>
      <c r="N217">
        <v>2</v>
      </c>
      <c r="O217">
        <v>2</v>
      </c>
      <c r="P217">
        <v>0</v>
      </c>
    </row>
    <row r="218" spans="8:16">
      <c r="H218" s="35" t="s">
        <v>457</v>
      </c>
      <c r="I218">
        <v>936534649</v>
      </c>
      <c r="J218" s="35" t="s">
        <v>458</v>
      </c>
      <c r="K218" s="35" t="s">
        <v>1222</v>
      </c>
      <c r="L218" s="35" t="s">
        <v>1222</v>
      </c>
      <c r="M218" s="35" t="s">
        <v>461</v>
      </c>
      <c r="N218">
        <v>0</v>
      </c>
      <c r="O218">
        <v>0</v>
      </c>
      <c r="P218">
        <v>0</v>
      </c>
    </row>
    <row r="219" spans="8:16">
      <c r="H219" s="35" t="s">
        <v>457</v>
      </c>
      <c r="I219">
        <v>936532709</v>
      </c>
      <c r="J219" s="35" t="s">
        <v>458</v>
      </c>
      <c r="K219" s="35" t="s">
        <v>1223</v>
      </c>
      <c r="L219" s="35" t="s">
        <v>1223</v>
      </c>
      <c r="M219" s="35" t="s">
        <v>461</v>
      </c>
      <c r="N219">
        <v>0</v>
      </c>
      <c r="O219">
        <v>0</v>
      </c>
      <c r="P219">
        <v>0</v>
      </c>
    </row>
    <row r="220" spans="8:16">
      <c r="H220" s="35" t="s">
        <v>460</v>
      </c>
      <c r="I220">
        <v>936223859</v>
      </c>
      <c r="J220" s="35" t="s">
        <v>58</v>
      </c>
      <c r="K220" s="35" t="s">
        <v>1224</v>
      </c>
      <c r="L220" s="35" t="s">
        <v>1225</v>
      </c>
      <c r="M220" s="35" t="s">
        <v>461</v>
      </c>
      <c r="N220">
        <v>0</v>
      </c>
      <c r="O220">
        <v>0</v>
      </c>
      <c r="P220">
        <v>0</v>
      </c>
    </row>
    <row r="221" spans="8:16">
      <c r="H221" s="35" t="s">
        <v>457</v>
      </c>
      <c r="I221">
        <v>936532666</v>
      </c>
      <c r="J221" s="35" t="s">
        <v>458</v>
      </c>
      <c r="K221" s="35" t="s">
        <v>1226</v>
      </c>
      <c r="L221" s="35" t="s">
        <v>1227</v>
      </c>
      <c r="M221" s="35" t="s">
        <v>461</v>
      </c>
      <c r="N221">
        <v>0</v>
      </c>
      <c r="O221">
        <v>0</v>
      </c>
      <c r="P221">
        <v>0</v>
      </c>
    </row>
    <row r="222" spans="8:16">
      <c r="H222" s="35" t="s">
        <v>460</v>
      </c>
      <c r="I222">
        <v>936216424</v>
      </c>
      <c r="J222" s="35" t="s">
        <v>58</v>
      </c>
      <c r="K222" s="35" t="s">
        <v>1228</v>
      </c>
      <c r="L222" s="35" t="s">
        <v>1228</v>
      </c>
      <c r="M222" s="35" t="s">
        <v>391</v>
      </c>
      <c r="N222">
        <v>0</v>
      </c>
      <c r="O222">
        <v>0</v>
      </c>
      <c r="P222">
        <v>0</v>
      </c>
    </row>
    <row r="223" spans="8:16">
      <c r="H223" s="35" t="s">
        <v>457</v>
      </c>
      <c r="I223">
        <v>936527067</v>
      </c>
      <c r="J223" s="35" t="s">
        <v>458</v>
      </c>
      <c r="K223" s="35" t="s">
        <v>1229</v>
      </c>
      <c r="L223" s="35" t="s">
        <v>1229</v>
      </c>
      <c r="M223" s="35" t="s">
        <v>461</v>
      </c>
      <c r="N223">
        <v>0</v>
      </c>
      <c r="O223">
        <v>0</v>
      </c>
      <c r="P223">
        <v>0</v>
      </c>
    </row>
    <row r="224" spans="8:16">
      <c r="H224" s="35" t="s">
        <v>457</v>
      </c>
      <c r="I224">
        <v>936435986</v>
      </c>
      <c r="J224" s="35" t="s">
        <v>458</v>
      </c>
      <c r="K224" s="35" t="s">
        <v>1230</v>
      </c>
      <c r="L224" s="35" t="s">
        <v>1231</v>
      </c>
      <c r="M224" s="35" t="s">
        <v>461</v>
      </c>
      <c r="N224">
        <v>52</v>
      </c>
      <c r="O224">
        <v>52</v>
      </c>
      <c r="P224">
        <v>0</v>
      </c>
    </row>
    <row r="225" spans="8:16">
      <c r="H225" s="35" t="s">
        <v>457</v>
      </c>
      <c r="I225">
        <v>936364764</v>
      </c>
      <c r="J225" s="35" t="s">
        <v>458</v>
      </c>
      <c r="K225" s="35" t="s">
        <v>1232</v>
      </c>
      <c r="L225" s="35" t="s">
        <v>1233</v>
      </c>
      <c r="M225" s="35" t="s">
        <v>461</v>
      </c>
      <c r="N225">
        <v>56</v>
      </c>
      <c r="O225">
        <v>56</v>
      </c>
      <c r="P225">
        <v>0</v>
      </c>
    </row>
    <row r="226" spans="8:16">
      <c r="H226" s="35" t="s">
        <v>457</v>
      </c>
      <c r="I226">
        <v>936241428</v>
      </c>
      <c r="J226" s="35" t="s">
        <v>458</v>
      </c>
      <c r="K226" s="35" t="s">
        <v>1234</v>
      </c>
      <c r="L226" s="35" t="s">
        <v>1235</v>
      </c>
      <c r="M226" s="35" t="s">
        <v>461</v>
      </c>
      <c r="N226">
        <v>137</v>
      </c>
      <c r="O226">
        <v>137</v>
      </c>
      <c r="P226">
        <v>0</v>
      </c>
    </row>
    <row r="227" spans="8:16">
      <c r="H227" s="35" t="s">
        <v>457</v>
      </c>
      <c r="I227">
        <v>936231456</v>
      </c>
      <c r="J227" s="35" t="s">
        <v>458</v>
      </c>
      <c r="K227" s="35" t="s">
        <v>1236</v>
      </c>
      <c r="L227" s="35" t="s">
        <v>1237</v>
      </c>
      <c r="M227" s="35" t="s">
        <v>461</v>
      </c>
      <c r="N227">
        <v>12</v>
      </c>
      <c r="O227">
        <v>12</v>
      </c>
      <c r="P227">
        <v>0</v>
      </c>
    </row>
    <row r="228" spans="8:16">
      <c r="H228" s="35" t="s">
        <v>457</v>
      </c>
      <c r="I228">
        <v>936229306</v>
      </c>
      <c r="J228" s="35" t="s">
        <v>458</v>
      </c>
      <c r="K228" s="35" t="s">
        <v>1238</v>
      </c>
      <c r="L228" s="35" t="s">
        <v>1239</v>
      </c>
      <c r="M228" s="35" t="s">
        <v>461</v>
      </c>
      <c r="N228">
        <v>5</v>
      </c>
      <c r="O228">
        <v>5</v>
      </c>
      <c r="P228">
        <v>0</v>
      </c>
    </row>
    <row r="229" spans="8:16">
      <c r="H229" s="35" t="s">
        <v>457</v>
      </c>
      <c r="I229">
        <v>936223717</v>
      </c>
      <c r="J229" s="35" t="s">
        <v>458</v>
      </c>
      <c r="K229" s="35" t="s">
        <v>1240</v>
      </c>
      <c r="L229" s="35" t="s">
        <v>1241</v>
      </c>
      <c r="M229" s="35" t="s">
        <v>461</v>
      </c>
      <c r="N229">
        <v>12</v>
      </c>
      <c r="O229">
        <v>12</v>
      </c>
      <c r="P229">
        <v>0</v>
      </c>
    </row>
    <row r="230" spans="8:16">
      <c r="H230" s="35" t="s">
        <v>460</v>
      </c>
      <c r="I230">
        <v>935822343</v>
      </c>
      <c r="J230" s="35" t="s">
        <v>58</v>
      </c>
      <c r="K230" s="35" t="s">
        <v>1242</v>
      </c>
      <c r="L230" s="35" t="s">
        <v>1243</v>
      </c>
      <c r="M230" s="35" t="s">
        <v>461</v>
      </c>
      <c r="N230">
        <v>0</v>
      </c>
      <c r="O230">
        <v>0</v>
      </c>
      <c r="P230">
        <v>0</v>
      </c>
    </row>
    <row r="231" spans="8:16">
      <c r="H231" s="35" t="s">
        <v>457</v>
      </c>
      <c r="I231">
        <v>936216421</v>
      </c>
      <c r="J231" s="35" t="s">
        <v>458</v>
      </c>
      <c r="K231" s="35" t="s">
        <v>1244</v>
      </c>
      <c r="L231" s="35" t="s">
        <v>1245</v>
      </c>
      <c r="M231" s="35" t="s">
        <v>461</v>
      </c>
      <c r="N231">
        <v>14</v>
      </c>
      <c r="O231">
        <v>14</v>
      </c>
      <c r="P231">
        <v>0</v>
      </c>
    </row>
    <row r="232" spans="8:16">
      <c r="H232" s="35" t="s">
        <v>460</v>
      </c>
      <c r="I232">
        <v>935815673</v>
      </c>
      <c r="J232" s="35" t="s">
        <v>58</v>
      </c>
      <c r="K232" s="35" t="s">
        <v>1246</v>
      </c>
      <c r="L232" s="35" t="s">
        <v>1246</v>
      </c>
      <c r="M232" s="35" t="s">
        <v>391</v>
      </c>
      <c r="N232">
        <v>0</v>
      </c>
      <c r="O232">
        <v>0</v>
      </c>
      <c r="P232">
        <v>0</v>
      </c>
    </row>
    <row r="233" spans="8:16">
      <c r="H233" s="35" t="s">
        <v>457</v>
      </c>
      <c r="I233">
        <v>936212690</v>
      </c>
      <c r="J233" s="35" t="s">
        <v>458</v>
      </c>
      <c r="K233" s="35" t="s">
        <v>1247</v>
      </c>
      <c r="L233" s="35" t="s">
        <v>1247</v>
      </c>
      <c r="M233" s="35" t="s">
        <v>461</v>
      </c>
      <c r="N233">
        <v>0</v>
      </c>
      <c r="O233">
        <v>0</v>
      </c>
      <c r="P233">
        <v>0</v>
      </c>
    </row>
    <row r="234" spans="8:16">
      <c r="H234" s="35" t="s">
        <v>457</v>
      </c>
      <c r="I234">
        <v>936148406</v>
      </c>
      <c r="J234" s="35" t="s">
        <v>458</v>
      </c>
      <c r="K234" s="35" t="s">
        <v>1248</v>
      </c>
      <c r="L234" s="35" t="s">
        <v>1249</v>
      </c>
      <c r="M234" s="35" t="s">
        <v>461</v>
      </c>
      <c r="N234">
        <v>92</v>
      </c>
      <c r="O234">
        <v>92</v>
      </c>
      <c r="P234">
        <v>0</v>
      </c>
    </row>
    <row r="235" spans="8:16">
      <c r="H235" s="35" t="s">
        <v>457</v>
      </c>
      <c r="I235">
        <v>936066779</v>
      </c>
      <c r="J235" s="35" t="s">
        <v>458</v>
      </c>
      <c r="K235" s="35" t="s">
        <v>1250</v>
      </c>
      <c r="L235" s="35" t="s">
        <v>1251</v>
      </c>
      <c r="M235" s="35" t="s">
        <v>461</v>
      </c>
      <c r="N235">
        <v>91</v>
      </c>
      <c r="O235">
        <v>91</v>
      </c>
      <c r="P235">
        <v>0</v>
      </c>
    </row>
    <row r="236" spans="8:16">
      <c r="H236" s="35" t="s">
        <v>457</v>
      </c>
      <c r="I236">
        <v>935853881</v>
      </c>
      <c r="J236" s="35" t="s">
        <v>458</v>
      </c>
      <c r="K236" s="35" t="s">
        <v>1252</v>
      </c>
      <c r="L236" s="35" t="s">
        <v>1253</v>
      </c>
      <c r="M236" s="35" t="s">
        <v>461</v>
      </c>
      <c r="N236">
        <v>104</v>
      </c>
      <c r="O236">
        <v>104</v>
      </c>
      <c r="P236">
        <v>0</v>
      </c>
    </row>
    <row r="237" spans="8:16">
      <c r="H237" s="35" t="s">
        <v>457</v>
      </c>
      <c r="I237">
        <v>935835773</v>
      </c>
      <c r="J237" s="35" t="s">
        <v>458</v>
      </c>
      <c r="K237" s="35" t="s">
        <v>1254</v>
      </c>
      <c r="L237" s="35" t="s">
        <v>1255</v>
      </c>
      <c r="M237" s="35" t="s">
        <v>461</v>
      </c>
      <c r="N237">
        <v>18</v>
      </c>
      <c r="O237">
        <v>18</v>
      </c>
      <c r="P237">
        <v>0</v>
      </c>
    </row>
    <row r="238" spans="8:16">
      <c r="H238" s="35" t="s">
        <v>457</v>
      </c>
      <c r="I238">
        <v>935828824</v>
      </c>
      <c r="J238" s="35" t="s">
        <v>458</v>
      </c>
      <c r="K238" s="35" t="s">
        <v>1256</v>
      </c>
      <c r="L238" s="35" t="s">
        <v>1257</v>
      </c>
      <c r="M238" s="35" t="s">
        <v>461</v>
      </c>
      <c r="N238">
        <v>14</v>
      </c>
      <c r="O238">
        <v>14</v>
      </c>
      <c r="P238">
        <v>0</v>
      </c>
    </row>
    <row r="239" spans="8:16">
      <c r="H239" s="35" t="s">
        <v>457</v>
      </c>
      <c r="I239">
        <v>935820510</v>
      </c>
      <c r="J239" s="35" t="s">
        <v>458</v>
      </c>
      <c r="K239" s="35" t="s">
        <v>1258</v>
      </c>
      <c r="L239" s="35" t="s">
        <v>1259</v>
      </c>
      <c r="M239" s="35" t="s">
        <v>461</v>
      </c>
      <c r="N239">
        <v>3</v>
      </c>
      <c r="O239">
        <v>3</v>
      </c>
      <c r="P239">
        <v>0</v>
      </c>
    </row>
    <row r="240" spans="8:16">
      <c r="H240" s="35" t="s">
        <v>460</v>
      </c>
      <c r="I240">
        <v>935592189</v>
      </c>
      <c r="J240" s="35" t="s">
        <v>58</v>
      </c>
      <c r="K240" s="35" t="s">
        <v>1260</v>
      </c>
      <c r="L240" s="35" t="s">
        <v>1261</v>
      </c>
      <c r="M240" s="35" t="s">
        <v>461</v>
      </c>
      <c r="N240">
        <v>0</v>
      </c>
      <c r="O240">
        <v>0</v>
      </c>
      <c r="P240">
        <v>0</v>
      </c>
    </row>
    <row r="241" spans="8:16">
      <c r="H241" s="35" t="s">
        <v>457</v>
      </c>
      <c r="I241">
        <v>935815652</v>
      </c>
      <c r="J241" s="35" t="s">
        <v>458</v>
      </c>
      <c r="K241" s="35" t="s">
        <v>1262</v>
      </c>
      <c r="L241" s="35" t="s">
        <v>1263</v>
      </c>
      <c r="M241" s="35" t="s">
        <v>461</v>
      </c>
      <c r="N241">
        <v>8</v>
      </c>
      <c r="O241">
        <v>8</v>
      </c>
      <c r="P241">
        <v>0</v>
      </c>
    </row>
    <row r="242" spans="8:16">
      <c r="H242" s="35" t="s">
        <v>460</v>
      </c>
      <c r="I242">
        <v>935587347</v>
      </c>
      <c r="J242" s="35" t="s">
        <v>58</v>
      </c>
      <c r="K242" s="35" t="s">
        <v>1264</v>
      </c>
      <c r="L242" s="35" t="s">
        <v>1264</v>
      </c>
      <c r="M242" s="35" t="s">
        <v>391</v>
      </c>
      <c r="N242">
        <v>0</v>
      </c>
      <c r="O242">
        <v>0</v>
      </c>
      <c r="P242">
        <v>0</v>
      </c>
    </row>
    <row r="243" spans="8:16">
      <c r="H243" s="35" t="s">
        <v>457</v>
      </c>
      <c r="I243">
        <v>935808452</v>
      </c>
      <c r="J243" s="35" t="s">
        <v>458</v>
      </c>
      <c r="K243" s="35" t="s">
        <v>1265</v>
      </c>
      <c r="L243" s="35" t="s">
        <v>1265</v>
      </c>
      <c r="M243" s="35" t="s">
        <v>461</v>
      </c>
      <c r="N243">
        <v>0</v>
      </c>
      <c r="O243">
        <v>0</v>
      </c>
      <c r="P243">
        <v>0</v>
      </c>
    </row>
    <row r="244" spans="8:16">
      <c r="H244" s="35" t="s">
        <v>457</v>
      </c>
      <c r="I244">
        <v>935740429</v>
      </c>
      <c r="J244" s="35" t="s">
        <v>458</v>
      </c>
      <c r="K244" s="35" t="s">
        <v>1266</v>
      </c>
      <c r="L244" s="35" t="s">
        <v>1267</v>
      </c>
      <c r="M244" s="35" t="s">
        <v>461</v>
      </c>
      <c r="N244">
        <v>81</v>
      </c>
      <c r="O244">
        <v>81</v>
      </c>
      <c r="P244">
        <v>0</v>
      </c>
    </row>
    <row r="245" spans="8:16">
      <c r="H245" s="35" t="s">
        <v>457</v>
      </c>
      <c r="I245">
        <v>935689594</v>
      </c>
      <c r="J245" s="35" t="s">
        <v>458</v>
      </c>
      <c r="K245" s="35" t="s">
        <v>1268</v>
      </c>
      <c r="L245" s="35" t="s">
        <v>1269</v>
      </c>
      <c r="M245" s="35" t="s">
        <v>461</v>
      </c>
      <c r="N245">
        <v>56</v>
      </c>
      <c r="O245">
        <v>56</v>
      </c>
      <c r="P245">
        <v>0</v>
      </c>
    </row>
    <row r="246" spans="8:16">
      <c r="H246" s="35" t="s">
        <v>457</v>
      </c>
      <c r="I246">
        <v>935636349</v>
      </c>
      <c r="J246" s="35" t="s">
        <v>458</v>
      </c>
      <c r="K246" s="35" t="s">
        <v>1270</v>
      </c>
      <c r="L246" s="35" t="s">
        <v>1271</v>
      </c>
      <c r="M246" s="35" t="s">
        <v>461</v>
      </c>
      <c r="N246">
        <v>54</v>
      </c>
      <c r="O246">
        <v>54</v>
      </c>
      <c r="P246">
        <v>0</v>
      </c>
    </row>
    <row r="247" spans="8:16">
      <c r="H247" s="35" t="s">
        <v>457</v>
      </c>
      <c r="I247">
        <v>935606194</v>
      </c>
      <c r="J247" s="35" t="s">
        <v>458</v>
      </c>
      <c r="K247" s="35" t="s">
        <v>1272</v>
      </c>
      <c r="L247" s="35" t="s">
        <v>1273</v>
      </c>
      <c r="M247" s="35" t="s">
        <v>461</v>
      </c>
      <c r="N247">
        <v>42</v>
      </c>
      <c r="O247">
        <v>42</v>
      </c>
      <c r="P247">
        <v>0</v>
      </c>
    </row>
    <row r="248" spans="8:16">
      <c r="H248" s="35" t="s">
        <v>457</v>
      </c>
      <c r="I248">
        <v>935596657</v>
      </c>
      <c r="J248" s="35" t="s">
        <v>458</v>
      </c>
      <c r="K248" s="35" t="s">
        <v>1274</v>
      </c>
      <c r="L248" s="35" t="s">
        <v>1275</v>
      </c>
      <c r="M248" s="35" t="s">
        <v>461</v>
      </c>
      <c r="N248">
        <v>9</v>
      </c>
      <c r="O248">
        <v>9</v>
      </c>
      <c r="P248">
        <v>0</v>
      </c>
    </row>
    <row r="249" spans="8:16">
      <c r="H249" s="35" t="s">
        <v>457</v>
      </c>
      <c r="I249">
        <v>935591726</v>
      </c>
      <c r="J249" s="35" t="s">
        <v>458</v>
      </c>
      <c r="K249" s="35" t="s">
        <v>1276</v>
      </c>
      <c r="L249" s="35" t="s">
        <v>1277</v>
      </c>
      <c r="M249" s="35" t="s">
        <v>461</v>
      </c>
      <c r="N249">
        <v>6</v>
      </c>
      <c r="O249">
        <v>6</v>
      </c>
      <c r="P249">
        <v>0</v>
      </c>
    </row>
    <row r="250" spans="8:16">
      <c r="H250" s="35" t="s">
        <v>460</v>
      </c>
      <c r="I250">
        <v>935310368</v>
      </c>
      <c r="J250" s="35" t="s">
        <v>58</v>
      </c>
      <c r="K250" s="35" t="s">
        <v>1278</v>
      </c>
      <c r="L250" s="35" t="s">
        <v>1279</v>
      </c>
      <c r="M250" s="35" t="s">
        <v>461</v>
      </c>
      <c r="N250">
        <v>0</v>
      </c>
      <c r="O250">
        <v>0</v>
      </c>
      <c r="P250">
        <v>0</v>
      </c>
    </row>
    <row r="251" spans="8:16">
      <c r="H251" s="35" t="s">
        <v>457</v>
      </c>
      <c r="I251">
        <v>935587344</v>
      </c>
      <c r="J251" s="35" t="s">
        <v>458</v>
      </c>
      <c r="K251" s="35" t="s">
        <v>1280</v>
      </c>
      <c r="L251" s="35" t="s">
        <v>1281</v>
      </c>
      <c r="M251" s="35" t="s">
        <v>461</v>
      </c>
      <c r="N251">
        <v>13</v>
      </c>
      <c r="O251">
        <v>13</v>
      </c>
      <c r="P251">
        <v>0</v>
      </c>
    </row>
    <row r="252" spans="8:16">
      <c r="H252" s="35" t="s">
        <v>460</v>
      </c>
      <c r="I252">
        <v>935309015</v>
      </c>
      <c r="J252" s="35" t="s">
        <v>58</v>
      </c>
      <c r="K252" s="35" t="s">
        <v>1282</v>
      </c>
      <c r="L252" s="35" t="s">
        <v>1282</v>
      </c>
      <c r="M252" s="35" t="s">
        <v>391</v>
      </c>
      <c r="N252">
        <v>0</v>
      </c>
      <c r="O252">
        <v>0</v>
      </c>
      <c r="P252">
        <v>0</v>
      </c>
    </row>
    <row r="253" spans="8:16">
      <c r="H253" s="35" t="s">
        <v>457</v>
      </c>
      <c r="I253">
        <v>935580333</v>
      </c>
      <c r="J253" s="35" t="s">
        <v>458</v>
      </c>
      <c r="K253" s="35" t="s">
        <v>1283</v>
      </c>
      <c r="L253" s="35" t="s">
        <v>1283</v>
      </c>
      <c r="M253" s="35" t="s">
        <v>461</v>
      </c>
      <c r="N253">
        <v>0</v>
      </c>
      <c r="O253">
        <v>0</v>
      </c>
      <c r="P253">
        <v>0</v>
      </c>
    </row>
    <row r="254" spans="8:16">
      <c r="H254" s="35" t="s">
        <v>457</v>
      </c>
      <c r="I254">
        <v>935505374</v>
      </c>
      <c r="J254" s="35" t="s">
        <v>458</v>
      </c>
      <c r="K254" s="35" t="s">
        <v>1284</v>
      </c>
      <c r="L254" s="35" t="s">
        <v>1285</v>
      </c>
      <c r="M254" s="35" t="s">
        <v>461</v>
      </c>
      <c r="N254">
        <v>62</v>
      </c>
      <c r="O254">
        <v>62</v>
      </c>
      <c r="P254">
        <v>0</v>
      </c>
    </row>
    <row r="255" spans="8:16">
      <c r="H255" s="35" t="s">
        <v>457</v>
      </c>
      <c r="I255">
        <v>935428393</v>
      </c>
      <c r="J255" s="35" t="s">
        <v>458</v>
      </c>
      <c r="K255" s="35" t="s">
        <v>1286</v>
      </c>
      <c r="L255" s="35" t="s">
        <v>1287</v>
      </c>
      <c r="M255" s="35" t="s">
        <v>461</v>
      </c>
      <c r="N255">
        <v>55</v>
      </c>
      <c r="O255">
        <v>55</v>
      </c>
      <c r="P255">
        <v>0</v>
      </c>
    </row>
    <row r="256" spans="8:16">
      <c r="H256" s="35" t="s">
        <v>457</v>
      </c>
      <c r="I256">
        <v>935343331</v>
      </c>
      <c r="J256" s="35" t="s">
        <v>458</v>
      </c>
      <c r="K256" s="35" t="s">
        <v>1288</v>
      </c>
      <c r="L256" s="35" t="s">
        <v>1289</v>
      </c>
      <c r="M256" s="35" t="s">
        <v>461</v>
      </c>
      <c r="N256">
        <v>85</v>
      </c>
      <c r="O256">
        <v>85</v>
      </c>
      <c r="P256">
        <v>0</v>
      </c>
    </row>
    <row r="257" spans="8:16">
      <c r="H257" s="35" t="s">
        <v>457</v>
      </c>
      <c r="I257">
        <v>935315518</v>
      </c>
      <c r="J257" s="35" t="s">
        <v>458</v>
      </c>
      <c r="K257" s="35" t="s">
        <v>1290</v>
      </c>
      <c r="L257" s="35" t="s">
        <v>1291</v>
      </c>
      <c r="M257" s="35" t="s">
        <v>461</v>
      </c>
      <c r="N257">
        <v>36</v>
      </c>
      <c r="O257">
        <v>36</v>
      </c>
      <c r="P257">
        <v>0</v>
      </c>
    </row>
    <row r="258" spans="8:16">
      <c r="H258" s="35" t="s">
        <v>457</v>
      </c>
      <c r="I258">
        <v>935311211</v>
      </c>
      <c r="J258" s="35" t="s">
        <v>458</v>
      </c>
      <c r="K258" s="35" t="s">
        <v>1292</v>
      </c>
      <c r="L258" s="35" t="s">
        <v>1293</v>
      </c>
      <c r="M258" s="35" t="s">
        <v>461</v>
      </c>
      <c r="N258">
        <v>4</v>
      </c>
      <c r="O258">
        <v>4</v>
      </c>
      <c r="P258">
        <v>0</v>
      </c>
    </row>
    <row r="259" spans="8:16">
      <c r="H259" s="35" t="s">
        <v>457</v>
      </c>
      <c r="I259">
        <v>935310347</v>
      </c>
      <c r="J259" s="35" t="s">
        <v>458</v>
      </c>
      <c r="K259" s="35" t="s">
        <v>1294</v>
      </c>
      <c r="L259" s="35" t="s">
        <v>1294</v>
      </c>
      <c r="M259" s="35" t="s">
        <v>461</v>
      </c>
      <c r="N259">
        <v>1</v>
      </c>
      <c r="O259">
        <v>1</v>
      </c>
      <c r="P259">
        <v>0</v>
      </c>
    </row>
    <row r="260" spans="8:16">
      <c r="H260" s="35" t="s">
        <v>460</v>
      </c>
      <c r="I260">
        <v>935083320</v>
      </c>
      <c r="J260" s="35" t="s">
        <v>58</v>
      </c>
      <c r="K260" s="35" t="s">
        <v>1295</v>
      </c>
      <c r="L260" s="35" t="s">
        <v>1296</v>
      </c>
      <c r="M260" s="35" t="s">
        <v>461</v>
      </c>
      <c r="N260">
        <v>0</v>
      </c>
      <c r="O260">
        <v>0</v>
      </c>
      <c r="P260">
        <v>0</v>
      </c>
    </row>
    <row r="261" spans="8:16">
      <c r="H261" s="35" t="s">
        <v>457</v>
      </c>
      <c r="I261">
        <v>935309008</v>
      </c>
      <c r="J261" s="35" t="s">
        <v>458</v>
      </c>
      <c r="K261" s="35" t="s">
        <v>1297</v>
      </c>
      <c r="L261" s="35" t="s">
        <v>1298</v>
      </c>
      <c r="M261" s="35" t="s">
        <v>461</v>
      </c>
      <c r="N261">
        <v>5</v>
      </c>
      <c r="O261">
        <v>5</v>
      </c>
      <c r="P261">
        <v>0</v>
      </c>
    </row>
    <row r="262" spans="8:16">
      <c r="H262" s="35" t="s">
        <v>460</v>
      </c>
      <c r="I262">
        <v>935081467</v>
      </c>
      <c r="J262" s="35" t="s">
        <v>58</v>
      </c>
      <c r="K262" s="35" t="s">
        <v>1299</v>
      </c>
      <c r="L262" s="35" t="s">
        <v>1299</v>
      </c>
      <c r="M262" s="35" t="s">
        <v>391</v>
      </c>
      <c r="N262">
        <v>0</v>
      </c>
      <c r="O262">
        <v>0</v>
      </c>
      <c r="P262">
        <v>0</v>
      </c>
    </row>
    <row r="263" spans="8:16">
      <c r="H263" s="35" t="s">
        <v>457</v>
      </c>
      <c r="I263">
        <v>935303927</v>
      </c>
      <c r="J263" s="35" t="s">
        <v>458</v>
      </c>
      <c r="K263" s="35" t="s">
        <v>1300</v>
      </c>
      <c r="L263" s="35" t="s">
        <v>1300</v>
      </c>
      <c r="M263" s="35" t="s">
        <v>461</v>
      </c>
      <c r="N263">
        <v>4</v>
      </c>
      <c r="O263">
        <v>4</v>
      </c>
      <c r="P263">
        <v>0</v>
      </c>
    </row>
    <row r="264" spans="8:16">
      <c r="H264" s="35" t="s">
        <v>457</v>
      </c>
      <c r="I264">
        <v>935245477</v>
      </c>
      <c r="J264" s="35" t="s">
        <v>458</v>
      </c>
      <c r="K264" s="35" t="s">
        <v>1301</v>
      </c>
      <c r="L264" s="35" t="s">
        <v>1302</v>
      </c>
      <c r="M264" s="35" t="s">
        <v>461</v>
      </c>
      <c r="N264">
        <v>64</v>
      </c>
      <c r="O264">
        <v>64</v>
      </c>
      <c r="P264">
        <v>0</v>
      </c>
    </row>
    <row r="265" spans="8:16">
      <c r="H265" s="35" t="s">
        <v>457</v>
      </c>
      <c r="I265">
        <v>935168693</v>
      </c>
      <c r="J265" s="35" t="s">
        <v>458</v>
      </c>
      <c r="K265" s="35" t="s">
        <v>1303</v>
      </c>
      <c r="L265" s="35" t="s">
        <v>1304</v>
      </c>
      <c r="M265" s="35" t="s">
        <v>461</v>
      </c>
      <c r="N265">
        <v>51</v>
      </c>
      <c r="O265">
        <v>51</v>
      </c>
      <c r="P265">
        <v>0</v>
      </c>
    </row>
    <row r="266" spans="8:16">
      <c r="H266" s="35" t="s">
        <v>457</v>
      </c>
      <c r="I266">
        <v>935099462</v>
      </c>
      <c r="J266" s="35" t="s">
        <v>458</v>
      </c>
      <c r="K266" s="35" t="s">
        <v>1305</v>
      </c>
      <c r="L266" s="35" t="s">
        <v>1306</v>
      </c>
      <c r="M266" s="35" t="s">
        <v>461</v>
      </c>
      <c r="N266">
        <v>87</v>
      </c>
      <c r="O266">
        <v>87</v>
      </c>
      <c r="P266">
        <v>0</v>
      </c>
    </row>
    <row r="267" spans="8:16">
      <c r="H267" s="35" t="s">
        <v>457</v>
      </c>
      <c r="I267">
        <v>935088013</v>
      </c>
      <c r="J267" s="35" t="s">
        <v>458</v>
      </c>
      <c r="K267" s="35" t="s">
        <v>1307</v>
      </c>
      <c r="L267" s="35" t="s">
        <v>1308</v>
      </c>
      <c r="M267" s="35" t="s">
        <v>461</v>
      </c>
      <c r="N267">
        <v>21</v>
      </c>
      <c r="O267">
        <v>21</v>
      </c>
      <c r="P267">
        <v>0</v>
      </c>
    </row>
    <row r="268" spans="8:16">
      <c r="H268" s="35" t="s">
        <v>457</v>
      </c>
      <c r="I268">
        <v>935086544</v>
      </c>
      <c r="J268" s="35" t="s">
        <v>458</v>
      </c>
      <c r="K268" s="35" t="s">
        <v>1309</v>
      </c>
      <c r="L268" s="35" t="s">
        <v>1309</v>
      </c>
      <c r="M268" s="35" t="s">
        <v>461</v>
      </c>
      <c r="N268">
        <v>1</v>
      </c>
      <c r="O268">
        <v>1</v>
      </c>
      <c r="P268">
        <v>0</v>
      </c>
    </row>
    <row r="269" spans="8:16">
      <c r="H269" s="35" t="s">
        <v>457</v>
      </c>
      <c r="I269">
        <v>935082607</v>
      </c>
      <c r="J269" s="35" t="s">
        <v>458</v>
      </c>
      <c r="K269" s="35" t="s">
        <v>1310</v>
      </c>
      <c r="L269" s="35" t="s">
        <v>1310</v>
      </c>
      <c r="M269" s="35" t="s">
        <v>461</v>
      </c>
      <c r="N269">
        <v>5</v>
      </c>
      <c r="O269">
        <v>5</v>
      </c>
      <c r="P269">
        <v>0</v>
      </c>
    </row>
    <row r="270" spans="8:16">
      <c r="H270" s="35" t="s">
        <v>460</v>
      </c>
      <c r="I270">
        <v>935073679</v>
      </c>
      <c r="J270" s="35" t="s">
        <v>58</v>
      </c>
      <c r="K270" s="35" t="s">
        <v>1311</v>
      </c>
      <c r="L270" s="35" t="s">
        <v>1312</v>
      </c>
      <c r="M270" s="35" t="s">
        <v>461</v>
      </c>
      <c r="N270">
        <v>0</v>
      </c>
      <c r="O270">
        <v>0</v>
      </c>
      <c r="P270">
        <v>0</v>
      </c>
    </row>
    <row r="271" spans="8:16">
      <c r="H271" s="35" t="s">
        <v>457</v>
      </c>
      <c r="I271">
        <v>935081464</v>
      </c>
      <c r="J271" s="35" t="s">
        <v>458</v>
      </c>
      <c r="K271" s="35" t="s">
        <v>1313</v>
      </c>
      <c r="L271" s="35" t="s">
        <v>1314</v>
      </c>
      <c r="M271" s="35" t="s">
        <v>461</v>
      </c>
      <c r="N271">
        <v>5</v>
      </c>
      <c r="O271">
        <v>5</v>
      </c>
      <c r="P271">
        <v>0</v>
      </c>
    </row>
    <row r="272" spans="8:16">
      <c r="H272" s="35" t="s">
        <v>460</v>
      </c>
      <c r="I272">
        <v>935073595</v>
      </c>
      <c r="J272" s="35" t="s">
        <v>58</v>
      </c>
      <c r="K272" s="35" t="s">
        <v>1315</v>
      </c>
      <c r="L272" s="35" t="s">
        <v>1315</v>
      </c>
      <c r="M272" s="35" t="s">
        <v>391</v>
      </c>
      <c r="N272">
        <v>0</v>
      </c>
      <c r="O272">
        <v>0</v>
      </c>
      <c r="P272">
        <v>0</v>
      </c>
    </row>
    <row r="273" spans="8:16">
      <c r="H273" s="35" t="s">
        <v>457</v>
      </c>
      <c r="I273">
        <v>935078631</v>
      </c>
      <c r="J273" s="35" t="s">
        <v>458</v>
      </c>
      <c r="K273" s="35" t="s">
        <v>1316</v>
      </c>
      <c r="L273" s="35" t="s">
        <v>1316</v>
      </c>
      <c r="M273" s="35" t="s">
        <v>461</v>
      </c>
      <c r="N273">
        <v>0</v>
      </c>
      <c r="O273">
        <v>0</v>
      </c>
      <c r="P273">
        <v>0</v>
      </c>
    </row>
    <row r="274" spans="8:16">
      <c r="H274" s="35" t="s">
        <v>457</v>
      </c>
      <c r="I274">
        <v>935078588</v>
      </c>
      <c r="J274" s="35" t="s">
        <v>458</v>
      </c>
      <c r="K274" s="35" t="s">
        <v>1317</v>
      </c>
      <c r="L274" s="35" t="s">
        <v>1317</v>
      </c>
      <c r="M274" s="35" t="s">
        <v>461</v>
      </c>
      <c r="N274">
        <v>0</v>
      </c>
      <c r="O274">
        <v>0</v>
      </c>
      <c r="P274">
        <v>0</v>
      </c>
    </row>
    <row r="275" spans="8:16">
      <c r="H275" s="35" t="s">
        <v>457</v>
      </c>
      <c r="I275">
        <v>935078550</v>
      </c>
      <c r="J275" s="35" t="s">
        <v>458</v>
      </c>
      <c r="K275" s="35" t="s">
        <v>1318</v>
      </c>
      <c r="L275" s="35" t="s">
        <v>1318</v>
      </c>
      <c r="M275" s="35" t="s">
        <v>461</v>
      </c>
      <c r="N275">
        <v>0</v>
      </c>
      <c r="O275">
        <v>0</v>
      </c>
      <c r="P275">
        <v>0</v>
      </c>
    </row>
    <row r="276" spans="8:16">
      <c r="H276" s="35" t="s">
        <v>457</v>
      </c>
      <c r="I276">
        <v>935076782</v>
      </c>
      <c r="J276" s="35" t="s">
        <v>458</v>
      </c>
      <c r="K276" s="35" t="s">
        <v>1319</v>
      </c>
      <c r="L276" s="35" t="s">
        <v>1319</v>
      </c>
      <c r="M276" s="35" t="s">
        <v>461</v>
      </c>
      <c r="N276">
        <v>0</v>
      </c>
      <c r="O276">
        <v>0</v>
      </c>
      <c r="P276">
        <v>0</v>
      </c>
    </row>
    <row r="277" spans="8:16">
      <c r="H277" s="35" t="s">
        <v>457</v>
      </c>
      <c r="I277">
        <v>935074593</v>
      </c>
      <c r="J277" s="35" t="s">
        <v>458</v>
      </c>
      <c r="K277" s="35" t="s">
        <v>1320</v>
      </c>
      <c r="L277" s="35" t="s">
        <v>1321</v>
      </c>
      <c r="M277" s="35" t="s">
        <v>461</v>
      </c>
      <c r="N277">
        <v>7</v>
      </c>
      <c r="O277">
        <v>7</v>
      </c>
      <c r="P277">
        <v>0</v>
      </c>
    </row>
    <row r="278" spans="8:16">
      <c r="H278" s="35" t="s">
        <v>457</v>
      </c>
      <c r="I278">
        <v>935074314</v>
      </c>
      <c r="J278" s="35" t="s">
        <v>458</v>
      </c>
      <c r="K278" s="35" t="s">
        <v>1322</v>
      </c>
      <c r="L278" s="35" t="s">
        <v>1323</v>
      </c>
      <c r="M278" s="35" t="s">
        <v>461</v>
      </c>
      <c r="N278">
        <v>0</v>
      </c>
      <c r="O278">
        <v>0</v>
      </c>
      <c r="P278">
        <v>0</v>
      </c>
    </row>
    <row r="279" spans="8:16">
      <c r="H279" s="35" t="s">
        <v>457</v>
      </c>
      <c r="I279">
        <v>935073668</v>
      </c>
      <c r="J279" s="35" t="s">
        <v>458</v>
      </c>
      <c r="K279" s="35" t="s">
        <v>1324</v>
      </c>
      <c r="L279" s="35" t="s">
        <v>1325</v>
      </c>
      <c r="M279" s="35" t="s">
        <v>461</v>
      </c>
      <c r="N279">
        <v>0</v>
      </c>
      <c r="O279">
        <v>0</v>
      </c>
      <c r="P279">
        <v>0</v>
      </c>
    </row>
    <row r="280" spans="8:16">
      <c r="H280" s="35" t="s">
        <v>460</v>
      </c>
      <c r="I280">
        <v>935060453</v>
      </c>
      <c r="J280" s="35" t="s">
        <v>58</v>
      </c>
      <c r="K280" s="35" t="s">
        <v>1326</v>
      </c>
      <c r="L280" s="35" t="s">
        <v>1327</v>
      </c>
      <c r="M280" s="35" t="s">
        <v>461</v>
      </c>
      <c r="N280">
        <v>0</v>
      </c>
      <c r="O280">
        <v>0</v>
      </c>
      <c r="P280">
        <v>0</v>
      </c>
    </row>
    <row r="281" spans="8:16">
      <c r="H281" s="35" t="s">
        <v>457</v>
      </c>
      <c r="I281">
        <v>935073574</v>
      </c>
      <c r="J281" s="35" t="s">
        <v>458</v>
      </c>
      <c r="K281" s="35" t="s">
        <v>1328</v>
      </c>
      <c r="L281" s="35" t="s">
        <v>1329</v>
      </c>
      <c r="M281" s="35" t="s">
        <v>461</v>
      </c>
      <c r="N281">
        <v>2</v>
      </c>
      <c r="O281">
        <v>2</v>
      </c>
      <c r="P281">
        <v>0</v>
      </c>
    </row>
    <row r="282" spans="8:16">
      <c r="H282" s="35" t="s">
        <v>460</v>
      </c>
      <c r="I282">
        <v>935059847</v>
      </c>
      <c r="J282" s="35" t="s">
        <v>58</v>
      </c>
      <c r="K282" s="35" t="s">
        <v>1330</v>
      </c>
      <c r="L282" s="35" t="s">
        <v>1330</v>
      </c>
      <c r="M282" s="35" t="s">
        <v>391</v>
      </c>
      <c r="N282">
        <v>0</v>
      </c>
      <c r="O282">
        <v>0</v>
      </c>
      <c r="P282">
        <v>0</v>
      </c>
    </row>
    <row r="283" spans="8:16">
      <c r="H283" s="35" t="s">
        <v>457</v>
      </c>
      <c r="I283">
        <v>935068455</v>
      </c>
      <c r="J283" s="35" t="s">
        <v>458</v>
      </c>
      <c r="K283" s="35" t="s">
        <v>1331</v>
      </c>
      <c r="L283" s="35" t="s">
        <v>1332</v>
      </c>
      <c r="M283" s="35" t="s">
        <v>461</v>
      </c>
      <c r="N283">
        <v>6</v>
      </c>
      <c r="O283">
        <v>6</v>
      </c>
      <c r="P283">
        <v>0</v>
      </c>
    </row>
    <row r="284" spans="8:16">
      <c r="H284" s="35" t="s">
        <v>457</v>
      </c>
      <c r="I284">
        <v>935066379</v>
      </c>
      <c r="J284" s="35" t="s">
        <v>458</v>
      </c>
      <c r="K284" s="35" t="s">
        <v>1333</v>
      </c>
      <c r="L284" s="35" t="s">
        <v>1334</v>
      </c>
      <c r="M284" s="35" t="s">
        <v>461</v>
      </c>
      <c r="N284">
        <v>3</v>
      </c>
      <c r="O284">
        <v>3</v>
      </c>
      <c r="P284">
        <v>0</v>
      </c>
    </row>
    <row r="285" spans="8:16">
      <c r="H285" s="35" t="s">
        <v>457</v>
      </c>
      <c r="I285">
        <v>935066341</v>
      </c>
      <c r="J285" s="35" t="s">
        <v>458</v>
      </c>
      <c r="K285" s="35" t="s">
        <v>1335</v>
      </c>
      <c r="L285" s="35" t="s">
        <v>1335</v>
      </c>
      <c r="M285" s="35" t="s">
        <v>461</v>
      </c>
      <c r="N285">
        <v>0</v>
      </c>
      <c r="O285">
        <v>0</v>
      </c>
      <c r="P285">
        <v>0</v>
      </c>
    </row>
    <row r="286" spans="8:16">
      <c r="H286" s="35" t="s">
        <v>457</v>
      </c>
      <c r="I286">
        <v>935064604</v>
      </c>
      <c r="J286" s="35" t="s">
        <v>458</v>
      </c>
      <c r="K286" s="35" t="s">
        <v>1336</v>
      </c>
      <c r="L286" s="35" t="s">
        <v>1336</v>
      </c>
      <c r="M286" s="35" t="s">
        <v>461</v>
      </c>
      <c r="N286">
        <v>0</v>
      </c>
      <c r="O286">
        <v>0</v>
      </c>
      <c r="P286">
        <v>0</v>
      </c>
    </row>
    <row r="287" spans="8:16">
      <c r="H287" s="35" t="s">
        <v>457</v>
      </c>
      <c r="I287">
        <v>935064567</v>
      </c>
      <c r="J287" s="35" t="s">
        <v>458</v>
      </c>
      <c r="K287" s="35" t="s">
        <v>1337</v>
      </c>
      <c r="L287" s="35" t="s">
        <v>1337</v>
      </c>
      <c r="M287" s="35" t="s">
        <v>461</v>
      </c>
      <c r="N287">
        <v>0</v>
      </c>
      <c r="O287">
        <v>0</v>
      </c>
      <c r="P287">
        <v>0</v>
      </c>
    </row>
    <row r="288" spans="8:16">
      <c r="H288" s="35" t="s">
        <v>457</v>
      </c>
      <c r="I288">
        <v>935060492</v>
      </c>
      <c r="J288" s="35" t="s">
        <v>458</v>
      </c>
      <c r="K288" s="35" t="s">
        <v>1338</v>
      </c>
      <c r="L288" s="35" t="s">
        <v>1338</v>
      </c>
      <c r="M288" s="35" t="s">
        <v>461</v>
      </c>
      <c r="N288">
        <v>0</v>
      </c>
      <c r="O288">
        <v>0</v>
      </c>
      <c r="P288">
        <v>0</v>
      </c>
    </row>
    <row r="289" spans="8:16">
      <c r="H289" s="35" t="s">
        <v>457</v>
      </c>
      <c r="I289">
        <v>935060448</v>
      </c>
      <c r="J289" s="35" t="s">
        <v>458</v>
      </c>
      <c r="K289" s="35" t="s">
        <v>1339</v>
      </c>
      <c r="L289" s="35" t="s">
        <v>1340</v>
      </c>
      <c r="M289" s="35" t="s">
        <v>461</v>
      </c>
      <c r="N289">
        <v>0</v>
      </c>
      <c r="O289">
        <v>0</v>
      </c>
      <c r="P289">
        <v>0</v>
      </c>
    </row>
    <row r="290" spans="8:16">
      <c r="H290" s="35" t="s">
        <v>460</v>
      </c>
      <c r="I290">
        <v>934776333</v>
      </c>
      <c r="J290" s="35" t="s">
        <v>58</v>
      </c>
      <c r="K290" s="35" t="s">
        <v>1341</v>
      </c>
      <c r="L290" s="35" t="s">
        <v>1342</v>
      </c>
      <c r="M290" s="35" t="s">
        <v>461</v>
      </c>
      <c r="N290">
        <v>0</v>
      </c>
      <c r="O290">
        <v>0</v>
      </c>
      <c r="P290">
        <v>0</v>
      </c>
    </row>
    <row r="291" spans="8:16">
      <c r="H291" s="35" t="s">
        <v>457</v>
      </c>
      <c r="I291">
        <v>935059844</v>
      </c>
      <c r="J291" s="35" t="s">
        <v>458</v>
      </c>
      <c r="K291" s="35" t="s">
        <v>1343</v>
      </c>
      <c r="L291" s="35" t="s">
        <v>1343</v>
      </c>
      <c r="M291" s="35" t="s">
        <v>461</v>
      </c>
      <c r="N291">
        <v>0</v>
      </c>
      <c r="O291">
        <v>0</v>
      </c>
      <c r="P291">
        <v>0</v>
      </c>
    </row>
    <row r="292" spans="8:16">
      <c r="H292" s="35" t="s">
        <v>460</v>
      </c>
      <c r="I292">
        <v>934772609</v>
      </c>
      <c r="J292" s="35" t="s">
        <v>58</v>
      </c>
      <c r="K292" s="35" t="s">
        <v>1344</v>
      </c>
      <c r="L292" s="35" t="s">
        <v>1344</v>
      </c>
      <c r="M292" s="35" t="s">
        <v>391</v>
      </c>
      <c r="N292">
        <v>0</v>
      </c>
      <c r="O292">
        <v>0</v>
      </c>
      <c r="P292">
        <v>0</v>
      </c>
    </row>
    <row r="293" spans="8:16">
      <c r="H293" s="35" t="s">
        <v>457</v>
      </c>
      <c r="I293">
        <v>935054455</v>
      </c>
      <c r="J293" s="35" t="s">
        <v>458</v>
      </c>
      <c r="K293" s="35" t="s">
        <v>1345</v>
      </c>
      <c r="L293" s="35" t="s">
        <v>1345</v>
      </c>
      <c r="M293" s="35" t="s">
        <v>461</v>
      </c>
      <c r="N293">
        <v>0</v>
      </c>
      <c r="O293">
        <v>0</v>
      </c>
      <c r="P293">
        <v>0</v>
      </c>
    </row>
    <row r="294" spans="8:16">
      <c r="H294" s="35" t="s">
        <v>457</v>
      </c>
      <c r="I294">
        <v>935028773</v>
      </c>
      <c r="J294" s="35" t="s">
        <v>458</v>
      </c>
      <c r="K294" s="35" t="s">
        <v>1346</v>
      </c>
      <c r="L294" s="35" t="s">
        <v>1347</v>
      </c>
      <c r="M294" s="35" t="s">
        <v>461</v>
      </c>
      <c r="N294">
        <v>67</v>
      </c>
      <c r="O294">
        <v>67</v>
      </c>
      <c r="P294">
        <v>0</v>
      </c>
    </row>
    <row r="295" spans="8:16">
      <c r="H295" s="35" t="s">
        <v>457</v>
      </c>
      <c r="I295">
        <v>934984860</v>
      </c>
      <c r="J295" s="35" t="s">
        <v>458</v>
      </c>
      <c r="K295" s="35" t="s">
        <v>1348</v>
      </c>
      <c r="L295" s="35" t="s">
        <v>1349</v>
      </c>
      <c r="M295" s="35" t="s">
        <v>461</v>
      </c>
      <c r="N295">
        <v>58</v>
      </c>
      <c r="O295">
        <v>58</v>
      </c>
      <c r="P295">
        <v>0</v>
      </c>
    </row>
    <row r="296" spans="8:16">
      <c r="H296" s="35" t="s">
        <v>457</v>
      </c>
      <c r="I296">
        <v>934853783</v>
      </c>
      <c r="J296" s="35" t="s">
        <v>458</v>
      </c>
      <c r="K296" s="35" t="s">
        <v>1350</v>
      </c>
      <c r="L296" s="35" t="s">
        <v>1351</v>
      </c>
      <c r="M296" s="35" t="s">
        <v>461</v>
      </c>
      <c r="N296">
        <v>145</v>
      </c>
      <c r="O296">
        <v>145</v>
      </c>
      <c r="P296">
        <v>0</v>
      </c>
    </row>
    <row r="297" spans="8:16">
      <c r="H297" s="35" t="s">
        <v>457</v>
      </c>
      <c r="I297">
        <v>934808796</v>
      </c>
      <c r="J297" s="35" t="s">
        <v>458</v>
      </c>
      <c r="K297" s="35" t="s">
        <v>1352</v>
      </c>
      <c r="L297" s="35" t="s">
        <v>1353</v>
      </c>
      <c r="M297" s="35" t="s">
        <v>461</v>
      </c>
      <c r="N297">
        <v>16</v>
      </c>
      <c r="O297">
        <v>16</v>
      </c>
      <c r="P297">
        <v>0</v>
      </c>
    </row>
    <row r="298" spans="8:16">
      <c r="H298" s="35" t="s">
        <v>457</v>
      </c>
      <c r="I298">
        <v>934780564</v>
      </c>
      <c r="J298" s="35" t="s">
        <v>458</v>
      </c>
      <c r="K298" s="35" t="s">
        <v>1354</v>
      </c>
      <c r="L298" s="35" t="s">
        <v>1355</v>
      </c>
      <c r="M298" s="35" t="s">
        <v>461</v>
      </c>
      <c r="N298">
        <v>49</v>
      </c>
      <c r="O298">
        <v>49</v>
      </c>
      <c r="P298">
        <v>0</v>
      </c>
    </row>
    <row r="299" spans="8:16">
      <c r="H299" s="35" t="s">
        <v>457</v>
      </c>
      <c r="I299">
        <v>934776322</v>
      </c>
      <c r="J299" s="35" t="s">
        <v>458</v>
      </c>
      <c r="K299" s="35" t="s">
        <v>1356</v>
      </c>
      <c r="L299" s="35" t="s">
        <v>1357</v>
      </c>
      <c r="M299" s="35" t="s">
        <v>461</v>
      </c>
      <c r="N299">
        <v>8</v>
      </c>
      <c r="O299">
        <v>8</v>
      </c>
      <c r="P299">
        <v>0</v>
      </c>
    </row>
    <row r="300" spans="8:16">
      <c r="H300" s="35" t="s">
        <v>460</v>
      </c>
      <c r="I300">
        <v>934352336</v>
      </c>
      <c r="J300" s="35" t="s">
        <v>58</v>
      </c>
      <c r="K300" s="35" t="s">
        <v>1358</v>
      </c>
      <c r="L300" s="35" t="s">
        <v>1359</v>
      </c>
      <c r="M300" s="35" t="s">
        <v>461</v>
      </c>
      <c r="N300">
        <v>0</v>
      </c>
      <c r="O300">
        <v>0</v>
      </c>
      <c r="P300">
        <v>0</v>
      </c>
    </row>
    <row r="301" spans="8:16">
      <c r="H301" s="35" t="s">
        <v>457</v>
      </c>
      <c r="I301">
        <v>934772590</v>
      </c>
      <c r="J301" s="35" t="s">
        <v>458</v>
      </c>
      <c r="K301" s="35" t="s">
        <v>1360</v>
      </c>
      <c r="L301" s="35" t="s">
        <v>1358</v>
      </c>
      <c r="M301" s="35" t="s">
        <v>461</v>
      </c>
      <c r="N301">
        <v>0</v>
      </c>
      <c r="O301">
        <v>0</v>
      </c>
      <c r="P301">
        <v>0</v>
      </c>
    </row>
    <row r="302" spans="8:16">
      <c r="H302" s="35" t="s">
        <v>460</v>
      </c>
      <c r="I302">
        <v>934349137</v>
      </c>
      <c r="J302" s="35" t="s">
        <v>58</v>
      </c>
      <c r="K302" s="35" t="s">
        <v>1361</v>
      </c>
      <c r="L302" s="35" t="s">
        <v>1361</v>
      </c>
      <c r="M302" s="35" t="s">
        <v>391</v>
      </c>
      <c r="N302">
        <v>0</v>
      </c>
      <c r="O302">
        <v>0</v>
      </c>
      <c r="P302">
        <v>0</v>
      </c>
    </row>
    <row r="303" spans="8:16">
      <c r="H303" s="35" t="s">
        <v>457</v>
      </c>
      <c r="I303">
        <v>934759461</v>
      </c>
      <c r="J303" s="35" t="s">
        <v>458</v>
      </c>
      <c r="K303" s="35" t="s">
        <v>1362</v>
      </c>
      <c r="L303" s="35" t="s">
        <v>1363</v>
      </c>
      <c r="M303" s="35" t="s">
        <v>461</v>
      </c>
      <c r="N303">
        <v>4</v>
      </c>
      <c r="O303">
        <v>4</v>
      </c>
      <c r="P303">
        <v>0</v>
      </c>
    </row>
    <row r="304" spans="8:16">
      <c r="H304" s="35" t="s">
        <v>457</v>
      </c>
      <c r="I304">
        <v>934620200</v>
      </c>
      <c r="J304" s="35" t="s">
        <v>458</v>
      </c>
      <c r="K304" s="35" t="s">
        <v>1364</v>
      </c>
      <c r="L304" s="35" t="s">
        <v>1365</v>
      </c>
      <c r="M304" s="35" t="s">
        <v>461</v>
      </c>
      <c r="N304">
        <v>95</v>
      </c>
      <c r="O304">
        <v>95</v>
      </c>
      <c r="P304">
        <v>0</v>
      </c>
    </row>
    <row r="305" spans="8:16">
      <c r="H305" s="35" t="s">
        <v>457</v>
      </c>
      <c r="I305">
        <v>934571295</v>
      </c>
      <c r="J305" s="35" t="s">
        <v>458</v>
      </c>
      <c r="K305" s="35" t="s">
        <v>1366</v>
      </c>
      <c r="L305" s="35" t="s">
        <v>1367</v>
      </c>
      <c r="M305" s="35" t="s">
        <v>461</v>
      </c>
      <c r="N305">
        <v>67</v>
      </c>
      <c r="O305">
        <v>67</v>
      </c>
      <c r="P305">
        <v>0</v>
      </c>
    </row>
    <row r="306" spans="8:16">
      <c r="H306" s="35" t="s">
        <v>457</v>
      </c>
      <c r="I306">
        <v>934395473</v>
      </c>
      <c r="J306" s="35" t="s">
        <v>458</v>
      </c>
      <c r="K306" s="35" t="s">
        <v>1368</v>
      </c>
      <c r="L306" s="35" t="s">
        <v>1369</v>
      </c>
      <c r="M306" s="35" t="s">
        <v>461</v>
      </c>
      <c r="N306">
        <v>110</v>
      </c>
      <c r="O306">
        <v>110</v>
      </c>
      <c r="P306">
        <v>0</v>
      </c>
    </row>
    <row r="307" spans="8:16">
      <c r="H307" s="35" t="s">
        <v>457</v>
      </c>
      <c r="I307">
        <v>934364546</v>
      </c>
      <c r="J307" s="35" t="s">
        <v>458</v>
      </c>
      <c r="K307" s="35" t="s">
        <v>1370</v>
      </c>
      <c r="L307" s="35" t="s">
        <v>1371</v>
      </c>
      <c r="M307" s="35" t="s">
        <v>461</v>
      </c>
      <c r="N307">
        <v>47</v>
      </c>
      <c r="O307">
        <v>47</v>
      </c>
      <c r="P307">
        <v>0</v>
      </c>
    </row>
    <row r="308" spans="8:16">
      <c r="H308" s="35" t="s">
        <v>457</v>
      </c>
      <c r="I308">
        <v>934360701</v>
      </c>
      <c r="J308" s="35" t="s">
        <v>458</v>
      </c>
      <c r="K308" s="35" t="s">
        <v>1372</v>
      </c>
      <c r="L308" s="35" t="s">
        <v>1373</v>
      </c>
      <c r="M308" s="35" t="s">
        <v>461</v>
      </c>
      <c r="N308">
        <v>9</v>
      </c>
      <c r="O308">
        <v>9</v>
      </c>
      <c r="P308">
        <v>0</v>
      </c>
    </row>
    <row r="309" spans="8:16">
      <c r="H309" s="35" t="s">
        <v>457</v>
      </c>
      <c r="I309">
        <v>934351942</v>
      </c>
      <c r="J309" s="35" t="s">
        <v>458</v>
      </c>
      <c r="K309" s="35" t="s">
        <v>1374</v>
      </c>
      <c r="L309" s="35" t="s">
        <v>1375</v>
      </c>
      <c r="M309" s="35" t="s">
        <v>461</v>
      </c>
      <c r="N309">
        <v>45</v>
      </c>
      <c r="O309">
        <v>45</v>
      </c>
      <c r="P309">
        <v>0</v>
      </c>
    </row>
    <row r="310" spans="8:16">
      <c r="H310" s="35" t="s">
        <v>460</v>
      </c>
      <c r="I310">
        <v>934118411</v>
      </c>
      <c r="J310" s="35" t="s">
        <v>58</v>
      </c>
      <c r="K310" s="35" t="s">
        <v>1376</v>
      </c>
      <c r="L310" s="35" t="s">
        <v>1377</v>
      </c>
      <c r="M310" s="35" t="s">
        <v>461</v>
      </c>
      <c r="N310">
        <v>0</v>
      </c>
      <c r="O310">
        <v>0</v>
      </c>
      <c r="P310">
        <v>0</v>
      </c>
    </row>
    <row r="311" spans="8:16">
      <c r="H311" s="35" t="s">
        <v>457</v>
      </c>
      <c r="I311">
        <v>934349134</v>
      </c>
      <c r="J311" s="35" t="s">
        <v>458</v>
      </c>
      <c r="K311" s="35" t="s">
        <v>1378</v>
      </c>
      <c r="L311" s="35" t="s">
        <v>1379</v>
      </c>
      <c r="M311" s="35" t="s">
        <v>461</v>
      </c>
      <c r="N311">
        <v>10</v>
      </c>
      <c r="O311">
        <v>10</v>
      </c>
      <c r="P311">
        <v>0</v>
      </c>
    </row>
    <row r="312" spans="8:16">
      <c r="H312" s="35" t="s">
        <v>457</v>
      </c>
      <c r="I312">
        <v>934342032</v>
      </c>
      <c r="J312" s="35" t="s">
        <v>458</v>
      </c>
      <c r="K312" s="35" t="s">
        <v>1380</v>
      </c>
      <c r="L312" s="35" t="s">
        <v>1380</v>
      </c>
      <c r="M312" s="35" t="s">
        <v>461</v>
      </c>
      <c r="N312">
        <v>0</v>
      </c>
      <c r="O312">
        <v>0</v>
      </c>
      <c r="P312">
        <v>0</v>
      </c>
    </row>
    <row r="313" spans="8:16">
      <c r="H313" s="35" t="s">
        <v>457</v>
      </c>
      <c r="I313">
        <v>934307090</v>
      </c>
      <c r="J313" s="35" t="s">
        <v>458</v>
      </c>
      <c r="K313" s="35" t="s">
        <v>1381</v>
      </c>
      <c r="L313" s="35" t="s">
        <v>1382</v>
      </c>
      <c r="M313" s="35" t="s">
        <v>461</v>
      </c>
      <c r="N313">
        <v>55</v>
      </c>
      <c r="O313">
        <v>55</v>
      </c>
      <c r="P313">
        <v>0</v>
      </c>
    </row>
    <row r="314" spans="8:16">
      <c r="H314" s="35" t="s">
        <v>457</v>
      </c>
      <c r="I314">
        <v>934249168</v>
      </c>
      <c r="J314" s="35" t="s">
        <v>458</v>
      </c>
      <c r="K314" s="35" t="s">
        <v>1383</v>
      </c>
      <c r="L314" s="35" t="s">
        <v>1384</v>
      </c>
      <c r="M314" s="35" t="s">
        <v>461</v>
      </c>
      <c r="N314">
        <v>88</v>
      </c>
      <c r="O314">
        <v>88</v>
      </c>
      <c r="P314">
        <v>0</v>
      </c>
    </row>
    <row r="315" spans="8:16">
      <c r="H315" s="35" t="s">
        <v>457</v>
      </c>
      <c r="I315">
        <v>934156405</v>
      </c>
      <c r="J315" s="35" t="s">
        <v>458</v>
      </c>
      <c r="K315" s="35" t="s">
        <v>1385</v>
      </c>
      <c r="L315" s="35" t="s">
        <v>1386</v>
      </c>
      <c r="M315" s="35" t="s">
        <v>461</v>
      </c>
      <c r="N315">
        <v>138</v>
      </c>
      <c r="O315">
        <v>138</v>
      </c>
      <c r="P315">
        <v>0</v>
      </c>
    </row>
    <row r="316" spans="8:16">
      <c r="H316" s="35" t="s">
        <v>457</v>
      </c>
      <c r="I316">
        <v>934133280</v>
      </c>
      <c r="J316" s="35" t="s">
        <v>458</v>
      </c>
      <c r="K316" s="35" t="s">
        <v>1387</v>
      </c>
      <c r="L316" s="35" t="s">
        <v>1388</v>
      </c>
      <c r="M316" s="35" t="s">
        <v>461</v>
      </c>
      <c r="N316">
        <v>47</v>
      </c>
      <c r="O316">
        <v>47</v>
      </c>
      <c r="P316">
        <v>0</v>
      </c>
    </row>
    <row r="317" spans="8:16">
      <c r="H317" s="35" t="s">
        <v>457</v>
      </c>
      <c r="I317">
        <v>934125332</v>
      </c>
      <c r="J317" s="35" t="s">
        <v>458</v>
      </c>
      <c r="K317" s="35" t="s">
        <v>1389</v>
      </c>
      <c r="L317" s="35" t="s">
        <v>1390</v>
      </c>
      <c r="M317" s="35" t="s">
        <v>461</v>
      </c>
      <c r="N317">
        <v>11</v>
      </c>
      <c r="O317">
        <v>11</v>
      </c>
      <c r="P317">
        <v>0</v>
      </c>
    </row>
    <row r="318" spans="8:16">
      <c r="H318" s="35" t="s">
        <v>457</v>
      </c>
      <c r="I318">
        <v>934118405</v>
      </c>
      <c r="J318" s="35" t="s">
        <v>458</v>
      </c>
      <c r="K318" s="35" t="s">
        <v>1391</v>
      </c>
      <c r="L318" s="35" t="s">
        <v>1392</v>
      </c>
      <c r="M318" s="35" t="s">
        <v>461</v>
      </c>
      <c r="N318">
        <v>8</v>
      </c>
      <c r="O318">
        <v>8</v>
      </c>
      <c r="P318">
        <v>0</v>
      </c>
    </row>
    <row r="319" spans="8:16">
      <c r="H319" s="35" t="s">
        <v>460</v>
      </c>
      <c r="I319">
        <v>808697368</v>
      </c>
      <c r="J319" s="35" t="s">
        <v>58</v>
      </c>
      <c r="K319" s="35" t="s">
        <v>712</v>
      </c>
      <c r="L319" s="35"/>
      <c r="M319" s="35" t="s">
        <v>713</v>
      </c>
      <c r="N319">
        <v>1</v>
      </c>
      <c r="O319">
        <v>0</v>
      </c>
      <c r="P319">
        <v>0</v>
      </c>
    </row>
    <row r="320" spans="8:16">
      <c r="H320" s="35"/>
      <c r="J320" s="35"/>
      <c r="K320" s="35"/>
      <c r="L320" s="35"/>
      <c r="M320" s="35"/>
    </row>
  </sheetData>
  <mergeCells count="1">
    <mergeCell ref="A1:C1"/>
  </mergeCells>
  <pageMargins left="0.7" right="0.7" top="0.75" bottom="0.75" header="0.3" footer="0.3"/>
  <pageSetup scale="83" orientation="portrait" r:id="rId1"/>
  <tableParts count="2">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dimension ref="A1:I361"/>
  <sheetViews>
    <sheetView zoomScaleNormal="100" workbookViewId="0">
      <selection activeCell="L22" sqref="L22"/>
    </sheetView>
  </sheetViews>
  <sheetFormatPr defaultRowHeight="12.75"/>
  <cols>
    <col min="1" max="1" width="30" bestFit="1" customWidth="1"/>
    <col min="2" max="2" width="10.42578125" bestFit="1" customWidth="1"/>
    <col min="3" max="3" width="18" bestFit="1" customWidth="1"/>
    <col min="4" max="4" width="24.42578125" bestFit="1" customWidth="1"/>
    <col min="5" max="5" width="19.7109375" bestFit="1" customWidth="1"/>
    <col min="6" max="6" width="20.7109375" bestFit="1" customWidth="1"/>
    <col min="7" max="7" width="14.7109375" bestFit="1" customWidth="1"/>
    <col min="8" max="8" width="13.28515625" bestFit="1" customWidth="1"/>
    <col min="9" max="9" width="11.140625" bestFit="1" customWidth="1"/>
  </cols>
  <sheetData>
    <row r="1" spans="1:9">
      <c r="A1" t="s">
        <v>479</v>
      </c>
      <c r="B1" t="s">
        <v>480</v>
      </c>
      <c r="C1" t="s">
        <v>481</v>
      </c>
      <c r="D1" t="s">
        <v>451</v>
      </c>
      <c r="E1" t="s">
        <v>452</v>
      </c>
      <c r="F1" t="s">
        <v>453</v>
      </c>
      <c r="G1" t="s">
        <v>454</v>
      </c>
      <c r="H1" t="s">
        <v>455</v>
      </c>
      <c r="I1" t="s">
        <v>456</v>
      </c>
    </row>
    <row r="2" spans="1:9">
      <c r="A2" s="35" t="s">
        <v>685</v>
      </c>
      <c r="B2" s="35" t="s">
        <v>482</v>
      </c>
      <c r="C2" s="35" t="s">
        <v>104</v>
      </c>
      <c r="D2" s="35"/>
      <c r="E2" s="35"/>
      <c r="F2" s="35" t="s">
        <v>459</v>
      </c>
      <c r="G2">
        <v>0</v>
      </c>
      <c r="H2">
        <v>0</v>
      </c>
      <c r="I2">
        <v>0</v>
      </c>
    </row>
    <row r="3" spans="1:9">
      <c r="A3" s="35" t="s">
        <v>686</v>
      </c>
      <c r="B3" s="35" t="s">
        <v>482</v>
      </c>
      <c r="C3" s="35" t="s">
        <v>110</v>
      </c>
      <c r="D3" s="35"/>
      <c r="E3" s="35"/>
      <c r="F3" s="35" t="s">
        <v>459</v>
      </c>
      <c r="G3">
        <v>0</v>
      </c>
      <c r="H3">
        <v>0</v>
      </c>
      <c r="I3">
        <v>0</v>
      </c>
    </row>
    <row r="4" spans="1:9">
      <c r="A4" s="35" t="s">
        <v>793</v>
      </c>
      <c r="B4" s="35" t="s">
        <v>482</v>
      </c>
      <c r="C4" s="35" t="s">
        <v>794</v>
      </c>
      <c r="D4" s="35"/>
      <c r="E4" s="35"/>
      <c r="F4" s="35" t="s">
        <v>459</v>
      </c>
      <c r="G4">
        <v>0</v>
      </c>
      <c r="H4">
        <v>0</v>
      </c>
      <c r="I4">
        <v>0</v>
      </c>
    </row>
    <row r="5" spans="1:9">
      <c r="A5" s="35" t="s">
        <v>795</v>
      </c>
      <c r="B5" s="35" t="s">
        <v>482</v>
      </c>
      <c r="C5" s="35" t="s">
        <v>796</v>
      </c>
      <c r="D5" s="35"/>
      <c r="E5" s="35"/>
      <c r="F5" s="35" t="s">
        <v>459</v>
      </c>
      <c r="G5">
        <v>0</v>
      </c>
      <c r="H5">
        <v>0</v>
      </c>
      <c r="I5">
        <v>0</v>
      </c>
    </row>
    <row r="6" spans="1:9">
      <c r="A6" s="35" t="s">
        <v>797</v>
      </c>
      <c r="B6" s="35" t="s">
        <v>482</v>
      </c>
      <c r="C6" s="35" t="s">
        <v>794</v>
      </c>
      <c r="D6" s="35"/>
      <c r="E6" s="35"/>
      <c r="F6" s="35" t="s">
        <v>459</v>
      </c>
      <c r="G6">
        <v>0</v>
      </c>
      <c r="H6">
        <v>0</v>
      </c>
      <c r="I6">
        <v>0</v>
      </c>
    </row>
    <row r="7" spans="1:9">
      <c r="A7" s="35" t="s">
        <v>614</v>
      </c>
      <c r="B7" s="35" t="s">
        <v>482</v>
      </c>
      <c r="C7" s="35" t="s">
        <v>609</v>
      </c>
      <c r="D7" s="35"/>
      <c r="E7" s="35"/>
      <c r="F7" s="35" t="s">
        <v>459</v>
      </c>
      <c r="G7">
        <v>0</v>
      </c>
      <c r="H7">
        <v>0</v>
      </c>
      <c r="I7">
        <v>0</v>
      </c>
    </row>
    <row r="8" spans="1:9">
      <c r="A8" s="35" t="s">
        <v>483</v>
      </c>
      <c r="B8" s="35" t="s">
        <v>482</v>
      </c>
      <c r="C8" s="35" t="s">
        <v>96</v>
      </c>
      <c r="D8" s="35"/>
      <c r="E8" s="35"/>
      <c r="F8" s="35" t="s">
        <v>459</v>
      </c>
      <c r="G8">
        <v>0</v>
      </c>
      <c r="H8">
        <v>0</v>
      </c>
      <c r="I8">
        <v>0</v>
      </c>
    </row>
    <row r="9" spans="1:9">
      <c r="A9" s="35" t="s">
        <v>694</v>
      </c>
      <c r="B9" s="35" t="s">
        <v>482</v>
      </c>
      <c r="C9" s="35" t="s">
        <v>56</v>
      </c>
      <c r="D9" s="35"/>
      <c r="E9" s="35"/>
      <c r="F9" s="35" t="s">
        <v>459</v>
      </c>
      <c r="G9">
        <v>0</v>
      </c>
      <c r="H9">
        <v>0</v>
      </c>
      <c r="I9">
        <v>0</v>
      </c>
    </row>
    <row r="10" spans="1:9">
      <c r="A10" s="35" t="s">
        <v>635</v>
      </c>
      <c r="B10" s="35" t="s">
        <v>482</v>
      </c>
      <c r="C10" s="35" t="s">
        <v>622</v>
      </c>
      <c r="D10" s="35"/>
      <c r="E10" s="35"/>
      <c r="F10" s="35" t="s">
        <v>459</v>
      </c>
      <c r="G10">
        <v>0</v>
      </c>
      <c r="H10">
        <v>0</v>
      </c>
      <c r="I10">
        <v>0</v>
      </c>
    </row>
    <row r="11" spans="1:9">
      <c r="A11" s="35" t="s">
        <v>695</v>
      </c>
      <c r="B11" s="35" t="s">
        <v>482</v>
      </c>
      <c r="C11" s="35" t="s">
        <v>626</v>
      </c>
      <c r="D11" s="35"/>
      <c r="E11" s="35"/>
      <c r="F11" s="35" t="s">
        <v>459</v>
      </c>
      <c r="G11">
        <v>0</v>
      </c>
      <c r="H11">
        <v>0</v>
      </c>
      <c r="I11">
        <v>0</v>
      </c>
    </row>
    <row r="12" spans="1:9">
      <c r="A12" s="35" t="s">
        <v>786</v>
      </c>
      <c r="B12" s="35" t="s">
        <v>482</v>
      </c>
      <c r="C12" s="35" t="s">
        <v>777</v>
      </c>
      <c r="D12" s="35"/>
      <c r="E12" s="35"/>
      <c r="F12" s="35" t="s">
        <v>459</v>
      </c>
      <c r="G12">
        <v>0</v>
      </c>
      <c r="H12">
        <v>0</v>
      </c>
      <c r="I12">
        <v>0</v>
      </c>
    </row>
    <row r="13" spans="1:9">
      <c r="A13" s="35" t="s">
        <v>798</v>
      </c>
      <c r="B13" s="35" t="s">
        <v>482</v>
      </c>
      <c r="C13" s="35" t="s">
        <v>769</v>
      </c>
      <c r="D13" s="35"/>
      <c r="E13" s="35"/>
      <c r="F13" s="35" t="s">
        <v>459</v>
      </c>
      <c r="G13">
        <v>0</v>
      </c>
      <c r="H13">
        <v>0</v>
      </c>
      <c r="I13">
        <v>0</v>
      </c>
    </row>
    <row r="14" spans="1:9">
      <c r="A14" s="35" t="s">
        <v>685</v>
      </c>
      <c r="B14" s="35" t="s">
        <v>482</v>
      </c>
      <c r="C14" s="35" t="s">
        <v>104</v>
      </c>
      <c r="D14" s="35" t="s">
        <v>1393</v>
      </c>
      <c r="E14" s="35" t="s">
        <v>1393</v>
      </c>
      <c r="F14" s="35" t="s">
        <v>461</v>
      </c>
      <c r="G14">
        <v>0</v>
      </c>
      <c r="H14">
        <v>0</v>
      </c>
      <c r="I14">
        <v>0</v>
      </c>
    </row>
    <row r="15" spans="1:9">
      <c r="A15" s="35" t="s">
        <v>694</v>
      </c>
      <c r="B15" s="35" t="s">
        <v>482</v>
      </c>
      <c r="C15" s="35" t="s">
        <v>56</v>
      </c>
      <c r="D15" s="35" t="s">
        <v>1394</v>
      </c>
      <c r="E15" s="35" t="s">
        <v>1394</v>
      </c>
      <c r="F15" s="35" t="s">
        <v>461</v>
      </c>
      <c r="G15">
        <v>0</v>
      </c>
      <c r="H15">
        <v>0</v>
      </c>
      <c r="I15">
        <v>0</v>
      </c>
    </row>
    <row r="16" spans="1:9">
      <c r="A16" s="35" t="s">
        <v>686</v>
      </c>
      <c r="B16" s="35" t="s">
        <v>482</v>
      </c>
      <c r="C16" s="35" t="s">
        <v>110</v>
      </c>
      <c r="D16" s="35" t="s">
        <v>1395</v>
      </c>
      <c r="E16" s="35" t="s">
        <v>1396</v>
      </c>
      <c r="F16" s="35" t="s">
        <v>461</v>
      </c>
      <c r="G16">
        <v>614</v>
      </c>
      <c r="H16">
        <v>614</v>
      </c>
      <c r="I16">
        <v>0</v>
      </c>
    </row>
    <row r="17" spans="1:9">
      <c r="A17" s="35" t="s">
        <v>797</v>
      </c>
      <c r="B17" s="35" t="s">
        <v>482</v>
      </c>
      <c r="C17" s="35" t="s">
        <v>794</v>
      </c>
      <c r="D17" s="35" t="s">
        <v>1395</v>
      </c>
      <c r="E17" s="35" t="s">
        <v>1397</v>
      </c>
      <c r="F17" s="35" t="s">
        <v>461</v>
      </c>
      <c r="G17">
        <v>0</v>
      </c>
      <c r="H17">
        <v>0</v>
      </c>
      <c r="I17">
        <v>0</v>
      </c>
    </row>
    <row r="18" spans="1:9">
      <c r="A18" s="35" t="s">
        <v>614</v>
      </c>
      <c r="B18" s="35" t="s">
        <v>482</v>
      </c>
      <c r="C18" s="35" t="s">
        <v>609</v>
      </c>
      <c r="D18" s="35" t="s">
        <v>1395</v>
      </c>
      <c r="E18" s="35" t="s">
        <v>1398</v>
      </c>
      <c r="F18" s="35" t="s">
        <v>461</v>
      </c>
      <c r="G18">
        <v>0</v>
      </c>
      <c r="H18">
        <v>0</v>
      </c>
      <c r="I18">
        <v>0</v>
      </c>
    </row>
    <row r="19" spans="1:9">
      <c r="A19" s="35" t="s">
        <v>695</v>
      </c>
      <c r="B19" s="35" t="s">
        <v>482</v>
      </c>
      <c r="C19" s="35" t="s">
        <v>626</v>
      </c>
      <c r="D19" s="35" t="s">
        <v>1395</v>
      </c>
      <c r="E19" s="35" t="s">
        <v>1395</v>
      </c>
      <c r="F19" s="35" t="s">
        <v>461</v>
      </c>
      <c r="G19">
        <v>0</v>
      </c>
      <c r="H19">
        <v>0</v>
      </c>
      <c r="I19">
        <v>0</v>
      </c>
    </row>
    <row r="20" spans="1:9">
      <c r="A20" s="35" t="s">
        <v>483</v>
      </c>
      <c r="B20" s="35" t="s">
        <v>482</v>
      </c>
      <c r="C20" s="35" t="s">
        <v>96</v>
      </c>
      <c r="D20" s="35" t="s">
        <v>1399</v>
      </c>
      <c r="E20" s="35" t="s">
        <v>1400</v>
      </c>
      <c r="F20" s="35" t="s">
        <v>461</v>
      </c>
      <c r="G20">
        <v>97</v>
      </c>
      <c r="H20">
        <v>97</v>
      </c>
      <c r="I20">
        <v>0</v>
      </c>
    </row>
    <row r="21" spans="1:9">
      <c r="A21" s="35" t="s">
        <v>786</v>
      </c>
      <c r="B21" s="35" t="s">
        <v>482</v>
      </c>
      <c r="C21" s="35" t="s">
        <v>777</v>
      </c>
      <c r="D21" s="35" t="s">
        <v>1399</v>
      </c>
      <c r="E21" s="35" t="s">
        <v>1401</v>
      </c>
      <c r="F21" s="35" t="s">
        <v>461</v>
      </c>
      <c r="G21">
        <v>26</v>
      </c>
      <c r="H21">
        <v>26</v>
      </c>
      <c r="I21">
        <v>0</v>
      </c>
    </row>
    <row r="22" spans="1:9">
      <c r="A22" s="35" t="s">
        <v>798</v>
      </c>
      <c r="B22" s="35" t="s">
        <v>482</v>
      </c>
      <c r="C22" s="35" t="s">
        <v>769</v>
      </c>
      <c r="D22" s="35" t="s">
        <v>1399</v>
      </c>
      <c r="E22" s="35" t="s">
        <v>1400</v>
      </c>
      <c r="F22" s="35" t="s">
        <v>461</v>
      </c>
      <c r="G22">
        <v>0</v>
      </c>
      <c r="H22">
        <v>0</v>
      </c>
      <c r="I22">
        <v>0</v>
      </c>
    </row>
    <row r="23" spans="1:9">
      <c r="A23" s="35" t="s">
        <v>793</v>
      </c>
      <c r="B23" s="35" t="s">
        <v>482</v>
      </c>
      <c r="C23" s="35" t="s">
        <v>794</v>
      </c>
      <c r="D23" s="35" t="s">
        <v>1402</v>
      </c>
      <c r="E23" s="35" t="s">
        <v>1403</v>
      </c>
      <c r="F23" s="35" t="s">
        <v>461</v>
      </c>
      <c r="G23">
        <v>0</v>
      </c>
      <c r="H23">
        <v>0</v>
      </c>
      <c r="I23">
        <v>0</v>
      </c>
    </row>
    <row r="24" spans="1:9">
      <c r="A24" s="35" t="s">
        <v>795</v>
      </c>
      <c r="B24" s="35" t="s">
        <v>482</v>
      </c>
      <c r="C24" s="35" t="s">
        <v>796</v>
      </c>
      <c r="D24" s="35" t="s">
        <v>1402</v>
      </c>
      <c r="E24" s="35" t="s">
        <v>1404</v>
      </c>
      <c r="F24" s="35" t="s">
        <v>461</v>
      </c>
      <c r="G24">
        <v>0</v>
      </c>
      <c r="H24">
        <v>0</v>
      </c>
      <c r="I24">
        <v>0</v>
      </c>
    </row>
    <row r="25" spans="1:9">
      <c r="A25" s="35" t="s">
        <v>635</v>
      </c>
      <c r="B25" s="35" t="s">
        <v>482</v>
      </c>
      <c r="C25" s="35" t="s">
        <v>622</v>
      </c>
      <c r="D25" s="35" t="s">
        <v>1405</v>
      </c>
      <c r="E25" s="35" t="s">
        <v>1406</v>
      </c>
      <c r="F25" s="35" t="s">
        <v>461</v>
      </c>
      <c r="G25">
        <v>169</v>
      </c>
      <c r="H25">
        <v>169</v>
      </c>
      <c r="I25">
        <v>0</v>
      </c>
    </row>
    <row r="26" spans="1:9">
      <c r="A26" s="35" t="s">
        <v>685</v>
      </c>
      <c r="B26" s="35" t="s">
        <v>482</v>
      </c>
      <c r="C26" s="35" t="s">
        <v>104</v>
      </c>
      <c r="D26" s="35" t="s">
        <v>1407</v>
      </c>
      <c r="E26" s="35" t="s">
        <v>1407</v>
      </c>
      <c r="F26" s="35" t="s">
        <v>461</v>
      </c>
      <c r="G26">
        <v>0</v>
      </c>
      <c r="H26">
        <v>0</v>
      </c>
      <c r="I26">
        <v>0</v>
      </c>
    </row>
    <row r="27" spans="1:9">
      <c r="A27" s="35" t="s">
        <v>694</v>
      </c>
      <c r="B27" s="35" t="s">
        <v>482</v>
      </c>
      <c r="C27" s="35" t="s">
        <v>56</v>
      </c>
      <c r="D27" s="35" t="s">
        <v>1408</v>
      </c>
      <c r="E27" s="35" t="s">
        <v>1408</v>
      </c>
      <c r="F27" s="35" t="s">
        <v>461</v>
      </c>
      <c r="G27">
        <v>0</v>
      </c>
      <c r="H27">
        <v>0</v>
      </c>
      <c r="I27">
        <v>0</v>
      </c>
    </row>
    <row r="28" spans="1:9">
      <c r="A28" s="35" t="s">
        <v>686</v>
      </c>
      <c r="B28" s="35" t="s">
        <v>482</v>
      </c>
      <c r="C28" s="35" t="s">
        <v>110</v>
      </c>
      <c r="D28" s="35" t="s">
        <v>1409</v>
      </c>
      <c r="E28" s="35" t="s">
        <v>1410</v>
      </c>
      <c r="F28" s="35" t="s">
        <v>461</v>
      </c>
      <c r="G28">
        <v>776</v>
      </c>
      <c r="H28">
        <v>776</v>
      </c>
      <c r="I28">
        <v>0</v>
      </c>
    </row>
    <row r="29" spans="1:9">
      <c r="A29" s="35" t="s">
        <v>797</v>
      </c>
      <c r="B29" s="35" t="s">
        <v>482</v>
      </c>
      <c r="C29" s="35" t="s">
        <v>794</v>
      </c>
      <c r="D29" s="35" t="s">
        <v>1409</v>
      </c>
      <c r="E29" s="35" t="s">
        <v>1411</v>
      </c>
      <c r="F29" s="35" t="s">
        <v>461</v>
      </c>
      <c r="G29">
        <v>18</v>
      </c>
      <c r="H29">
        <v>18</v>
      </c>
      <c r="I29">
        <v>0</v>
      </c>
    </row>
    <row r="30" spans="1:9">
      <c r="A30" s="35" t="s">
        <v>614</v>
      </c>
      <c r="B30" s="35" t="s">
        <v>482</v>
      </c>
      <c r="C30" s="35" t="s">
        <v>609</v>
      </c>
      <c r="D30" s="35" t="s">
        <v>1409</v>
      </c>
      <c r="E30" s="35" t="s">
        <v>1412</v>
      </c>
      <c r="F30" s="35" t="s">
        <v>461</v>
      </c>
      <c r="G30">
        <v>0</v>
      </c>
      <c r="H30">
        <v>0</v>
      </c>
      <c r="I30">
        <v>0</v>
      </c>
    </row>
    <row r="31" spans="1:9">
      <c r="A31" s="35" t="s">
        <v>695</v>
      </c>
      <c r="B31" s="35" t="s">
        <v>482</v>
      </c>
      <c r="C31" s="35" t="s">
        <v>626</v>
      </c>
      <c r="D31" s="35" t="s">
        <v>1409</v>
      </c>
      <c r="E31" s="35" t="s">
        <v>1412</v>
      </c>
      <c r="F31" s="35" t="s">
        <v>461</v>
      </c>
      <c r="G31">
        <v>0</v>
      </c>
      <c r="H31">
        <v>0</v>
      </c>
      <c r="I31">
        <v>0</v>
      </c>
    </row>
    <row r="32" spans="1:9">
      <c r="A32" s="35" t="s">
        <v>483</v>
      </c>
      <c r="B32" s="35" t="s">
        <v>482</v>
      </c>
      <c r="C32" s="35" t="s">
        <v>96</v>
      </c>
      <c r="D32" s="35" t="s">
        <v>1413</v>
      </c>
      <c r="E32" s="35" t="s">
        <v>1414</v>
      </c>
      <c r="F32" s="35" t="s">
        <v>461</v>
      </c>
      <c r="G32">
        <v>134</v>
      </c>
      <c r="H32">
        <v>134</v>
      </c>
      <c r="I32">
        <v>0</v>
      </c>
    </row>
    <row r="33" spans="1:9">
      <c r="A33" s="35" t="s">
        <v>786</v>
      </c>
      <c r="B33" s="35" t="s">
        <v>482</v>
      </c>
      <c r="C33" s="35" t="s">
        <v>777</v>
      </c>
      <c r="D33" s="35" t="s">
        <v>1413</v>
      </c>
      <c r="E33" s="35" t="s">
        <v>1415</v>
      </c>
      <c r="F33" s="35" t="s">
        <v>461</v>
      </c>
      <c r="G33">
        <v>5495</v>
      </c>
      <c r="H33">
        <v>5495</v>
      </c>
      <c r="I33">
        <v>0</v>
      </c>
    </row>
    <row r="34" spans="1:9">
      <c r="A34" s="35" t="s">
        <v>798</v>
      </c>
      <c r="B34" s="35" t="s">
        <v>482</v>
      </c>
      <c r="C34" s="35" t="s">
        <v>769</v>
      </c>
      <c r="D34" s="35" t="s">
        <v>1413</v>
      </c>
      <c r="E34" s="35" t="s">
        <v>1416</v>
      </c>
      <c r="F34" s="35" t="s">
        <v>461</v>
      </c>
      <c r="G34">
        <v>0</v>
      </c>
      <c r="H34">
        <v>0</v>
      </c>
      <c r="I34">
        <v>0</v>
      </c>
    </row>
    <row r="35" spans="1:9">
      <c r="A35" s="35" t="s">
        <v>793</v>
      </c>
      <c r="B35" s="35" t="s">
        <v>482</v>
      </c>
      <c r="C35" s="35" t="s">
        <v>794</v>
      </c>
      <c r="D35" s="35" t="s">
        <v>1417</v>
      </c>
      <c r="E35" s="35" t="s">
        <v>1418</v>
      </c>
      <c r="F35" s="35" t="s">
        <v>461</v>
      </c>
      <c r="G35">
        <v>0</v>
      </c>
      <c r="H35">
        <v>0</v>
      </c>
      <c r="I35">
        <v>0</v>
      </c>
    </row>
    <row r="36" spans="1:9">
      <c r="A36" s="35" t="s">
        <v>795</v>
      </c>
      <c r="B36" s="35" t="s">
        <v>482</v>
      </c>
      <c r="C36" s="35" t="s">
        <v>796</v>
      </c>
      <c r="D36" s="35" t="s">
        <v>1417</v>
      </c>
      <c r="E36" s="35" t="s">
        <v>1419</v>
      </c>
      <c r="F36" s="35" t="s">
        <v>461</v>
      </c>
      <c r="G36">
        <v>0</v>
      </c>
      <c r="H36">
        <v>0</v>
      </c>
      <c r="I36">
        <v>0</v>
      </c>
    </row>
    <row r="37" spans="1:9">
      <c r="A37" s="35" t="s">
        <v>635</v>
      </c>
      <c r="B37" s="35" t="s">
        <v>482</v>
      </c>
      <c r="C37" s="35" t="s">
        <v>622</v>
      </c>
      <c r="D37" s="35" t="s">
        <v>1420</v>
      </c>
      <c r="E37" s="35" t="s">
        <v>1421</v>
      </c>
      <c r="F37" s="35" t="s">
        <v>461</v>
      </c>
      <c r="G37">
        <v>70</v>
      </c>
      <c r="H37">
        <v>70</v>
      </c>
      <c r="I37">
        <v>0</v>
      </c>
    </row>
    <row r="38" spans="1:9">
      <c r="A38" s="35" t="s">
        <v>685</v>
      </c>
      <c r="B38" s="35" t="s">
        <v>482</v>
      </c>
      <c r="C38" s="35" t="s">
        <v>104</v>
      </c>
      <c r="D38" s="35" t="s">
        <v>1422</v>
      </c>
      <c r="E38" s="35" t="s">
        <v>1422</v>
      </c>
      <c r="F38" s="35" t="s">
        <v>461</v>
      </c>
      <c r="G38">
        <v>0</v>
      </c>
      <c r="H38">
        <v>0</v>
      </c>
      <c r="I38">
        <v>0</v>
      </c>
    </row>
    <row r="39" spans="1:9">
      <c r="A39" s="35" t="s">
        <v>694</v>
      </c>
      <c r="B39" s="35" t="s">
        <v>482</v>
      </c>
      <c r="C39" s="35" t="s">
        <v>56</v>
      </c>
      <c r="D39" s="35" t="s">
        <v>1423</v>
      </c>
      <c r="E39" s="35" t="s">
        <v>1423</v>
      </c>
      <c r="F39" s="35" t="s">
        <v>461</v>
      </c>
      <c r="G39">
        <v>0</v>
      </c>
      <c r="H39">
        <v>0</v>
      </c>
      <c r="I39">
        <v>0</v>
      </c>
    </row>
    <row r="40" spans="1:9">
      <c r="A40" s="35" t="s">
        <v>686</v>
      </c>
      <c r="B40" s="35" t="s">
        <v>482</v>
      </c>
      <c r="C40" s="35" t="s">
        <v>110</v>
      </c>
      <c r="D40" s="35" t="s">
        <v>1424</v>
      </c>
      <c r="E40" s="35" t="s">
        <v>1425</v>
      </c>
      <c r="F40" s="35" t="s">
        <v>461</v>
      </c>
      <c r="G40">
        <v>263</v>
      </c>
      <c r="H40">
        <v>263</v>
      </c>
      <c r="I40">
        <v>0</v>
      </c>
    </row>
    <row r="41" spans="1:9">
      <c r="A41" s="35" t="s">
        <v>797</v>
      </c>
      <c r="B41" s="35" t="s">
        <v>482</v>
      </c>
      <c r="C41" s="35" t="s">
        <v>794</v>
      </c>
      <c r="D41" s="35" t="s">
        <v>1424</v>
      </c>
      <c r="E41" s="35" t="s">
        <v>1424</v>
      </c>
      <c r="F41" s="35" t="s">
        <v>461</v>
      </c>
      <c r="G41">
        <v>0</v>
      </c>
      <c r="H41">
        <v>0</v>
      </c>
      <c r="I41">
        <v>0</v>
      </c>
    </row>
    <row r="42" spans="1:9">
      <c r="A42" s="35" t="s">
        <v>614</v>
      </c>
      <c r="B42" s="35" t="s">
        <v>482</v>
      </c>
      <c r="C42" s="35" t="s">
        <v>609</v>
      </c>
      <c r="D42" s="35" t="s">
        <v>1424</v>
      </c>
      <c r="E42" s="35" t="s">
        <v>1426</v>
      </c>
      <c r="F42" s="35" t="s">
        <v>461</v>
      </c>
      <c r="G42">
        <v>0</v>
      </c>
      <c r="H42">
        <v>0</v>
      </c>
      <c r="I42">
        <v>0</v>
      </c>
    </row>
    <row r="43" spans="1:9">
      <c r="A43" s="35" t="s">
        <v>695</v>
      </c>
      <c r="B43" s="35" t="s">
        <v>482</v>
      </c>
      <c r="C43" s="35" t="s">
        <v>626</v>
      </c>
      <c r="D43" s="35" t="s">
        <v>1424</v>
      </c>
      <c r="E43" s="35" t="s">
        <v>1424</v>
      </c>
      <c r="F43" s="35" t="s">
        <v>461</v>
      </c>
      <c r="G43">
        <v>0</v>
      </c>
      <c r="H43">
        <v>0</v>
      </c>
      <c r="I43">
        <v>0</v>
      </c>
    </row>
    <row r="44" spans="1:9">
      <c r="A44" s="35" t="s">
        <v>483</v>
      </c>
      <c r="B44" s="35" t="s">
        <v>482</v>
      </c>
      <c r="C44" s="35" t="s">
        <v>96</v>
      </c>
      <c r="D44" s="35" t="s">
        <v>1427</v>
      </c>
      <c r="E44" s="35" t="s">
        <v>1428</v>
      </c>
      <c r="F44" s="35" t="s">
        <v>461</v>
      </c>
      <c r="G44">
        <v>112</v>
      </c>
      <c r="H44">
        <v>112</v>
      </c>
      <c r="I44">
        <v>0</v>
      </c>
    </row>
    <row r="45" spans="1:9">
      <c r="A45" s="35" t="s">
        <v>786</v>
      </c>
      <c r="B45" s="35" t="s">
        <v>482</v>
      </c>
      <c r="C45" s="35" t="s">
        <v>777</v>
      </c>
      <c r="D45" s="35" t="s">
        <v>1427</v>
      </c>
      <c r="E45" s="35" t="s">
        <v>1429</v>
      </c>
      <c r="F45" s="35" t="s">
        <v>461</v>
      </c>
      <c r="G45">
        <v>61</v>
      </c>
      <c r="H45">
        <v>61</v>
      </c>
      <c r="I45">
        <v>0</v>
      </c>
    </row>
    <row r="46" spans="1:9">
      <c r="A46" s="35" t="s">
        <v>798</v>
      </c>
      <c r="B46" s="35" t="s">
        <v>482</v>
      </c>
      <c r="C46" s="35" t="s">
        <v>769</v>
      </c>
      <c r="D46" s="35" t="s">
        <v>1427</v>
      </c>
      <c r="E46" s="35" t="s">
        <v>1430</v>
      </c>
      <c r="F46" s="35" t="s">
        <v>461</v>
      </c>
      <c r="G46">
        <v>0</v>
      </c>
      <c r="H46">
        <v>0</v>
      </c>
      <c r="I46">
        <v>0</v>
      </c>
    </row>
    <row r="47" spans="1:9">
      <c r="A47" s="35" t="s">
        <v>793</v>
      </c>
      <c r="B47" s="35" t="s">
        <v>482</v>
      </c>
      <c r="C47" s="35" t="s">
        <v>794</v>
      </c>
      <c r="D47" s="35" t="s">
        <v>1431</v>
      </c>
      <c r="E47" s="35" t="s">
        <v>1432</v>
      </c>
      <c r="F47" s="35" t="s">
        <v>461</v>
      </c>
      <c r="G47">
        <v>0</v>
      </c>
      <c r="H47">
        <v>0</v>
      </c>
      <c r="I47">
        <v>0</v>
      </c>
    </row>
    <row r="48" spans="1:9">
      <c r="A48" s="35" t="s">
        <v>795</v>
      </c>
      <c r="B48" s="35" t="s">
        <v>482</v>
      </c>
      <c r="C48" s="35" t="s">
        <v>796</v>
      </c>
      <c r="D48" s="35" t="s">
        <v>1431</v>
      </c>
      <c r="E48" s="35" t="s">
        <v>1433</v>
      </c>
      <c r="F48" s="35" t="s">
        <v>461</v>
      </c>
      <c r="G48">
        <v>0</v>
      </c>
      <c r="H48">
        <v>0</v>
      </c>
      <c r="I48">
        <v>0</v>
      </c>
    </row>
    <row r="49" spans="1:9">
      <c r="A49" s="35" t="s">
        <v>635</v>
      </c>
      <c r="B49" s="35" t="s">
        <v>482</v>
      </c>
      <c r="C49" s="35" t="s">
        <v>622</v>
      </c>
      <c r="D49" s="35" t="s">
        <v>1434</v>
      </c>
      <c r="E49" s="35" t="s">
        <v>1435</v>
      </c>
      <c r="F49" s="35" t="s">
        <v>461</v>
      </c>
      <c r="G49">
        <v>7</v>
      </c>
      <c r="H49">
        <v>7</v>
      </c>
      <c r="I49">
        <v>0</v>
      </c>
    </row>
    <row r="50" spans="1:9">
      <c r="A50" s="35" t="s">
        <v>685</v>
      </c>
      <c r="B50" s="35" t="s">
        <v>482</v>
      </c>
      <c r="C50" s="35" t="s">
        <v>104</v>
      </c>
      <c r="D50" s="35" t="s">
        <v>1436</v>
      </c>
      <c r="E50" s="35" t="s">
        <v>1436</v>
      </c>
      <c r="F50" s="35" t="s">
        <v>461</v>
      </c>
      <c r="G50">
        <v>0</v>
      </c>
      <c r="H50">
        <v>0</v>
      </c>
      <c r="I50">
        <v>0</v>
      </c>
    </row>
    <row r="51" spans="1:9">
      <c r="A51" s="35" t="s">
        <v>694</v>
      </c>
      <c r="B51" s="35" t="s">
        <v>482</v>
      </c>
      <c r="C51" s="35" t="s">
        <v>56</v>
      </c>
      <c r="D51" s="35" t="s">
        <v>1437</v>
      </c>
      <c r="E51" s="35" t="s">
        <v>1437</v>
      </c>
      <c r="F51" s="35" t="s">
        <v>461</v>
      </c>
      <c r="G51">
        <v>0</v>
      </c>
      <c r="H51">
        <v>0</v>
      </c>
      <c r="I51">
        <v>0</v>
      </c>
    </row>
    <row r="52" spans="1:9">
      <c r="A52" s="35" t="s">
        <v>686</v>
      </c>
      <c r="B52" s="35" t="s">
        <v>482</v>
      </c>
      <c r="C52" s="35" t="s">
        <v>110</v>
      </c>
      <c r="D52" s="35" t="s">
        <v>1438</v>
      </c>
      <c r="E52" s="35" t="s">
        <v>1439</v>
      </c>
      <c r="F52" s="35" t="s">
        <v>461</v>
      </c>
      <c r="G52">
        <v>67</v>
      </c>
      <c r="H52">
        <v>67</v>
      </c>
      <c r="I52">
        <v>0</v>
      </c>
    </row>
    <row r="53" spans="1:9">
      <c r="A53" s="35" t="s">
        <v>797</v>
      </c>
      <c r="B53" s="35" t="s">
        <v>482</v>
      </c>
      <c r="C53" s="35" t="s">
        <v>794</v>
      </c>
      <c r="D53" s="35" t="s">
        <v>1438</v>
      </c>
      <c r="E53" s="35" t="s">
        <v>1439</v>
      </c>
      <c r="F53" s="35" t="s">
        <v>461</v>
      </c>
      <c r="G53">
        <v>0</v>
      </c>
      <c r="H53">
        <v>0</v>
      </c>
      <c r="I53">
        <v>0</v>
      </c>
    </row>
    <row r="54" spans="1:9">
      <c r="A54" s="35" t="s">
        <v>614</v>
      </c>
      <c r="B54" s="35" t="s">
        <v>482</v>
      </c>
      <c r="C54" s="35" t="s">
        <v>609</v>
      </c>
      <c r="D54" s="35" t="s">
        <v>1438</v>
      </c>
      <c r="E54" s="35" t="s">
        <v>1440</v>
      </c>
      <c r="F54" s="35" t="s">
        <v>461</v>
      </c>
      <c r="G54">
        <v>0</v>
      </c>
      <c r="H54">
        <v>0</v>
      </c>
      <c r="I54">
        <v>0</v>
      </c>
    </row>
    <row r="55" spans="1:9">
      <c r="A55" s="35" t="s">
        <v>695</v>
      </c>
      <c r="B55" s="35" t="s">
        <v>482</v>
      </c>
      <c r="C55" s="35" t="s">
        <v>626</v>
      </c>
      <c r="D55" s="35" t="s">
        <v>1438</v>
      </c>
      <c r="E55" s="35" t="s">
        <v>1438</v>
      </c>
      <c r="F55" s="35" t="s">
        <v>461</v>
      </c>
      <c r="G55">
        <v>0</v>
      </c>
      <c r="H55">
        <v>0</v>
      </c>
      <c r="I55">
        <v>0</v>
      </c>
    </row>
    <row r="56" spans="1:9">
      <c r="A56" s="35" t="s">
        <v>483</v>
      </c>
      <c r="B56" s="35" t="s">
        <v>482</v>
      </c>
      <c r="C56" s="35" t="s">
        <v>96</v>
      </c>
      <c r="D56" s="35" t="s">
        <v>1441</v>
      </c>
      <c r="E56" s="35" t="s">
        <v>1442</v>
      </c>
      <c r="F56" s="35" t="s">
        <v>461</v>
      </c>
      <c r="G56">
        <v>89</v>
      </c>
      <c r="H56">
        <v>89</v>
      </c>
      <c r="I56">
        <v>0</v>
      </c>
    </row>
    <row r="57" spans="1:9">
      <c r="A57" s="35" t="s">
        <v>786</v>
      </c>
      <c r="B57" s="35" t="s">
        <v>482</v>
      </c>
      <c r="C57" s="35" t="s">
        <v>777</v>
      </c>
      <c r="D57" s="35" t="s">
        <v>1441</v>
      </c>
      <c r="E57" s="35" t="s">
        <v>1443</v>
      </c>
      <c r="F57" s="35" t="s">
        <v>461</v>
      </c>
      <c r="G57">
        <v>29</v>
      </c>
      <c r="H57">
        <v>29</v>
      </c>
      <c r="I57">
        <v>0</v>
      </c>
    </row>
    <row r="58" spans="1:9">
      <c r="A58" s="35" t="s">
        <v>798</v>
      </c>
      <c r="B58" s="35" t="s">
        <v>482</v>
      </c>
      <c r="C58" s="35" t="s">
        <v>769</v>
      </c>
      <c r="D58" s="35" t="s">
        <v>1441</v>
      </c>
      <c r="E58" s="35" t="s">
        <v>1444</v>
      </c>
      <c r="F58" s="35" t="s">
        <v>461</v>
      </c>
      <c r="G58">
        <v>0</v>
      </c>
      <c r="H58">
        <v>0</v>
      </c>
      <c r="I58">
        <v>0</v>
      </c>
    </row>
    <row r="59" spans="1:9">
      <c r="A59" s="35" t="s">
        <v>793</v>
      </c>
      <c r="B59" s="35" t="s">
        <v>482</v>
      </c>
      <c r="C59" s="35" t="s">
        <v>794</v>
      </c>
      <c r="D59" s="35" t="s">
        <v>1445</v>
      </c>
      <c r="E59" s="35" t="s">
        <v>1446</v>
      </c>
      <c r="F59" s="35" t="s">
        <v>461</v>
      </c>
      <c r="G59">
        <v>0</v>
      </c>
      <c r="H59">
        <v>0</v>
      </c>
      <c r="I59">
        <v>0</v>
      </c>
    </row>
    <row r="60" spans="1:9">
      <c r="A60" s="35" t="s">
        <v>795</v>
      </c>
      <c r="B60" s="35" t="s">
        <v>482</v>
      </c>
      <c r="C60" s="35" t="s">
        <v>796</v>
      </c>
      <c r="D60" s="35" t="s">
        <v>1445</v>
      </c>
      <c r="E60" s="35" t="s">
        <v>1445</v>
      </c>
      <c r="F60" s="35" t="s">
        <v>461</v>
      </c>
      <c r="G60">
        <v>0</v>
      </c>
      <c r="H60">
        <v>0</v>
      </c>
      <c r="I60">
        <v>0</v>
      </c>
    </row>
    <row r="61" spans="1:9">
      <c r="A61" s="35" t="s">
        <v>635</v>
      </c>
      <c r="B61" s="35" t="s">
        <v>482</v>
      </c>
      <c r="C61" s="35" t="s">
        <v>622</v>
      </c>
      <c r="D61" s="35" t="s">
        <v>1447</v>
      </c>
      <c r="E61" s="35" t="s">
        <v>1448</v>
      </c>
      <c r="F61" s="35" t="s">
        <v>461</v>
      </c>
      <c r="G61">
        <v>6</v>
      </c>
      <c r="H61">
        <v>6</v>
      </c>
      <c r="I61">
        <v>0</v>
      </c>
    </row>
    <row r="62" spans="1:9">
      <c r="A62" s="35" t="s">
        <v>685</v>
      </c>
      <c r="B62" s="35" t="s">
        <v>482</v>
      </c>
      <c r="C62" s="35" t="s">
        <v>104</v>
      </c>
      <c r="D62" s="35" t="s">
        <v>1449</v>
      </c>
      <c r="E62" s="35" t="s">
        <v>1449</v>
      </c>
      <c r="F62" s="35" t="s">
        <v>461</v>
      </c>
      <c r="G62">
        <v>0</v>
      </c>
      <c r="H62">
        <v>0</v>
      </c>
      <c r="I62">
        <v>0</v>
      </c>
    </row>
    <row r="63" spans="1:9">
      <c r="A63" s="35" t="s">
        <v>694</v>
      </c>
      <c r="B63" s="35" t="s">
        <v>482</v>
      </c>
      <c r="C63" s="35" t="s">
        <v>56</v>
      </c>
      <c r="D63" s="35" t="s">
        <v>1450</v>
      </c>
      <c r="E63" s="35" t="s">
        <v>1450</v>
      </c>
      <c r="F63" s="35" t="s">
        <v>461</v>
      </c>
      <c r="G63">
        <v>0</v>
      </c>
      <c r="H63">
        <v>0</v>
      </c>
      <c r="I63">
        <v>0</v>
      </c>
    </row>
    <row r="64" spans="1:9">
      <c r="A64" s="35" t="s">
        <v>686</v>
      </c>
      <c r="B64" s="35" t="s">
        <v>482</v>
      </c>
      <c r="C64" s="35" t="s">
        <v>110</v>
      </c>
      <c r="D64" s="35" t="s">
        <v>1451</v>
      </c>
      <c r="E64" s="35" t="s">
        <v>1452</v>
      </c>
      <c r="F64" s="35" t="s">
        <v>461</v>
      </c>
      <c r="G64">
        <v>3</v>
      </c>
      <c r="H64">
        <v>3</v>
      </c>
      <c r="I64">
        <v>0</v>
      </c>
    </row>
    <row r="65" spans="1:9">
      <c r="A65" s="35" t="s">
        <v>797</v>
      </c>
      <c r="B65" s="35" t="s">
        <v>482</v>
      </c>
      <c r="C65" s="35" t="s">
        <v>794</v>
      </c>
      <c r="D65" s="35" t="s">
        <v>1451</v>
      </c>
      <c r="E65" s="35" t="s">
        <v>1453</v>
      </c>
      <c r="F65" s="35" t="s">
        <v>461</v>
      </c>
      <c r="G65">
        <v>0</v>
      </c>
      <c r="H65">
        <v>0</v>
      </c>
      <c r="I65">
        <v>0</v>
      </c>
    </row>
    <row r="66" spans="1:9">
      <c r="A66" s="35" t="s">
        <v>614</v>
      </c>
      <c r="B66" s="35" t="s">
        <v>482</v>
      </c>
      <c r="C66" s="35" t="s">
        <v>609</v>
      </c>
      <c r="D66" s="35" t="s">
        <v>1451</v>
      </c>
      <c r="E66" s="35" t="s">
        <v>1454</v>
      </c>
      <c r="F66" s="35" t="s">
        <v>461</v>
      </c>
      <c r="G66">
        <v>0</v>
      </c>
      <c r="H66">
        <v>0</v>
      </c>
      <c r="I66">
        <v>0</v>
      </c>
    </row>
    <row r="67" spans="1:9">
      <c r="A67" s="35" t="s">
        <v>695</v>
      </c>
      <c r="B67" s="35" t="s">
        <v>482</v>
      </c>
      <c r="C67" s="35" t="s">
        <v>626</v>
      </c>
      <c r="D67" s="35" t="s">
        <v>1451</v>
      </c>
      <c r="E67" s="35" t="s">
        <v>1451</v>
      </c>
      <c r="F67" s="35" t="s">
        <v>461</v>
      </c>
      <c r="G67">
        <v>0</v>
      </c>
      <c r="H67">
        <v>0</v>
      </c>
      <c r="I67">
        <v>0</v>
      </c>
    </row>
    <row r="68" spans="1:9">
      <c r="A68" s="35" t="s">
        <v>483</v>
      </c>
      <c r="B68" s="35" t="s">
        <v>482</v>
      </c>
      <c r="C68" s="35" t="s">
        <v>96</v>
      </c>
      <c r="D68" s="35" t="s">
        <v>1455</v>
      </c>
      <c r="E68" s="35" t="s">
        <v>1456</v>
      </c>
      <c r="F68" s="35" t="s">
        <v>461</v>
      </c>
      <c r="G68">
        <v>0</v>
      </c>
      <c r="H68">
        <v>0</v>
      </c>
      <c r="I68">
        <v>0</v>
      </c>
    </row>
    <row r="69" spans="1:9">
      <c r="A69" s="35" t="s">
        <v>786</v>
      </c>
      <c r="B69" s="35" t="s">
        <v>482</v>
      </c>
      <c r="C69" s="35" t="s">
        <v>777</v>
      </c>
      <c r="D69" s="35" t="s">
        <v>1455</v>
      </c>
      <c r="E69" s="35" t="s">
        <v>1457</v>
      </c>
      <c r="F69" s="35" t="s">
        <v>461</v>
      </c>
      <c r="G69">
        <v>0</v>
      </c>
      <c r="H69">
        <v>0</v>
      </c>
      <c r="I69">
        <v>0</v>
      </c>
    </row>
    <row r="70" spans="1:9">
      <c r="A70" s="35" t="s">
        <v>798</v>
      </c>
      <c r="B70" s="35" t="s">
        <v>482</v>
      </c>
      <c r="C70" s="35" t="s">
        <v>769</v>
      </c>
      <c r="D70" s="35" t="s">
        <v>1455</v>
      </c>
      <c r="E70" s="35" t="s">
        <v>1455</v>
      </c>
      <c r="F70" s="35" t="s">
        <v>461</v>
      </c>
      <c r="G70">
        <v>0</v>
      </c>
      <c r="H70">
        <v>0</v>
      </c>
      <c r="I70">
        <v>0</v>
      </c>
    </row>
    <row r="71" spans="1:9">
      <c r="A71" s="35" t="s">
        <v>793</v>
      </c>
      <c r="B71" s="35" t="s">
        <v>482</v>
      </c>
      <c r="C71" s="35" t="s">
        <v>794</v>
      </c>
      <c r="D71" s="35" t="s">
        <v>1458</v>
      </c>
      <c r="E71" s="35" t="s">
        <v>1458</v>
      </c>
      <c r="F71" s="35" t="s">
        <v>461</v>
      </c>
      <c r="G71">
        <v>0</v>
      </c>
      <c r="H71">
        <v>0</v>
      </c>
      <c r="I71">
        <v>0</v>
      </c>
    </row>
    <row r="72" spans="1:9">
      <c r="A72" s="35" t="s">
        <v>795</v>
      </c>
      <c r="B72" s="35" t="s">
        <v>482</v>
      </c>
      <c r="C72" s="35" t="s">
        <v>796</v>
      </c>
      <c r="D72" s="35" t="s">
        <v>1458</v>
      </c>
      <c r="E72" s="35" t="s">
        <v>1458</v>
      </c>
      <c r="F72" s="35" t="s">
        <v>461</v>
      </c>
      <c r="G72">
        <v>0</v>
      </c>
      <c r="H72">
        <v>0</v>
      </c>
      <c r="I72">
        <v>0</v>
      </c>
    </row>
    <row r="73" spans="1:9">
      <c r="A73" s="35" t="s">
        <v>635</v>
      </c>
      <c r="B73" s="35" t="s">
        <v>482</v>
      </c>
      <c r="C73" s="35" t="s">
        <v>622</v>
      </c>
      <c r="D73" s="35" t="s">
        <v>1459</v>
      </c>
      <c r="E73" s="35" t="s">
        <v>1460</v>
      </c>
      <c r="F73" s="35" t="s">
        <v>461</v>
      </c>
      <c r="G73">
        <v>0</v>
      </c>
      <c r="H73">
        <v>0</v>
      </c>
      <c r="I73">
        <v>0</v>
      </c>
    </row>
    <row r="74" spans="1:9">
      <c r="A74" s="35" t="s">
        <v>685</v>
      </c>
      <c r="B74" s="35" t="s">
        <v>482</v>
      </c>
      <c r="C74" s="35" t="s">
        <v>104</v>
      </c>
      <c r="D74" s="35" t="s">
        <v>1461</v>
      </c>
      <c r="E74" s="35" t="s">
        <v>1461</v>
      </c>
      <c r="F74" s="35" t="s">
        <v>461</v>
      </c>
      <c r="G74">
        <v>0</v>
      </c>
      <c r="H74">
        <v>0</v>
      </c>
      <c r="I74">
        <v>0</v>
      </c>
    </row>
    <row r="75" spans="1:9">
      <c r="A75" s="35" t="s">
        <v>694</v>
      </c>
      <c r="B75" s="35" t="s">
        <v>482</v>
      </c>
      <c r="C75" s="35" t="s">
        <v>56</v>
      </c>
      <c r="D75" s="35" t="s">
        <v>1462</v>
      </c>
      <c r="E75" s="35" t="s">
        <v>1462</v>
      </c>
      <c r="F75" s="35" t="s">
        <v>461</v>
      </c>
      <c r="G75">
        <v>0</v>
      </c>
      <c r="H75">
        <v>0</v>
      </c>
      <c r="I75">
        <v>0</v>
      </c>
    </row>
    <row r="76" spans="1:9">
      <c r="A76" s="35" t="s">
        <v>686</v>
      </c>
      <c r="B76" s="35" t="s">
        <v>482</v>
      </c>
      <c r="C76" s="35" t="s">
        <v>110</v>
      </c>
      <c r="D76" s="35" t="s">
        <v>1463</v>
      </c>
      <c r="E76" s="35" t="s">
        <v>1464</v>
      </c>
      <c r="F76" s="35" t="s">
        <v>461</v>
      </c>
      <c r="G76">
        <v>0</v>
      </c>
      <c r="H76">
        <v>0</v>
      </c>
      <c r="I76">
        <v>0</v>
      </c>
    </row>
    <row r="77" spans="1:9">
      <c r="A77" s="35" t="s">
        <v>797</v>
      </c>
      <c r="B77" s="35" t="s">
        <v>482</v>
      </c>
      <c r="C77" s="35" t="s">
        <v>794</v>
      </c>
      <c r="D77" s="35" t="s">
        <v>1463</v>
      </c>
      <c r="E77" s="35" t="s">
        <v>1465</v>
      </c>
      <c r="F77" s="35" t="s">
        <v>461</v>
      </c>
      <c r="G77">
        <v>0</v>
      </c>
      <c r="H77">
        <v>0</v>
      </c>
      <c r="I77">
        <v>0</v>
      </c>
    </row>
    <row r="78" spans="1:9">
      <c r="A78" s="35" t="s">
        <v>614</v>
      </c>
      <c r="B78" s="35" t="s">
        <v>482</v>
      </c>
      <c r="C78" s="35" t="s">
        <v>609</v>
      </c>
      <c r="D78" s="35" t="s">
        <v>1463</v>
      </c>
      <c r="E78" s="35" t="s">
        <v>1465</v>
      </c>
      <c r="F78" s="35" t="s">
        <v>461</v>
      </c>
      <c r="G78">
        <v>0</v>
      </c>
      <c r="H78">
        <v>0</v>
      </c>
      <c r="I78">
        <v>0</v>
      </c>
    </row>
    <row r="79" spans="1:9">
      <c r="A79" s="35" t="s">
        <v>695</v>
      </c>
      <c r="B79" s="35" t="s">
        <v>482</v>
      </c>
      <c r="C79" s="35" t="s">
        <v>626</v>
      </c>
      <c r="D79" s="35" t="s">
        <v>1463</v>
      </c>
      <c r="E79" s="35" t="s">
        <v>1463</v>
      </c>
      <c r="F79" s="35" t="s">
        <v>461</v>
      </c>
      <c r="G79">
        <v>0</v>
      </c>
      <c r="H79">
        <v>0</v>
      </c>
      <c r="I79">
        <v>0</v>
      </c>
    </row>
    <row r="80" spans="1:9">
      <c r="A80" s="35" t="s">
        <v>483</v>
      </c>
      <c r="B80" s="35" t="s">
        <v>482</v>
      </c>
      <c r="C80" s="35" t="s">
        <v>96</v>
      </c>
      <c r="D80" s="35" t="s">
        <v>1466</v>
      </c>
      <c r="E80" s="35" t="s">
        <v>1467</v>
      </c>
      <c r="F80" s="35" t="s">
        <v>461</v>
      </c>
      <c r="G80">
        <v>0</v>
      </c>
      <c r="H80">
        <v>0</v>
      </c>
      <c r="I80">
        <v>0</v>
      </c>
    </row>
    <row r="81" spans="1:9">
      <c r="A81" s="35" t="s">
        <v>786</v>
      </c>
      <c r="B81" s="35" t="s">
        <v>482</v>
      </c>
      <c r="C81" s="35" t="s">
        <v>777</v>
      </c>
      <c r="D81" s="35" t="s">
        <v>1466</v>
      </c>
      <c r="E81" s="35" t="s">
        <v>1468</v>
      </c>
      <c r="F81" s="35" t="s">
        <v>461</v>
      </c>
      <c r="G81">
        <v>5</v>
      </c>
      <c r="H81">
        <v>5</v>
      </c>
      <c r="I81">
        <v>0</v>
      </c>
    </row>
    <row r="82" spans="1:9">
      <c r="A82" s="35" t="s">
        <v>798</v>
      </c>
      <c r="B82" s="35" t="s">
        <v>482</v>
      </c>
      <c r="C82" s="35" t="s">
        <v>769</v>
      </c>
      <c r="D82" s="35" t="s">
        <v>1466</v>
      </c>
      <c r="E82" s="35" t="s">
        <v>1469</v>
      </c>
      <c r="F82" s="35" t="s">
        <v>461</v>
      </c>
      <c r="G82">
        <v>0</v>
      </c>
      <c r="H82">
        <v>0</v>
      </c>
      <c r="I82">
        <v>0</v>
      </c>
    </row>
    <row r="83" spans="1:9">
      <c r="A83" s="35" t="s">
        <v>793</v>
      </c>
      <c r="B83" s="35" t="s">
        <v>482</v>
      </c>
      <c r="C83" s="35" t="s">
        <v>794</v>
      </c>
      <c r="D83" s="35" t="s">
        <v>1470</v>
      </c>
      <c r="E83" s="35" t="s">
        <v>1471</v>
      </c>
      <c r="F83" s="35" t="s">
        <v>461</v>
      </c>
      <c r="G83">
        <v>0</v>
      </c>
      <c r="H83">
        <v>0</v>
      </c>
      <c r="I83">
        <v>0</v>
      </c>
    </row>
    <row r="84" spans="1:9">
      <c r="A84" s="35" t="s">
        <v>795</v>
      </c>
      <c r="B84" s="35" t="s">
        <v>482</v>
      </c>
      <c r="C84" s="35" t="s">
        <v>796</v>
      </c>
      <c r="D84" s="35" t="s">
        <v>1470</v>
      </c>
      <c r="E84" s="35" t="s">
        <v>1472</v>
      </c>
      <c r="F84" s="35" t="s">
        <v>461</v>
      </c>
      <c r="G84">
        <v>0</v>
      </c>
      <c r="H84">
        <v>0</v>
      </c>
      <c r="I84">
        <v>0</v>
      </c>
    </row>
    <row r="85" spans="1:9">
      <c r="A85" s="35" t="s">
        <v>635</v>
      </c>
      <c r="B85" s="35" t="s">
        <v>482</v>
      </c>
      <c r="C85" s="35" t="s">
        <v>622</v>
      </c>
      <c r="D85" s="35" t="s">
        <v>1473</v>
      </c>
      <c r="E85" s="35" t="s">
        <v>1474</v>
      </c>
      <c r="F85" s="35" t="s">
        <v>461</v>
      </c>
      <c r="G85">
        <v>7</v>
      </c>
      <c r="H85">
        <v>7</v>
      </c>
      <c r="I85">
        <v>0</v>
      </c>
    </row>
    <row r="86" spans="1:9">
      <c r="A86" s="35" t="s">
        <v>685</v>
      </c>
      <c r="B86" s="35" t="s">
        <v>482</v>
      </c>
      <c r="C86" s="35" t="s">
        <v>104</v>
      </c>
      <c r="D86" s="35" t="s">
        <v>1475</v>
      </c>
      <c r="E86" s="35" t="s">
        <v>1476</v>
      </c>
      <c r="F86" s="35" t="s">
        <v>461</v>
      </c>
      <c r="G86">
        <v>0</v>
      </c>
      <c r="H86">
        <v>0</v>
      </c>
      <c r="I86">
        <v>0</v>
      </c>
    </row>
    <row r="87" spans="1:9">
      <c r="A87" s="35" t="s">
        <v>694</v>
      </c>
      <c r="B87" s="35" t="s">
        <v>482</v>
      </c>
      <c r="C87" s="35" t="s">
        <v>56</v>
      </c>
      <c r="D87" s="35" t="s">
        <v>1477</v>
      </c>
      <c r="E87" s="35" t="s">
        <v>1477</v>
      </c>
      <c r="F87" s="35" t="s">
        <v>461</v>
      </c>
      <c r="G87">
        <v>0</v>
      </c>
      <c r="H87">
        <v>0</v>
      </c>
      <c r="I87">
        <v>0</v>
      </c>
    </row>
    <row r="88" spans="1:9">
      <c r="A88" s="35" t="s">
        <v>686</v>
      </c>
      <c r="B88" s="35" t="s">
        <v>482</v>
      </c>
      <c r="C88" s="35" t="s">
        <v>110</v>
      </c>
      <c r="D88" s="35" t="s">
        <v>1478</v>
      </c>
      <c r="E88" s="35" t="s">
        <v>1479</v>
      </c>
      <c r="F88" s="35" t="s">
        <v>461</v>
      </c>
      <c r="G88">
        <v>222</v>
      </c>
      <c r="H88">
        <v>222</v>
      </c>
      <c r="I88">
        <v>0</v>
      </c>
    </row>
    <row r="89" spans="1:9">
      <c r="A89" s="35" t="s">
        <v>797</v>
      </c>
      <c r="B89" s="35" t="s">
        <v>482</v>
      </c>
      <c r="C89" s="35" t="s">
        <v>794</v>
      </c>
      <c r="D89" s="35" t="s">
        <v>1478</v>
      </c>
      <c r="E89" s="35" t="s">
        <v>1480</v>
      </c>
      <c r="F89" s="35" t="s">
        <v>461</v>
      </c>
      <c r="G89">
        <v>0</v>
      </c>
      <c r="H89">
        <v>0</v>
      </c>
      <c r="I89">
        <v>0</v>
      </c>
    </row>
    <row r="90" spans="1:9">
      <c r="A90" s="35" t="s">
        <v>614</v>
      </c>
      <c r="B90" s="35" t="s">
        <v>482</v>
      </c>
      <c r="C90" s="35" t="s">
        <v>609</v>
      </c>
      <c r="D90" s="35" t="s">
        <v>1478</v>
      </c>
      <c r="E90" s="35" t="s">
        <v>1481</v>
      </c>
      <c r="F90" s="35" t="s">
        <v>461</v>
      </c>
      <c r="G90">
        <v>0</v>
      </c>
      <c r="H90">
        <v>0</v>
      </c>
      <c r="I90">
        <v>0</v>
      </c>
    </row>
    <row r="91" spans="1:9">
      <c r="A91" s="35" t="s">
        <v>695</v>
      </c>
      <c r="B91" s="35" t="s">
        <v>482</v>
      </c>
      <c r="C91" s="35" t="s">
        <v>626</v>
      </c>
      <c r="D91" s="35" t="s">
        <v>1478</v>
      </c>
      <c r="E91" s="35" t="s">
        <v>1478</v>
      </c>
      <c r="F91" s="35" t="s">
        <v>461</v>
      </c>
      <c r="G91">
        <v>0</v>
      </c>
      <c r="H91">
        <v>0</v>
      </c>
      <c r="I91">
        <v>0</v>
      </c>
    </row>
    <row r="92" spans="1:9">
      <c r="A92" s="35" t="s">
        <v>483</v>
      </c>
      <c r="B92" s="35" t="s">
        <v>482</v>
      </c>
      <c r="C92" s="35" t="s">
        <v>96</v>
      </c>
      <c r="D92" s="35" t="s">
        <v>1482</v>
      </c>
      <c r="E92" s="35" t="s">
        <v>1483</v>
      </c>
      <c r="F92" s="35" t="s">
        <v>461</v>
      </c>
      <c r="G92">
        <v>129</v>
      </c>
      <c r="H92">
        <v>129</v>
      </c>
      <c r="I92">
        <v>0</v>
      </c>
    </row>
    <row r="93" spans="1:9">
      <c r="A93" s="35" t="s">
        <v>786</v>
      </c>
      <c r="B93" s="35" t="s">
        <v>482</v>
      </c>
      <c r="C93" s="35" t="s">
        <v>777</v>
      </c>
      <c r="D93" s="35" t="s">
        <v>1482</v>
      </c>
      <c r="E93" s="35" t="s">
        <v>1484</v>
      </c>
      <c r="F93" s="35" t="s">
        <v>461</v>
      </c>
      <c r="G93">
        <v>30</v>
      </c>
      <c r="H93">
        <v>30</v>
      </c>
      <c r="I93">
        <v>0</v>
      </c>
    </row>
    <row r="94" spans="1:9">
      <c r="A94" s="35" t="s">
        <v>798</v>
      </c>
      <c r="B94" s="35" t="s">
        <v>482</v>
      </c>
      <c r="C94" s="35" t="s">
        <v>769</v>
      </c>
      <c r="D94" s="35" t="s">
        <v>1482</v>
      </c>
      <c r="E94" s="35" t="s">
        <v>1485</v>
      </c>
      <c r="F94" s="35" t="s">
        <v>461</v>
      </c>
      <c r="G94">
        <v>0</v>
      </c>
      <c r="H94">
        <v>0</v>
      </c>
      <c r="I94">
        <v>0</v>
      </c>
    </row>
    <row r="95" spans="1:9">
      <c r="A95" s="35" t="s">
        <v>793</v>
      </c>
      <c r="B95" s="35" t="s">
        <v>482</v>
      </c>
      <c r="C95" s="35" t="s">
        <v>794</v>
      </c>
      <c r="D95" s="35" t="s">
        <v>1486</v>
      </c>
      <c r="E95" s="35" t="s">
        <v>1487</v>
      </c>
      <c r="F95" s="35" t="s">
        <v>461</v>
      </c>
      <c r="G95">
        <v>0</v>
      </c>
      <c r="H95">
        <v>0</v>
      </c>
      <c r="I95">
        <v>0</v>
      </c>
    </row>
    <row r="96" spans="1:9">
      <c r="A96" s="35" t="s">
        <v>795</v>
      </c>
      <c r="B96" s="35" t="s">
        <v>482</v>
      </c>
      <c r="C96" s="35" t="s">
        <v>796</v>
      </c>
      <c r="D96" s="35" t="s">
        <v>1486</v>
      </c>
      <c r="E96" s="35" t="s">
        <v>1488</v>
      </c>
      <c r="F96" s="35" t="s">
        <v>461</v>
      </c>
      <c r="G96">
        <v>0</v>
      </c>
      <c r="H96">
        <v>0</v>
      </c>
      <c r="I96">
        <v>0</v>
      </c>
    </row>
    <row r="97" spans="1:9">
      <c r="A97" s="35" t="s">
        <v>635</v>
      </c>
      <c r="B97" s="35" t="s">
        <v>482</v>
      </c>
      <c r="C97" s="35" t="s">
        <v>622</v>
      </c>
      <c r="D97" s="35" t="s">
        <v>1489</v>
      </c>
      <c r="E97" s="35" t="s">
        <v>1490</v>
      </c>
      <c r="F97" s="35" t="s">
        <v>461</v>
      </c>
      <c r="G97">
        <v>13</v>
      </c>
      <c r="H97">
        <v>13</v>
      </c>
      <c r="I97">
        <v>0</v>
      </c>
    </row>
    <row r="98" spans="1:9">
      <c r="A98" s="35" t="s">
        <v>685</v>
      </c>
      <c r="B98" s="35" t="s">
        <v>482</v>
      </c>
      <c r="C98" s="35" t="s">
        <v>104</v>
      </c>
      <c r="D98" s="35" t="s">
        <v>1491</v>
      </c>
      <c r="E98" s="35" t="s">
        <v>1491</v>
      </c>
      <c r="F98" s="35" t="s">
        <v>461</v>
      </c>
      <c r="G98">
        <v>0</v>
      </c>
      <c r="H98">
        <v>0</v>
      </c>
      <c r="I98">
        <v>0</v>
      </c>
    </row>
    <row r="99" spans="1:9">
      <c r="A99" s="35" t="s">
        <v>694</v>
      </c>
      <c r="B99" s="35" t="s">
        <v>482</v>
      </c>
      <c r="C99" s="35" t="s">
        <v>56</v>
      </c>
      <c r="D99" s="35" t="s">
        <v>1492</v>
      </c>
      <c r="E99" s="35" t="s">
        <v>1492</v>
      </c>
      <c r="F99" s="35" t="s">
        <v>461</v>
      </c>
      <c r="G99">
        <v>0</v>
      </c>
      <c r="H99">
        <v>0</v>
      </c>
      <c r="I99">
        <v>0</v>
      </c>
    </row>
    <row r="100" spans="1:9">
      <c r="A100" s="35" t="s">
        <v>686</v>
      </c>
      <c r="B100" s="35" t="s">
        <v>482</v>
      </c>
      <c r="C100" s="35" t="s">
        <v>110</v>
      </c>
      <c r="D100" s="35" t="s">
        <v>1493</v>
      </c>
      <c r="E100" s="35" t="s">
        <v>1494</v>
      </c>
      <c r="F100" s="35" t="s">
        <v>461</v>
      </c>
      <c r="G100">
        <v>212</v>
      </c>
      <c r="H100">
        <v>212</v>
      </c>
      <c r="I100">
        <v>0</v>
      </c>
    </row>
    <row r="101" spans="1:9">
      <c r="A101" s="35" t="s">
        <v>797</v>
      </c>
      <c r="B101" s="35" t="s">
        <v>482</v>
      </c>
      <c r="C101" s="35" t="s">
        <v>794</v>
      </c>
      <c r="D101" s="35" t="s">
        <v>1493</v>
      </c>
      <c r="E101" s="35" t="s">
        <v>1493</v>
      </c>
      <c r="F101" s="35" t="s">
        <v>461</v>
      </c>
      <c r="G101">
        <v>0</v>
      </c>
      <c r="H101">
        <v>0</v>
      </c>
      <c r="I101">
        <v>0</v>
      </c>
    </row>
    <row r="102" spans="1:9">
      <c r="A102" s="35" t="s">
        <v>614</v>
      </c>
      <c r="B102" s="35" t="s">
        <v>482</v>
      </c>
      <c r="C102" s="35" t="s">
        <v>609</v>
      </c>
      <c r="D102" s="35" t="s">
        <v>1493</v>
      </c>
      <c r="E102" s="35" t="s">
        <v>1495</v>
      </c>
      <c r="F102" s="35" t="s">
        <v>461</v>
      </c>
      <c r="G102">
        <v>0</v>
      </c>
      <c r="H102">
        <v>0</v>
      </c>
      <c r="I102">
        <v>0</v>
      </c>
    </row>
    <row r="103" spans="1:9">
      <c r="A103" s="35" t="s">
        <v>695</v>
      </c>
      <c r="B103" s="35" t="s">
        <v>482</v>
      </c>
      <c r="C103" s="35" t="s">
        <v>626</v>
      </c>
      <c r="D103" s="35" t="s">
        <v>1493</v>
      </c>
      <c r="E103" s="35" t="s">
        <v>1493</v>
      </c>
      <c r="F103" s="35" t="s">
        <v>461</v>
      </c>
      <c r="G103">
        <v>0</v>
      </c>
      <c r="H103">
        <v>0</v>
      </c>
      <c r="I103">
        <v>0</v>
      </c>
    </row>
    <row r="104" spans="1:9">
      <c r="A104" s="35" t="s">
        <v>483</v>
      </c>
      <c r="B104" s="35" t="s">
        <v>482</v>
      </c>
      <c r="C104" s="35" t="s">
        <v>96</v>
      </c>
      <c r="D104" s="35" t="s">
        <v>1496</v>
      </c>
      <c r="E104" s="35" t="s">
        <v>1497</v>
      </c>
      <c r="F104" s="35" t="s">
        <v>461</v>
      </c>
      <c r="G104">
        <v>80</v>
      </c>
      <c r="H104">
        <v>80</v>
      </c>
      <c r="I104">
        <v>0</v>
      </c>
    </row>
    <row r="105" spans="1:9">
      <c r="A105" s="35" t="s">
        <v>786</v>
      </c>
      <c r="B105" s="35" t="s">
        <v>482</v>
      </c>
      <c r="C105" s="35" t="s">
        <v>777</v>
      </c>
      <c r="D105" s="35" t="s">
        <v>1496</v>
      </c>
      <c r="E105" s="35" t="s">
        <v>1498</v>
      </c>
      <c r="F105" s="35" t="s">
        <v>461</v>
      </c>
      <c r="G105">
        <v>56</v>
      </c>
      <c r="H105">
        <v>56</v>
      </c>
      <c r="I105">
        <v>0</v>
      </c>
    </row>
    <row r="106" spans="1:9">
      <c r="A106" s="35" t="s">
        <v>798</v>
      </c>
      <c r="B106" s="35" t="s">
        <v>482</v>
      </c>
      <c r="C106" s="35" t="s">
        <v>769</v>
      </c>
      <c r="D106" s="35" t="s">
        <v>1496</v>
      </c>
      <c r="E106" s="35" t="s">
        <v>1499</v>
      </c>
      <c r="F106" s="35" t="s">
        <v>461</v>
      </c>
      <c r="G106">
        <v>0</v>
      </c>
      <c r="H106">
        <v>0</v>
      </c>
      <c r="I106">
        <v>0</v>
      </c>
    </row>
    <row r="107" spans="1:9">
      <c r="A107" s="35" t="s">
        <v>793</v>
      </c>
      <c r="B107" s="35" t="s">
        <v>482</v>
      </c>
      <c r="C107" s="35" t="s">
        <v>794</v>
      </c>
      <c r="D107" s="35" t="s">
        <v>1500</v>
      </c>
      <c r="E107" s="35" t="s">
        <v>1501</v>
      </c>
      <c r="F107" s="35" t="s">
        <v>461</v>
      </c>
      <c r="G107">
        <v>0</v>
      </c>
      <c r="H107">
        <v>0</v>
      </c>
      <c r="I107">
        <v>0</v>
      </c>
    </row>
    <row r="108" spans="1:9">
      <c r="A108" s="35" t="s">
        <v>795</v>
      </c>
      <c r="B108" s="35" t="s">
        <v>482</v>
      </c>
      <c r="C108" s="35" t="s">
        <v>796</v>
      </c>
      <c r="D108" s="35" t="s">
        <v>1500</v>
      </c>
      <c r="E108" s="35" t="s">
        <v>1502</v>
      </c>
      <c r="F108" s="35" t="s">
        <v>461</v>
      </c>
      <c r="G108">
        <v>0</v>
      </c>
      <c r="H108">
        <v>0</v>
      </c>
      <c r="I108">
        <v>0</v>
      </c>
    </row>
    <row r="109" spans="1:9">
      <c r="A109" s="35" t="s">
        <v>635</v>
      </c>
      <c r="B109" s="35" t="s">
        <v>482</v>
      </c>
      <c r="C109" s="35" t="s">
        <v>622</v>
      </c>
      <c r="D109" s="35" t="s">
        <v>1503</v>
      </c>
      <c r="E109" s="35" t="s">
        <v>1504</v>
      </c>
      <c r="F109" s="35" t="s">
        <v>461</v>
      </c>
      <c r="G109">
        <v>11</v>
      </c>
      <c r="H109">
        <v>11</v>
      </c>
      <c r="I109">
        <v>0</v>
      </c>
    </row>
    <row r="110" spans="1:9">
      <c r="A110" s="35" t="s">
        <v>685</v>
      </c>
      <c r="B110" s="35" t="s">
        <v>482</v>
      </c>
      <c r="C110" s="35" t="s">
        <v>104</v>
      </c>
      <c r="D110" s="35" t="s">
        <v>1505</v>
      </c>
      <c r="E110" s="35" t="s">
        <v>1505</v>
      </c>
      <c r="F110" s="35" t="s">
        <v>461</v>
      </c>
      <c r="G110">
        <v>0</v>
      </c>
      <c r="H110">
        <v>0</v>
      </c>
      <c r="I110">
        <v>0</v>
      </c>
    </row>
    <row r="111" spans="1:9">
      <c r="A111" s="35" t="s">
        <v>694</v>
      </c>
      <c r="B111" s="35" t="s">
        <v>482</v>
      </c>
      <c r="C111" s="35" t="s">
        <v>56</v>
      </c>
      <c r="D111" s="35" t="s">
        <v>1506</v>
      </c>
      <c r="E111" s="35" t="s">
        <v>1506</v>
      </c>
      <c r="F111" s="35" t="s">
        <v>461</v>
      </c>
      <c r="G111">
        <v>0</v>
      </c>
      <c r="H111">
        <v>0</v>
      </c>
      <c r="I111">
        <v>0</v>
      </c>
    </row>
    <row r="112" spans="1:9">
      <c r="A112" s="35" t="s">
        <v>686</v>
      </c>
      <c r="B112" s="35" t="s">
        <v>482</v>
      </c>
      <c r="C112" s="35" t="s">
        <v>110</v>
      </c>
      <c r="D112" s="35" t="s">
        <v>1507</v>
      </c>
      <c r="E112" s="35" t="s">
        <v>1508</v>
      </c>
      <c r="F112" s="35" t="s">
        <v>461</v>
      </c>
      <c r="G112">
        <v>231</v>
      </c>
      <c r="H112">
        <v>231</v>
      </c>
      <c r="I112">
        <v>0</v>
      </c>
    </row>
    <row r="113" spans="1:9">
      <c r="A113" s="35" t="s">
        <v>797</v>
      </c>
      <c r="B113" s="35" t="s">
        <v>482</v>
      </c>
      <c r="C113" s="35" t="s">
        <v>794</v>
      </c>
      <c r="D113" s="35" t="s">
        <v>1507</v>
      </c>
      <c r="E113" s="35" t="s">
        <v>1509</v>
      </c>
      <c r="F113" s="35" t="s">
        <v>461</v>
      </c>
      <c r="G113">
        <v>0</v>
      </c>
      <c r="H113">
        <v>0</v>
      </c>
      <c r="I113">
        <v>0</v>
      </c>
    </row>
    <row r="114" spans="1:9">
      <c r="A114" s="35" t="s">
        <v>614</v>
      </c>
      <c r="B114" s="35" t="s">
        <v>482</v>
      </c>
      <c r="C114" s="35" t="s">
        <v>609</v>
      </c>
      <c r="D114" s="35" t="s">
        <v>1507</v>
      </c>
      <c r="E114" s="35" t="s">
        <v>1510</v>
      </c>
      <c r="F114" s="35" t="s">
        <v>461</v>
      </c>
      <c r="G114">
        <v>0</v>
      </c>
      <c r="H114">
        <v>0</v>
      </c>
      <c r="I114">
        <v>0</v>
      </c>
    </row>
    <row r="115" spans="1:9">
      <c r="A115" s="35" t="s">
        <v>695</v>
      </c>
      <c r="B115" s="35" t="s">
        <v>482</v>
      </c>
      <c r="C115" s="35" t="s">
        <v>626</v>
      </c>
      <c r="D115" s="35" t="s">
        <v>1507</v>
      </c>
      <c r="E115" s="35" t="s">
        <v>1507</v>
      </c>
      <c r="F115" s="35" t="s">
        <v>461</v>
      </c>
      <c r="G115">
        <v>0</v>
      </c>
      <c r="H115">
        <v>0</v>
      </c>
      <c r="I115">
        <v>0</v>
      </c>
    </row>
    <row r="116" spans="1:9">
      <c r="A116" s="35" t="s">
        <v>483</v>
      </c>
      <c r="B116" s="35" t="s">
        <v>482</v>
      </c>
      <c r="C116" s="35" t="s">
        <v>96</v>
      </c>
      <c r="D116" s="35" t="s">
        <v>1511</v>
      </c>
      <c r="E116" s="35" t="s">
        <v>1512</v>
      </c>
      <c r="F116" s="35" t="s">
        <v>461</v>
      </c>
      <c r="G116">
        <v>43</v>
      </c>
      <c r="H116">
        <v>43</v>
      </c>
      <c r="I116">
        <v>0</v>
      </c>
    </row>
    <row r="117" spans="1:9">
      <c r="A117" s="35" t="s">
        <v>786</v>
      </c>
      <c r="B117" s="35" t="s">
        <v>482</v>
      </c>
      <c r="C117" s="35" t="s">
        <v>777</v>
      </c>
      <c r="D117" s="35" t="s">
        <v>1511</v>
      </c>
      <c r="E117" s="35" t="s">
        <v>1513</v>
      </c>
      <c r="F117" s="35" t="s">
        <v>461</v>
      </c>
      <c r="G117">
        <v>14</v>
      </c>
      <c r="H117">
        <v>14</v>
      </c>
      <c r="I117">
        <v>0</v>
      </c>
    </row>
    <row r="118" spans="1:9">
      <c r="A118" s="35" t="s">
        <v>798</v>
      </c>
      <c r="B118" s="35" t="s">
        <v>482</v>
      </c>
      <c r="C118" s="35" t="s">
        <v>769</v>
      </c>
      <c r="D118" s="35" t="s">
        <v>1511</v>
      </c>
      <c r="E118" s="35" t="s">
        <v>1514</v>
      </c>
      <c r="F118" s="35" t="s">
        <v>461</v>
      </c>
      <c r="G118">
        <v>0</v>
      </c>
      <c r="H118">
        <v>0</v>
      </c>
      <c r="I118">
        <v>0</v>
      </c>
    </row>
    <row r="119" spans="1:9">
      <c r="A119" s="35" t="s">
        <v>793</v>
      </c>
      <c r="B119" s="35" t="s">
        <v>482</v>
      </c>
      <c r="C119" s="35" t="s">
        <v>794</v>
      </c>
      <c r="D119" s="35" t="s">
        <v>1515</v>
      </c>
      <c r="E119" s="35" t="s">
        <v>1516</v>
      </c>
      <c r="F119" s="35" t="s">
        <v>461</v>
      </c>
      <c r="G119">
        <v>0</v>
      </c>
      <c r="H119">
        <v>0</v>
      </c>
      <c r="I119">
        <v>0</v>
      </c>
    </row>
    <row r="120" spans="1:9">
      <c r="A120" s="35" t="s">
        <v>795</v>
      </c>
      <c r="B120" s="35" t="s">
        <v>482</v>
      </c>
      <c r="C120" s="35" t="s">
        <v>796</v>
      </c>
      <c r="D120" s="35" t="s">
        <v>1515</v>
      </c>
      <c r="E120" s="35" t="s">
        <v>1517</v>
      </c>
      <c r="F120" s="35" t="s">
        <v>461</v>
      </c>
      <c r="G120">
        <v>0</v>
      </c>
      <c r="H120">
        <v>0</v>
      </c>
      <c r="I120">
        <v>0</v>
      </c>
    </row>
    <row r="121" spans="1:9">
      <c r="A121" s="35" t="s">
        <v>635</v>
      </c>
      <c r="B121" s="35" t="s">
        <v>482</v>
      </c>
      <c r="C121" s="35" t="s">
        <v>622</v>
      </c>
      <c r="D121" s="35" t="s">
        <v>1518</v>
      </c>
      <c r="E121" s="35" t="s">
        <v>1519</v>
      </c>
      <c r="F121" s="35" t="s">
        <v>461</v>
      </c>
      <c r="G121">
        <v>4</v>
      </c>
      <c r="H121">
        <v>4</v>
      </c>
      <c r="I121">
        <v>0</v>
      </c>
    </row>
    <row r="122" spans="1:9">
      <c r="A122" s="35" t="s">
        <v>685</v>
      </c>
      <c r="B122" s="35" t="s">
        <v>482</v>
      </c>
      <c r="C122" s="35" t="s">
        <v>104</v>
      </c>
      <c r="D122" s="35" t="s">
        <v>1520</v>
      </c>
      <c r="E122" s="35" t="s">
        <v>1520</v>
      </c>
      <c r="F122" s="35" t="s">
        <v>461</v>
      </c>
      <c r="G122">
        <v>0</v>
      </c>
      <c r="H122">
        <v>0</v>
      </c>
      <c r="I122">
        <v>0</v>
      </c>
    </row>
    <row r="123" spans="1:9">
      <c r="A123" s="35" t="s">
        <v>694</v>
      </c>
      <c r="B123" s="35" t="s">
        <v>482</v>
      </c>
      <c r="C123" s="35" t="s">
        <v>56</v>
      </c>
      <c r="D123" s="35" t="s">
        <v>1521</v>
      </c>
      <c r="E123" s="35" t="s">
        <v>1521</v>
      </c>
      <c r="F123" s="35" t="s">
        <v>461</v>
      </c>
      <c r="G123">
        <v>0</v>
      </c>
      <c r="H123">
        <v>0</v>
      </c>
      <c r="I123">
        <v>0</v>
      </c>
    </row>
    <row r="124" spans="1:9">
      <c r="A124" s="35" t="s">
        <v>686</v>
      </c>
      <c r="B124" s="35" t="s">
        <v>482</v>
      </c>
      <c r="C124" s="35" t="s">
        <v>110</v>
      </c>
      <c r="D124" s="35" t="s">
        <v>1522</v>
      </c>
      <c r="E124" s="35" t="s">
        <v>1523</v>
      </c>
      <c r="F124" s="35" t="s">
        <v>461</v>
      </c>
      <c r="G124">
        <v>149</v>
      </c>
      <c r="H124">
        <v>149</v>
      </c>
      <c r="I124">
        <v>0</v>
      </c>
    </row>
    <row r="125" spans="1:9">
      <c r="A125" s="35" t="s">
        <v>797</v>
      </c>
      <c r="B125" s="35" t="s">
        <v>482</v>
      </c>
      <c r="C125" s="35" t="s">
        <v>794</v>
      </c>
      <c r="D125" s="35" t="s">
        <v>1522</v>
      </c>
      <c r="E125" s="35" t="s">
        <v>1524</v>
      </c>
      <c r="F125" s="35" t="s">
        <v>461</v>
      </c>
      <c r="G125">
        <v>0</v>
      </c>
      <c r="H125">
        <v>0</v>
      </c>
      <c r="I125">
        <v>0</v>
      </c>
    </row>
    <row r="126" spans="1:9">
      <c r="A126" s="35" t="s">
        <v>614</v>
      </c>
      <c r="B126" s="35" t="s">
        <v>482</v>
      </c>
      <c r="C126" s="35" t="s">
        <v>609</v>
      </c>
      <c r="D126" s="35" t="s">
        <v>1522</v>
      </c>
      <c r="E126" s="35" t="s">
        <v>1525</v>
      </c>
      <c r="F126" s="35" t="s">
        <v>461</v>
      </c>
      <c r="G126">
        <v>0</v>
      </c>
      <c r="H126">
        <v>0</v>
      </c>
      <c r="I126">
        <v>0</v>
      </c>
    </row>
    <row r="127" spans="1:9">
      <c r="A127" s="35" t="s">
        <v>695</v>
      </c>
      <c r="B127" s="35" t="s">
        <v>482</v>
      </c>
      <c r="C127" s="35" t="s">
        <v>626</v>
      </c>
      <c r="D127" s="35" t="s">
        <v>1522</v>
      </c>
      <c r="E127" s="35" t="s">
        <v>1522</v>
      </c>
      <c r="F127" s="35" t="s">
        <v>461</v>
      </c>
      <c r="G127">
        <v>0</v>
      </c>
      <c r="H127">
        <v>0</v>
      </c>
      <c r="I127">
        <v>0</v>
      </c>
    </row>
    <row r="128" spans="1:9">
      <c r="A128" s="35" t="s">
        <v>483</v>
      </c>
      <c r="B128" s="35" t="s">
        <v>482</v>
      </c>
      <c r="C128" s="35" t="s">
        <v>96</v>
      </c>
      <c r="D128" s="35" t="s">
        <v>1526</v>
      </c>
      <c r="E128" s="35" t="s">
        <v>1527</v>
      </c>
      <c r="F128" s="35" t="s">
        <v>461</v>
      </c>
      <c r="G128">
        <v>42</v>
      </c>
      <c r="H128">
        <v>42</v>
      </c>
      <c r="I128">
        <v>0</v>
      </c>
    </row>
    <row r="129" spans="1:9">
      <c r="A129" s="35" t="s">
        <v>786</v>
      </c>
      <c r="B129" s="35" t="s">
        <v>482</v>
      </c>
      <c r="C129" s="35" t="s">
        <v>777</v>
      </c>
      <c r="D129" s="35" t="s">
        <v>1526</v>
      </c>
      <c r="E129" s="35" t="s">
        <v>1528</v>
      </c>
      <c r="F129" s="35" t="s">
        <v>461</v>
      </c>
      <c r="G129">
        <v>19</v>
      </c>
      <c r="H129">
        <v>19</v>
      </c>
      <c r="I129">
        <v>0</v>
      </c>
    </row>
    <row r="130" spans="1:9">
      <c r="A130" s="35" t="s">
        <v>798</v>
      </c>
      <c r="B130" s="35" t="s">
        <v>482</v>
      </c>
      <c r="C130" s="35" t="s">
        <v>769</v>
      </c>
      <c r="D130" s="35" t="s">
        <v>1526</v>
      </c>
      <c r="E130" s="35" t="s">
        <v>1526</v>
      </c>
      <c r="F130" s="35" t="s">
        <v>461</v>
      </c>
      <c r="G130">
        <v>0</v>
      </c>
      <c r="H130">
        <v>0</v>
      </c>
      <c r="I130">
        <v>0</v>
      </c>
    </row>
    <row r="131" spans="1:9">
      <c r="A131" s="35" t="s">
        <v>793</v>
      </c>
      <c r="B131" s="35" t="s">
        <v>482</v>
      </c>
      <c r="C131" s="35" t="s">
        <v>794</v>
      </c>
      <c r="D131" s="35" t="s">
        <v>1529</v>
      </c>
      <c r="E131" s="35" t="s">
        <v>1529</v>
      </c>
      <c r="F131" s="35" t="s">
        <v>461</v>
      </c>
      <c r="G131">
        <v>0</v>
      </c>
      <c r="H131">
        <v>0</v>
      </c>
      <c r="I131">
        <v>0</v>
      </c>
    </row>
    <row r="132" spans="1:9">
      <c r="A132" s="35" t="s">
        <v>795</v>
      </c>
      <c r="B132" s="35" t="s">
        <v>482</v>
      </c>
      <c r="C132" s="35" t="s">
        <v>796</v>
      </c>
      <c r="D132" s="35" t="s">
        <v>1529</v>
      </c>
      <c r="E132" s="35" t="s">
        <v>1529</v>
      </c>
      <c r="F132" s="35" t="s">
        <v>461</v>
      </c>
      <c r="G132">
        <v>0</v>
      </c>
      <c r="H132">
        <v>0</v>
      </c>
      <c r="I132">
        <v>0</v>
      </c>
    </row>
    <row r="133" spans="1:9">
      <c r="A133" s="35" t="s">
        <v>635</v>
      </c>
      <c r="B133" s="35" t="s">
        <v>482</v>
      </c>
      <c r="C133" s="35" t="s">
        <v>622</v>
      </c>
      <c r="D133" s="35" t="s">
        <v>1530</v>
      </c>
      <c r="E133" s="35" t="s">
        <v>1531</v>
      </c>
      <c r="F133" s="35" t="s">
        <v>461</v>
      </c>
      <c r="G133">
        <v>0</v>
      </c>
      <c r="H133">
        <v>0</v>
      </c>
      <c r="I133">
        <v>0</v>
      </c>
    </row>
    <row r="134" spans="1:9">
      <c r="A134" s="35" t="s">
        <v>685</v>
      </c>
      <c r="B134" s="35" t="s">
        <v>482</v>
      </c>
      <c r="C134" s="35" t="s">
        <v>104</v>
      </c>
      <c r="D134" s="35" t="s">
        <v>1532</v>
      </c>
      <c r="E134" s="35" t="s">
        <v>1533</v>
      </c>
      <c r="F134" s="35" t="s">
        <v>461</v>
      </c>
      <c r="G134">
        <v>0</v>
      </c>
      <c r="H134">
        <v>0</v>
      </c>
      <c r="I134">
        <v>0</v>
      </c>
    </row>
    <row r="135" spans="1:9">
      <c r="A135" s="35" t="s">
        <v>694</v>
      </c>
      <c r="B135" s="35" t="s">
        <v>482</v>
      </c>
      <c r="C135" s="35" t="s">
        <v>56</v>
      </c>
      <c r="D135" s="35" t="s">
        <v>1534</v>
      </c>
      <c r="E135" s="35" t="s">
        <v>1534</v>
      </c>
      <c r="F135" s="35" t="s">
        <v>461</v>
      </c>
      <c r="G135">
        <v>0</v>
      </c>
      <c r="H135">
        <v>0</v>
      </c>
      <c r="I135">
        <v>0</v>
      </c>
    </row>
    <row r="136" spans="1:9">
      <c r="A136" s="35" t="s">
        <v>686</v>
      </c>
      <c r="B136" s="35" t="s">
        <v>482</v>
      </c>
      <c r="C136" s="35" t="s">
        <v>110</v>
      </c>
      <c r="D136" s="35" t="s">
        <v>1535</v>
      </c>
      <c r="E136" s="35" t="s">
        <v>1536</v>
      </c>
      <c r="F136" s="35" t="s">
        <v>461</v>
      </c>
      <c r="G136">
        <v>8</v>
      </c>
      <c r="H136">
        <v>8</v>
      </c>
      <c r="I136">
        <v>0</v>
      </c>
    </row>
    <row r="137" spans="1:9">
      <c r="A137" s="35" t="s">
        <v>797</v>
      </c>
      <c r="B137" s="35" t="s">
        <v>482</v>
      </c>
      <c r="C137" s="35" t="s">
        <v>794</v>
      </c>
      <c r="D137" s="35" t="s">
        <v>1535</v>
      </c>
      <c r="E137" s="35" t="s">
        <v>1536</v>
      </c>
      <c r="F137" s="35" t="s">
        <v>461</v>
      </c>
      <c r="G137">
        <v>0</v>
      </c>
      <c r="H137">
        <v>0</v>
      </c>
      <c r="I137">
        <v>0</v>
      </c>
    </row>
    <row r="138" spans="1:9">
      <c r="A138" s="35" t="s">
        <v>614</v>
      </c>
      <c r="B138" s="35" t="s">
        <v>482</v>
      </c>
      <c r="C138" s="35" t="s">
        <v>609</v>
      </c>
      <c r="D138" s="35" t="s">
        <v>1535</v>
      </c>
      <c r="E138" s="35" t="s">
        <v>1537</v>
      </c>
      <c r="F138" s="35" t="s">
        <v>461</v>
      </c>
      <c r="G138">
        <v>0</v>
      </c>
      <c r="H138">
        <v>0</v>
      </c>
      <c r="I138">
        <v>0</v>
      </c>
    </row>
    <row r="139" spans="1:9">
      <c r="A139" s="35" t="s">
        <v>695</v>
      </c>
      <c r="B139" s="35" t="s">
        <v>482</v>
      </c>
      <c r="C139" s="35" t="s">
        <v>626</v>
      </c>
      <c r="D139" s="35" t="s">
        <v>1535</v>
      </c>
      <c r="E139" s="35" t="s">
        <v>1535</v>
      </c>
      <c r="F139" s="35" t="s">
        <v>461</v>
      </c>
      <c r="G139">
        <v>0</v>
      </c>
      <c r="H139">
        <v>0</v>
      </c>
      <c r="I139">
        <v>0</v>
      </c>
    </row>
    <row r="140" spans="1:9">
      <c r="A140" s="35" t="s">
        <v>483</v>
      </c>
      <c r="B140" s="35" t="s">
        <v>482</v>
      </c>
      <c r="C140" s="35" t="s">
        <v>96</v>
      </c>
      <c r="D140" s="35" t="s">
        <v>1538</v>
      </c>
      <c r="E140" s="35" t="s">
        <v>1539</v>
      </c>
      <c r="F140" s="35" t="s">
        <v>461</v>
      </c>
      <c r="G140">
        <v>0</v>
      </c>
      <c r="H140">
        <v>0</v>
      </c>
      <c r="I140">
        <v>0</v>
      </c>
    </row>
    <row r="141" spans="1:9">
      <c r="A141" s="35" t="s">
        <v>786</v>
      </c>
      <c r="B141" s="35" t="s">
        <v>482</v>
      </c>
      <c r="C141" s="35" t="s">
        <v>777</v>
      </c>
      <c r="D141" s="35" t="s">
        <v>1538</v>
      </c>
      <c r="E141" s="35" t="s">
        <v>1540</v>
      </c>
      <c r="F141" s="35" t="s">
        <v>461</v>
      </c>
      <c r="G141">
        <v>13</v>
      </c>
      <c r="H141">
        <v>13</v>
      </c>
      <c r="I141">
        <v>0</v>
      </c>
    </row>
    <row r="142" spans="1:9">
      <c r="A142" s="35" t="s">
        <v>798</v>
      </c>
      <c r="B142" s="35" t="s">
        <v>482</v>
      </c>
      <c r="C142" s="35" t="s">
        <v>769</v>
      </c>
      <c r="D142" s="35" t="s">
        <v>1538</v>
      </c>
      <c r="E142" s="35" t="s">
        <v>1541</v>
      </c>
      <c r="F142" s="35" t="s">
        <v>461</v>
      </c>
      <c r="G142">
        <v>0</v>
      </c>
      <c r="H142">
        <v>0</v>
      </c>
      <c r="I142">
        <v>0</v>
      </c>
    </row>
    <row r="143" spans="1:9">
      <c r="A143" s="35" t="s">
        <v>793</v>
      </c>
      <c r="B143" s="35" t="s">
        <v>482</v>
      </c>
      <c r="C143" s="35" t="s">
        <v>794</v>
      </c>
      <c r="D143" s="35" t="s">
        <v>1542</v>
      </c>
      <c r="E143" s="35" t="s">
        <v>1543</v>
      </c>
      <c r="F143" s="35" t="s">
        <v>461</v>
      </c>
      <c r="G143">
        <v>0</v>
      </c>
      <c r="H143">
        <v>0</v>
      </c>
      <c r="I143">
        <v>0</v>
      </c>
    </row>
    <row r="144" spans="1:9">
      <c r="A144" s="35" t="s">
        <v>795</v>
      </c>
      <c r="B144" s="35" t="s">
        <v>482</v>
      </c>
      <c r="C144" s="35" t="s">
        <v>796</v>
      </c>
      <c r="D144" s="35" t="s">
        <v>1542</v>
      </c>
      <c r="E144" s="35" t="s">
        <v>1542</v>
      </c>
      <c r="F144" s="35" t="s">
        <v>461</v>
      </c>
      <c r="G144">
        <v>0</v>
      </c>
      <c r="H144">
        <v>0</v>
      </c>
      <c r="I144">
        <v>0</v>
      </c>
    </row>
    <row r="145" spans="1:9">
      <c r="A145" s="35" t="s">
        <v>635</v>
      </c>
      <c r="B145" s="35" t="s">
        <v>482</v>
      </c>
      <c r="C145" s="35" t="s">
        <v>622</v>
      </c>
      <c r="D145" s="35" t="s">
        <v>1544</v>
      </c>
      <c r="E145" s="35" t="s">
        <v>1545</v>
      </c>
      <c r="F145" s="35" t="s">
        <v>461</v>
      </c>
      <c r="G145">
        <v>0</v>
      </c>
      <c r="H145">
        <v>0</v>
      </c>
      <c r="I145">
        <v>0</v>
      </c>
    </row>
    <row r="146" spans="1:9">
      <c r="A146" s="35" t="s">
        <v>685</v>
      </c>
      <c r="B146" s="35" t="s">
        <v>482</v>
      </c>
      <c r="C146" s="35" t="s">
        <v>104</v>
      </c>
      <c r="D146" s="35" t="s">
        <v>1546</v>
      </c>
      <c r="E146" s="35" t="s">
        <v>1547</v>
      </c>
      <c r="F146" s="35" t="s">
        <v>461</v>
      </c>
      <c r="G146">
        <v>0</v>
      </c>
      <c r="H146">
        <v>0</v>
      </c>
      <c r="I146">
        <v>0</v>
      </c>
    </row>
    <row r="147" spans="1:9">
      <c r="A147" s="35" t="s">
        <v>694</v>
      </c>
      <c r="B147" s="35" t="s">
        <v>482</v>
      </c>
      <c r="C147" s="35" t="s">
        <v>56</v>
      </c>
      <c r="D147" s="35" t="s">
        <v>1548</v>
      </c>
      <c r="E147" s="35" t="s">
        <v>1548</v>
      </c>
      <c r="F147" s="35" t="s">
        <v>461</v>
      </c>
      <c r="G147">
        <v>0</v>
      </c>
      <c r="H147">
        <v>0</v>
      </c>
      <c r="I147">
        <v>0</v>
      </c>
    </row>
    <row r="148" spans="1:9">
      <c r="A148" s="35" t="s">
        <v>686</v>
      </c>
      <c r="B148" s="35" t="s">
        <v>482</v>
      </c>
      <c r="C148" s="35" t="s">
        <v>110</v>
      </c>
      <c r="D148" s="35" t="s">
        <v>1549</v>
      </c>
      <c r="E148" s="35" t="s">
        <v>1550</v>
      </c>
      <c r="F148" s="35" t="s">
        <v>461</v>
      </c>
      <c r="G148">
        <v>11</v>
      </c>
      <c r="H148">
        <v>11</v>
      </c>
      <c r="I148">
        <v>0</v>
      </c>
    </row>
    <row r="149" spans="1:9">
      <c r="A149" s="35" t="s">
        <v>797</v>
      </c>
      <c r="B149" s="35" t="s">
        <v>482</v>
      </c>
      <c r="C149" s="35" t="s">
        <v>794</v>
      </c>
      <c r="D149" s="35" t="s">
        <v>1549</v>
      </c>
      <c r="E149" s="35" t="s">
        <v>1551</v>
      </c>
      <c r="F149" s="35" t="s">
        <v>461</v>
      </c>
      <c r="G149">
        <v>0</v>
      </c>
      <c r="H149">
        <v>0</v>
      </c>
      <c r="I149">
        <v>0</v>
      </c>
    </row>
    <row r="150" spans="1:9">
      <c r="A150" s="35" t="s">
        <v>614</v>
      </c>
      <c r="B150" s="35" t="s">
        <v>482</v>
      </c>
      <c r="C150" s="35" t="s">
        <v>609</v>
      </c>
      <c r="D150" s="35" t="s">
        <v>1549</v>
      </c>
      <c r="E150" s="35" t="s">
        <v>1552</v>
      </c>
      <c r="F150" s="35" t="s">
        <v>461</v>
      </c>
      <c r="G150">
        <v>0</v>
      </c>
      <c r="H150">
        <v>0</v>
      </c>
      <c r="I150">
        <v>0</v>
      </c>
    </row>
    <row r="151" spans="1:9">
      <c r="A151" s="35" t="s">
        <v>695</v>
      </c>
      <c r="B151" s="35" t="s">
        <v>482</v>
      </c>
      <c r="C151" s="35" t="s">
        <v>626</v>
      </c>
      <c r="D151" s="35" t="s">
        <v>1549</v>
      </c>
      <c r="E151" s="35" t="s">
        <v>1549</v>
      </c>
      <c r="F151" s="35" t="s">
        <v>461</v>
      </c>
      <c r="G151">
        <v>0</v>
      </c>
      <c r="H151">
        <v>0</v>
      </c>
      <c r="I151">
        <v>0</v>
      </c>
    </row>
    <row r="152" spans="1:9">
      <c r="A152" s="35" t="s">
        <v>483</v>
      </c>
      <c r="B152" s="35" t="s">
        <v>482</v>
      </c>
      <c r="C152" s="35" t="s">
        <v>96</v>
      </c>
      <c r="D152" s="35" t="s">
        <v>1553</v>
      </c>
      <c r="E152" s="35" t="s">
        <v>1554</v>
      </c>
      <c r="F152" s="35" t="s">
        <v>461</v>
      </c>
      <c r="G152">
        <v>0</v>
      </c>
      <c r="H152">
        <v>0</v>
      </c>
      <c r="I152">
        <v>0</v>
      </c>
    </row>
    <row r="153" spans="1:9">
      <c r="A153" s="35" t="s">
        <v>786</v>
      </c>
      <c r="B153" s="35" t="s">
        <v>482</v>
      </c>
      <c r="C153" s="35" t="s">
        <v>777</v>
      </c>
      <c r="D153" s="35" t="s">
        <v>1553</v>
      </c>
      <c r="E153" s="35" t="s">
        <v>1555</v>
      </c>
      <c r="F153" s="35" t="s">
        <v>461</v>
      </c>
      <c r="G153">
        <v>10</v>
      </c>
      <c r="H153">
        <v>10</v>
      </c>
      <c r="I153">
        <v>0</v>
      </c>
    </row>
    <row r="154" spans="1:9">
      <c r="A154" s="35" t="s">
        <v>798</v>
      </c>
      <c r="B154" s="35" t="s">
        <v>482</v>
      </c>
      <c r="C154" s="35" t="s">
        <v>769</v>
      </c>
      <c r="D154" s="35" t="s">
        <v>1553</v>
      </c>
      <c r="E154" s="35" t="s">
        <v>1553</v>
      </c>
      <c r="F154" s="35" t="s">
        <v>461</v>
      </c>
      <c r="G154">
        <v>0</v>
      </c>
      <c r="H154">
        <v>0</v>
      </c>
      <c r="I154">
        <v>0</v>
      </c>
    </row>
    <row r="155" spans="1:9">
      <c r="A155" s="35" t="s">
        <v>793</v>
      </c>
      <c r="B155" s="35" t="s">
        <v>482</v>
      </c>
      <c r="C155" s="35" t="s">
        <v>794</v>
      </c>
      <c r="D155" s="35" t="s">
        <v>1556</v>
      </c>
      <c r="E155" s="35" t="s">
        <v>1557</v>
      </c>
      <c r="F155" s="35" t="s">
        <v>461</v>
      </c>
      <c r="G155">
        <v>0</v>
      </c>
      <c r="H155">
        <v>0</v>
      </c>
      <c r="I155">
        <v>0</v>
      </c>
    </row>
    <row r="156" spans="1:9">
      <c r="A156" s="35" t="s">
        <v>795</v>
      </c>
      <c r="B156" s="35" t="s">
        <v>482</v>
      </c>
      <c r="C156" s="35" t="s">
        <v>796</v>
      </c>
      <c r="D156" s="35" t="s">
        <v>1556</v>
      </c>
      <c r="E156" s="35" t="s">
        <v>1556</v>
      </c>
      <c r="F156" s="35" t="s">
        <v>461</v>
      </c>
      <c r="G156">
        <v>0</v>
      </c>
      <c r="H156">
        <v>0</v>
      </c>
      <c r="I156">
        <v>0</v>
      </c>
    </row>
    <row r="157" spans="1:9">
      <c r="A157" s="35" t="s">
        <v>635</v>
      </c>
      <c r="B157" s="35" t="s">
        <v>482</v>
      </c>
      <c r="C157" s="35" t="s">
        <v>622</v>
      </c>
      <c r="D157" s="35" t="s">
        <v>1558</v>
      </c>
      <c r="E157" s="35" t="s">
        <v>1559</v>
      </c>
      <c r="F157" s="35" t="s">
        <v>461</v>
      </c>
      <c r="G157">
        <v>3</v>
      </c>
      <c r="H157">
        <v>3</v>
      </c>
      <c r="I157">
        <v>0</v>
      </c>
    </row>
    <row r="158" spans="1:9">
      <c r="A158" s="35" t="s">
        <v>685</v>
      </c>
      <c r="B158" s="35" t="s">
        <v>482</v>
      </c>
      <c r="C158" s="35" t="s">
        <v>104</v>
      </c>
      <c r="D158" s="35" t="s">
        <v>1560</v>
      </c>
      <c r="E158" s="35" t="s">
        <v>1560</v>
      </c>
      <c r="F158" s="35" t="s">
        <v>461</v>
      </c>
      <c r="G158">
        <v>0</v>
      </c>
      <c r="H158">
        <v>0</v>
      </c>
      <c r="I158">
        <v>0</v>
      </c>
    </row>
    <row r="159" spans="1:9">
      <c r="A159" s="35" t="s">
        <v>694</v>
      </c>
      <c r="B159" s="35" t="s">
        <v>482</v>
      </c>
      <c r="C159" s="35" t="s">
        <v>56</v>
      </c>
      <c r="D159" s="35" t="s">
        <v>1561</v>
      </c>
      <c r="E159" s="35" t="s">
        <v>1561</v>
      </c>
      <c r="F159" s="35" t="s">
        <v>461</v>
      </c>
      <c r="G159">
        <v>0</v>
      </c>
      <c r="H159">
        <v>0</v>
      </c>
      <c r="I159">
        <v>0</v>
      </c>
    </row>
    <row r="160" spans="1:9">
      <c r="A160" s="35" t="s">
        <v>686</v>
      </c>
      <c r="B160" s="35" t="s">
        <v>482</v>
      </c>
      <c r="C160" s="35" t="s">
        <v>110</v>
      </c>
      <c r="D160" s="35" t="s">
        <v>1562</v>
      </c>
      <c r="E160" s="35" t="s">
        <v>1563</v>
      </c>
      <c r="F160" s="35" t="s">
        <v>461</v>
      </c>
      <c r="G160">
        <v>24</v>
      </c>
      <c r="H160">
        <v>24</v>
      </c>
      <c r="I160">
        <v>0</v>
      </c>
    </row>
    <row r="161" spans="1:9">
      <c r="A161" s="35" t="s">
        <v>797</v>
      </c>
      <c r="B161" s="35" t="s">
        <v>482</v>
      </c>
      <c r="C161" s="35" t="s">
        <v>794</v>
      </c>
      <c r="D161" s="35" t="s">
        <v>1562</v>
      </c>
      <c r="E161" s="35" t="s">
        <v>1562</v>
      </c>
      <c r="F161" s="35" t="s">
        <v>461</v>
      </c>
      <c r="G161">
        <v>0</v>
      </c>
      <c r="H161">
        <v>0</v>
      </c>
      <c r="I161">
        <v>0</v>
      </c>
    </row>
    <row r="162" spans="1:9">
      <c r="A162" s="35" t="s">
        <v>614</v>
      </c>
      <c r="B162" s="35" t="s">
        <v>482</v>
      </c>
      <c r="C162" s="35" t="s">
        <v>609</v>
      </c>
      <c r="D162" s="35" t="s">
        <v>1562</v>
      </c>
      <c r="E162" s="35" t="s">
        <v>1564</v>
      </c>
      <c r="F162" s="35" t="s">
        <v>461</v>
      </c>
      <c r="G162">
        <v>0</v>
      </c>
      <c r="H162">
        <v>0</v>
      </c>
      <c r="I162">
        <v>0</v>
      </c>
    </row>
    <row r="163" spans="1:9">
      <c r="A163" s="35" t="s">
        <v>695</v>
      </c>
      <c r="B163" s="35" t="s">
        <v>482</v>
      </c>
      <c r="C163" s="35" t="s">
        <v>626</v>
      </c>
      <c r="D163" s="35" t="s">
        <v>1562</v>
      </c>
      <c r="E163" s="35" t="s">
        <v>1562</v>
      </c>
      <c r="F163" s="35" t="s">
        <v>461</v>
      </c>
      <c r="G163">
        <v>0</v>
      </c>
      <c r="H163">
        <v>0</v>
      </c>
      <c r="I163">
        <v>0</v>
      </c>
    </row>
    <row r="164" spans="1:9">
      <c r="A164" s="35" t="s">
        <v>483</v>
      </c>
      <c r="B164" s="35" t="s">
        <v>482</v>
      </c>
      <c r="C164" s="35" t="s">
        <v>96</v>
      </c>
      <c r="D164" s="35" t="s">
        <v>1565</v>
      </c>
      <c r="E164" s="35" t="s">
        <v>1566</v>
      </c>
      <c r="F164" s="35" t="s">
        <v>461</v>
      </c>
      <c r="G164">
        <v>0</v>
      </c>
      <c r="H164">
        <v>0</v>
      </c>
      <c r="I164">
        <v>0</v>
      </c>
    </row>
    <row r="165" spans="1:9">
      <c r="A165" s="35" t="s">
        <v>786</v>
      </c>
      <c r="B165" s="35" t="s">
        <v>482</v>
      </c>
      <c r="C165" s="35" t="s">
        <v>777</v>
      </c>
      <c r="D165" s="35" t="s">
        <v>1565</v>
      </c>
      <c r="E165" s="35" t="s">
        <v>1567</v>
      </c>
      <c r="F165" s="35" t="s">
        <v>461</v>
      </c>
      <c r="G165">
        <v>2</v>
      </c>
      <c r="H165">
        <v>2</v>
      </c>
      <c r="I165">
        <v>0</v>
      </c>
    </row>
    <row r="166" spans="1:9">
      <c r="A166" s="35" t="s">
        <v>798</v>
      </c>
      <c r="B166" s="35" t="s">
        <v>482</v>
      </c>
      <c r="C166" s="35" t="s">
        <v>769</v>
      </c>
      <c r="D166" s="35" t="s">
        <v>1565</v>
      </c>
      <c r="E166" s="35" t="s">
        <v>1568</v>
      </c>
      <c r="F166" s="35" t="s">
        <v>461</v>
      </c>
      <c r="G166">
        <v>0</v>
      </c>
      <c r="H166">
        <v>0</v>
      </c>
      <c r="I166">
        <v>0</v>
      </c>
    </row>
    <row r="167" spans="1:9">
      <c r="A167" s="35" t="s">
        <v>793</v>
      </c>
      <c r="B167" s="35" t="s">
        <v>482</v>
      </c>
      <c r="C167" s="35" t="s">
        <v>794</v>
      </c>
      <c r="D167" s="35" t="s">
        <v>1569</v>
      </c>
      <c r="E167" s="35" t="s">
        <v>1570</v>
      </c>
      <c r="F167" s="35" t="s">
        <v>461</v>
      </c>
      <c r="G167">
        <v>0</v>
      </c>
      <c r="H167">
        <v>0</v>
      </c>
      <c r="I167">
        <v>0</v>
      </c>
    </row>
    <row r="168" spans="1:9">
      <c r="A168" s="35" t="s">
        <v>795</v>
      </c>
      <c r="B168" s="35" t="s">
        <v>482</v>
      </c>
      <c r="C168" s="35" t="s">
        <v>796</v>
      </c>
      <c r="D168" s="35" t="s">
        <v>1569</v>
      </c>
      <c r="E168" s="35" t="s">
        <v>1571</v>
      </c>
      <c r="F168" s="35" t="s">
        <v>461</v>
      </c>
      <c r="G168">
        <v>0</v>
      </c>
      <c r="H168">
        <v>0</v>
      </c>
      <c r="I168">
        <v>0</v>
      </c>
    </row>
    <row r="169" spans="1:9">
      <c r="A169" s="35" t="s">
        <v>635</v>
      </c>
      <c r="B169" s="35" t="s">
        <v>482</v>
      </c>
      <c r="C169" s="35" t="s">
        <v>622</v>
      </c>
      <c r="D169" s="35" t="s">
        <v>1572</v>
      </c>
      <c r="E169" s="35" t="s">
        <v>1573</v>
      </c>
      <c r="F169" s="35" t="s">
        <v>461</v>
      </c>
      <c r="G169">
        <v>0</v>
      </c>
      <c r="H169">
        <v>0</v>
      </c>
      <c r="I169">
        <v>0</v>
      </c>
    </row>
    <row r="170" spans="1:9">
      <c r="A170" s="35" t="s">
        <v>685</v>
      </c>
      <c r="B170" s="35" t="s">
        <v>482</v>
      </c>
      <c r="C170" s="35" t="s">
        <v>104</v>
      </c>
      <c r="D170" s="35" t="s">
        <v>1574</v>
      </c>
      <c r="E170" s="35" t="s">
        <v>1574</v>
      </c>
      <c r="F170" s="35" t="s">
        <v>461</v>
      </c>
      <c r="G170">
        <v>0</v>
      </c>
      <c r="H170">
        <v>0</v>
      </c>
      <c r="I170">
        <v>0</v>
      </c>
    </row>
    <row r="171" spans="1:9">
      <c r="A171" s="35" t="s">
        <v>694</v>
      </c>
      <c r="B171" s="35" t="s">
        <v>482</v>
      </c>
      <c r="C171" s="35" t="s">
        <v>56</v>
      </c>
      <c r="D171" s="35" t="s">
        <v>1575</v>
      </c>
      <c r="E171" s="35" t="s">
        <v>1575</v>
      </c>
      <c r="F171" s="35" t="s">
        <v>461</v>
      </c>
      <c r="G171">
        <v>0</v>
      </c>
      <c r="H171">
        <v>0</v>
      </c>
      <c r="I171">
        <v>0</v>
      </c>
    </row>
    <row r="172" spans="1:9">
      <c r="A172" s="35" t="s">
        <v>686</v>
      </c>
      <c r="B172" s="35" t="s">
        <v>482</v>
      </c>
      <c r="C172" s="35" t="s">
        <v>110</v>
      </c>
      <c r="D172" s="35" t="s">
        <v>1576</v>
      </c>
      <c r="E172" s="35" t="s">
        <v>1577</v>
      </c>
      <c r="F172" s="35" t="s">
        <v>461</v>
      </c>
      <c r="G172">
        <v>185</v>
      </c>
      <c r="H172">
        <v>185</v>
      </c>
      <c r="I172">
        <v>0</v>
      </c>
    </row>
    <row r="173" spans="1:9">
      <c r="A173" s="35" t="s">
        <v>797</v>
      </c>
      <c r="B173" s="35" t="s">
        <v>482</v>
      </c>
      <c r="C173" s="35" t="s">
        <v>794</v>
      </c>
      <c r="D173" s="35" t="s">
        <v>1576</v>
      </c>
      <c r="E173" s="35" t="s">
        <v>1578</v>
      </c>
      <c r="F173" s="35" t="s">
        <v>461</v>
      </c>
      <c r="G173">
        <v>0</v>
      </c>
      <c r="H173">
        <v>0</v>
      </c>
      <c r="I173">
        <v>0</v>
      </c>
    </row>
    <row r="174" spans="1:9">
      <c r="A174" s="35" t="s">
        <v>614</v>
      </c>
      <c r="B174" s="35" t="s">
        <v>482</v>
      </c>
      <c r="C174" s="35" t="s">
        <v>609</v>
      </c>
      <c r="D174" s="35" t="s">
        <v>1576</v>
      </c>
      <c r="E174" s="35" t="s">
        <v>1579</v>
      </c>
      <c r="F174" s="35" t="s">
        <v>461</v>
      </c>
      <c r="G174">
        <v>0</v>
      </c>
      <c r="H174">
        <v>0</v>
      </c>
      <c r="I174">
        <v>0</v>
      </c>
    </row>
    <row r="175" spans="1:9">
      <c r="A175" s="35" t="s">
        <v>695</v>
      </c>
      <c r="B175" s="35" t="s">
        <v>482</v>
      </c>
      <c r="C175" s="35" t="s">
        <v>626</v>
      </c>
      <c r="D175" s="35" t="s">
        <v>1576</v>
      </c>
      <c r="E175" s="35" t="s">
        <v>1576</v>
      </c>
      <c r="F175" s="35" t="s">
        <v>461</v>
      </c>
      <c r="G175">
        <v>0</v>
      </c>
      <c r="H175">
        <v>0</v>
      </c>
      <c r="I175">
        <v>0</v>
      </c>
    </row>
    <row r="176" spans="1:9">
      <c r="A176" s="35" t="s">
        <v>483</v>
      </c>
      <c r="B176" s="35" t="s">
        <v>482</v>
      </c>
      <c r="C176" s="35" t="s">
        <v>96</v>
      </c>
      <c r="D176" s="35" t="s">
        <v>1580</v>
      </c>
      <c r="E176" s="35" t="s">
        <v>1581</v>
      </c>
      <c r="F176" s="35" t="s">
        <v>461</v>
      </c>
      <c r="G176">
        <v>41</v>
      </c>
      <c r="H176">
        <v>41</v>
      </c>
      <c r="I176">
        <v>0</v>
      </c>
    </row>
    <row r="177" spans="1:9">
      <c r="A177" s="35" t="s">
        <v>786</v>
      </c>
      <c r="B177" s="35" t="s">
        <v>482</v>
      </c>
      <c r="C177" s="35" t="s">
        <v>777</v>
      </c>
      <c r="D177" s="35" t="s">
        <v>1580</v>
      </c>
      <c r="E177" s="35" t="s">
        <v>1582</v>
      </c>
      <c r="F177" s="35" t="s">
        <v>461</v>
      </c>
      <c r="G177">
        <v>34</v>
      </c>
      <c r="H177">
        <v>34</v>
      </c>
      <c r="I177">
        <v>0</v>
      </c>
    </row>
    <row r="178" spans="1:9">
      <c r="A178" s="35" t="s">
        <v>798</v>
      </c>
      <c r="B178" s="35" t="s">
        <v>482</v>
      </c>
      <c r="C178" s="35" t="s">
        <v>769</v>
      </c>
      <c r="D178" s="35" t="s">
        <v>1580</v>
      </c>
      <c r="E178" s="35" t="s">
        <v>1583</v>
      </c>
      <c r="F178" s="35" t="s">
        <v>461</v>
      </c>
      <c r="G178">
        <v>0</v>
      </c>
      <c r="H178">
        <v>0</v>
      </c>
      <c r="I178">
        <v>0</v>
      </c>
    </row>
    <row r="179" spans="1:9">
      <c r="A179" s="35" t="s">
        <v>793</v>
      </c>
      <c r="B179" s="35" t="s">
        <v>482</v>
      </c>
      <c r="C179" s="35" t="s">
        <v>794</v>
      </c>
      <c r="D179" s="35" t="s">
        <v>1584</v>
      </c>
      <c r="E179" s="35" t="s">
        <v>1585</v>
      </c>
      <c r="F179" s="35" t="s">
        <v>461</v>
      </c>
      <c r="G179">
        <v>0</v>
      </c>
      <c r="H179">
        <v>0</v>
      </c>
      <c r="I179">
        <v>0</v>
      </c>
    </row>
    <row r="180" spans="1:9">
      <c r="A180" s="35" t="s">
        <v>795</v>
      </c>
      <c r="B180" s="35" t="s">
        <v>482</v>
      </c>
      <c r="C180" s="35" t="s">
        <v>796</v>
      </c>
      <c r="D180" s="35" t="s">
        <v>1584</v>
      </c>
      <c r="E180" s="35" t="s">
        <v>1586</v>
      </c>
      <c r="F180" s="35" t="s">
        <v>461</v>
      </c>
      <c r="G180">
        <v>0</v>
      </c>
      <c r="H180">
        <v>0</v>
      </c>
      <c r="I180">
        <v>0</v>
      </c>
    </row>
    <row r="181" spans="1:9">
      <c r="A181" s="35" t="s">
        <v>635</v>
      </c>
      <c r="B181" s="35" t="s">
        <v>482</v>
      </c>
      <c r="C181" s="35" t="s">
        <v>622</v>
      </c>
      <c r="D181" s="35" t="s">
        <v>1587</v>
      </c>
      <c r="E181" s="35" t="s">
        <v>1588</v>
      </c>
      <c r="F181" s="35" t="s">
        <v>461</v>
      </c>
      <c r="G181">
        <v>8</v>
      </c>
      <c r="H181">
        <v>8</v>
      </c>
      <c r="I181">
        <v>0</v>
      </c>
    </row>
    <row r="182" spans="1:9">
      <c r="A182" s="35" t="s">
        <v>685</v>
      </c>
      <c r="B182" s="35" t="s">
        <v>482</v>
      </c>
      <c r="C182" s="35" t="s">
        <v>104</v>
      </c>
      <c r="D182" s="35" t="s">
        <v>1589</v>
      </c>
      <c r="E182" s="35" t="s">
        <v>1589</v>
      </c>
      <c r="F182" s="35" t="s">
        <v>461</v>
      </c>
      <c r="G182">
        <v>0</v>
      </c>
      <c r="H182">
        <v>0</v>
      </c>
      <c r="I182">
        <v>0</v>
      </c>
    </row>
    <row r="183" spans="1:9">
      <c r="A183" s="35" t="s">
        <v>694</v>
      </c>
      <c r="B183" s="35" t="s">
        <v>482</v>
      </c>
      <c r="C183" s="35" t="s">
        <v>56</v>
      </c>
      <c r="D183" s="35" t="s">
        <v>1590</v>
      </c>
      <c r="E183" s="35" t="s">
        <v>1590</v>
      </c>
      <c r="F183" s="35" t="s">
        <v>461</v>
      </c>
      <c r="G183">
        <v>0</v>
      </c>
      <c r="H183">
        <v>0</v>
      </c>
      <c r="I183">
        <v>0</v>
      </c>
    </row>
    <row r="184" spans="1:9">
      <c r="A184" s="35" t="s">
        <v>686</v>
      </c>
      <c r="B184" s="35" t="s">
        <v>482</v>
      </c>
      <c r="C184" s="35" t="s">
        <v>110</v>
      </c>
      <c r="D184" s="35" t="s">
        <v>1591</v>
      </c>
      <c r="E184" s="35" t="s">
        <v>1592</v>
      </c>
      <c r="F184" s="35" t="s">
        <v>461</v>
      </c>
      <c r="G184">
        <v>252</v>
      </c>
      <c r="H184">
        <v>252</v>
      </c>
      <c r="I184">
        <v>0</v>
      </c>
    </row>
    <row r="185" spans="1:9">
      <c r="A185" s="35" t="s">
        <v>797</v>
      </c>
      <c r="B185" s="35" t="s">
        <v>482</v>
      </c>
      <c r="C185" s="35" t="s">
        <v>794</v>
      </c>
      <c r="D185" s="35" t="s">
        <v>1591</v>
      </c>
      <c r="E185" s="35" t="s">
        <v>1593</v>
      </c>
      <c r="F185" s="35" t="s">
        <v>461</v>
      </c>
      <c r="G185">
        <v>0</v>
      </c>
      <c r="H185">
        <v>0</v>
      </c>
      <c r="I185">
        <v>0</v>
      </c>
    </row>
    <row r="186" spans="1:9">
      <c r="A186" s="35" t="s">
        <v>614</v>
      </c>
      <c r="B186" s="35" t="s">
        <v>482</v>
      </c>
      <c r="C186" s="35" t="s">
        <v>609</v>
      </c>
      <c r="D186" s="35" t="s">
        <v>1591</v>
      </c>
      <c r="E186" s="35" t="s">
        <v>1594</v>
      </c>
      <c r="F186" s="35" t="s">
        <v>461</v>
      </c>
      <c r="G186">
        <v>0</v>
      </c>
      <c r="H186">
        <v>0</v>
      </c>
      <c r="I186">
        <v>0</v>
      </c>
    </row>
    <row r="187" spans="1:9">
      <c r="A187" s="35" t="s">
        <v>695</v>
      </c>
      <c r="B187" s="35" t="s">
        <v>482</v>
      </c>
      <c r="C187" s="35" t="s">
        <v>626</v>
      </c>
      <c r="D187" s="35" t="s">
        <v>1591</v>
      </c>
      <c r="E187" s="35" t="s">
        <v>1591</v>
      </c>
      <c r="F187" s="35" t="s">
        <v>461</v>
      </c>
      <c r="G187">
        <v>0</v>
      </c>
      <c r="H187">
        <v>0</v>
      </c>
      <c r="I187">
        <v>0</v>
      </c>
    </row>
    <row r="188" spans="1:9">
      <c r="A188" s="35" t="s">
        <v>483</v>
      </c>
      <c r="B188" s="35" t="s">
        <v>482</v>
      </c>
      <c r="C188" s="35" t="s">
        <v>96</v>
      </c>
      <c r="D188" s="35" t="s">
        <v>1595</v>
      </c>
      <c r="E188" s="35" t="s">
        <v>1596</v>
      </c>
      <c r="F188" s="35" t="s">
        <v>461</v>
      </c>
      <c r="G188">
        <v>107</v>
      </c>
      <c r="H188">
        <v>107</v>
      </c>
      <c r="I188">
        <v>0</v>
      </c>
    </row>
    <row r="189" spans="1:9">
      <c r="A189" s="35" t="s">
        <v>786</v>
      </c>
      <c r="B189" s="35" t="s">
        <v>482</v>
      </c>
      <c r="C189" s="35" t="s">
        <v>777</v>
      </c>
      <c r="D189" s="35" t="s">
        <v>1595</v>
      </c>
      <c r="E189" s="35" t="s">
        <v>1597</v>
      </c>
      <c r="F189" s="35" t="s">
        <v>461</v>
      </c>
      <c r="G189">
        <v>15</v>
      </c>
      <c r="H189">
        <v>15</v>
      </c>
      <c r="I189">
        <v>0</v>
      </c>
    </row>
    <row r="190" spans="1:9">
      <c r="A190" s="35" t="s">
        <v>798</v>
      </c>
      <c r="B190" s="35" t="s">
        <v>482</v>
      </c>
      <c r="C190" s="35" t="s">
        <v>769</v>
      </c>
      <c r="D190" s="35" t="s">
        <v>1595</v>
      </c>
      <c r="E190" s="35" t="s">
        <v>1598</v>
      </c>
      <c r="F190" s="35" t="s">
        <v>461</v>
      </c>
      <c r="G190">
        <v>0</v>
      </c>
      <c r="H190">
        <v>0</v>
      </c>
      <c r="I190">
        <v>0</v>
      </c>
    </row>
    <row r="191" spans="1:9">
      <c r="A191" s="35" t="s">
        <v>793</v>
      </c>
      <c r="B191" s="35" t="s">
        <v>482</v>
      </c>
      <c r="C191" s="35" t="s">
        <v>794</v>
      </c>
      <c r="D191" s="35" t="s">
        <v>1599</v>
      </c>
      <c r="E191" s="35" t="s">
        <v>1600</v>
      </c>
      <c r="F191" s="35" t="s">
        <v>461</v>
      </c>
      <c r="G191">
        <v>0</v>
      </c>
      <c r="H191">
        <v>0</v>
      </c>
      <c r="I191">
        <v>0</v>
      </c>
    </row>
    <row r="192" spans="1:9">
      <c r="A192" s="35" t="s">
        <v>795</v>
      </c>
      <c r="B192" s="35" t="s">
        <v>482</v>
      </c>
      <c r="C192" s="35" t="s">
        <v>796</v>
      </c>
      <c r="D192" s="35" t="s">
        <v>1599</v>
      </c>
      <c r="E192" s="35" t="s">
        <v>1601</v>
      </c>
      <c r="F192" s="35" t="s">
        <v>461</v>
      </c>
      <c r="G192">
        <v>0</v>
      </c>
      <c r="H192">
        <v>0</v>
      </c>
      <c r="I192">
        <v>0</v>
      </c>
    </row>
    <row r="193" spans="1:9">
      <c r="A193" s="35" t="s">
        <v>635</v>
      </c>
      <c r="B193" s="35" t="s">
        <v>482</v>
      </c>
      <c r="C193" s="35" t="s">
        <v>622</v>
      </c>
      <c r="D193" s="35" t="s">
        <v>1602</v>
      </c>
      <c r="E193" s="35" t="s">
        <v>1603</v>
      </c>
      <c r="F193" s="35" t="s">
        <v>461</v>
      </c>
      <c r="G193">
        <v>17</v>
      </c>
      <c r="H193">
        <v>17</v>
      </c>
      <c r="I193">
        <v>0</v>
      </c>
    </row>
    <row r="194" spans="1:9">
      <c r="A194" s="35" t="s">
        <v>685</v>
      </c>
      <c r="B194" s="35" t="s">
        <v>482</v>
      </c>
      <c r="C194" s="35" t="s">
        <v>104</v>
      </c>
      <c r="D194" s="35" t="s">
        <v>1604</v>
      </c>
      <c r="E194" s="35" t="s">
        <v>1605</v>
      </c>
      <c r="F194" s="35" t="s">
        <v>461</v>
      </c>
      <c r="G194">
        <v>0</v>
      </c>
      <c r="H194">
        <v>0</v>
      </c>
      <c r="I194">
        <v>0</v>
      </c>
    </row>
    <row r="195" spans="1:9">
      <c r="A195" s="35" t="s">
        <v>694</v>
      </c>
      <c r="B195" s="35" t="s">
        <v>482</v>
      </c>
      <c r="C195" s="35" t="s">
        <v>56</v>
      </c>
      <c r="D195" s="35" t="s">
        <v>1606</v>
      </c>
      <c r="E195" s="35" t="s">
        <v>1606</v>
      </c>
      <c r="F195" s="35" t="s">
        <v>461</v>
      </c>
      <c r="G195">
        <v>0</v>
      </c>
      <c r="H195">
        <v>0</v>
      </c>
      <c r="I195">
        <v>0</v>
      </c>
    </row>
    <row r="196" spans="1:9">
      <c r="A196" s="35" t="s">
        <v>686</v>
      </c>
      <c r="B196" s="35" t="s">
        <v>482</v>
      </c>
      <c r="C196" s="35" t="s">
        <v>110</v>
      </c>
      <c r="D196" s="35" t="s">
        <v>1607</v>
      </c>
      <c r="E196" s="35" t="s">
        <v>1608</v>
      </c>
      <c r="F196" s="35" t="s">
        <v>461</v>
      </c>
      <c r="G196">
        <v>278</v>
      </c>
      <c r="H196">
        <v>278</v>
      </c>
      <c r="I196">
        <v>0</v>
      </c>
    </row>
    <row r="197" spans="1:9">
      <c r="A197" s="35" t="s">
        <v>797</v>
      </c>
      <c r="B197" s="35" t="s">
        <v>482</v>
      </c>
      <c r="C197" s="35" t="s">
        <v>794</v>
      </c>
      <c r="D197" s="35" t="s">
        <v>1607</v>
      </c>
      <c r="E197" s="35" t="s">
        <v>1609</v>
      </c>
      <c r="F197" s="35" t="s">
        <v>461</v>
      </c>
      <c r="G197">
        <v>0</v>
      </c>
      <c r="H197">
        <v>0</v>
      </c>
      <c r="I197">
        <v>0</v>
      </c>
    </row>
    <row r="198" spans="1:9">
      <c r="A198" s="35" t="s">
        <v>614</v>
      </c>
      <c r="B198" s="35" t="s">
        <v>482</v>
      </c>
      <c r="C198" s="35" t="s">
        <v>609</v>
      </c>
      <c r="D198" s="35" t="s">
        <v>1607</v>
      </c>
      <c r="E198" s="35" t="s">
        <v>1610</v>
      </c>
      <c r="F198" s="35" t="s">
        <v>461</v>
      </c>
      <c r="G198">
        <v>0</v>
      </c>
      <c r="H198">
        <v>0</v>
      </c>
      <c r="I198">
        <v>0</v>
      </c>
    </row>
    <row r="199" spans="1:9">
      <c r="A199" s="35" t="s">
        <v>695</v>
      </c>
      <c r="B199" s="35" t="s">
        <v>482</v>
      </c>
      <c r="C199" s="35" t="s">
        <v>626</v>
      </c>
      <c r="D199" s="35" t="s">
        <v>1607</v>
      </c>
      <c r="E199" s="35" t="s">
        <v>1611</v>
      </c>
      <c r="F199" s="35" t="s">
        <v>461</v>
      </c>
      <c r="G199">
        <v>0</v>
      </c>
      <c r="H199">
        <v>0</v>
      </c>
      <c r="I199">
        <v>0</v>
      </c>
    </row>
    <row r="200" spans="1:9">
      <c r="A200" s="35" t="s">
        <v>483</v>
      </c>
      <c r="B200" s="35" t="s">
        <v>482</v>
      </c>
      <c r="C200" s="35" t="s">
        <v>96</v>
      </c>
      <c r="D200" s="35" t="s">
        <v>1612</v>
      </c>
      <c r="E200" s="35" t="s">
        <v>1613</v>
      </c>
      <c r="F200" s="35" t="s">
        <v>461</v>
      </c>
      <c r="G200">
        <v>128</v>
      </c>
      <c r="H200">
        <v>128</v>
      </c>
      <c r="I200">
        <v>0</v>
      </c>
    </row>
    <row r="201" spans="1:9">
      <c r="A201" s="35" t="s">
        <v>786</v>
      </c>
      <c r="B201" s="35" t="s">
        <v>482</v>
      </c>
      <c r="C201" s="35" t="s">
        <v>777</v>
      </c>
      <c r="D201" s="35" t="s">
        <v>1612</v>
      </c>
      <c r="E201" s="35" t="s">
        <v>1614</v>
      </c>
      <c r="F201" s="35" t="s">
        <v>461</v>
      </c>
      <c r="G201">
        <v>36</v>
      </c>
      <c r="H201">
        <v>36</v>
      </c>
      <c r="I201">
        <v>0</v>
      </c>
    </row>
    <row r="202" spans="1:9">
      <c r="A202" s="35" t="s">
        <v>798</v>
      </c>
      <c r="B202" s="35" t="s">
        <v>482</v>
      </c>
      <c r="C202" s="35" t="s">
        <v>769</v>
      </c>
      <c r="D202" s="35" t="s">
        <v>1612</v>
      </c>
      <c r="E202" s="35" t="s">
        <v>1615</v>
      </c>
      <c r="F202" s="35" t="s">
        <v>461</v>
      </c>
      <c r="G202">
        <v>0</v>
      </c>
      <c r="H202">
        <v>0</v>
      </c>
      <c r="I202">
        <v>0</v>
      </c>
    </row>
    <row r="203" spans="1:9">
      <c r="A203" s="35" t="s">
        <v>793</v>
      </c>
      <c r="B203" s="35" t="s">
        <v>482</v>
      </c>
      <c r="C203" s="35" t="s">
        <v>794</v>
      </c>
      <c r="D203" s="35" t="s">
        <v>1616</v>
      </c>
      <c r="E203" s="35" t="s">
        <v>1617</v>
      </c>
      <c r="F203" s="35" t="s">
        <v>461</v>
      </c>
      <c r="G203">
        <v>0</v>
      </c>
      <c r="H203">
        <v>0</v>
      </c>
      <c r="I203">
        <v>0</v>
      </c>
    </row>
    <row r="204" spans="1:9">
      <c r="A204" s="35" t="s">
        <v>795</v>
      </c>
      <c r="B204" s="35" t="s">
        <v>482</v>
      </c>
      <c r="C204" s="35" t="s">
        <v>796</v>
      </c>
      <c r="D204" s="35" t="s">
        <v>1616</v>
      </c>
      <c r="E204" s="35" t="s">
        <v>1618</v>
      </c>
      <c r="F204" s="35" t="s">
        <v>461</v>
      </c>
      <c r="G204">
        <v>0</v>
      </c>
      <c r="H204">
        <v>0</v>
      </c>
      <c r="I204">
        <v>0</v>
      </c>
    </row>
    <row r="205" spans="1:9">
      <c r="A205" s="35" t="s">
        <v>635</v>
      </c>
      <c r="B205" s="35" t="s">
        <v>482</v>
      </c>
      <c r="C205" s="35" t="s">
        <v>622</v>
      </c>
      <c r="D205" s="35" t="s">
        <v>1619</v>
      </c>
      <c r="E205" s="35" t="s">
        <v>1620</v>
      </c>
      <c r="F205" s="35" t="s">
        <v>461</v>
      </c>
      <c r="G205">
        <v>17</v>
      </c>
      <c r="H205">
        <v>17</v>
      </c>
      <c r="I205">
        <v>0</v>
      </c>
    </row>
    <row r="206" spans="1:9">
      <c r="A206" s="35" t="s">
        <v>685</v>
      </c>
      <c r="B206" s="35" t="s">
        <v>482</v>
      </c>
      <c r="C206" s="35" t="s">
        <v>104</v>
      </c>
      <c r="D206" s="35" t="s">
        <v>1621</v>
      </c>
      <c r="E206" s="35" t="s">
        <v>1621</v>
      </c>
      <c r="F206" s="35" t="s">
        <v>461</v>
      </c>
      <c r="G206">
        <v>0</v>
      </c>
      <c r="H206">
        <v>0</v>
      </c>
      <c r="I206">
        <v>0</v>
      </c>
    </row>
    <row r="207" spans="1:9">
      <c r="A207" s="35" t="s">
        <v>694</v>
      </c>
      <c r="B207" s="35" t="s">
        <v>482</v>
      </c>
      <c r="C207" s="35" t="s">
        <v>56</v>
      </c>
      <c r="D207" s="35" t="s">
        <v>1622</v>
      </c>
      <c r="E207" s="35" t="s">
        <v>1622</v>
      </c>
      <c r="F207" s="35" t="s">
        <v>461</v>
      </c>
      <c r="G207">
        <v>0</v>
      </c>
      <c r="H207">
        <v>0</v>
      </c>
      <c r="I207">
        <v>0</v>
      </c>
    </row>
    <row r="208" spans="1:9">
      <c r="A208" s="35" t="s">
        <v>686</v>
      </c>
      <c r="B208" s="35" t="s">
        <v>482</v>
      </c>
      <c r="C208" s="35" t="s">
        <v>110</v>
      </c>
      <c r="D208" s="35" t="s">
        <v>1623</v>
      </c>
      <c r="E208" s="35" t="s">
        <v>1624</v>
      </c>
      <c r="F208" s="35" t="s">
        <v>461</v>
      </c>
      <c r="G208">
        <v>249</v>
      </c>
      <c r="H208">
        <v>249</v>
      </c>
      <c r="I208">
        <v>0</v>
      </c>
    </row>
    <row r="209" spans="1:9">
      <c r="A209" s="35" t="s">
        <v>797</v>
      </c>
      <c r="B209" s="35" t="s">
        <v>482</v>
      </c>
      <c r="C209" s="35" t="s">
        <v>794</v>
      </c>
      <c r="D209" s="35" t="s">
        <v>1623</v>
      </c>
      <c r="E209" s="35" t="s">
        <v>1625</v>
      </c>
      <c r="F209" s="35" t="s">
        <v>461</v>
      </c>
      <c r="G209">
        <v>0</v>
      </c>
      <c r="H209">
        <v>0</v>
      </c>
      <c r="I209">
        <v>0</v>
      </c>
    </row>
    <row r="210" spans="1:9">
      <c r="A210" s="35" t="s">
        <v>614</v>
      </c>
      <c r="B210" s="35" t="s">
        <v>482</v>
      </c>
      <c r="C210" s="35" t="s">
        <v>609</v>
      </c>
      <c r="D210" s="35" t="s">
        <v>1623</v>
      </c>
      <c r="E210" s="35" t="s">
        <v>1626</v>
      </c>
      <c r="F210" s="35" t="s">
        <v>461</v>
      </c>
      <c r="G210">
        <v>0</v>
      </c>
      <c r="H210">
        <v>0</v>
      </c>
      <c r="I210">
        <v>0</v>
      </c>
    </row>
    <row r="211" spans="1:9">
      <c r="A211" s="35" t="s">
        <v>695</v>
      </c>
      <c r="B211" s="35" t="s">
        <v>482</v>
      </c>
      <c r="C211" s="35" t="s">
        <v>626</v>
      </c>
      <c r="D211" s="35" t="s">
        <v>1623</v>
      </c>
      <c r="E211" s="35" t="s">
        <v>1623</v>
      </c>
      <c r="F211" s="35" t="s">
        <v>461</v>
      </c>
      <c r="G211">
        <v>0</v>
      </c>
      <c r="H211">
        <v>0</v>
      </c>
      <c r="I211">
        <v>0</v>
      </c>
    </row>
    <row r="212" spans="1:9">
      <c r="A212" s="35" t="s">
        <v>483</v>
      </c>
      <c r="B212" s="35" t="s">
        <v>482</v>
      </c>
      <c r="C212" s="35" t="s">
        <v>96</v>
      </c>
      <c r="D212" s="35" t="s">
        <v>1627</v>
      </c>
      <c r="E212" s="35" t="s">
        <v>1628</v>
      </c>
      <c r="F212" s="35" t="s">
        <v>461</v>
      </c>
      <c r="G212">
        <v>86</v>
      </c>
      <c r="H212">
        <v>86</v>
      </c>
      <c r="I212">
        <v>0</v>
      </c>
    </row>
    <row r="213" spans="1:9">
      <c r="A213" s="35" t="s">
        <v>786</v>
      </c>
      <c r="B213" s="35" t="s">
        <v>482</v>
      </c>
      <c r="C213" s="35" t="s">
        <v>777</v>
      </c>
      <c r="D213" s="35" t="s">
        <v>1627</v>
      </c>
      <c r="E213" s="35" t="s">
        <v>1629</v>
      </c>
      <c r="F213" s="35" t="s">
        <v>461</v>
      </c>
      <c r="G213">
        <v>28</v>
      </c>
      <c r="H213">
        <v>28</v>
      </c>
      <c r="I213">
        <v>0</v>
      </c>
    </row>
    <row r="214" spans="1:9">
      <c r="A214" s="35" t="s">
        <v>798</v>
      </c>
      <c r="B214" s="35" t="s">
        <v>482</v>
      </c>
      <c r="C214" s="35" t="s">
        <v>769</v>
      </c>
      <c r="D214" s="35" t="s">
        <v>1627</v>
      </c>
      <c r="E214" s="35" t="s">
        <v>1630</v>
      </c>
      <c r="F214" s="35" t="s">
        <v>461</v>
      </c>
      <c r="G214">
        <v>0</v>
      </c>
      <c r="H214">
        <v>0</v>
      </c>
      <c r="I214">
        <v>0</v>
      </c>
    </row>
    <row r="215" spans="1:9">
      <c r="A215" s="35" t="s">
        <v>793</v>
      </c>
      <c r="B215" s="35" t="s">
        <v>482</v>
      </c>
      <c r="C215" s="35" t="s">
        <v>794</v>
      </c>
      <c r="D215" s="35" t="s">
        <v>1631</v>
      </c>
      <c r="E215" s="35" t="s">
        <v>1632</v>
      </c>
      <c r="F215" s="35" t="s">
        <v>461</v>
      </c>
      <c r="G215">
        <v>2</v>
      </c>
      <c r="H215">
        <v>2</v>
      </c>
      <c r="I215">
        <v>0</v>
      </c>
    </row>
    <row r="216" spans="1:9">
      <c r="A216" s="35" t="s">
        <v>795</v>
      </c>
      <c r="B216" s="35" t="s">
        <v>482</v>
      </c>
      <c r="C216" s="35" t="s">
        <v>796</v>
      </c>
      <c r="D216" s="35" t="s">
        <v>1631</v>
      </c>
      <c r="E216" s="35" t="s">
        <v>1633</v>
      </c>
      <c r="F216" s="35" t="s">
        <v>461</v>
      </c>
      <c r="G216">
        <v>0</v>
      </c>
      <c r="H216">
        <v>0</v>
      </c>
      <c r="I216">
        <v>0</v>
      </c>
    </row>
    <row r="217" spans="1:9">
      <c r="A217" s="35" t="s">
        <v>635</v>
      </c>
      <c r="B217" s="35" t="s">
        <v>482</v>
      </c>
      <c r="C217" s="35" t="s">
        <v>622</v>
      </c>
      <c r="D217" s="35" t="s">
        <v>1634</v>
      </c>
      <c r="E217" s="35" t="s">
        <v>1635</v>
      </c>
      <c r="F217" s="35" t="s">
        <v>461</v>
      </c>
      <c r="G217">
        <v>14</v>
      </c>
      <c r="H217">
        <v>14</v>
      </c>
      <c r="I217">
        <v>0</v>
      </c>
    </row>
    <row r="218" spans="1:9">
      <c r="A218" s="35" t="s">
        <v>685</v>
      </c>
      <c r="B218" s="35" t="s">
        <v>482</v>
      </c>
      <c r="C218" s="35" t="s">
        <v>104</v>
      </c>
      <c r="D218" s="35" t="s">
        <v>1636</v>
      </c>
      <c r="E218" s="35" t="s">
        <v>1636</v>
      </c>
      <c r="F218" s="35" t="s">
        <v>461</v>
      </c>
      <c r="G218">
        <v>0</v>
      </c>
      <c r="H218">
        <v>0</v>
      </c>
      <c r="I218">
        <v>0</v>
      </c>
    </row>
    <row r="219" spans="1:9">
      <c r="A219" s="35" t="s">
        <v>694</v>
      </c>
      <c r="B219" s="35" t="s">
        <v>482</v>
      </c>
      <c r="C219" s="35" t="s">
        <v>56</v>
      </c>
      <c r="D219" s="35" t="s">
        <v>1637</v>
      </c>
      <c r="E219" s="35" t="s">
        <v>1637</v>
      </c>
      <c r="F219" s="35" t="s">
        <v>461</v>
      </c>
      <c r="G219">
        <v>0</v>
      </c>
      <c r="H219">
        <v>0</v>
      </c>
      <c r="I219">
        <v>0</v>
      </c>
    </row>
    <row r="220" spans="1:9">
      <c r="A220" s="35" t="s">
        <v>686</v>
      </c>
      <c r="B220" s="35" t="s">
        <v>482</v>
      </c>
      <c r="C220" s="35" t="s">
        <v>110</v>
      </c>
      <c r="D220" s="35" t="s">
        <v>1638</v>
      </c>
      <c r="E220" s="35" t="s">
        <v>1639</v>
      </c>
      <c r="F220" s="35" t="s">
        <v>461</v>
      </c>
      <c r="G220">
        <v>360</v>
      </c>
      <c r="H220">
        <v>360</v>
      </c>
      <c r="I220">
        <v>0</v>
      </c>
    </row>
    <row r="221" spans="1:9">
      <c r="A221" s="35" t="s">
        <v>797</v>
      </c>
      <c r="B221" s="35" t="s">
        <v>482</v>
      </c>
      <c r="C221" s="35" t="s">
        <v>794</v>
      </c>
      <c r="D221" s="35" t="s">
        <v>1638</v>
      </c>
      <c r="E221" s="35" t="s">
        <v>1638</v>
      </c>
      <c r="F221" s="35" t="s">
        <v>461</v>
      </c>
      <c r="G221">
        <v>0</v>
      </c>
      <c r="H221">
        <v>0</v>
      </c>
      <c r="I221">
        <v>0</v>
      </c>
    </row>
    <row r="222" spans="1:9">
      <c r="A222" s="35" t="s">
        <v>614</v>
      </c>
      <c r="B222" s="35" t="s">
        <v>482</v>
      </c>
      <c r="C222" s="35" t="s">
        <v>609</v>
      </c>
      <c r="D222" s="35" t="s">
        <v>1638</v>
      </c>
      <c r="E222" s="35" t="s">
        <v>1640</v>
      </c>
      <c r="F222" s="35" t="s">
        <v>461</v>
      </c>
      <c r="G222">
        <v>0</v>
      </c>
      <c r="H222">
        <v>0</v>
      </c>
      <c r="I222">
        <v>0</v>
      </c>
    </row>
    <row r="223" spans="1:9">
      <c r="A223" s="35" t="s">
        <v>695</v>
      </c>
      <c r="B223" s="35" t="s">
        <v>482</v>
      </c>
      <c r="C223" s="35" t="s">
        <v>626</v>
      </c>
      <c r="D223" s="35" t="s">
        <v>1638</v>
      </c>
      <c r="E223" s="35" t="s">
        <v>1638</v>
      </c>
      <c r="F223" s="35" t="s">
        <v>461</v>
      </c>
      <c r="G223">
        <v>0</v>
      </c>
      <c r="H223">
        <v>0</v>
      </c>
      <c r="I223">
        <v>0</v>
      </c>
    </row>
    <row r="224" spans="1:9">
      <c r="A224" s="35" t="s">
        <v>483</v>
      </c>
      <c r="B224" s="35" t="s">
        <v>482</v>
      </c>
      <c r="C224" s="35" t="s">
        <v>96</v>
      </c>
      <c r="D224" s="35" t="s">
        <v>1641</v>
      </c>
      <c r="E224" s="35" t="s">
        <v>1642</v>
      </c>
      <c r="F224" s="35" t="s">
        <v>461</v>
      </c>
      <c r="G224">
        <v>145</v>
      </c>
      <c r="H224">
        <v>145</v>
      </c>
      <c r="I224">
        <v>0</v>
      </c>
    </row>
    <row r="225" spans="1:9">
      <c r="A225" s="35" t="s">
        <v>786</v>
      </c>
      <c r="B225" s="35" t="s">
        <v>482</v>
      </c>
      <c r="C225" s="35" t="s">
        <v>777</v>
      </c>
      <c r="D225" s="35" t="s">
        <v>1641</v>
      </c>
      <c r="E225" s="35" t="s">
        <v>1643</v>
      </c>
      <c r="F225" s="35" t="s">
        <v>461</v>
      </c>
      <c r="G225">
        <v>34</v>
      </c>
      <c r="H225">
        <v>34</v>
      </c>
      <c r="I225">
        <v>0</v>
      </c>
    </row>
    <row r="226" spans="1:9">
      <c r="A226" s="35" t="s">
        <v>798</v>
      </c>
      <c r="B226" s="35" t="s">
        <v>482</v>
      </c>
      <c r="C226" s="35" t="s">
        <v>769</v>
      </c>
      <c r="D226" s="35" t="s">
        <v>1641</v>
      </c>
      <c r="E226" s="35" t="s">
        <v>1641</v>
      </c>
      <c r="F226" s="35" t="s">
        <v>461</v>
      </c>
      <c r="G226">
        <v>0</v>
      </c>
      <c r="H226">
        <v>0</v>
      </c>
      <c r="I226">
        <v>0</v>
      </c>
    </row>
    <row r="227" spans="1:9">
      <c r="A227" s="35" t="s">
        <v>793</v>
      </c>
      <c r="B227" s="35" t="s">
        <v>482</v>
      </c>
      <c r="C227" s="35" t="s">
        <v>794</v>
      </c>
      <c r="D227" s="35" t="s">
        <v>1644</v>
      </c>
      <c r="E227" s="35" t="s">
        <v>1645</v>
      </c>
      <c r="F227" s="35" t="s">
        <v>461</v>
      </c>
      <c r="G227">
        <v>0</v>
      </c>
      <c r="H227">
        <v>0</v>
      </c>
      <c r="I227">
        <v>0</v>
      </c>
    </row>
    <row r="228" spans="1:9">
      <c r="A228" s="35" t="s">
        <v>795</v>
      </c>
      <c r="B228" s="35" t="s">
        <v>482</v>
      </c>
      <c r="C228" s="35" t="s">
        <v>796</v>
      </c>
      <c r="D228" s="35" t="s">
        <v>1644</v>
      </c>
      <c r="E228" s="35" t="s">
        <v>1646</v>
      </c>
      <c r="F228" s="35" t="s">
        <v>461</v>
      </c>
      <c r="G228">
        <v>0</v>
      </c>
      <c r="H228">
        <v>0</v>
      </c>
      <c r="I228">
        <v>0</v>
      </c>
    </row>
    <row r="229" spans="1:9">
      <c r="A229" s="35" t="s">
        <v>635</v>
      </c>
      <c r="B229" s="35" t="s">
        <v>482</v>
      </c>
      <c r="C229" s="35" t="s">
        <v>622</v>
      </c>
      <c r="D229" s="35" t="s">
        <v>1647</v>
      </c>
      <c r="E229" s="35" t="s">
        <v>1648</v>
      </c>
      <c r="F229" s="35" t="s">
        <v>461</v>
      </c>
      <c r="G229">
        <v>7</v>
      </c>
      <c r="H229">
        <v>7</v>
      </c>
      <c r="I229">
        <v>0</v>
      </c>
    </row>
    <row r="230" spans="1:9">
      <c r="A230" s="35" t="s">
        <v>685</v>
      </c>
      <c r="B230" s="35" t="s">
        <v>482</v>
      </c>
      <c r="C230" s="35" t="s">
        <v>104</v>
      </c>
      <c r="D230" s="35" t="s">
        <v>1649</v>
      </c>
      <c r="E230" s="35" t="s">
        <v>1649</v>
      </c>
      <c r="F230" s="35" t="s">
        <v>461</v>
      </c>
      <c r="G230">
        <v>0</v>
      </c>
      <c r="H230">
        <v>0</v>
      </c>
      <c r="I230">
        <v>0</v>
      </c>
    </row>
    <row r="231" spans="1:9">
      <c r="A231" s="35" t="s">
        <v>694</v>
      </c>
      <c r="B231" s="35" t="s">
        <v>482</v>
      </c>
      <c r="C231" s="35" t="s">
        <v>56</v>
      </c>
      <c r="D231" s="35" t="s">
        <v>1650</v>
      </c>
      <c r="E231" s="35" t="s">
        <v>1650</v>
      </c>
      <c r="F231" s="35" t="s">
        <v>461</v>
      </c>
      <c r="G231">
        <v>0</v>
      </c>
      <c r="H231">
        <v>0</v>
      </c>
      <c r="I231">
        <v>0</v>
      </c>
    </row>
    <row r="232" spans="1:9">
      <c r="A232" s="35" t="s">
        <v>797</v>
      </c>
      <c r="B232" s="35" t="s">
        <v>482</v>
      </c>
      <c r="C232" s="35" t="s">
        <v>794</v>
      </c>
      <c r="D232" s="35" t="s">
        <v>1651</v>
      </c>
      <c r="E232" s="35" t="s">
        <v>1651</v>
      </c>
      <c r="F232" s="35" t="s">
        <v>461</v>
      </c>
      <c r="G232">
        <v>0</v>
      </c>
      <c r="H232">
        <v>0</v>
      </c>
      <c r="I232">
        <v>0</v>
      </c>
    </row>
    <row r="233" spans="1:9">
      <c r="A233" s="35" t="s">
        <v>686</v>
      </c>
      <c r="B233" s="35" t="s">
        <v>482</v>
      </c>
      <c r="C233" s="35" t="s">
        <v>110</v>
      </c>
      <c r="D233" s="35" t="s">
        <v>1652</v>
      </c>
      <c r="E233" s="35" t="s">
        <v>1653</v>
      </c>
      <c r="F233" s="35" t="s">
        <v>461</v>
      </c>
      <c r="G233">
        <v>0</v>
      </c>
      <c r="H233">
        <v>0</v>
      </c>
      <c r="I233">
        <v>0</v>
      </c>
    </row>
    <row r="234" spans="1:9">
      <c r="A234" s="35" t="s">
        <v>614</v>
      </c>
      <c r="B234" s="35" t="s">
        <v>482</v>
      </c>
      <c r="C234" s="35" t="s">
        <v>609</v>
      </c>
      <c r="D234" s="35" t="s">
        <v>1652</v>
      </c>
      <c r="E234" s="35" t="s">
        <v>1654</v>
      </c>
      <c r="F234" s="35" t="s">
        <v>461</v>
      </c>
      <c r="G234">
        <v>0</v>
      </c>
      <c r="H234">
        <v>0</v>
      </c>
      <c r="I234">
        <v>0</v>
      </c>
    </row>
    <row r="235" spans="1:9">
      <c r="A235" s="35" t="s">
        <v>695</v>
      </c>
      <c r="B235" s="35" t="s">
        <v>482</v>
      </c>
      <c r="C235" s="35" t="s">
        <v>626</v>
      </c>
      <c r="D235" s="35" t="s">
        <v>1652</v>
      </c>
      <c r="E235" s="35" t="s">
        <v>1651</v>
      </c>
      <c r="F235" s="35" t="s">
        <v>461</v>
      </c>
      <c r="G235">
        <v>0</v>
      </c>
      <c r="H235">
        <v>0</v>
      </c>
      <c r="I235">
        <v>0</v>
      </c>
    </row>
    <row r="236" spans="1:9">
      <c r="A236" s="35" t="s">
        <v>483</v>
      </c>
      <c r="B236" s="35" t="s">
        <v>482</v>
      </c>
      <c r="C236" s="35" t="s">
        <v>96</v>
      </c>
      <c r="D236" s="35" t="s">
        <v>1655</v>
      </c>
      <c r="E236" s="35" t="s">
        <v>1656</v>
      </c>
      <c r="F236" s="35" t="s">
        <v>461</v>
      </c>
      <c r="G236">
        <v>0</v>
      </c>
      <c r="H236">
        <v>0</v>
      </c>
      <c r="I236">
        <v>0</v>
      </c>
    </row>
    <row r="237" spans="1:9">
      <c r="A237" s="35" t="s">
        <v>786</v>
      </c>
      <c r="B237" s="35" t="s">
        <v>482</v>
      </c>
      <c r="C237" s="35" t="s">
        <v>777</v>
      </c>
      <c r="D237" s="35" t="s">
        <v>1655</v>
      </c>
      <c r="E237" s="35" t="s">
        <v>1657</v>
      </c>
      <c r="F237" s="35" t="s">
        <v>461</v>
      </c>
      <c r="G237">
        <v>0</v>
      </c>
      <c r="H237">
        <v>0</v>
      </c>
      <c r="I237">
        <v>0</v>
      </c>
    </row>
    <row r="238" spans="1:9">
      <c r="A238" s="35" t="s">
        <v>798</v>
      </c>
      <c r="B238" s="35" t="s">
        <v>482</v>
      </c>
      <c r="C238" s="35" t="s">
        <v>769</v>
      </c>
      <c r="D238" s="35" t="s">
        <v>1655</v>
      </c>
      <c r="E238" s="35" t="s">
        <v>1658</v>
      </c>
      <c r="F238" s="35" t="s">
        <v>461</v>
      </c>
      <c r="G238">
        <v>0</v>
      </c>
      <c r="H238">
        <v>0</v>
      </c>
      <c r="I238">
        <v>0</v>
      </c>
    </row>
    <row r="239" spans="1:9">
      <c r="A239" s="35" t="s">
        <v>793</v>
      </c>
      <c r="B239" s="35" t="s">
        <v>482</v>
      </c>
      <c r="C239" s="35" t="s">
        <v>794</v>
      </c>
      <c r="D239" s="35" t="s">
        <v>1659</v>
      </c>
      <c r="E239" s="35" t="s">
        <v>1660</v>
      </c>
      <c r="F239" s="35" t="s">
        <v>461</v>
      </c>
      <c r="G239">
        <v>0</v>
      </c>
      <c r="H239">
        <v>0</v>
      </c>
      <c r="I239">
        <v>0</v>
      </c>
    </row>
    <row r="240" spans="1:9">
      <c r="A240" s="35" t="s">
        <v>795</v>
      </c>
      <c r="B240" s="35" t="s">
        <v>482</v>
      </c>
      <c r="C240" s="35" t="s">
        <v>796</v>
      </c>
      <c r="D240" s="35" t="s">
        <v>1659</v>
      </c>
      <c r="E240" s="35" t="s">
        <v>1659</v>
      </c>
      <c r="F240" s="35" t="s">
        <v>461</v>
      </c>
      <c r="G240">
        <v>0</v>
      </c>
      <c r="H240">
        <v>0</v>
      </c>
      <c r="I240">
        <v>0</v>
      </c>
    </row>
    <row r="241" spans="1:9">
      <c r="A241" s="35" t="s">
        <v>635</v>
      </c>
      <c r="B241" s="35" t="s">
        <v>482</v>
      </c>
      <c r="C241" s="35" t="s">
        <v>622</v>
      </c>
      <c r="D241" s="35" t="s">
        <v>1661</v>
      </c>
      <c r="E241" s="35" t="s">
        <v>1662</v>
      </c>
      <c r="F241" s="35" t="s">
        <v>461</v>
      </c>
      <c r="G241">
        <v>0</v>
      </c>
      <c r="H241">
        <v>0</v>
      </c>
      <c r="I241">
        <v>0</v>
      </c>
    </row>
    <row r="242" spans="1:9">
      <c r="A242" s="35" t="s">
        <v>685</v>
      </c>
      <c r="B242" s="35" t="s">
        <v>482</v>
      </c>
      <c r="C242" s="35" t="s">
        <v>104</v>
      </c>
      <c r="D242" s="35" t="s">
        <v>1663</v>
      </c>
      <c r="E242" s="35" t="s">
        <v>1663</v>
      </c>
      <c r="F242" s="35" t="s">
        <v>461</v>
      </c>
      <c r="G242">
        <v>0</v>
      </c>
      <c r="H242">
        <v>0</v>
      </c>
      <c r="I242">
        <v>0</v>
      </c>
    </row>
    <row r="243" spans="1:9">
      <c r="A243" s="35" t="s">
        <v>694</v>
      </c>
      <c r="B243" s="35" t="s">
        <v>482</v>
      </c>
      <c r="C243" s="35" t="s">
        <v>56</v>
      </c>
      <c r="D243" s="35" t="s">
        <v>1664</v>
      </c>
      <c r="E243" s="35" t="s">
        <v>1664</v>
      </c>
      <c r="F243" s="35" t="s">
        <v>461</v>
      </c>
      <c r="G243">
        <v>0</v>
      </c>
      <c r="H243">
        <v>0</v>
      </c>
      <c r="I243">
        <v>0</v>
      </c>
    </row>
    <row r="244" spans="1:9">
      <c r="A244" s="35" t="s">
        <v>686</v>
      </c>
      <c r="B244" s="35" t="s">
        <v>482</v>
      </c>
      <c r="C244" s="35" t="s">
        <v>110</v>
      </c>
      <c r="D244" s="35" t="s">
        <v>1665</v>
      </c>
      <c r="E244" s="35" t="s">
        <v>1666</v>
      </c>
      <c r="F244" s="35" t="s">
        <v>461</v>
      </c>
      <c r="G244">
        <v>0</v>
      </c>
      <c r="H244">
        <v>0</v>
      </c>
      <c r="I244">
        <v>0</v>
      </c>
    </row>
    <row r="245" spans="1:9">
      <c r="A245" s="35" t="s">
        <v>797</v>
      </c>
      <c r="B245" s="35" t="s">
        <v>482</v>
      </c>
      <c r="C245" s="35" t="s">
        <v>794</v>
      </c>
      <c r="D245" s="35" t="s">
        <v>1665</v>
      </c>
      <c r="E245" s="35" t="s">
        <v>1667</v>
      </c>
      <c r="F245" s="35" t="s">
        <v>461</v>
      </c>
      <c r="G245">
        <v>0</v>
      </c>
      <c r="H245">
        <v>0</v>
      </c>
      <c r="I245">
        <v>0</v>
      </c>
    </row>
    <row r="246" spans="1:9">
      <c r="A246" s="35" t="s">
        <v>614</v>
      </c>
      <c r="B246" s="35" t="s">
        <v>482</v>
      </c>
      <c r="C246" s="35" t="s">
        <v>609</v>
      </c>
      <c r="D246" s="35" t="s">
        <v>1665</v>
      </c>
      <c r="E246" s="35" t="s">
        <v>1668</v>
      </c>
      <c r="F246" s="35" t="s">
        <v>461</v>
      </c>
      <c r="G246">
        <v>0</v>
      </c>
      <c r="H246">
        <v>0</v>
      </c>
      <c r="I246">
        <v>0</v>
      </c>
    </row>
    <row r="247" spans="1:9">
      <c r="A247" s="35" t="s">
        <v>695</v>
      </c>
      <c r="B247" s="35" t="s">
        <v>482</v>
      </c>
      <c r="C247" s="35" t="s">
        <v>626</v>
      </c>
      <c r="D247" s="35" t="s">
        <v>1665</v>
      </c>
      <c r="E247" s="35" t="s">
        <v>1665</v>
      </c>
      <c r="F247" s="35" t="s">
        <v>461</v>
      </c>
      <c r="G247">
        <v>0</v>
      </c>
      <c r="H247">
        <v>0</v>
      </c>
      <c r="I247">
        <v>0</v>
      </c>
    </row>
    <row r="248" spans="1:9">
      <c r="A248" s="35" t="s">
        <v>483</v>
      </c>
      <c r="B248" s="35" t="s">
        <v>482</v>
      </c>
      <c r="C248" s="35" t="s">
        <v>96</v>
      </c>
      <c r="D248" s="35" t="s">
        <v>1669</v>
      </c>
      <c r="E248" s="35" t="s">
        <v>1670</v>
      </c>
      <c r="F248" s="35" t="s">
        <v>461</v>
      </c>
      <c r="G248">
        <v>0</v>
      </c>
      <c r="H248">
        <v>0</v>
      </c>
      <c r="I248">
        <v>0</v>
      </c>
    </row>
    <row r="249" spans="1:9">
      <c r="A249" s="35" t="s">
        <v>786</v>
      </c>
      <c r="B249" s="35" t="s">
        <v>482</v>
      </c>
      <c r="C249" s="35" t="s">
        <v>777</v>
      </c>
      <c r="D249" s="35" t="s">
        <v>1669</v>
      </c>
      <c r="E249" s="35" t="s">
        <v>1671</v>
      </c>
      <c r="F249" s="35" t="s">
        <v>461</v>
      </c>
      <c r="G249">
        <v>0</v>
      </c>
      <c r="H249">
        <v>0</v>
      </c>
      <c r="I249">
        <v>0</v>
      </c>
    </row>
    <row r="250" spans="1:9">
      <c r="A250" s="35" t="s">
        <v>798</v>
      </c>
      <c r="B250" s="35" t="s">
        <v>482</v>
      </c>
      <c r="C250" s="35" t="s">
        <v>769</v>
      </c>
      <c r="D250" s="35" t="s">
        <v>1669</v>
      </c>
      <c r="E250" s="35" t="s">
        <v>1672</v>
      </c>
      <c r="F250" s="35" t="s">
        <v>461</v>
      </c>
      <c r="G250">
        <v>0</v>
      </c>
      <c r="H250">
        <v>0</v>
      </c>
      <c r="I250">
        <v>0</v>
      </c>
    </row>
    <row r="251" spans="1:9">
      <c r="A251" s="35" t="s">
        <v>793</v>
      </c>
      <c r="B251" s="35" t="s">
        <v>482</v>
      </c>
      <c r="C251" s="35" t="s">
        <v>794</v>
      </c>
      <c r="D251" s="35" t="s">
        <v>1673</v>
      </c>
      <c r="E251" s="35" t="s">
        <v>1674</v>
      </c>
      <c r="F251" s="35" t="s">
        <v>461</v>
      </c>
      <c r="G251">
        <v>0</v>
      </c>
      <c r="H251">
        <v>0</v>
      </c>
      <c r="I251">
        <v>0</v>
      </c>
    </row>
    <row r="252" spans="1:9">
      <c r="A252" s="35" t="s">
        <v>795</v>
      </c>
      <c r="B252" s="35" t="s">
        <v>482</v>
      </c>
      <c r="C252" s="35" t="s">
        <v>796</v>
      </c>
      <c r="D252" s="35" t="s">
        <v>1673</v>
      </c>
      <c r="E252" s="35" t="s">
        <v>1675</v>
      </c>
      <c r="F252" s="35" t="s">
        <v>461</v>
      </c>
      <c r="G252">
        <v>0</v>
      </c>
      <c r="H252">
        <v>0</v>
      </c>
      <c r="I252">
        <v>0</v>
      </c>
    </row>
    <row r="253" spans="1:9">
      <c r="A253" s="35" t="s">
        <v>635</v>
      </c>
      <c r="B253" s="35" t="s">
        <v>482</v>
      </c>
      <c r="C253" s="35" t="s">
        <v>622</v>
      </c>
      <c r="D253" s="35" t="s">
        <v>1676</v>
      </c>
      <c r="E253" s="35" t="s">
        <v>1677</v>
      </c>
      <c r="F253" s="35" t="s">
        <v>461</v>
      </c>
      <c r="G253">
        <v>0</v>
      </c>
      <c r="H253">
        <v>0</v>
      </c>
      <c r="I253">
        <v>0</v>
      </c>
    </row>
    <row r="254" spans="1:9">
      <c r="A254" s="35" t="s">
        <v>685</v>
      </c>
      <c r="B254" s="35" t="s">
        <v>482</v>
      </c>
      <c r="C254" s="35" t="s">
        <v>104</v>
      </c>
      <c r="D254" s="35" t="s">
        <v>1678</v>
      </c>
      <c r="E254" s="35" t="s">
        <v>1678</v>
      </c>
      <c r="F254" s="35" t="s">
        <v>461</v>
      </c>
      <c r="G254">
        <v>0</v>
      </c>
      <c r="H254">
        <v>0</v>
      </c>
      <c r="I254">
        <v>0</v>
      </c>
    </row>
    <row r="255" spans="1:9">
      <c r="A255" s="35" t="s">
        <v>694</v>
      </c>
      <c r="B255" s="35" t="s">
        <v>482</v>
      </c>
      <c r="C255" s="35" t="s">
        <v>56</v>
      </c>
      <c r="D255" s="35" t="s">
        <v>1679</v>
      </c>
      <c r="E255" s="35" t="s">
        <v>1679</v>
      </c>
      <c r="F255" s="35" t="s">
        <v>461</v>
      </c>
      <c r="G255">
        <v>0</v>
      </c>
      <c r="H255">
        <v>0</v>
      </c>
      <c r="I255">
        <v>0</v>
      </c>
    </row>
    <row r="256" spans="1:9">
      <c r="A256" s="35" t="s">
        <v>686</v>
      </c>
      <c r="B256" s="35" t="s">
        <v>482</v>
      </c>
      <c r="C256" s="35" t="s">
        <v>110</v>
      </c>
      <c r="D256" s="35" t="s">
        <v>1680</v>
      </c>
      <c r="E256" s="35" t="s">
        <v>1681</v>
      </c>
      <c r="F256" s="35" t="s">
        <v>461</v>
      </c>
      <c r="G256">
        <v>350</v>
      </c>
      <c r="H256">
        <v>350</v>
      </c>
      <c r="I256">
        <v>0</v>
      </c>
    </row>
    <row r="257" spans="1:9">
      <c r="A257" s="35" t="s">
        <v>797</v>
      </c>
      <c r="B257" s="35" t="s">
        <v>482</v>
      </c>
      <c r="C257" s="35" t="s">
        <v>794</v>
      </c>
      <c r="D257" s="35" t="s">
        <v>1680</v>
      </c>
      <c r="E257" s="35" t="s">
        <v>1682</v>
      </c>
      <c r="F257" s="35" t="s">
        <v>461</v>
      </c>
      <c r="G257">
        <v>0</v>
      </c>
      <c r="H257">
        <v>0</v>
      </c>
      <c r="I257">
        <v>0</v>
      </c>
    </row>
    <row r="258" spans="1:9">
      <c r="A258" s="35" t="s">
        <v>614</v>
      </c>
      <c r="B258" s="35" t="s">
        <v>482</v>
      </c>
      <c r="C258" s="35" t="s">
        <v>609</v>
      </c>
      <c r="D258" s="35" t="s">
        <v>1680</v>
      </c>
      <c r="E258" s="35" t="s">
        <v>1682</v>
      </c>
      <c r="F258" s="35" t="s">
        <v>461</v>
      </c>
      <c r="G258">
        <v>0</v>
      </c>
      <c r="H258">
        <v>0</v>
      </c>
      <c r="I258">
        <v>0</v>
      </c>
    </row>
    <row r="259" spans="1:9">
      <c r="A259" s="35" t="s">
        <v>695</v>
      </c>
      <c r="B259" s="35" t="s">
        <v>482</v>
      </c>
      <c r="C259" s="35" t="s">
        <v>626</v>
      </c>
      <c r="D259" s="35" t="s">
        <v>1680</v>
      </c>
      <c r="E259" s="35" t="s">
        <v>1680</v>
      </c>
      <c r="F259" s="35" t="s">
        <v>461</v>
      </c>
      <c r="G259">
        <v>0</v>
      </c>
      <c r="H259">
        <v>0</v>
      </c>
      <c r="I259">
        <v>0</v>
      </c>
    </row>
    <row r="260" spans="1:9">
      <c r="A260" s="35" t="s">
        <v>483</v>
      </c>
      <c r="B260" s="35" t="s">
        <v>482</v>
      </c>
      <c r="C260" s="35" t="s">
        <v>96</v>
      </c>
      <c r="D260" s="35" t="s">
        <v>1683</v>
      </c>
      <c r="E260" s="35" t="s">
        <v>1684</v>
      </c>
      <c r="F260" s="35" t="s">
        <v>461</v>
      </c>
      <c r="G260">
        <v>38</v>
      </c>
      <c r="H260">
        <v>38</v>
      </c>
      <c r="I260">
        <v>0</v>
      </c>
    </row>
    <row r="261" spans="1:9">
      <c r="A261" s="35" t="s">
        <v>786</v>
      </c>
      <c r="B261" s="35" t="s">
        <v>482</v>
      </c>
      <c r="C261" s="35" t="s">
        <v>777</v>
      </c>
      <c r="D261" s="35" t="s">
        <v>1683</v>
      </c>
      <c r="E261" s="35" t="s">
        <v>1685</v>
      </c>
      <c r="F261" s="35" t="s">
        <v>461</v>
      </c>
      <c r="G261">
        <v>51</v>
      </c>
      <c r="H261">
        <v>51</v>
      </c>
      <c r="I261">
        <v>0</v>
      </c>
    </row>
    <row r="262" spans="1:9">
      <c r="A262" s="35" t="s">
        <v>798</v>
      </c>
      <c r="B262" s="35" t="s">
        <v>482</v>
      </c>
      <c r="C262" s="35" t="s">
        <v>769</v>
      </c>
      <c r="D262" s="35" t="s">
        <v>1683</v>
      </c>
      <c r="E262" s="35" t="s">
        <v>1686</v>
      </c>
      <c r="F262" s="35" t="s">
        <v>461</v>
      </c>
      <c r="G262">
        <v>0</v>
      </c>
      <c r="H262">
        <v>0</v>
      </c>
      <c r="I262">
        <v>0</v>
      </c>
    </row>
    <row r="263" spans="1:9">
      <c r="A263" s="35" t="s">
        <v>793</v>
      </c>
      <c r="B263" s="35" t="s">
        <v>482</v>
      </c>
      <c r="C263" s="35" t="s">
        <v>794</v>
      </c>
      <c r="D263" s="35" t="s">
        <v>1687</v>
      </c>
      <c r="E263" s="35" t="s">
        <v>1688</v>
      </c>
      <c r="F263" s="35" t="s">
        <v>461</v>
      </c>
      <c r="G263">
        <v>0</v>
      </c>
      <c r="H263">
        <v>0</v>
      </c>
      <c r="I263">
        <v>0</v>
      </c>
    </row>
    <row r="264" spans="1:9">
      <c r="A264" s="35" t="s">
        <v>795</v>
      </c>
      <c r="B264" s="35" t="s">
        <v>482</v>
      </c>
      <c r="C264" s="35" t="s">
        <v>796</v>
      </c>
      <c r="D264" s="35" t="s">
        <v>1687</v>
      </c>
      <c r="E264" s="35" t="s">
        <v>1688</v>
      </c>
      <c r="F264" s="35" t="s">
        <v>461</v>
      </c>
      <c r="G264">
        <v>0</v>
      </c>
      <c r="H264">
        <v>0</v>
      </c>
      <c r="I264">
        <v>0</v>
      </c>
    </row>
    <row r="265" spans="1:9">
      <c r="A265" s="35" t="s">
        <v>635</v>
      </c>
      <c r="B265" s="35" t="s">
        <v>482</v>
      </c>
      <c r="C265" s="35" t="s">
        <v>622</v>
      </c>
      <c r="D265" s="35" t="s">
        <v>1689</v>
      </c>
      <c r="E265" s="35" t="s">
        <v>1690</v>
      </c>
      <c r="F265" s="35" t="s">
        <v>461</v>
      </c>
      <c r="G265">
        <v>191</v>
      </c>
      <c r="H265">
        <v>191</v>
      </c>
      <c r="I265">
        <v>0</v>
      </c>
    </row>
    <row r="266" spans="1:9">
      <c r="A266" s="35" t="s">
        <v>685</v>
      </c>
      <c r="B266" s="35" t="s">
        <v>482</v>
      </c>
      <c r="C266" s="35" t="s">
        <v>104</v>
      </c>
      <c r="D266" s="35" t="s">
        <v>1691</v>
      </c>
      <c r="E266" s="35" t="s">
        <v>1691</v>
      </c>
      <c r="F266" s="35" t="s">
        <v>461</v>
      </c>
      <c r="G266">
        <v>0</v>
      </c>
      <c r="H266">
        <v>0</v>
      </c>
      <c r="I266">
        <v>0</v>
      </c>
    </row>
    <row r="267" spans="1:9">
      <c r="A267" s="35" t="s">
        <v>694</v>
      </c>
      <c r="B267" s="35" t="s">
        <v>482</v>
      </c>
      <c r="C267" s="35" t="s">
        <v>56</v>
      </c>
      <c r="D267" s="35" t="s">
        <v>1692</v>
      </c>
      <c r="E267" s="35" t="s">
        <v>1692</v>
      </c>
      <c r="F267" s="35" t="s">
        <v>461</v>
      </c>
      <c r="G267">
        <v>0</v>
      </c>
      <c r="H267">
        <v>0</v>
      </c>
      <c r="I267">
        <v>0</v>
      </c>
    </row>
    <row r="268" spans="1:9">
      <c r="A268" s="35" t="s">
        <v>686</v>
      </c>
      <c r="B268" s="35" t="s">
        <v>482</v>
      </c>
      <c r="C268" s="35" t="s">
        <v>110</v>
      </c>
      <c r="D268" s="35" t="s">
        <v>1693</v>
      </c>
      <c r="E268" s="35" t="s">
        <v>1694</v>
      </c>
      <c r="F268" s="35" t="s">
        <v>461</v>
      </c>
      <c r="G268">
        <v>351</v>
      </c>
      <c r="H268">
        <v>351</v>
      </c>
      <c r="I268">
        <v>0</v>
      </c>
    </row>
    <row r="269" spans="1:9">
      <c r="A269" s="35" t="s">
        <v>797</v>
      </c>
      <c r="B269" s="35" t="s">
        <v>482</v>
      </c>
      <c r="C269" s="35" t="s">
        <v>794</v>
      </c>
      <c r="D269" s="35" t="s">
        <v>1693</v>
      </c>
      <c r="E269" s="35" t="s">
        <v>1694</v>
      </c>
      <c r="F269" s="35" t="s">
        <v>461</v>
      </c>
      <c r="G269">
        <v>0</v>
      </c>
      <c r="H269">
        <v>0</v>
      </c>
      <c r="I269">
        <v>0</v>
      </c>
    </row>
    <row r="270" spans="1:9">
      <c r="A270" s="35" t="s">
        <v>614</v>
      </c>
      <c r="B270" s="35" t="s">
        <v>482</v>
      </c>
      <c r="C270" s="35" t="s">
        <v>609</v>
      </c>
      <c r="D270" s="35" t="s">
        <v>1693</v>
      </c>
      <c r="E270" s="35" t="s">
        <v>1695</v>
      </c>
      <c r="F270" s="35" t="s">
        <v>461</v>
      </c>
      <c r="G270">
        <v>0</v>
      </c>
      <c r="H270">
        <v>0</v>
      </c>
      <c r="I270">
        <v>0</v>
      </c>
    </row>
    <row r="271" spans="1:9">
      <c r="A271" s="35" t="s">
        <v>695</v>
      </c>
      <c r="B271" s="35" t="s">
        <v>482</v>
      </c>
      <c r="C271" s="35" t="s">
        <v>626</v>
      </c>
      <c r="D271" s="35" t="s">
        <v>1693</v>
      </c>
      <c r="E271" s="35" t="s">
        <v>1693</v>
      </c>
      <c r="F271" s="35" t="s">
        <v>461</v>
      </c>
      <c r="G271">
        <v>0</v>
      </c>
      <c r="H271">
        <v>0</v>
      </c>
      <c r="I271">
        <v>0</v>
      </c>
    </row>
    <row r="272" spans="1:9">
      <c r="A272" s="35" t="s">
        <v>483</v>
      </c>
      <c r="B272" s="35" t="s">
        <v>482</v>
      </c>
      <c r="C272" s="35" t="s">
        <v>96</v>
      </c>
      <c r="D272" s="35" t="s">
        <v>1696</v>
      </c>
      <c r="E272" s="35" t="s">
        <v>1697</v>
      </c>
      <c r="F272" s="35" t="s">
        <v>461</v>
      </c>
      <c r="G272">
        <v>102</v>
      </c>
      <c r="H272">
        <v>102</v>
      </c>
      <c r="I272">
        <v>0</v>
      </c>
    </row>
    <row r="273" spans="1:9">
      <c r="A273" s="35" t="s">
        <v>786</v>
      </c>
      <c r="B273" s="35" t="s">
        <v>482</v>
      </c>
      <c r="C273" s="35" t="s">
        <v>777</v>
      </c>
      <c r="D273" s="35" t="s">
        <v>1696</v>
      </c>
      <c r="E273" s="35" t="s">
        <v>1698</v>
      </c>
      <c r="F273" s="35" t="s">
        <v>461</v>
      </c>
      <c r="G273">
        <v>70</v>
      </c>
      <c r="H273">
        <v>70</v>
      </c>
      <c r="I273">
        <v>0</v>
      </c>
    </row>
    <row r="274" spans="1:9">
      <c r="A274" s="35" t="s">
        <v>798</v>
      </c>
      <c r="B274" s="35" t="s">
        <v>482</v>
      </c>
      <c r="C274" s="35" t="s">
        <v>769</v>
      </c>
      <c r="D274" s="35" t="s">
        <v>1696</v>
      </c>
      <c r="E274" s="35" t="s">
        <v>1696</v>
      </c>
      <c r="F274" s="35" t="s">
        <v>461</v>
      </c>
      <c r="G274">
        <v>0</v>
      </c>
      <c r="H274">
        <v>0</v>
      </c>
      <c r="I274">
        <v>0</v>
      </c>
    </row>
    <row r="275" spans="1:9">
      <c r="A275" s="35" t="s">
        <v>793</v>
      </c>
      <c r="B275" s="35" t="s">
        <v>482</v>
      </c>
      <c r="C275" s="35" t="s">
        <v>794</v>
      </c>
      <c r="D275" s="35" t="s">
        <v>1699</v>
      </c>
      <c r="E275" s="35" t="s">
        <v>1700</v>
      </c>
      <c r="F275" s="35" t="s">
        <v>461</v>
      </c>
      <c r="G275">
        <v>6</v>
      </c>
      <c r="H275">
        <v>6</v>
      </c>
      <c r="I275">
        <v>0</v>
      </c>
    </row>
    <row r="276" spans="1:9">
      <c r="A276" s="35" t="s">
        <v>795</v>
      </c>
      <c r="B276" s="35" t="s">
        <v>482</v>
      </c>
      <c r="C276" s="35" t="s">
        <v>796</v>
      </c>
      <c r="D276" s="35" t="s">
        <v>1699</v>
      </c>
      <c r="E276" s="35" t="s">
        <v>1699</v>
      </c>
      <c r="F276" s="35" t="s">
        <v>461</v>
      </c>
      <c r="G276">
        <v>0</v>
      </c>
      <c r="H276">
        <v>0</v>
      </c>
      <c r="I276">
        <v>0</v>
      </c>
    </row>
    <row r="277" spans="1:9">
      <c r="A277" s="35" t="s">
        <v>635</v>
      </c>
      <c r="B277" s="35" t="s">
        <v>482</v>
      </c>
      <c r="C277" s="35" t="s">
        <v>622</v>
      </c>
      <c r="D277" s="35" t="s">
        <v>1701</v>
      </c>
      <c r="E277" s="35" t="s">
        <v>1702</v>
      </c>
      <c r="F277" s="35" t="s">
        <v>461</v>
      </c>
      <c r="G277">
        <v>14</v>
      </c>
      <c r="H277">
        <v>14</v>
      </c>
      <c r="I277">
        <v>0</v>
      </c>
    </row>
    <row r="278" spans="1:9">
      <c r="A278" s="35" t="s">
        <v>685</v>
      </c>
      <c r="B278" s="35" t="s">
        <v>482</v>
      </c>
      <c r="C278" s="35" t="s">
        <v>104</v>
      </c>
      <c r="D278" s="35" t="s">
        <v>1703</v>
      </c>
      <c r="E278" s="35" t="s">
        <v>1703</v>
      </c>
      <c r="F278" s="35" t="s">
        <v>461</v>
      </c>
      <c r="G278">
        <v>0</v>
      </c>
      <c r="H278">
        <v>0</v>
      </c>
      <c r="I278">
        <v>0</v>
      </c>
    </row>
    <row r="279" spans="1:9">
      <c r="A279" s="35" t="s">
        <v>694</v>
      </c>
      <c r="B279" s="35" t="s">
        <v>482</v>
      </c>
      <c r="C279" s="35" t="s">
        <v>56</v>
      </c>
      <c r="D279" s="35" t="s">
        <v>1704</v>
      </c>
      <c r="E279" s="35" t="s">
        <v>1704</v>
      </c>
      <c r="F279" s="35" t="s">
        <v>461</v>
      </c>
      <c r="G279">
        <v>0</v>
      </c>
      <c r="H279">
        <v>0</v>
      </c>
      <c r="I279">
        <v>0</v>
      </c>
    </row>
    <row r="280" spans="1:9">
      <c r="A280" s="35" t="s">
        <v>686</v>
      </c>
      <c r="B280" s="35" t="s">
        <v>482</v>
      </c>
      <c r="C280" s="35" t="s">
        <v>110</v>
      </c>
      <c r="D280" s="35" t="s">
        <v>1705</v>
      </c>
      <c r="E280" s="35" t="s">
        <v>1706</v>
      </c>
      <c r="F280" s="35" t="s">
        <v>461</v>
      </c>
      <c r="G280">
        <v>404</v>
      </c>
      <c r="H280">
        <v>404</v>
      </c>
      <c r="I280">
        <v>0</v>
      </c>
    </row>
    <row r="281" spans="1:9">
      <c r="A281" s="35" t="s">
        <v>797</v>
      </c>
      <c r="B281" s="35" t="s">
        <v>482</v>
      </c>
      <c r="C281" s="35" t="s">
        <v>794</v>
      </c>
      <c r="D281" s="35" t="s">
        <v>1705</v>
      </c>
      <c r="E281" s="35" t="s">
        <v>1707</v>
      </c>
      <c r="F281" s="35" t="s">
        <v>461</v>
      </c>
      <c r="G281">
        <v>1</v>
      </c>
      <c r="H281">
        <v>1</v>
      </c>
      <c r="I281">
        <v>0</v>
      </c>
    </row>
    <row r="282" spans="1:9">
      <c r="A282" s="35" t="s">
        <v>614</v>
      </c>
      <c r="B282" s="35" t="s">
        <v>482</v>
      </c>
      <c r="C282" s="35" t="s">
        <v>609</v>
      </c>
      <c r="D282" s="35" t="s">
        <v>1705</v>
      </c>
      <c r="E282" s="35" t="s">
        <v>1708</v>
      </c>
      <c r="F282" s="35" t="s">
        <v>461</v>
      </c>
      <c r="G282">
        <v>0</v>
      </c>
      <c r="H282">
        <v>0</v>
      </c>
      <c r="I282">
        <v>0</v>
      </c>
    </row>
    <row r="283" spans="1:9">
      <c r="A283" s="35" t="s">
        <v>695</v>
      </c>
      <c r="B283" s="35" t="s">
        <v>482</v>
      </c>
      <c r="C283" s="35" t="s">
        <v>626</v>
      </c>
      <c r="D283" s="35" t="s">
        <v>1705</v>
      </c>
      <c r="E283" s="35" t="s">
        <v>1709</v>
      </c>
      <c r="F283" s="35" t="s">
        <v>461</v>
      </c>
      <c r="G283">
        <v>0</v>
      </c>
      <c r="H283">
        <v>0</v>
      </c>
      <c r="I283">
        <v>0</v>
      </c>
    </row>
    <row r="284" spans="1:9">
      <c r="A284" s="35" t="s">
        <v>483</v>
      </c>
      <c r="B284" s="35" t="s">
        <v>482</v>
      </c>
      <c r="C284" s="35" t="s">
        <v>96</v>
      </c>
      <c r="D284" s="35" t="s">
        <v>1710</v>
      </c>
      <c r="E284" s="35" t="s">
        <v>1711</v>
      </c>
      <c r="F284" s="35" t="s">
        <v>461</v>
      </c>
      <c r="G284">
        <v>72</v>
      </c>
      <c r="H284">
        <v>72</v>
      </c>
      <c r="I284">
        <v>0</v>
      </c>
    </row>
    <row r="285" spans="1:9">
      <c r="A285" s="35" t="s">
        <v>786</v>
      </c>
      <c r="B285" s="35" t="s">
        <v>482</v>
      </c>
      <c r="C285" s="35" t="s">
        <v>777</v>
      </c>
      <c r="D285" s="35" t="s">
        <v>1710</v>
      </c>
      <c r="E285" s="35" t="s">
        <v>1712</v>
      </c>
      <c r="F285" s="35" t="s">
        <v>461</v>
      </c>
      <c r="G285">
        <v>66</v>
      </c>
      <c r="H285">
        <v>66</v>
      </c>
      <c r="I285">
        <v>0</v>
      </c>
    </row>
    <row r="286" spans="1:9">
      <c r="A286" s="35" t="s">
        <v>798</v>
      </c>
      <c r="B286" s="35" t="s">
        <v>482</v>
      </c>
      <c r="C286" s="35" t="s">
        <v>769</v>
      </c>
      <c r="D286" s="35" t="s">
        <v>1710</v>
      </c>
      <c r="E286" s="35" t="s">
        <v>1713</v>
      </c>
      <c r="F286" s="35" t="s">
        <v>461</v>
      </c>
      <c r="G286">
        <v>0</v>
      </c>
      <c r="H286">
        <v>0</v>
      </c>
      <c r="I286">
        <v>0</v>
      </c>
    </row>
    <row r="287" spans="1:9">
      <c r="A287" s="35" t="s">
        <v>793</v>
      </c>
      <c r="B287" s="35" t="s">
        <v>482</v>
      </c>
      <c r="C287" s="35" t="s">
        <v>794</v>
      </c>
      <c r="D287" s="35" t="s">
        <v>1714</v>
      </c>
      <c r="E287" s="35" t="s">
        <v>1715</v>
      </c>
      <c r="F287" s="35" t="s">
        <v>461</v>
      </c>
      <c r="G287">
        <v>13</v>
      </c>
      <c r="H287">
        <v>13</v>
      </c>
      <c r="I287">
        <v>0</v>
      </c>
    </row>
    <row r="288" spans="1:9">
      <c r="A288" s="35" t="s">
        <v>795</v>
      </c>
      <c r="B288" s="35" t="s">
        <v>482</v>
      </c>
      <c r="C288" s="35" t="s">
        <v>796</v>
      </c>
      <c r="D288" s="35" t="s">
        <v>1714</v>
      </c>
      <c r="E288" s="35" t="s">
        <v>1716</v>
      </c>
      <c r="F288" s="35" t="s">
        <v>461</v>
      </c>
      <c r="G288">
        <v>0</v>
      </c>
      <c r="H288">
        <v>0</v>
      </c>
      <c r="I288">
        <v>0</v>
      </c>
    </row>
    <row r="289" spans="1:9">
      <c r="A289" s="35" t="s">
        <v>635</v>
      </c>
      <c r="B289" s="35" t="s">
        <v>482</v>
      </c>
      <c r="C289" s="35" t="s">
        <v>622</v>
      </c>
      <c r="D289" s="35" t="s">
        <v>1717</v>
      </c>
      <c r="E289" s="35" t="s">
        <v>1718</v>
      </c>
      <c r="F289" s="35" t="s">
        <v>461</v>
      </c>
      <c r="G289">
        <v>12</v>
      </c>
      <c r="H289">
        <v>12</v>
      </c>
      <c r="I289">
        <v>0</v>
      </c>
    </row>
    <row r="290" spans="1:9">
      <c r="A290" s="35" t="s">
        <v>685</v>
      </c>
      <c r="B290" s="35" t="s">
        <v>482</v>
      </c>
      <c r="C290" s="35" t="s">
        <v>104</v>
      </c>
      <c r="D290" s="35" t="s">
        <v>1719</v>
      </c>
      <c r="E290" s="35" t="s">
        <v>1719</v>
      </c>
      <c r="F290" s="35" t="s">
        <v>461</v>
      </c>
      <c r="G290">
        <v>0</v>
      </c>
      <c r="H290">
        <v>0</v>
      </c>
      <c r="I290">
        <v>0</v>
      </c>
    </row>
    <row r="291" spans="1:9">
      <c r="A291" s="35" t="s">
        <v>694</v>
      </c>
      <c r="B291" s="35" t="s">
        <v>482</v>
      </c>
      <c r="C291" s="35" t="s">
        <v>56</v>
      </c>
      <c r="D291" s="35" t="s">
        <v>1720</v>
      </c>
      <c r="E291" s="35" t="s">
        <v>1720</v>
      </c>
      <c r="F291" s="35" t="s">
        <v>461</v>
      </c>
      <c r="G291">
        <v>0</v>
      </c>
      <c r="H291">
        <v>0</v>
      </c>
      <c r="I291">
        <v>0</v>
      </c>
    </row>
    <row r="292" spans="1:9">
      <c r="A292" s="35" t="s">
        <v>686</v>
      </c>
      <c r="B292" s="35" t="s">
        <v>482</v>
      </c>
      <c r="C292" s="35" t="s">
        <v>110</v>
      </c>
      <c r="D292" s="35" t="s">
        <v>1721</v>
      </c>
      <c r="E292" s="35" t="s">
        <v>1722</v>
      </c>
      <c r="F292" s="35" t="s">
        <v>461</v>
      </c>
      <c r="G292">
        <v>445</v>
      </c>
      <c r="H292">
        <v>445</v>
      </c>
      <c r="I292">
        <v>0</v>
      </c>
    </row>
    <row r="293" spans="1:9">
      <c r="A293" s="35" t="s">
        <v>797</v>
      </c>
      <c r="B293" s="35" t="s">
        <v>482</v>
      </c>
      <c r="C293" s="35" t="s">
        <v>794</v>
      </c>
      <c r="D293" s="35" t="s">
        <v>1721</v>
      </c>
      <c r="E293" s="35" t="s">
        <v>1723</v>
      </c>
      <c r="F293" s="35" t="s">
        <v>461</v>
      </c>
      <c r="G293">
        <v>7</v>
      </c>
      <c r="H293">
        <v>7</v>
      </c>
      <c r="I293">
        <v>0</v>
      </c>
    </row>
    <row r="294" spans="1:9">
      <c r="A294" s="35" t="s">
        <v>614</v>
      </c>
      <c r="B294" s="35" t="s">
        <v>482</v>
      </c>
      <c r="C294" s="35" t="s">
        <v>609</v>
      </c>
      <c r="D294" s="35" t="s">
        <v>1721</v>
      </c>
      <c r="E294" s="35" t="s">
        <v>1724</v>
      </c>
      <c r="F294" s="35" t="s">
        <v>461</v>
      </c>
      <c r="G294">
        <v>0</v>
      </c>
      <c r="H294">
        <v>0</v>
      </c>
      <c r="I294">
        <v>0</v>
      </c>
    </row>
    <row r="295" spans="1:9">
      <c r="A295" s="35" t="s">
        <v>695</v>
      </c>
      <c r="B295" s="35" t="s">
        <v>482</v>
      </c>
      <c r="C295" s="35" t="s">
        <v>626</v>
      </c>
      <c r="D295" s="35" t="s">
        <v>1721</v>
      </c>
      <c r="E295" s="35" t="s">
        <v>1725</v>
      </c>
      <c r="F295" s="35" t="s">
        <v>461</v>
      </c>
      <c r="G295">
        <v>0</v>
      </c>
      <c r="H295">
        <v>0</v>
      </c>
      <c r="I295">
        <v>0</v>
      </c>
    </row>
    <row r="296" spans="1:9">
      <c r="A296" s="35" t="s">
        <v>483</v>
      </c>
      <c r="B296" s="35" t="s">
        <v>482</v>
      </c>
      <c r="C296" s="35" t="s">
        <v>96</v>
      </c>
      <c r="D296" s="35" t="s">
        <v>1726</v>
      </c>
      <c r="E296" s="35" t="s">
        <v>1727</v>
      </c>
      <c r="F296" s="35" t="s">
        <v>461</v>
      </c>
      <c r="G296">
        <v>265</v>
      </c>
      <c r="H296">
        <v>265</v>
      </c>
      <c r="I296">
        <v>0</v>
      </c>
    </row>
    <row r="297" spans="1:9">
      <c r="A297" s="35" t="s">
        <v>786</v>
      </c>
      <c r="B297" s="35" t="s">
        <v>482</v>
      </c>
      <c r="C297" s="35" t="s">
        <v>777</v>
      </c>
      <c r="D297" s="35" t="s">
        <v>1726</v>
      </c>
      <c r="E297" s="35" t="s">
        <v>1725</v>
      </c>
      <c r="F297" s="35" t="s">
        <v>461</v>
      </c>
      <c r="G297">
        <v>57</v>
      </c>
      <c r="H297">
        <v>57</v>
      </c>
      <c r="I297">
        <v>0</v>
      </c>
    </row>
    <row r="298" spans="1:9">
      <c r="A298" s="35" t="s">
        <v>798</v>
      </c>
      <c r="B298" s="35" t="s">
        <v>482</v>
      </c>
      <c r="C298" s="35" t="s">
        <v>769</v>
      </c>
      <c r="D298" s="35" t="s">
        <v>1726</v>
      </c>
      <c r="E298" s="35" t="s">
        <v>1728</v>
      </c>
      <c r="F298" s="35" t="s">
        <v>461</v>
      </c>
      <c r="G298">
        <v>0</v>
      </c>
      <c r="H298">
        <v>0</v>
      </c>
      <c r="I298">
        <v>0</v>
      </c>
    </row>
    <row r="299" spans="1:9">
      <c r="A299" s="35" t="s">
        <v>793</v>
      </c>
      <c r="B299" s="35" t="s">
        <v>482</v>
      </c>
      <c r="C299" s="35" t="s">
        <v>794</v>
      </c>
      <c r="D299" s="35" t="s">
        <v>1729</v>
      </c>
      <c r="E299" s="35" t="s">
        <v>1730</v>
      </c>
      <c r="F299" s="35" t="s">
        <v>461</v>
      </c>
      <c r="G299">
        <v>2</v>
      </c>
      <c r="H299">
        <v>2</v>
      </c>
      <c r="I299">
        <v>0</v>
      </c>
    </row>
    <row r="300" spans="1:9">
      <c r="A300" s="35" t="s">
        <v>795</v>
      </c>
      <c r="B300" s="35" t="s">
        <v>482</v>
      </c>
      <c r="C300" s="35" t="s">
        <v>796</v>
      </c>
      <c r="D300" s="35" t="s">
        <v>1729</v>
      </c>
      <c r="E300" s="35" t="s">
        <v>1731</v>
      </c>
      <c r="F300" s="35" t="s">
        <v>461</v>
      </c>
      <c r="G300">
        <v>0</v>
      </c>
      <c r="H300">
        <v>0</v>
      </c>
      <c r="I300">
        <v>0</v>
      </c>
    </row>
    <row r="301" spans="1:9">
      <c r="A301" s="35" t="s">
        <v>635</v>
      </c>
      <c r="B301" s="35" t="s">
        <v>482</v>
      </c>
      <c r="C301" s="35" t="s">
        <v>622</v>
      </c>
      <c r="D301" s="35" t="s">
        <v>1732</v>
      </c>
      <c r="E301" s="35" t="s">
        <v>1733</v>
      </c>
      <c r="F301" s="35" t="s">
        <v>461</v>
      </c>
      <c r="G301">
        <v>4</v>
      </c>
      <c r="H301">
        <v>4</v>
      </c>
      <c r="I301">
        <v>0</v>
      </c>
    </row>
    <row r="302" spans="1:9">
      <c r="A302" s="35" t="s">
        <v>685</v>
      </c>
      <c r="B302" s="35" t="s">
        <v>482</v>
      </c>
      <c r="C302" s="35" t="s">
        <v>104</v>
      </c>
      <c r="D302" s="35" t="s">
        <v>1734</v>
      </c>
      <c r="E302" s="35" t="s">
        <v>1734</v>
      </c>
      <c r="F302" s="35" t="s">
        <v>461</v>
      </c>
      <c r="G302">
        <v>0</v>
      </c>
      <c r="H302">
        <v>0</v>
      </c>
      <c r="I302">
        <v>0</v>
      </c>
    </row>
    <row r="303" spans="1:9">
      <c r="A303" s="35" t="s">
        <v>694</v>
      </c>
      <c r="B303" s="35" t="s">
        <v>482</v>
      </c>
      <c r="C303" s="35" t="s">
        <v>56</v>
      </c>
      <c r="D303" s="35" t="s">
        <v>1735</v>
      </c>
      <c r="E303" s="35" t="s">
        <v>1735</v>
      </c>
      <c r="F303" s="35" t="s">
        <v>461</v>
      </c>
      <c r="G303">
        <v>0</v>
      </c>
      <c r="H303">
        <v>0</v>
      </c>
      <c r="I303">
        <v>0</v>
      </c>
    </row>
    <row r="304" spans="1:9">
      <c r="A304" s="35" t="s">
        <v>686</v>
      </c>
      <c r="B304" s="35" t="s">
        <v>482</v>
      </c>
      <c r="C304" s="35" t="s">
        <v>110</v>
      </c>
      <c r="D304" s="35" t="s">
        <v>1736</v>
      </c>
      <c r="E304" s="35" t="s">
        <v>1737</v>
      </c>
      <c r="F304" s="35" t="s">
        <v>461</v>
      </c>
      <c r="G304">
        <v>250</v>
      </c>
      <c r="H304">
        <v>250</v>
      </c>
      <c r="I304">
        <v>0</v>
      </c>
    </row>
    <row r="305" spans="1:9">
      <c r="A305" s="35" t="s">
        <v>797</v>
      </c>
      <c r="B305" s="35" t="s">
        <v>482</v>
      </c>
      <c r="C305" s="35" t="s">
        <v>794</v>
      </c>
      <c r="D305" s="35" t="s">
        <v>1736</v>
      </c>
      <c r="E305" s="35" t="s">
        <v>1738</v>
      </c>
      <c r="F305" s="35" t="s">
        <v>461</v>
      </c>
      <c r="G305">
        <v>0</v>
      </c>
      <c r="H305">
        <v>0</v>
      </c>
      <c r="I305">
        <v>0</v>
      </c>
    </row>
    <row r="306" spans="1:9">
      <c r="A306" s="35" t="s">
        <v>614</v>
      </c>
      <c r="B306" s="35" t="s">
        <v>482</v>
      </c>
      <c r="C306" s="35" t="s">
        <v>609</v>
      </c>
      <c r="D306" s="35" t="s">
        <v>1736</v>
      </c>
      <c r="E306" s="35" t="s">
        <v>1739</v>
      </c>
      <c r="F306" s="35" t="s">
        <v>461</v>
      </c>
      <c r="G306">
        <v>0</v>
      </c>
      <c r="H306">
        <v>0</v>
      </c>
      <c r="I306">
        <v>0</v>
      </c>
    </row>
    <row r="307" spans="1:9">
      <c r="A307" s="35" t="s">
        <v>695</v>
      </c>
      <c r="B307" s="35" t="s">
        <v>482</v>
      </c>
      <c r="C307" s="35" t="s">
        <v>626</v>
      </c>
      <c r="D307" s="35" t="s">
        <v>1736</v>
      </c>
      <c r="E307" s="35" t="s">
        <v>1736</v>
      </c>
      <c r="F307" s="35" t="s">
        <v>461</v>
      </c>
      <c r="G307">
        <v>0</v>
      </c>
      <c r="H307">
        <v>0</v>
      </c>
      <c r="I307">
        <v>0</v>
      </c>
    </row>
    <row r="308" spans="1:9">
      <c r="A308" s="35" t="s">
        <v>483</v>
      </c>
      <c r="B308" s="35" t="s">
        <v>482</v>
      </c>
      <c r="C308" s="35" t="s">
        <v>96</v>
      </c>
      <c r="D308" s="35" t="s">
        <v>1740</v>
      </c>
      <c r="E308" s="35" t="s">
        <v>1741</v>
      </c>
      <c r="F308" s="35" t="s">
        <v>461</v>
      </c>
      <c r="G308">
        <v>142</v>
      </c>
      <c r="H308">
        <v>142</v>
      </c>
      <c r="I308">
        <v>0</v>
      </c>
    </row>
    <row r="309" spans="1:9">
      <c r="A309" s="35" t="s">
        <v>786</v>
      </c>
      <c r="B309" s="35" t="s">
        <v>482</v>
      </c>
      <c r="C309" s="35" t="s">
        <v>777</v>
      </c>
      <c r="D309" s="35" t="s">
        <v>1740</v>
      </c>
      <c r="E309" s="35" t="s">
        <v>1742</v>
      </c>
      <c r="F309" s="35" t="s">
        <v>461</v>
      </c>
      <c r="G309">
        <v>1</v>
      </c>
      <c r="H309">
        <v>1</v>
      </c>
      <c r="I309">
        <v>0</v>
      </c>
    </row>
    <row r="310" spans="1:9">
      <c r="A310" s="35" t="s">
        <v>798</v>
      </c>
      <c r="B310" s="35" t="s">
        <v>482</v>
      </c>
      <c r="C310" s="35" t="s">
        <v>769</v>
      </c>
      <c r="D310" s="35" t="s">
        <v>1740</v>
      </c>
      <c r="E310" s="35" t="s">
        <v>1740</v>
      </c>
      <c r="F310" s="35" t="s">
        <v>461</v>
      </c>
      <c r="G310">
        <v>0</v>
      </c>
      <c r="H310">
        <v>0</v>
      </c>
      <c r="I310">
        <v>0</v>
      </c>
    </row>
    <row r="311" spans="1:9">
      <c r="A311" s="35" t="s">
        <v>793</v>
      </c>
      <c r="B311" s="35" t="s">
        <v>482</v>
      </c>
      <c r="C311" s="35" t="s">
        <v>794</v>
      </c>
      <c r="D311" s="35" t="s">
        <v>1743</v>
      </c>
      <c r="E311" s="35" t="s">
        <v>1744</v>
      </c>
      <c r="F311" s="35" t="s">
        <v>461</v>
      </c>
      <c r="G311">
        <v>0</v>
      </c>
      <c r="H311">
        <v>0</v>
      </c>
      <c r="I311">
        <v>0</v>
      </c>
    </row>
    <row r="312" spans="1:9">
      <c r="A312" s="35" t="s">
        <v>795</v>
      </c>
      <c r="B312" s="35" t="s">
        <v>482</v>
      </c>
      <c r="C312" s="35" t="s">
        <v>796</v>
      </c>
      <c r="D312" s="35" t="s">
        <v>1743</v>
      </c>
      <c r="E312" s="35" t="s">
        <v>1743</v>
      </c>
      <c r="F312" s="35" t="s">
        <v>461</v>
      </c>
      <c r="G312">
        <v>0</v>
      </c>
      <c r="H312">
        <v>0</v>
      </c>
      <c r="I312">
        <v>0</v>
      </c>
    </row>
    <row r="313" spans="1:9">
      <c r="A313" s="35" t="s">
        <v>635</v>
      </c>
      <c r="B313" s="35" t="s">
        <v>482</v>
      </c>
      <c r="C313" s="35" t="s">
        <v>622</v>
      </c>
      <c r="D313" s="35" t="s">
        <v>1745</v>
      </c>
      <c r="E313" s="35" t="s">
        <v>1746</v>
      </c>
      <c r="F313" s="35" t="s">
        <v>461</v>
      </c>
      <c r="G313">
        <v>25</v>
      </c>
      <c r="H313">
        <v>25</v>
      </c>
      <c r="I313">
        <v>0</v>
      </c>
    </row>
    <row r="314" spans="1:9">
      <c r="A314" s="35" t="s">
        <v>685</v>
      </c>
      <c r="B314" s="35" t="s">
        <v>482</v>
      </c>
      <c r="C314" s="35" t="s">
        <v>104</v>
      </c>
      <c r="D314" s="35" t="s">
        <v>1747</v>
      </c>
      <c r="E314" s="35" t="s">
        <v>1747</v>
      </c>
      <c r="F314" s="35" t="s">
        <v>461</v>
      </c>
      <c r="G314">
        <v>0</v>
      </c>
      <c r="H314">
        <v>0</v>
      </c>
      <c r="I314">
        <v>0</v>
      </c>
    </row>
    <row r="315" spans="1:9">
      <c r="A315" s="35" t="s">
        <v>694</v>
      </c>
      <c r="B315" s="35" t="s">
        <v>482</v>
      </c>
      <c r="C315" s="35" t="s">
        <v>56</v>
      </c>
      <c r="D315" s="35" t="s">
        <v>1748</v>
      </c>
      <c r="E315" s="35" t="s">
        <v>1748</v>
      </c>
      <c r="F315" s="35" t="s">
        <v>461</v>
      </c>
      <c r="G315">
        <v>0</v>
      </c>
      <c r="H315">
        <v>0</v>
      </c>
      <c r="I315">
        <v>0</v>
      </c>
    </row>
    <row r="316" spans="1:9">
      <c r="A316" s="35" t="s">
        <v>686</v>
      </c>
      <c r="B316" s="35" t="s">
        <v>482</v>
      </c>
      <c r="C316" s="35" t="s">
        <v>110</v>
      </c>
      <c r="D316" s="35" t="s">
        <v>1749</v>
      </c>
      <c r="E316" s="35" t="s">
        <v>1750</v>
      </c>
      <c r="F316" s="35" t="s">
        <v>461</v>
      </c>
      <c r="G316">
        <v>11</v>
      </c>
      <c r="H316">
        <v>11</v>
      </c>
      <c r="I316">
        <v>0</v>
      </c>
    </row>
    <row r="317" spans="1:9">
      <c r="A317" s="35" t="s">
        <v>797</v>
      </c>
      <c r="B317" s="35" t="s">
        <v>482</v>
      </c>
      <c r="C317" s="35" t="s">
        <v>794</v>
      </c>
      <c r="D317" s="35" t="s">
        <v>1749</v>
      </c>
      <c r="E317" s="35" t="s">
        <v>1751</v>
      </c>
      <c r="F317" s="35" t="s">
        <v>461</v>
      </c>
      <c r="G317">
        <v>0</v>
      </c>
      <c r="H317">
        <v>0</v>
      </c>
      <c r="I317">
        <v>0</v>
      </c>
    </row>
    <row r="318" spans="1:9">
      <c r="A318" s="35" t="s">
        <v>614</v>
      </c>
      <c r="B318" s="35" t="s">
        <v>482</v>
      </c>
      <c r="C318" s="35" t="s">
        <v>609</v>
      </c>
      <c r="D318" s="35" t="s">
        <v>1749</v>
      </c>
      <c r="E318" s="35" t="s">
        <v>1752</v>
      </c>
      <c r="F318" s="35" t="s">
        <v>461</v>
      </c>
      <c r="G318">
        <v>0</v>
      </c>
      <c r="H318">
        <v>0</v>
      </c>
      <c r="I318">
        <v>0</v>
      </c>
    </row>
    <row r="319" spans="1:9">
      <c r="A319" s="35" t="s">
        <v>695</v>
      </c>
      <c r="B319" s="35" t="s">
        <v>482</v>
      </c>
      <c r="C319" s="35" t="s">
        <v>626</v>
      </c>
      <c r="D319" s="35" t="s">
        <v>1749</v>
      </c>
      <c r="E319" s="35" t="s">
        <v>1749</v>
      </c>
      <c r="F319" s="35" t="s">
        <v>461</v>
      </c>
      <c r="G319">
        <v>0</v>
      </c>
      <c r="H319">
        <v>0</v>
      </c>
      <c r="I319">
        <v>0</v>
      </c>
    </row>
    <row r="320" spans="1:9">
      <c r="A320" s="35" t="s">
        <v>483</v>
      </c>
      <c r="B320" s="35" t="s">
        <v>482</v>
      </c>
      <c r="C320" s="35" t="s">
        <v>96</v>
      </c>
      <c r="D320" s="35" t="s">
        <v>1753</v>
      </c>
      <c r="E320" s="35" t="s">
        <v>1754</v>
      </c>
      <c r="F320" s="35" t="s">
        <v>461</v>
      </c>
      <c r="G320">
        <v>0</v>
      </c>
      <c r="H320">
        <v>0</v>
      </c>
      <c r="I320">
        <v>0</v>
      </c>
    </row>
    <row r="321" spans="1:9">
      <c r="A321" s="35" t="s">
        <v>786</v>
      </c>
      <c r="B321" s="35" t="s">
        <v>482</v>
      </c>
      <c r="C321" s="35" t="s">
        <v>777</v>
      </c>
      <c r="D321" s="35" t="s">
        <v>1753</v>
      </c>
      <c r="E321" s="35" t="s">
        <v>1755</v>
      </c>
      <c r="F321" s="35" t="s">
        <v>461</v>
      </c>
      <c r="G321">
        <v>0</v>
      </c>
      <c r="H321">
        <v>0</v>
      </c>
      <c r="I321">
        <v>0</v>
      </c>
    </row>
    <row r="322" spans="1:9">
      <c r="A322" s="35" t="s">
        <v>798</v>
      </c>
      <c r="B322" s="35" t="s">
        <v>482</v>
      </c>
      <c r="C322" s="35" t="s">
        <v>769</v>
      </c>
      <c r="D322" s="35" t="s">
        <v>1753</v>
      </c>
      <c r="E322" s="35" t="s">
        <v>1753</v>
      </c>
      <c r="F322" s="35" t="s">
        <v>461</v>
      </c>
      <c r="G322">
        <v>0</v>
      </c>
      <c r="H322">
        <v>0</v>
      </c>
      <c r="I322">
        <v>0</v>
      </c>
    </row>
    <row r="323" spans="1:9">
      <c r="A323" s="35" t="s">
        <v>793</v>
      </c>
      <c r="B323" s="35" t="s">
        <v>482</v>
      </c>
      <c r="C323" s="35" t="s">
        <v>794</v>
      </c>
      <c r="D323" s="35" t="s">
        <v>1756</v>
      </c>
      <c r="E323" s="35" t="s">
        <v>1756</v>
      </c>
      <c r="F323" s="35" t="s">
        <v>461</v>
      </c>
      <c r="G323">
        <v>0</v>
      </c>
      <c r="H323">
        <v>0</v>
      </c>
      <c r="I323">
        <v>0</v>
      </c>
    </row>
    <row r="324" spans="1:9">
      <c r="A324" s="35" t="s">
        <v>795</v>
      </c>
      <c r="B324" s="35" t="s">
        <v>482</v>
      </c>
      <c r="C324" s="35" t="s">
        <v>796</v>
      </c>
      <c r="D324" s="35" t="s">
        <v>1756</v>
      </c>
      <c r="E324" s="35" t="s">
        <v>1756</v>
      </c>
      <c r="F324" s="35" t="s">
        <v>461</v>
      </c>
      <c r="G324">
        <v>0</v>
      </c>
      <c r="H324">
        <v>0</v>
      </c>
      <c r="I324">
        <v>0</v>
      </c>
    </row>
    <row r="325" spans="1:9">
      <c r="A325" s="35" t="s">
        <v>635</v>
      </c>
      <c r="B325" s="35" t="s">
        <v>482</v>
      </c>
      <c r="C325" s="35" t="s">
        <v>622</v>
      </c>
      <c r="D325" s="35" t="s">
        <v>1757</v>
      </c>
      <c r="E325" s="35" t="s">
        <v>1758</v>
      </c>
      <c r="F325" s="35" t="s">
        <v>461</v>
      </c>
      <c r="G325">
        <v>0</v>
      </c>
      <c r="H325">
        <v>0</v>
      </c>
      <c r="I325">
        <v>0</v>
      </c>
    </row>
    <row r="326" spans="1:9">
      <c r="A326" s="35" t="s">
        <v>685</v>
      </c>
      <c r="B326" s="35" t="s">
        <v>482</v>
      </c>
      <c r="C326" s="35" t="s">
        <v>104</v>
      </c>
      <c r="D326" s="35" t="s">
        <v>1759</v>
      </c>
      <c r="E326" s="35" t="s">
        <v>1760</v>
      </c>
      <c r="F326" s="35" t="s">
        <v>461</v>
      </c>
      <c r="G326">
        <v>0</v>
      </c>
      <c r="H326">
        <v>0</v>
      </c>
      <c r="I326">
        <v>0</v>
      </c>
    </row>
    <row r="327" spans="1:9">
      <c r="A327" s="35" t="s">
        <v>694</v>
      </c>
      <c r="B327" s="35" t="s">
        <v>482</v>
      </c>
      <c r="C327" s="35" t="s">
        <v>56</v>
      </c>
      <c r="D327" s="35" t="s">
        <v>1761</v>
      </c>
      <c r="E327" s="35" t="s">
        <v>1761</v>
      </c>
      <c r="F327" s="35" t="s">
        <v>461</v>
      </c>
      <c r="G327">
        <v>0</v>
      </c>
      <c r="H327">
        <v>0</v>
      </c>
      <c r="I327">
        <v>0</v>
      </c>
    </row>
    <row r="328" spans="1:9">
      <c r="A328" s="35" t="s">
        <v>686</v>
      </c>
      <c r="B328" s="35" t="s">
        <v>482</v>
      </c>
      <c r="C328" s="35" t="s">
        <v>110</v>
      </c>
      <c r="D328" s="35" t="s">
        <v>1762</v>
      </c>
      <c r="E328" s="35" t="s">
        <v>1763</v>
      </c>
      <c r="F328" s="35" t="s">
        <v>461</v>
      </c>
      <c r="G328">
        <v>3</v>
      </c>
      <c r="H328">
        <v>3</v>
      </c>
      <c r="I328">
        <v>0</v>
      </c>
    </row>
    <row r="329" spans="1:9">
      <c r="A329" s="35" t="s">
        <v>797</v>
      </c>
      <c r="B329" s="35" t="s">
        <v>482</v>
      </c>
      <c r="C329" s="35" t="s">
        <v>794</v>
      </c>
      <c r="D329" s="35" t="s">
        <v>1762</v>
      </c>
      <c r="E329" s="35" t="s">
        <v>1763</v>
      </c>
      <c r="F329" s="35" t="s">
        <v>461</v>
      </c>
      <c r="G329">
        <v>0</v>
      </c>
      <c r="H329">
        <v>0</v>
      </c>
      <c r="I329">
        <v>0</v>
      </c>
    </row>
    <row r="330" spans="1:9">
      <c r="A330" s="35" t="s">
        <v>614</v>
      </c>
      <c r="B330" s="35" t="s">
        <v>482</v>
      </c>
      <c r="C330" s="35" t="s">
        <v>609</v>
      </c>
      <c r="D330" s="35" t="s">
        <v>1762</v>
      </c>
      <c r="E330" s="35" t="s">
        <v>1764</v>
      </c>
      <c r="F330" s="35" t="s">
        <v>461</v>
      </c>
      <c r="G330">
        <v>0</v>
      </c>
      <c r="H330">
        <v>0</v>
      </c>
      <c r="I330">
        <v>0</v>
      </c>
    </row>
    <row r="331" spans="1:9">
      <c r="A331" s="35" t="s">
        <v>695</v>
      </c>
      <c r="B331" s="35" t="s">
        <v>482</v>
      </c>
      <c r="C331" s="35" t="s">
        <v>626</v>
      </c>
      <c r="D331" s="35" t="s">
        <v>1762</v>
      </c>
      <c r="E331" s="35" t="s">
        <v>1762</v>
      </c>
      <c r="F331" s="35" t="s">
        <v>461</v>
      </c>
      <c r="G331">
        <v>0</v>
      </c>
      <c r="H331">
        <v>0</v>
      </c>
      <c r="I331">
        <v>0</v>
      </c>
    </row>
    <row r="332" spans="1:9">
      <c r="A332" s="35" t="s">
        <v>483</v>
      </c>
      <c r="B332" s="35" t="s">
        <v>482</v>
      </c>
      <c r="C332" s="35" t="s">
        <v>96</v>
      </c>
      <c r="D332" s="35" t="s">
        <v>1765</v>
      </c>
      <c r="E332" s="35" t="s">
        <v>1766</v>
      </c>
      <c r="F332" s="35" t="s">
        <v>461</v>
      </c>
      <c r="G332">
        <v>3</v>
      </c>
      <c r="H332">
        <v>3</v>
      </c>
      <c r="I332">
        <v>0</v>
      </c>
    </row>
    <row r="333" spans="1:9">
      <c r="A333" s="35" t="s">
        <v>786</v>
      </c>
      <c r="B333" s="35" t="s">
        <v>482</v>
      </c>
      <c r="C333" s="35" t="s">
        <v>777</v>
      </c>
      <c r="D333" s="35" t="s">
        <v>1765</v>
      </c>
      <c r="E333" s="35" t="s">
        <v>1767</v>
      </c>
      <c r="F333" s="35" t="s">
        <v>461</v>
      </c>
      <c r="G333">
        <v>0</v>
      </c>
      <c r="H333">
        <v>0</v>
      </c>
      <c r="I333">
        <v>0</v>
      </c>
    </row>
    <row r="334" spans="1:9">
      <c r="A334" s="35" t="s">
        <v>798</v>
      </c>
      <c r="B334" s="35" t="s">
        <v>482</v>
      </c>
      <c r="C334" s="35" t="s">
        <v>769</v>
      </c>
      <c r="D334" s="35" t="s">
        <v>1765</v>
      </c>
      <c r="E334" s="35" t="s">
        <v>1765</v>
      </c>
      <c r="F334" s="35" t="s">
        <v>461</v>
      </c>
      <c r="G334">
        <v>0</v>
      </c>
      <c r="H334">
        <v>0</v>
      </c>
      <c r="I334">
        <v>0</v>
      </c>
    </row>
    <row r="335" spans="1:9">
      <c r="A335" s="35" t="s">
        <v>793</v>
      </c>
      <c r="B335" s="35" t="s">
        <v>482</v>
      </c>
      <c r="C335" s="35" t="s">
        <v>794</v>
      </c>
      <c r="D335" s="35" t="s">
        <v>1768</v>
      </c>
      <c r="E335" s="35" t="s">
        <v>1769</v>
      </c>
      <c r="F335" s="35" t="s">
        <v>461</v>
      </c>
      <c r="G335">
        <v>0</v>
      </c>
      <c r="H335">
        <v>0</v>
      </c>
      <c r="I335">
        <v>0</v>
      </c>
    </row>
    <row r="336" spans="1:9">
      <c r="A336" s="35" t="s">
        <v>795</v>
      </c>
      <c r="B336" s="35" t="s">
        <v>482</v>
      </c>
      <c r="C336" s="35" t="s">
        <v>796</v>
      </c>
      <c r="D336" s="35" t="s">
        <v>1768</v>
      </c>
      <c r="E336" s="35" t="s">
        <v>1768</v>
      </c>
      <c r="F336" s="35" t="s">
        <v>461</v>
      </c>
      <c r="G336">
        <v>0</v>
      </c>
      <c r="H336">
        <v>0</v>
      </c>
      <c r="I336">
        <v>0</v>
      </c>
    </row>
    <row r="337" spans="1:9">
      <c r="A337" s="35" t="s">
        <v>635</v>
      </c>
      <c r="B337" s="35" t="s">
        <v>482</v>
      </c>
      <c r="C337" s="35" t="s">
        <v>622</v>
      </c>
      <c r="D337" s="35" t="s">
        <v>1770</v>
      </c>
      <c r="E337" s="35" t="s">
        <v>1771</v>
      </c>
      <c r="F337" s="35" t="s">
        <v>461</v>
      </c>
      <c r="G337">
        <v>23</v>
      </c>
      <c r="H337">
        <v>23</v>
      </c>
      <c r="I337">
        <v>0</v>
      </c>
    </row>
    <row r="338" spans="1:9">
      <c r="A338" s="35" t="s">
        <v>685</v>
      </c>
      <c r="B338" s="35" t="s">
        <v>482</v>
      </c>
      <c r="C338" s="35" t="s">
        <v>104</v>
      </c>
      <c r="D338" s="35" t="s">
        <v>1772</v>
      </c>
      <c r="E338" s="35" t="s">
        <v>1772</v>
      </c>
      <c r="F338" s="35" t="s">
        <v>461</v>
      </c>
      <c r="G338">
        <v>0</v>
      </c>
      <c r="H338">
        <v>0</v>
      </c>
      <c r="I338">
        <v>0</v>
      </c>
    </row>
    <row r="339" spans="1:9">
      <c r="A339" s="35" t="s">
        <v>694</v>
      </c>
      <c r="B339" s="35" t="s">
        <v>482</v>
      </c>
      <c r="C339" s="35" t="s">
        <v>56</v>
      </c>
      <c r="D339" s="35" t="s">
        <v>1773</v>
      </c>
      <c r="E339" s="35" t="s">
        <v>1773</v>
      </c>
      <c r="F339" s="35" t="s">
        <v>461</v>
      </c>
      <c r="G339">
        <v>0</v>
      </c>
      <c r="H339">
        <v>0</v>
      </c>
      <c r="I339">
        <v>0</v>
      </c>
    </row>
    <row r="340" spans="1:9">
      <c r="A340" s="35" t="s">
        <v>686</v>
      </c>
      <c r="B340" s="35" t="s">
        <v>482</v>
      </c>
      <c r="C340" s="35" t="s">
        <v>110</v>
      </c>
      <c r="D340" s="35" t="s">
        <v>1774</v>
      </c>
      <c r="E340" s="35" t="s">
        <v>1775</v>
      </c>
      <c r="F340" s="35" t="s">
        <v>461</v>
      </c>
      <c r="G340">
        <v>382</v>
      </c>
      <c r="H340">
        <v>382</v>
      </c>
      <c r="I340">
        <v>0</v>
      </c>
    </row>
    <row r="341" spans="1:9">
      <c r="A341" s="35" t="s">
        <v>797</v>
      </c>
      <c r="B341" s="35" t="s">
        <v>482</v>
      </c>
      <c r="C341" s="35" t="s">
        <v>794</v>
      </c>
      <c r="D341" s="35" t="s">
        <v>1774</v>
      </c>
      <c r="E341" s="35" t="s">
        <v>1776</v>
      </c>
      <c r="F341" s="35" t="s">
        <v>461</v>
      </c>
      <c r="G341">
        <v>0</v>
      </c>
      <c r="H341">
        <v>0</v>
      </c>
      <c r="I341">
        <v>0</v>
      </c>
    </row>
    <row r="342" spans="1:9">
      <c r="A342" s="35" t="s">
        <v>614</v>
      </c>
      <c r="B342" s="35" t="s">
        <v>482</v>
      </c>
      <c r="C342" s="35" t="s">
        <v>609</v>
      </c>
      <c r="D342" s="35" t="s">
        <v>1774</v>
      </c>
      <c r="E342" s="35" t="s">
        <v>1777</v>
      </c>
      <c r="F342" s="35" t="s">
        <v>461</v>
      </c>
      <c r="G342">
        <v>0</v>
      </c>
      <c r="H342">
        <v>0</v>
      </c>
      <c r="I342">
        <v>0</v>
      </c>
    </row>
    <row r="343" spans="1:9">
      <c r="A343" s="35" t="s">
        <v>695</v>
      </c>
      <c r="B343" s="35" t="s">
        <v>482</v>
      </c>
      <c r="C343" s="35" t="s">
        <v>626</v>
      </c>
      <c r="D343" s="35" t="s">
        <v>1774</v>
      </c>
      <c r="E343" s="35" t="s">
        <v>1774</v>
      </c>
      <c r="F343" s="35" t="s">
        <v>461</v>
      </c>
      <c r="G343">
        <v>0</v>
      </c>
      <c r="H343">
        <v>0</v>
      </c>
      <c r="I343">
        <v>0</v>
      </c>
    </row>
    <row r="344" spans="1:9">
      <c r="A344" s="35" t="s">
        <v>483</v>
      </c>
      <c r="B344" s="35" t="s">
        <v>482</v>
      </c>
      <c r="C344" s="35" t="s">
        <v>96</v>
      </c>
      <c r="D344" s="35" t="s">
        <v>1778</v>
      </c>
      <c r="E344" s="35" t="s">
        <v>1779</v>
      </c>
      <c r="F344" s="35" t="s">
        <v>461</v>
      </c>
      <c r="G344">
        <v>153</v>
      </c>
      <c r="H344">
        <v>153</v>
      </c>
      <c r="I344">
        <v>0</v>
      </c>
    </row>
    <row r="345" spans="1:9">
      <c r="A345" s="35" t="s">
        <v>786</v>
      </c>
      <c r="B345" s="35" t="s">
        <v>482</v>
      </c>
      <c r="C345" s="35" t="s">
        <v>777</v>
      </c>
      <c r="D345" s="35" t="s">
        <v>1778</v>
      </c>
      <c r="E345" s="35" t="s">
        <v>1780</v>
      </c>
      <c r="F345" s="35" t="s">
        <v>461</v>
      </c>
      <c r="G345">
        <v>20</v>
      </c>
      <c r="H345">
        <v>20</v>
      </c>
      <c r="I345">
        <v>0</v>
      </c>
    </row>
    <row r="346" spans="1:9">
      <c r="A346" s="35" t="s">
        <v>798</v>
      </c>
      <c r="B346" s="35" t="s">
        <v>482</v>
      </c>
      <c r="C346" s="35" t="s">
        <v>769</v>
      </c>
      <c r="D346" s="35" t="s">
        <v>1778</v>
      </c>
      <c r="E346" s="35" t="s">
        <v>1781</v>
      </c>
      <c r="F346" s="35" t="s">
        <v>461</v>
      </c>
      <c r="G346">
        <v>0</v>
      </c>
      <c r="H346">
        <v>0</v>
      </c>
      <c r="I346">
        <v>0</v>
      </c>
    </row>
    <row r="347" spans="1:9">
      <c r="A347" s="35" t="s">
        <v>793</v>
      </c>
      <c r="B347" s="35" t="s">
        <v>482</v>
      </c>
      <c r="C347" s="35" t="s">
        <v>794</v>
      </c>
      <c r="D347" s="35" t="s">
        <v>1782</v>
      </c>
      <c r="E347" s="35" t="s">
        <v>1783</v>
      </c>
      <c r="F347" s="35" t="s">
        <v>461</v>
      </c>
      <c r="G347">
        <v>7</v>
      </c>
      <c r="H347">
        <v>7</v>
      </c>
      <c r="I347">
        <v>0</v>
      </c>
    </row>
    <row r="348" spans="1:9">
      <c r="A348" s="35" t="s">
        <v>795</v>
      </c>
      <c r="B348" s="35" t="s">
        <v>482</v>
      </c>
      <c r="C348" s="35" t="s">
        <v>796</v>
      </c>
      <c r="D348" s="35" t="s">
        <v>1782</v>
      </c>
      <c r="E348" s="35" t="s">
        <v>1784</v>
      </c>
      <c r="F348" s="35" t="s">
        <v>461</v>
      </c>
      <c r="G348">
        <v>0</v>
      </c>
      <c r="H348">
        <v>0</v>
      </c>
      <c r="I348">
        <v>0</v>
      </c>
    </row>
    <row r="349" spans="1:9">
      <c r="A349" s="35" t="s">
        <v>635</v>
      </c>
      <c r="B349" s="35" t="s">
        <v>482</v>
      </c>
      <c r="C349" s="35" t="s">
        <v>622</v>
      </c>
      <c r="D349" s="35" t="s">
        <v>1785</v>
      </c>
      <c r="E349" s="35" t="s">
        <v>1786</v>
      </c>
      <c r="F349" s="35" t="s">
        <v>461</v>
      </c>
      <c r="G349">
        <v>16</v>
      </c>
      <c r="H349">
        <v>16</v>
      </c>
      <c r="I349">
        <v>0</v>
      </c>
    </row>
    <row r="350" spans="1:9">
      <c r="A350" s="35" t="s">
        <v>685</v>
      </c>
      <c r="B350" s="35" t="s">
        <v>482</v>
      </c>
      <c r="C350" s="35" t="s">
        <v>104</v>
      </c>
      <c r="D350" s="35" t="s">
        <v>1787</v>
      </c>
      <c r="E350" s="35" t="s">
        <v>1787</v>
      </c>
      <c r="F350" s="35" t="s">
        <v>461</v>
      </c>
      <c r="G350">
        <v>0</v>
      </c>
      <c r="H350">
        <v>0</v>
      </c>
      <c r="I350">
        <v>0</v>
      </c>
    </row>
    <row r="351" spans="1:9">
      <c r="A351" s="35" t="s">
        <v>694</v>
      </c>
      <c r="B351" s="35" t="s">
        <v>482</v>
      </c>
      <c r="C351" s="35" t="s">
        <v>56</v>
      </c>
      <c r="D351" s="35" t="s">
        <v>1788</v>
      </c>
      <c r="E351" s="35" t="s">
        <v>1788</v>
      </c>
      <c r="F351" s="35" t="s">
        <v>461</v>
      </c>
      <c r="G351">
        <v>0</v>
      </c>
      <c r="H351">
        <v>0</v>
      </c>
      <c r="I351">
        <v>0</v>
      </c>
    </row>
    <row r="352" spans="1:9">
      <c r="A352" s="35" t="s">
        <v>686</v>
      </c>
      <c r="B352" s="35" t="s">
        <v>482</v>
      </c>
      <c r="C352" s="35" t="s">
        <v>110</v>
      </c>
      <c r="D352" s="35" t="s">
        <v>1789</v>
      </c>
      <c r="E352" s="35" t="s">
        <v>1790</v>
      </c>
      <c r="F352" s="35" t="s">
        <v>461</v>
      </c>
      <c r="G352">
        <v>376</v>
      </c>
      <c r="H352">
        <v>376</v>
      </c>
      <c r="I352">
        <v>0</v>
      </c>
    </row>
    <row r="353" spans="1:9">
      <c r="A353" s="35" t="s">
        <v>797</v>
      </c>
      <c r="B353" s="35" t="s">
        <v>482</v>
      </c>
      <c r="C353" s="35" t="s">
        <v>794</v>
      </c>
      <c r="D353" s="35" t="s">
        <v>1789</v>
      </c>
      <c r="E353" s="35" t="s">
        <v>1791</v>
      </c>
      <c r="F353" s="35" t="s">
        <v>461</v>
      </c>
      <c r="G353">
        <v>0</v>
      </c>
      <c r="H353">
        <v>0</v>
      </c>
      <c r="I353">
        <v>0</v>
      </c>
    </row>
    <row r="354" spans="1:9">
      <c r="A354" s="35" t="s">
        <v>614</v>
      </c>
      <c r="B354" s="35" t="s">
        <v>482</v>
      </c>
      <c r="C354" s="35" t="s">
        <v>609</v>
      </c>
      <c r="D354" s="35" t="s">
        <v>1789</v>
      </c>
      <c r="E354" s="35" t="s">
        <v>1791</v>
      </c>
      <c r="F354" s="35" t="s">
        <v>461</v>
      </c>
      <c r="G354">
        <v>0</v>
      </c>
      <c r="H354">
        <v>0</v>
      </c>
      <c r="I354">
        <v>0</v>
      </c>
    </row>
    <row r="355" spans="1:9">
      <c r="A355" s="35" t="s">
        <v>695</v>
      </c>
      <c r="B355" s="35" t="s">
        <v>482</v>
      </c>
      <c r="C355" s="35" t="s">
        <v>626</v>
      </c>
      <c r="D355" s="35" t="s">
        <v>1789</v>
      </c>
      <c r="E355" s="35" t="s">
        <v>1789</v>
      </c>
      <c r="F355" s="35" t="s">
        <v>461</v>
      </c>
      <c r="G355">
        <v>0</v>
      </c>
      <c r="H355">
        <v>0</v>
      </c>
      <c r="I355">
        <v>0</v>
      </c>
    </row>
    <row r="356" spans="1:9">
      <c r="A356" s="35" t="s">
        <v>483</v>
      </c>
      <c r="B356" s="35" t="s">
        <v>482</v>
      </c>
      <c r="C356" s="35" t="s">
        <v>96</v>
      </c>
      <c r="D356" s="35" t="s">
        <v>1792</v>
      </c>
      <c r="E356" s="35" t="s">
        <v>1793</v>
      </c>
      <c r="F356" s="35" t="s">
        <v>461</v>
      </c>
      <c r="G356">
        <v>72</v>
      </c>
      <c r="H356">
        <v>72</v>
      </c>
      <c r="I356">
        <v>0</v>
      </c>
    </row>
    <row r="357" spans="1:9">
      <c r="A357" s="35" t="s">
        <v>786</v>
      </c>
      <c r="B357" s="35" t="s">
        <v>482</v>
      </c>
      <c r="C357" s="35" t="s">
        <v>777</v>
      </c>
      <c r="D357" s="35" t="s">
        <v>1792</v>
      </c>
      <c r="E357" s="35" t="s">
        <v>1794</v>
      </c>
      <c r="F357" s="35" t="s">
        <v>461</v>
      </c>
      <c r="G357">
        <v>78</v>
      </c>
      <c r="H357">
        <v>78</v>
      </c>
      <c r="I357">
        <v>0</v>
      </c>
    </row>
    <row r="358" spans="1:9">
      <c r="A358" s="35" t="s">
        <v>798</v>
      </c>
      <c r="B358" s="35" t="s">
        <v>482</v>
      </c>
      <c r="C358" s="35" t="s">
        <v>769</v>
      </c>
      <c r="D358" s="35" t="s">
        <v>1792</v>
      </c>
      <c r="E358" s="35" t="s">
        <v>1795</v>
      </c>
      <c r="F358" s="35" t="s">
        <v>461</v>
      </c>
      <c r="G358">
        <v>0</v>
      </c>
      <c r="H358">
        <v>0</v>
      </c>
      <c r="I358">
        <v>0</v>
      </c>
    </row>
    <row r="359" spans="1:9">
      <c r="A359" s="35" t="s">
        <v>793</v>
      </c>
      <c r="B359" s="35" t="s">
        <v>482</v>
      </c>
      <c r="C359" s="35" t="s">
        <v>794</v>
      </c>
      <c r="D359" s="35" t="s">
        <v>1796</v>
      </c>
      <c r="E359" s="35" t="s">
        <v>1797</v>
      </c>
      <c r="F359" s="35" t="s">
        <v>461</v>
      </c>
      <c r="G359">
        <v>0</v>
      </c>
      <c r="H359">
        <v>0</v>
      </c>
      <c r="I359">
        <v>0</v>
      </c>
    </row>
    <row r="360" spans="1:9">
      <c r="A360" s="35" t="s">
        <v>795</v>
      </c>
      <c r="B360" s="35" t="s">
        <v>482</v>
      </c>
      <c r="C360" s="35" t="s">
        <v>796</v>
      </c>
      <c r="D360" s="35" t="s">
        <v>1796</v>
      </c>
      <c r="E360" s="35" t="s">
        <v>1798</v>
      </c>
      <c r="F360" s="35" t="s">
        <v>461</v>
      </c>
      <c r="G360">
        <v>0</v>
      </c>
      <c r="H360">
        <v>0</v>
      </c>
      <c r="I360">
        <v>0</v>
      </c>
    </row>
    <row r="361" spans="1:9">
      <c r="A361" s="35" t="s">
        <v>635</v>
      </c>
      <c r="B361" s="35" t="s">
        <v>482</v>
      </c>
      <c r="C361" s="35" t="s">
        <v>622</v>
      </c>
      <c r="D361" s="35" t="s">
        <v>1799</v>
      </c>
      <c r="E361" s="35" t="s">
        <v>1800</v>
      </c>
      <c r="F361" s="35" t="s">
        <v>461</v>
      </c>
      <c r="G361">
        <v>32</v>
      </c>
      <c r="H361">
        <v>32</v>
      </c>
      <c r="I361">
        <v>0</v>
      </c>
    </row>
  </sheetData>
  <pageMargins left="0.7" right="0.7" top="0.75" bottom="0.75" header="0.3" footer="0.3"/>
  <pageSetup scale="61"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tabColor rgb="FFFFFF00"/>
  </sheetPr>
  <dimension ref="A1:I33"/>
  <sheetViews>
    <sheetView workbookViewId="0">
      <selection activeCell="C13" sqref="C13:E26"/>
    </sheetView>
  </sheetViews>
  <sheetFormatPr defaultColWidth="11.42578125" defaultRowHeight="12.75"/>
  <cols>
    <col min="1" max="1" width="15.28515625" customWidth="1"/>
    <col min="2" max="2" width="13.28515625" customWidth="1"/>
    <col min="3" max="3" width="13.140625" customWidth="1"/>
    <col min="4" max="4" width="14.28515625" customWidth="1"/>
    <col min="5" max="5" width="15.140625" bestFit="1" customWidth="1"/>
    <col min="6" max="6" width="12.7109375" bestFit="1" customWidth="1"/>
  </cols>
  <sheetData>
    <row r="1" spans="1:9">
      <c r="A1" s="6" t="s">
        <v>106</v>
      </c>
    </row>
    <row r="2" spans="1:9" ht="13.5" thickBot="1"/>
    <row r="3" spans="1:9" ht="13.5" thickBot="1">
      <c r="F3" s="56"/>
      <c r="G3" s="79" t="s">
        <v>413</v>
      </c>
      <c r="H3" s="89" t="s">
        <v>440</v>
      </c>
      <c r="I3" s="81" t="s">
        <v>419</v>
      </c>
    </row>
    <row r="4" spans="1:9">
      <c r="F4" s="87" t="s">
        <v>415</v>
      </c>
      <c r="G4" s="82">
        <v>0.1</v>
      </c>
      <c r="H4" s="83">
        <f>(C12/A12)</f>
        <v>0.49902519203609463</v>
      </c>
      <c r="I4" s="75">
        <f>IF(H4&lt;=G4,1,0)</f>
        <v>0</v>
      </c>
    </row>
    <row r="5" spans="1:9" ht="13.5" thickBot="1">
      <c r="F5" s="88" t="s">
        <v>416</v>
      </c>
      <c r="G5" s="70">
        <v>0.15</v>
      </c>
      <c r="H5" s="71">
        <f>(D12/B12)</f>
        <v>0.19316551371404161</v>
      </c>
      <c r="I5" s="75">
        <f>IF(H5&lt;=G5,1,0)</f>
        <v>0</v>
      </c>
    </row>
    <row r="6" spans="1:9" ht="13.5" thickBot="1">
      <c r="A6" s="32" t="s">
        <v>404</v>
      </c>
      <c r="B6" s="32"/>
      <c r="G6" s="43"/>
      <c r="H6" s="43"/>
      <c r="I6" s="86">
        <f>SUM(I4:I5)</f>
        <v>0</v>
      </c>
    </row>
    <row r="8" spans="1:9">
      <c r="A8" s="201" t="s">
        <v>106</v>
      </c>
      <c r="B8" s="202"/>
      <c r="C8" s="202"/>
      <c r="D8" s="43"/>
    </row>
    <row r="9" spans="1:9" ht="13.5" thickBot="1">
      <c r="A9" s="52" t="s">
        <v>411</v>
      </c>
      <c r="B9" s="43"/>
      <c r="C9" s="43"/>
      <c r="D9" s="43"/>
    </row>
    <row r="10" spans="1:9" ht="13.5" thickBot="1">
      <c r="A10" s="203" t="s">
        <v>409</v>
      </c>
      <c r="B10" s="204"/>
      <c r="C10" s="203" t="s">
        <v>40</v>
      </c>
      <c r="D10" s="204"/>
    </row>
    <row r="11" spans="1:9" ht="13.5" thickBot="1">
      <c r="A11" s="53" t="s">
        <v>412</v>
      </c>
      <c r="B11" s="54" t="s">
        <v>410</v>
      </c>
      <c r="C11" s="46" t="s">
        <v>41</v>
      </c>
      <c r="D11" s="46" t="s">
        <v>42</v>
      </c>
      <c r="E11" s="47" t="s">
        <v>43</v>
      </c>
    </row>
    <row r="12" spans="1:9">
      <c r="A12" s="155">
        <v>85791338496</v>
      </c>
      <c r="B12" s="55">
        <v>1759081656320</v>
      </c>
      <c r="C12" s="55">
        <v>42812039168</v>
      </c>
      <c r="D12" s="55">
        <v>339793911808</v>
      </c>
      <c r="E12" s="45" t="s">
        <v>887</v>
      </c>
    </row>
    <row r="13" spans="1:9">
      <c r="A13" s="61"/>
      <c r="B13" s="62"/>
      <c r="C13" s="55">
        <v>42259587072</v>
      </c>
      <c r="D13" s="55">
        <v>343996747776</v>
      </c>
      <c r="E13" s="45" t="s">
        <v>886</v>
      </c>
    </row>
    <row r="14" spans="1:9">
      <c r="A14" s="63"/>
      <c r="B14" s="64"/>
      <c r="C14" s="55">
        <v>43940175872</v>
      </c>
      <c r="D14" s="55">
        <v>306914992128</v>
      </c>
      <c r="E14" s="45" t="s">
        <v>874</v>
      </c>
    </row>
    <row r="15" spans="1:9">
      <c r="A15" s="63"/>
      <c r="B15" s="64"/>
      <c r="C15" s="55">
        <v>43954987008</v>
      </c>
      <c r="D15" s="55">
        <v>350294482944</v>
      </c>
      <c r="E15" s="45" t="s">
        <v>873</v>
      </c>
    </row>
    <row r="16" spans="1:9">
      <c r="A16" s="63"/>
      <c r="B16" s="64"/>
      <c r="C16" s="55">
        <v>43954987008</v>
      </c>
      <c r="D16" s="55">
        <v>350294482944</v>
      </c>
      <c r="E16" s="45" t="s">
        <v>873</v>
      </c>
    </row>
    <row r="17" spans="1:5">
      <c r="A17" s="63"/>
      <c r="B17" s="64"/>
      <c r="C17" s="55">
        <v>43093692416</v>
      </c>
      <c r="D17" s="55">
        <v>361562017792</v>
      </c>
      <c r="E17" s="45" t="s">
        <v>870</v>
      </c>
    </row>
    <row r="18" spans="1:5">
      <c r="A18" s="63"/>
      <c r="B18" s="64"/>
      <c r="C18" s="55">
        <v>43398103040</v>
      </c>
      <c r="D18" s="55">
        <v>374830845952</v>
      </c>
      <c r="E18" s="45" t="s">
        <v>867</v>
      </c>
    </row>
    <row r="19" spans="1:5">
      <c r="A19" s="63"/>
      <c r="B19" s="64"/>
      <c r="C19" s="55">
        <v>43406417920</v>
      </c>
      <c r="D19" s="55">
        <v>307594530816</v>
      </c>
      <c r="E19" s="45" t="s">
        <v>864</v>
      </c>
    </row>
    <row r="20" spans="1:5">
      <c r="A20" s="63"/>
      <c r="B20" s="64"/>
      <c r="C20" s="55">
        <v>43252637696</v>
      </c>
      <c r="D20" s="55">
        <v>321387683840</v>
      </c>
      <c r="E20" s="45" t="s">
        <v>861</v>
      </c>
    </row>
    <row r="21" spans="1:5">
      <c r="A21" s="63"/>
      <c r="B21" s="64"/>
      <c r="C21" s="55">
        <v>44328349696</v>
      </c>
      <c r="D21" s="55">
        <v>329005821952</v>
      </c>
      <c r="E21" s="45" t="s">
        <v>858</v>
      </c>
    </row>
    <row r="22" spans="1:5">
      <c r="A22" s="63"/>
      <c r="B22" s="64"/>
      <c r="C22" s="55">
        <v>44331978752</v>
      </c>
      <c r="D22" s="55">
        <v>361113939968</v>
      </c>
      <c r="E22" s="45" t="s">
        <v>849</v>
      </c>
    </row>
    <row r="23" spans="1:5">
      <c r="A23" s="63"/>
      <c r="B23" s="64"/>
      <c r="C23" s="55">
        <v>44334821376</v>
      </c>
      <c r="D23" s="55">
        <v>357353476096</v>
      </c>
      <c r="E23" s="45" t="s">
        <v>848</v>
      </c>
    </row>
    <row r="24" spans="1:5">
      <c r="A24" s="63"/>
      <c r="B24" s="64"/>
      <c r="C24" s="55">
        <v>43801141248</v>
      </c>
      <c r="D24" s="55">
        <v>389610033152</v>
      </c>
      <c r="E24" s="45" t="s">
        <v>845</v>
      </c>
    </row>
    <row r="25" spans="1:5">
      <c r="A25" s="63"/>
      <c r="B25" s="64"/>
      <c r="C25" s="55">
        <v>44813750272</v>
      </c>
      <c r="D25" s="55">
        <v>423403122688</v>
      </c>
      <c r="E25" s="45" t="s">
        <v>839</v>
      </c>
    </row>
    <row r="26" spans="1:5" ht="13.5" thickBot="1">
      <c r="A26" s="65"/>
      <c r="B26" s="66"/>
      <c r="C26" s="55">
        <v>44813750272</v>
      </c>
      <c r="D26" s="55">
        <v>423403122688</v>
      </c>
      <c r="E26" s="45" t="s">
        <v>839</v>
      </c>
    </row>
    <row r="27" spans="1:5">
      <c r="A27" s="7"/>
      <c r="B27" s="4"/>
    </row>
    <row r="31" spans="1:5">
      <c r="A31" s="27"/>
    </row>
    <row r="33" spans="1:1">
      <c r="A33" s="36"/>
    </row>
  </sheetData>
  <mergeCells count="3">
    <mergeCell ref="A8:C8"/>
    <mergeCell ref="A10:B10"/>
    <mergeCell ref="C10:D10"/>
  </mergeCells>
  <pageMargins left="0.7" right="0.7" top="0.75" bottom="0.75" header="0.3" footer="0.3"/>
  <pageSetup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tabColor rgb="FFFFFF00"/>
  </sheetPr>
  <dimension ref="A1:I37"/>
  <sheetViews>
    <sheetView workbookViewId="0">
      <selection activeCell="C13" sqref="C13:E26"/>
    </sheetView>
  </sheetViews>
  <sheetFormatPr defaultColWidth="11.42578125" defaultRowHeight="12.75"/>
  <cols>
    <col min="1" max="1" width="15.28515625" customWidth="1"/>
    <col min="2" max="2" width="13.28515625" customWidth="1"/>
  </cols>
  <sheetData>
    <row r="1" spans="1:9">
      <c r="A1" s="6" t="s">
        <v>401</v>
      </c>
    </row>
    <row r="2" spans="1:9" ht="13.5" thickBot="1">
      <c r="A2" t="s">
        <v>402</v>
      </c>
    </row>
    <row r="3" spans="1:9" ht="13.5" thickBot="1">
      <c r="A3" t="s">
        <v>403</v>
      </c>
      <c r="F3" s="56"/>
      <c r="G3" s="79" t="s">
        <v>413</v>
      </c>
      <c r="H3" s="89" t="s">
        <v>440</v>
      </c>
      <c r="I3" s="81" t="s">
        <v>419</v>
      </c>
    </row>
    <row r="4" spans="1:9">
      <c r="F4" s="87" t="s">
        <v>415</v>
      </c>
      <c r="G4" s="82">
        <v>0.1</v>
      </c>
      <c r="H4" s="83">
        <f>(C12/A12)</f>
        <v>0.50608381863659035</v>
      </c>
      <c r="I4" s="75">
        <f>IF(H4&lt;=G4,1,0)</f>
        <v>0</v>
      </c>
    </row>
    <row r="5" spans="1:9" ht="13.5" thickBot="1">
      <c r="F5" s="88" t="s">
        <v>416</v>
      </c>
      <c r="G5" s="70">
        <v>0.15</v>
      </c>
      <c r="H5" s="71">
        <f>(D12/B12)</f>
        <v>0.22682491847181072</v>
      </c>
      <c r="I5" s="75">
        <f>IF(H5&lt;=G5,1,0)</f>
        <v>0</v>
      </c>
    </row>
    <row r="6" spans="1:9" ht="13.5" thickBot="1">
      <c r="A6" s="32" t="s">
        <v>404</v>
      </c>
      <c r="B6" s="32"/>
      <c r="G6" s="43"/>
      <c r="H6" s="43"/>
      <c r="I6" s="86">
        <f>SUM(I4:I5)</f>
        <v>0</v>
      </c>
    </row>
    <row r="8" spans="1:9">
      <c r="A8" s="201" t="s">
        <v>401</v>
      </c>
      <c r="B8" s="202"/>
      <c r="C8" s="202"/>
      <c r="D8" s="40"/>
    </row>
    <row r="9" spans="1:9" ht="13.5" thickBot="1">
      <c r="A9" s="52" t="s">
        <v>411</v>
      </c>
      <c r="B9" s="43"/>
      <c r="C9" s="43"/>
      <c r="D9" s="43"/>
    </row>
    <row r="10" spans="1:9" ht="13.5" thickBot="1">
      <c r="A10" s="203" t="s">
        <v>409</v>
      </c>
      <c r="B10" s="204"/>
      <c r="C10" s="203" t="s">
        <v>40</v>
      </c>
      <c r="D10" s="204"/>
    </row>
    <row r="11" spans="1:9" ht="13.5" thickBot="1">
      <c r="A11" s="53" t="s">
        <v>412</v>
      </c>
      <c r="B11" s="54" t="s">
        <v>410</v>
      </c>
      <c r="C11" s="46" t="s">
        <v>41</v>
      </c>
      <c r="D11" s="46" t="s">
        <v>42</v>
      </c>
      <c r="E11" s="47" t="s">
        <v>43</v>
      </c>
      <c r="G11" s="7" t="s">
        <v>405</v>
      </c>
      <c r="H11" s="2" t="s">
        <v>406</v>
      </c>
    </row>
    <row r="12" spans="1:9">
      <c r="A12" s="55">
        <v>85791338496</v>
      </c>
      <c r="B12" s="55">
        <v>322119397376</v>
      </c>
      <c r="C12" s="55">
        <v>43417608192</v>
      </c>
      <c r="D12" s="55">
        <v>73064706048</v>
      </c>
      <c r="E12" s="45">
        <v>43614</v>
      </c>
    </row>
    <row r="13" spans="1:9">
      <c r="A13" s="61"/>
      <c r="B13" s="62"/>
      <c r="C13" s="55">
        <v>42174603264</v>
      </c>
      <c r="D13" s="55">
        <v>76565786624</v>
      </c>
      <c r="E13" s="45">
        <v>43600</v>
      </c>
    </row>
    <row r="14" spans="1:9">
      <c r="A14" s="63"/>
      <c r="B14" s="64"/>
      <c r="C14" s="55">
        <v>43745742848</v>
      </c>
      <c r="D14" s="55">
        <v>78301548544</v>
      </c>
      <c r="E14" s="45">
        <v>43593</v>
      </c>
    </row>
    <row r="15" spans="1:9">
      <c r="A15" s="63"/>
      <c r="B15" s="64"/>
      <c r="C15" s="55">
        <v>43756630016</v>
      </c>
      <c r="D15" s="55">
        <v>83224281088</v>
      </c>
      <c r="E15" s="45">
        <v>43579</v>
      </c>
    </row>
    <row r="16" spans="1:9">
      <c r="A16" s="63"/>
      <c r="B16" s="64"/>
      <c r="C16" s="55">
        <v>43756630016</v>
      </c>
      <c r="D16" s="55">
        <v>83224281088</v>
      </c>
      <c r="E16" s="45">
        <v>43579</v>
      </c>
    </row>
    <row r="17" spans="1:5">
      <c r="A17" s="63"/>
      <c r="B17" s="64"/>
      <c r="C17" s="55">
        <v>43538923520</v>
      </c>
      <c r="D17" s="55">
        <v>86038953984</v>
      </c>
      <c r="E17" s="45">
        <v>43572</v>
      </c>
    </row>
    <row r="18" spans="1:5">
      <c r="A18" s="63"/>
      <c r="B18" s="64"/>
      <c r="C18" s="55">
        <v>43920470016</v>
      </c>
      <c r="D18" s="55">
        <v>38612361216</v>
      </c>
      <c r="E18" s="45">
        <v>43565</v>
      </c>
    </row>
    <row r="19" spans="1:5">
      <c r="A19" s="63"/>
      <c r="B19" s="64"/>
      <c r="C19" s="55">
        <v>43746021376</v>
      </c>
      <c r="D19" s="55">
        <v>41144438784</v>
      </c>
      <c r="E19" s="45">
        <v>43558</v>
      </c>
    </row>
    <row r="20" spans="1:5">
      <c r="A20" s="63"/>
      <c r="B20" s="64"/>
      <c r="C20" s="55">
        <v>43893440512</v>
      </c>
      <c r="D20" s="55">
        <v>41549987840</v>
      </c>
      <c r="E20" s="45">
        <v>43551</v>
      </c>
    </row>
    <row r="21" spans="1:5">
      <c r="A21" s="63"/>
      <c r="B21" s="64"/>
      <c r="C21" s="55">
        <v>44881670144</v>
      </c>
      <c r="D21" s="55">
        <v>37630316544</v>
      </c>
      <c r="E21" s="45">
        <v>43544</v>
      </c>
    </row>
    <row r="22" spans="1:5">
      <c r="A22" s="63"/>
      <c r="B22" s="64"/>
      <c r="C22" s="55">
        <v>44856025088</v>
      </c>
      <c r="D22" s="55">
        <v>39588397056</v>
      </c>
      <c r="E22" s="45">
        <v>43530</v>
      </c>
    </row>
    <row r="23" spans="1:5">
      <c r="A23" s="63"/>
      <c r="B23" s="64"/>
      <c r="C23" s="55">
        <v>44437311488</v>
      </c>
      <c r="D23" s="55">
        <v>44665950208</v>
      </c>
      <c r="E23" s="45">
        <v>43509</v>
      </c>
    </row>
    <row r="24" spans="1:5">
      <c r="A24" s="63"/>
      <c r="B24" s="64"/>
      <c r="C24" s="55">
        <v>45218803712</v>
      </c>
      <c r="D24" s="55">
        <v>43512352768</v>
      </c>
      <c r="E24" s="45">
        <v>43488</v>
      </c>
    </row>
    <row r="25" spans="1:5">
      <c r="A25" s="63"/>
      <c r="B25" s="64"/>
      <c r="C25" s="55">
        <v>45218803712</v>
      </c>
      <c r="D25" s="55">
        <v>43512352768</v>
      </c>
      <c r="E25" s="45">
        <v>43488</v>
      </c>
    </row>
    <row r="26" spans="1:5" ht="13.5" thickBot="1">
      <c r="A26" s="65"/>
      <c r="B26" s="66"/>
      <c r="C26" s="55">
        <v>44858941440</v>
      </c>
      <c r="D26" s="55">
        <v>45067628544</v>
      </c>
      <c r="E26" s="45">
        <v>43474</v>
      </c>
    </row>
    <row r="27" spans="1:5">
      <c r="B27" s="5"/>
      <c r="C27" s="5"/>
      <c r="D27" s="4"/>
    </row>
    <row r="30" spans="1:5">
      <c r="A30" s="7"/>
      <c r="B30" s="4"/>
    </row>
    <row r="31" spans="1:5">
      <c r="A31" s="7"/>
      <c r="B31" s="4"/>
    </row>
    <row r="35" spans="1:2">
      <c r="A35" s="27"/>
      <c r="B35" s="27"/>
    </row>
    <row r="37" spans="1:2">
      <c r="A37" s="36"/>
    </row>
  </sheetData>
  <mergeCells count="3">
    <mergeCell ref="A8:C8"/>
    <mergeCell ref="A10:B10"/>
    <mergeCell ref="C10:D10"/>
  </mergeCells>
  <hyperlinks>
    <hyperlink ref="H11" r:id="rId1"/>
  </hyperlinks>
  <pageMargins left="0.7" right="0.7" top="0.75" bottom="0.75" header="0.3" footer="0.3"/>
  <pageSetup orientation="landscape"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FF00"/>
  </sheetPr>
  <dimension ref="A1:A3"/>
  <sheetViews>
    <sheetView workbookViewId="0">
      <selection activeCell="D12" sqref="D12"/>
    </sheetView>
  </sheetViews>
  <sheetFormatPr defaultRowHeight="12.75"/>
  <sheetData>
    <row r="1" spans="1:1">
      <c r="A1" s="6" t="s">
        <v>789</v>
      </c>
    </row>
    <row r="2" spans="1:1">
      <c r="A2" t="s">
        <v>788</v>
      </c>
    </row>
    <row r="3" spans="1:1">
      <c r="A3" t="s">
        <v>787</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tabColor rgb="FFFFFF00"/>
  </sheetPr>
  <dimension ref="A1:I27"/>
  <sheetViews>
    <sheetView workbookViewId="0">
      <selection activeCell="C13" sqref="C13:E26"/>
    </sheetView>
  </sheetViews>
  <sheetFormatPr defaultColWidth="11.5703125" defaultRowHeight="12.75"/>
  <cols>
    <col min="5" max="5" width="13.42578125" bestFit="1" customWidth="1"/>
  </cols>
  <sheetData>
    <row r="1" spans="1:9">
      <c r="A1" s="6" t="s">
        <v>618</v>
      </c>
    </row>
    <row r="2" spans="1:9" ht="13.5" thickBot="1">
      <c r="A2" t="s">
        <v>616</v>
      </c>
    </row>
    <row r="3" spans="1:9" ht="13.5" thickBot="1">
      <c r="A3" t="s">
        <v>617</v>
      </c>
      <c r="F3" s="56"/>
      <c r="G3" s="79" t="s">
        <v>413</v>
      </c>
      <c r="H3" s="89" t="s">
        <v>440</v>
      </c>
      <c r="I3" s="81" t="s">
        <v>419</v>
      </c>
    </row>
    <row r="4" spans="1:9">
      <c r="F4" s="87" t="s">
        <v>415</v>
      </c>
      <c r="G4" s="82">
        <v>0.1</v>
      </c>
      <c r="H4" s="57">
        <f>(C12/A12)</f>
        <v>0.53665079481799727</v>
      </c>
      <c r="I4" s="75">
        <f>IF(H4&lt;=G4,1,0)</f>
        <v>0</v>
      </c>
    </row>
    <row r="5" spans="1:9" ht="13.5" thickBot="1">
      <c r="F5" s="88" t="s">
        <v>416</v>
      </c>
      <c r="G5" s="70">
        <v>0.15</v>
      </c>
      <c r="H5" s="162">
        <f>(D12/B12)</f>
        <v>0.23201514664854286</v>
      </c>
      <c r="I5" s="75">
        <f>IF(H5&lt;=G5,1,0)</f>
        <v>0</v>
      </c>
    </row>
    <row r="6" spans="1:9" ht="13.5" thickBot="1">
      <c r="A6" s="32" t="s">
        <v>404</v>
      </c>
      <c r="B6" s="32"/>
      <c r="G6" s="158"/>
      <c r="H6" s="158"/>
      <c r="I6" s="86">
        <f>SUM(I4:I5)</f>
        <v>0</v>
      </c>
    </row>
    <row r="8" spans="1:9">
      <c r="A8" s="201" t="s">
        <v>618</v>
      </c>
      <c r="B8" s="202"/>
      <c r="C8" s="202"/>
      <c r="D8" s="158"/>
    </row>
    <row r="9" spans="1:9" ht="13.5" thickBot="1">
      <c r="A9" s="52" t="s">
        <v>411</v>
      </c>
      <c r="B9" s="158"/>
      <c r="C9" s="158"/>
      <c r="D9" s="158"/>
    </row>
    <row r="10" spans="1:9" ht="13.5" thickBot="1">
      <c r="A10" s="203" t="s">
        <v>409</v>
      </c>
      <c r="B10" s="204"/>
      <c r="C10" s="203" t="s">
        <v>40</v>
      </c>
      <c r="D10" s="204"/>
    </row>
    <row r="11" spans="1:9" ht="13.5" thickBot="1">
      <c r="A11" s="53" t="s">
        <v>412</v>
      </c>
      <c r="B11" s="54" t="s">
        <v>410</v>
      </c>
      <c r="C11" s="46" t="s">
        <v>41</v>
      </c>
      <c r="D11" s="46" t="s">
        <v>42</v>
      </c>
      <c r="E11" s="47" t="s">
        <v>43</v>
      </c>
      <c r="G11" s="7" t="s">
        <v>405</v>
      </c>
      <c r="H11" s="2" t="s">
        <v>406</v>
      </c>
    </row>
    <row r="12" spans="1:9">
      <c r="A12" s="55">
        <v>107004030976</v>
      </c>
      <c r="B12" s="55">
        <v>697794818048</v>
      </c>
      <c r="C12" s="55">
        <v>57423798272</v>
      </c>
      <c r="D12" s="55">
        <v>161898967040</v>
      </c>
      <c r="E12" s="45" t="s">
        <v>887</v>
      </c>
    </row>
    <row r="13" spans="1:9">
      <c r="A13" s="61"/>
      <c r="B13" s="62"/>
      <c r="C13" s="55">
        <v>57321873408</v>
      </c>
      <c r="D13" s="55">
        <v>164239958016</v>
      </c>
      <c r="E13" s="45" t="s">
        <v>886</v>
      </c>
    </row>
    <row r="14" spans="1:9">
      <c r="A14" s="63"/>
      <c r="B14" s="64"/>
      <c r="C14" s="55">
        <v>54869393408</v>
      </c>
      <c r="D14" s="55">
        <v>145608691712</v>
      </c>
      <c r="E14" s="45" t="s">
        <v>874</v>
      </c>
    </row>
    <row r="15" spans="1:9">
      <c r="A15" s="63"/>
      <c r="B15" s="64"/>
      <c r="C15" s="55">
        <v>57788944384</v>
      </c>
      <c r="D15" s="55">
        <v>161267716096</v>
      </c>
      <c r="E15" s="45" t="s">
        <v>873</v>
      </c>
    </row>
    <row r="16" spans="1:9">
      <c r="A16" s="63"/>
      <c r="B16" s="64"/>
      <c r="C16" s="55">
        <v>57788944384</v>
      </c>
      <c r="D16" s="55">
        <v>161267716096</v>
      </c>
      <c r="E16" s="45" t="s">
        <v>873</v>
      </c>
    </row>
    <row r="17" spans="1:5">
      <c r="A17" s="63"/>
      <c r="B17" s="64"/>
      <c r="C17" s="55">
        <v>57784324096</v>
      </c>
      <c r="D17" s="55">
        <v>161758662656</v>
      </c>
      <c r="E17" s="45" t="s">
        <v>870</v>
      </c>
    </row>
    <row r="18" spans="1:5">
      <c r="A18" s="63"/>
      <c r="B18" s="64"/>
      <c r="C18" s="55">
        <v>58533023744</v>
      </c>
      <c r="D18" s="55">
        <v>164694265856</v>
      </c>
      <c r="E18" s="45" t="s">
        <v>867</v>
      </c>
    </row>
    <row r="19" spans="1:5">
      <c r="A19" s="63"/>
      <c r="B19" s="64"/>
      <c r="C19" s="55">
        <v>57906503680</v>
      </c>
      <c r="D19" s="55">
        <v>169352073216</v>
      </c>
      <c r="E19" s="45" t="s">
        <v>864</v>
      </c>
    </row>
    <row r="20" spans="1:5">
      <c r="A20" s="63"/>
      <c r="B20" s="64"/>
      <c r="C20" s="55">
        <v>57884651520</v>
      </c>
      <c r="D20" s="55">
        <v>172067520512</v>
      </c>
      <c r="E20" s="45" t="s">
        <v>861</v>
      </c>
    </row>
    <row r="21" spans="1:5">
      <c r="A21" s="63"/>
      <c r="B21" s="64"/>
      <c r="C21" s="55">
        <v>58965352448</v>
      </c>
      <c r="D21" s="55">
        <v>173335224320</v>
      </c>
      <c r="E21" s="45" t="s">
        <v>858</v>
      </c>
    </row>
    <row r="22" spans="1:5">
      <c r="A22" s="63"/>
      <c r="B22" s="64"/>
      <c r="C22" s="55">
        <v>61768654848</v>
      </c>
      <c r="D22" s="55">
        <v>176473468928</v>
      </c>
      <c r="E22" s="45" t="s">
        <v>849</v>
      </c>
    </row>
    <row r="23" spans="1:5">
      <c r="A23" s="63"/>
      <c r="B23" s="64"/>
      <c r="C23" s="55">
        <v>62681776128</v>
      </c>
      <c r="D23" s="55">
        <v>178045575168</v>
      </c>
      <c r="E23" s="45" t="s">
        <v>848</v>
      </c>
    </row>
    <row r="24" spans="1:5">
      <c r="A24" s="63"/>
      <c r="B24" s="64"/>
      <c r="C24" s="55">
        <v>64775680000</v>
      </c>
      <c r="D24" s="55">
        <v>181920559104</v>
      </c>
      <c r="E24" s="45" t="s">
        <v>845</v>
      </c>
    </row>
    <row r="25" spans="1:5">
      <c r="A25" s="63"/>
      <c r="B25" s="64"/>
      <c r="C25" s="55">
        <v>65131003904</v>
      </c>
      <c r="D25" s="55">
        <v>182561050624</v>
      </c>
      <c r="E25" s="45" t="s">
        <v>839</v>
      </c>
    </row>
    <row r="26" spans="1:5" ht="13.5" thickBot="1">
      <c r="A26" s="65"/>
      <c r="B26" s="66"/>
      <c r="C26" s="55">
        <v>65131003904</v>
      </c>
      <c r="D26" s="55">
        <v>182561050624</v>
      </c>
      <c r="E26" s="45" t="s">
        <v>839</v>
      </c>
    </row>
    <row r="27" spans="1:5">
      <c r="B27" s="5"/>
      <c r="C27" s="5"/>
      <c r="D27" s="4"/>
    </row>
  </sheetData>
  <mergeCells count="3">
    <mergeCell ref="A8:C8"/>
    <mergeCell ref="A10:B10"/>
    <mergeCell ref="C10:D10"/>
  </mergeCells>
  <hyperlinks>
    <hyperlink ref="H11" r:id="rId1"/>
  </hyperlinks>
  <pageMargins left="0.7" right="0.7" top="0.75" bottom="0.75" header="0.3" footer="0.3"/>
  <pageSetup orientation="landscape"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tabColor rgb="FFFFC000"/>
  </sheetPr>
  <dimension ref="A1:D22"/>
  <sheetViews>
    <sheetView workbookViewId="0">
      <selection activeCell="H6" sqref="H6"/>
    </sheetView>
  </sheetViews>
  <sheetFormatPr defaultColWidth="11.42578125" defaultRowHeight="12.75"/>
  <cols>
    <col min="1" max="1" width="14.85546875" bestFit="1" customWidth="1"/>
    <col min="2" max="2" width="16.5703125" style="43" customWidth="1"/>
    <col min="3" max="3" width="42.42578125" customWidth="1"/>
    <col min="4" max="4" width="21.28515625" style="43" customWidth="1"/>
  </cols>
  <sheetData>
    <row r="1" spans="1:4" s="59" customFormat="1" ht="21" customHeight="1">
      <c r="A1" s="58" t="s">
        <v>408</v>
      </c>
      <c r="B1" s="58" t="s">
        <v>407</v>
      </c>
      <c r="C1" s="58" t="s">
        <v>4</v>
      </c>
      <c r="D1" s="58" t="s">
        <v>421</v>
      </c>
    </row>
    <row r="2" spans="1:4" s="59" customFormat="1" ht="19.899999999999999" customHeight="1">
      <c r="A2" s="60" t="s">
        <v>731</v>
      </c>
      <c r="B2" s="1" t="str">
        <f>IF('Windchill Server'!L12&gt;0,"Alert","ok")</f>
        <v>ok</v>
      </c>
      <c r="D2" s="67">
        <v>43651</v>
      </c>
    </row>
    <row r="3" spans="1:4" s="59" customFormat="1" ht="19.899999999999999" customHeight="1">
      <c r="A3" s="60" t="s">
        <v>441</v>
      </c>
      <c r="B3" s="1" t="str">
        <f>IF(camaas21!I6&gt;0,"Alert","ok")</f>
        <v>ok</v>
      </c>
      <c r="D3" s="67" t="s">
        <v>887</v>
      </c>
    </row>
    <row r="4" spans="1:4" s="59" customFormat="1" ht="19.899999999999999" customHeight="1">
      <c r="A4" s="60" t="s">
        <v>442</v>
      </c>
      <c r="B4" s="1" t="str">
        <f>IF(ITREAS02!I6&gt;0,"Alert","ok")</f>
        <v>ok</v>
      </c>
      <c r="D4" s="67">
        <v>43614</v>
      </c>
    </row>
    <row r="5" spans="1:4" s="59" customFormat="1" ht="19.899999999999999" customHeight="1">
      <c r="A5" s="60" t="s">
        <v>615</v>
      </c>
      <c r="B5" s="1" t="str">
        <f>IF(LKMAAS29!I6&gt;0,"Alert","ok")</f>
        <v>ok</v>
      </c>
      <c r="D5" s="67">
        <v>43651</v>
      </c>
    </row>
    <row r="6" spans="1:4" s="59" customFormat="1" ht="19.899999999999999" customHeight="1">
      <c r="A6" s="60" t="s">
        <v>72</v>
      </c>
      <c r="B6" s="1" t="str">
        <f>IF('SQL-List-folder status'!L1&gt;0,"Alert","ok")</f>
        <v>ok</v>
      </c>
      <c r="D6" s="67">
        <v>43651</v>
      </c>
    </row>
    <row r="7" spans="1:4" s="59" customFormat="1" ht="19.899999999999999" customHeight="1">
      <c r="A7" s="60" t="s">
        <v>439</v>
      </c>
      <c r="B7" s="1" t="str">
        <f>IF(Revaulting!P13&gt;0,"Alert","ok")</f>
        <v>ok</v>
      </c>
      <c r="D7" s="67">
        <v>43651</v>
      </c>
    </row>
    <row r="8" spans="1:4" s="59" customFormat="1" ht="19.899999999999999" customHeight="1">
      <c r="A8" s="60" t="s">
        <v>445</v>
      </c>
      <c r="B8" s="1"/>
      <c r="D8" s="67">
        <v>43616</v>
      </c>
    </row>
    <row r="9" spans="1:4" s="59" customFormat="1" ht="19.899999999999999" customHeight="1">
      <c r="B9" s="1"/>
      <c r="D9" s="1"/>
    </row>
    <row r="10" spans="1:4" s="59" customFormat="1" ht="19.899999999999999" customHeight="1">
      <c r="B10" s="1"/>
      <c r="D10" s="1"/>
    </row>
    <row r="11" spans="1:4" s="59" customFormat="1" ht="19.899999999999999" customHeight="1">
      <c r="B11" s="1"/>
      <c r="D11" s="1"/>
    </row>
    <row r="12" spans="1:4" s="59" customFormat="1" ht="19.899999999999999" customHeight="1">
      <c r="B12" s="1"/>
      <c r="D12" s="1"/>
    </row>
    <row r="13" spans="1:4" s="59" customFormat="1" ht="19.899999999999999" customHeight="1">
      <c r="B13" s="1"/>
      <c r="D13" s="1"/>
    </row>
    <row r="14" spans="1:4" s="59" customFormat="1" ht="19.899999999999999" customHeight="1">
      <c r="B14" s="1"/>
      <c r="D14" s="1"/>
    </row>
    <row r="15" spans="1:4" s="59" customFormat="1" ht="19.899999999999999" customHeight="1">
      <c r="B15" s="1"/>
      <c r="D15" s="1"/>
    </row>
    <row r="16" spans="1:4" s="59" customFormat="1" ht="19.899999999999999" customHeight="1">
      <c r="B16" s="1"/>
      <c r="D16" s="1"/>
    </row>
    <row r="17" spans="2:4" s="59" customFormat="1" ht="19.899999999999999" customHeight="1">
      <c r="B17" s="1"/>
      <c r="D17" s="1"/>
    </row>
    <row r="18" spans="2:4" s="59" customFormat="1" ht="19.899999999999999" customHeight="1">
      <c r="B18" s="1"/>
      <c r="D18" s="1"/>
    </row>
    <row r="19" spans="2:4" s="59" customFormat="1" ht="19.899999999999999" customHeight="1">
      <c r="B19" s="1"/>
      <c r="D19" s="1"/>
    </row>
    <row r="20" spans="2:4" s="59" customFormat="1" ht="19.899999999999999" customHeight="1">
      <c r="B20" s="1"/>
      <c r="D20" s="1"/>
    </row>
    <row r="21" spans="2:4" s="59" customFormat="1" ht="19.899999999999999" customHeight="1">
      <c r="B21" s="1"/>
      <c r="D21" s="1"/>
    </row>
    <row r="22" spans="2:4" s="59" customFormat="1" ht="19.899999999999999" customHeight="1">
      <c r="B22" s="1"/>
      <c r="D22" s="1"/>
    </row>
  </sheetData>
  <conditionalFormatting sqref="A2:A5">
    <cfRule type="cellIs" dxfId="8" priority="10" operator="equal">
      <formula>"ok"</formula>
    </cfRule>
  </conditionalFormatting>
  <conditionalFormatting sqref="B2:B5">
    <cfRule type="cellIs" dxfId="7" priority="7" operator="equal">
      <formula>"ok"</formula>
    </cfRule>
    <cfRule type="cellIs" dxfId="6" priority="8" operator="equal">
      <formula>"Alert"</formula>
    </cfRule>
  </conditionalFormatting>
  <conditionalFormatting sqref="B6">
    <cfRule type="cellIs" dxfId="5" priority="4" operator="equal">
      <formula>"ok"</formula>
    </cfRule>
    <cfRule type="cellIs" dxfId="4" priority="5" operator="equal">
      <formula>"Alert"</formula>
    </cfRule>
    <cfRule type="cellIs" dxfId="3" priority="6" operator="equal">
      <formula>#REF!="alert"</formula>
    </cfRule>
  </conditionalFormatting>
  <conditionalFormatting sqref="B7">
    <cfRule type="cellIs" dxfId="2" priority="1" operator="equal">
      <formula>"ok"</formula>
    </cfRule>
    <cfRule type="cellIs" dxfId="1" priority="2" operator="equal">
      <formula>"Alert"</formula>
    </cfRule>
    <cfRule type="cellIs" dxfId="0" priority="3" operator="equal">
      <formula>#REF!="alert"</formula>
    </cfRule>
  </conditionalFormatting>
  <hyperlinks>
    <hyperlink ref="A2" location="'Windchill Server'!A1" display="USCHAS39"/>
    <hyperlink ref="A6" location="'SQL-List-folder status'!A1" display="VAULT"/>
    <hyperlink ref="A7" location="Revaulting!A1" display="REVAULTING"/>
    <hyperlink ref="A3" location="'File Server camaas21'!A1" display="CAMAAS21"/>
    <hyperlink ref="A4" location="'FileServer ITREAS02'!A1" display="ITREAS02"/>
    <hyperlink ref="A5" location="LKMAAS29!A1" display="LKMAAS29"/>
    <hyperlink ref="A8" r:id="rId1"/>
  </hyperlinks>
  <pageMargins left="0.7" right="0.7" top="0.75" bottom="0.75" header="0.3" footer="0.3"/>
  <pageSetup orientation="landscape" r:id="rId2"/>
  <drawing r:id="rId3"/>
  <legacyDrawing r:id="rId4"/>
  <controls>
    <mc:AlternateContent xmlns:mc="http://schemas.openxmlformats.org/markup-compatibility/2006">
      <mc:Choice Requires="x14">
        <control shapeId="12290" r:id="rId5" name="CommandButton1">
          <controlPr defaultSize="0" autoLine="0" r:id="rId6">
            <anchor moveWithCells="1">
              <from>
                <xdr:col>4</xdr:col>
                <xdr:colOff>228600</xdr:colOff>
                <xdr:row>0</xdr:row>
                <xdr:rowOff>133350</xdr:rowOff>
              </from>
              <to>
                <xdr:col>6</xdr:col>
                <xdr:colOff>342900</xdr:colOff>
                <xdr:row>1</xdr:row>
                <xdr:rowOff>200025</xdr:rowOff>
              </to>
            </anchor>
          </controlPr>
        </control>
      </mc:Choice>
      <mc:Fallback>
        <control shapeId="12290" r:id="rId5" name="CommandButton1"/>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
  <sheetViews>
    <sheetView zoomScale="130" zoomScaleNormal="130" workbookViewId="0">
      <selection activeCell="M5" sqref="M5"/>
    </sheetView>
  </sheetViews>
  <sheetFormatPr defaultRowHeight="12.75"/>
  <sheetData/>
  <pageMargins left="0.7" right="0.7" top="0.75" bottom="0.75" header="0.3" footer="0.3"/>
  <pageSetup orientation="portrait" r:id="rId1"/>
  <drawing r:id="rId2"/>
  <legacyDrawing r:id="rId3"/>
  <oleObjects>
    <mc:AlternateContent xmlns:mc="http://schemas.openxmlformats.org/markup-compatibility/2006">
      <mc:Choice Requires="x14">
        <oleObject progId="Word.Document.12" shapeId="31752" r:id="rId4">
          <objectPr defaultSize="0" autoPict="0" r:id="rId5">
            <anchor moveWithCells="1">
              <from>
                <xdr:col>0</xdr:col>
                <xdr:colOff>0</xdr:colOff>
                <xdr:row>0</xdr:row>
                <xdr:rowOff>0</xdr:rowOff>
              </from>
              <to>
                <xdr:col>9</xdr:col>
                <xdr:colOff>457200</xdr:colOff>
                <xdr:row>65</xdr:row>
                <xdr:rowOff>57150</xdr:rowOff>
              </to>
            </anchor>
          </objectPr>
        </oleObject>
      </mc:Choice>
      <mc:Fallback>
        <oleObject progId="Word.Document.12" shapeId="31752" r:id="rId4"/>
      </mc:Fallback>
    </mc:AlternateContent>
  </oleObjec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161579BE198044D81270CE9B943E3CA" ma:contentTypeVersion="3" ma:contentTypeDescription="Create a new document." ma:contentTypeScope="" ma:versionID="d47a144eed8206a3678e11fb4a8f0680">
  <xsd:schema xmlns:xsd="http://www.w3.org/2001/XMLSchema" xmlns:xs="http://www.w3.org/2001/XMLSchema" xmlns:p="http://schemas.microsoft.com/office/2006/metadata/properties" xmlns:ns2="90f8ac78-4f8a-48ba-8002-b5d3f83dd263" xmlns:ns3="a248436f-ab43-43e6-b747-4d6174c769e7" targetNamespace="http://schemas.microsoft.com/office/2006/metadata/properties" ma:root="true" ma:fieldsID="86075958ae2dd9814c2707cf2db695a7" ns2:_="" ns3:_="">
    <xsd:import namespace="90f8ac78-4f8a-48ba-8002-b5d3f83dd263"/>
    <xsd:import namespace="a248436f-ab43-43e6-b747-4d6174c769e7"/>
    <xsd:element name="properties">
      <xsd:complexType>
        <xsd:sequence>
          <xsd:element name="documentManagement">
            <xsd:complexType>
              <xsd:all>
                <xsd:element ref="ns2:SharedWithUsers" minOccurs="0"/>
                <xsd:element ref="ns3:SharingHintHash"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0f8ac78-4f8a-48ba-8002-b5d3f83dd263"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a248436f-ab43-43e6-b747-4d6174c769e7" elementFormDefault="qualified">
    <xsd:import namespace="http://schemas.microsoft.com/office/2006/documentManagement/types"/>
    <xsd:import namespace="http://schemas.microsoft.com/office/infopath/2007/PartnerControls"/>
    <xsd:element name="SharingHintHash" ma:index="9" nillable="true" ma:displayName="Sharing Hint Hash" ma:internalName="SharingHintHash" ma:readOnly="true">
      <xsd:simpleType>
        <xsd:restriction base="dms:Text"/>
      </xsd:simpleType>
    </xsd:element>
    <xsd:element name="SharedWithDetails" ma:index="1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8C5E0C83-78BB-49C9-87D1-F0B88C67FA5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0f8ac78-4f8a-48ba-8002-b5d3f83dd263"/>
    <ds:schemaRef ds:uri="a248436f-ab43-43e6-b747-4d6174c769e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6EFB2E6-2F7A-460E-A2BF-220657EFBF9C}">
  <ds:schemaRefs>
    <ds:schemaRef ds:uri="http://schemas.microsoft.com/sharepoint/v3/contenttype/forms"/>
  </ds:schemaRefs>
</ds:datastoreItem>
</file>

<file path=customXml/itemProps3.xml><?xml version="1.0" encoding="utf-8"?>
<ds:datastoreItem xmlns:ds="http://schemas.openxmlformats.org/officeDocument/2006/customXml" ds:itemID="{BFC8E61A-9D84-43E0-9E97-86750902888B}">
  <ds:schemaRefs>
    <ds:schemaRef ds:uri="http://schemas.microsoft.com/DataMashup"/>
  </ds:schemaRefs>
</ds:datastoreItem>
</file>

<file path=customXml/itemProps4.xml><?xml version="1.0" encoding="utf-8"?>
<ds:datastoreItem xmlns:ds="http://schemas.openxmlformats.org/officeDocument/2006/customXml" ds:itemID="{BE7E787B-9C5D-4D02-9450-FC5686FC217E}">
  <ds:schemaRefs>
    <ds:schemaRef ds:uri="http://schemas.microsoft.com/office/2006/metadata/properties"/>
    <ds:schemaRef ds:uri="http://purl.org/dc/terms/"/>
    <ds:schemaRef ds:uri="90f8ac78-4f8a-48ba-8002-b5d3f83dd263"/>
    <ds:schemaRef ds:uri="http://schemas.openxmlformats.org/package/2006/metadata/core-properties"/>
    <ds:schemaRef ds:uri="a248436f-ab43-43e6-b747-4d6174c769e7"/>
    <ds:schemaRef ds:uri="http://purl.org/dc/dcmitype/"/>
    <ds:schemaRef ds:uri="http://schemas.microsoft.com/office/2006/documentManagement/types"/>
    <ds:schemaRef ds:uri="http://schemas.microsoft.com/office/infopath/2007/PartnerControls"/>
    <ds:schemaRef ds:uri="http://www.w3.org/XML/1998/namespace"/>
    <ds:schemaRef ds:uri="http://purl.org/dc/elements/1.1/"/>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13</vt:i4>
      </vt:variant>
      <vt:variant>
        <vt:lpstr>Named Ranges</vt:lpstr>
      </vt:variant>
      <vt:variant>
        <vt:i4>9</vt:i4>
      </vt:variant>
    </vt:vector>
  </HeadingPairs>
  <TitlesOfParts>
    <vt:vector size="22" baseType="lpstr">
      <vt:lpstr>Tasks_List</vt:lpstr>
      <vt:lpstr>DataBase</vt:lpstr>
      <vt:lpstr>Windchill Server</vt:lpstr>
      <vt:lpstr>Winchill LOGS Error</vt:lpstr>
      <vt:lpstr>SQL-List-folder status</vt:lpstr>
      <vt:lpstr>Revaulting</vt:lpstr>
      <vt:lpstr>Replication</vt:lpstr>
      <vt:lpstr>camaas21</vt:lpstr>
      <vt:lpstr>ITREAS02</vt:lpstr>
      <vt:lpstr>lkek2as12</vt:lpstr>
      <vt:lpstr>LKMAAS29</vt:lpstr>
      <vt:lpstr>DashBoard</vt:lpstr>
      <vt:lpstr>Installation instructions</vt:lpstr>
      <vt:lpstr>DashBoard!Print_Area</vt:lpstr>
      <vt:lpstr>DataBase!Print_Area</vt:lpstr>
      <vt:lpstr>ITREAS02!Print_Area</vt:lpstr>
      <vt:lpstr>LKMAAS29!Print_Area</vt:lpstr>
      <vt:lpstr>Revaulting!Print_Area</vt:lpstr>
      <vt:lpstr>'SQL-List-folder status'!Print_Area</vt:lpstr>
      <vt:lpstr>Tasks_List!Print_Area</vt:lpstr>
      <vt:lpstr>'Winchill LOGS Error'!Print_Area</vt:lpstr>
      <vt:lpstr>'Windchill Server'!Print_Area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Martel</dc:creator>
  <cp:lastModifiedBy>Chetansingh Parmar</cp:lastModifiedBy>
  <cp:revision/>
  <dcterms:created xsi:type="dcterms:W3CDTF">2015-06-19T17:49:42Z</dcterms:created>
  <dcterms:modified xsi:type="dcterms:W3CDTF">2019-07-05T07:50:04Z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roject Actual Work">
    <vt:lpwstr/>
  </property>
  <property fmtid="{D5CDD505-2E9C-101B-9397-08002B2CF9AE}" pid="3" name="Context Create Timestamp">
    <vt:lpwstr>2014-01-29 8:11:33 PM</vt:lpwstr>
  </property>
  <property fmtid="{D5CDD505-2E9C-101B-9397-08002B2CF9AE}" pid="4" name="Project Site">
    <vt:lpwstr/>
  </property>
  <property fmtid="{D5CDD505-2E9C-101B-9397-08002B2CF9AE}" pid="5" name="Project Priority">
    <vt:lpwstr/>
  </property>
  <property fmtid="{D5CDD505-2E9C-101B-9397-08002B2CF9AE}" pid="6" name="Project Deadline">
    <vt:lpwstr>12:00:00 AM</vt:lpwstr>
  </property>
  <property fmtid="{D5CDD505-2E9C-101B-9397-08002B2CF9AE}" pid="7" name="Type">
    <vt:lpwstr>General Document</vt:lpwstr>
  </property>
  <property fmtid="{D5CDD505-2E9C-101B-9397-08002B2CF9AE}" pid="8" name="Project Plan State">
    <vt:lpwstr/>
  </property>
  <property fmtid="{D5CDD505-2E9C-101B-9397-08002B2CF9AE}" pid="9" name="wtname">
    <vt:lpwstr>ESP0021 - Windchill Dashboard</vt:lpwstr>
  </property>
  <property fmtid="{D5CDD505-2E9C-101B-9397-08002B2CF9AE}" pid="10" name="Document number">
    <vt:lpwstr>ESP0021</vt:lpwstr>
  </property>
  <property fmtid="{D5CDD505-2E9C-101B-9397-08002B2CF9AE}" pid="11" name="Project Est Finish">
    <vt:lpwstr>12:00:00 AM</vt:lpwstr>
  </property>
  <property fmtid="{D5CDD505-2E9C-101B-9397-08002B2CF9AE}" pid="12" name="Project Owner">
    <vt:lpwstr>Martin St-Laurent</vt:lpwstr>
  </property>
  <property fmtid="{D5CDD505-2E9C-101B-9397-08002B2CF9AE}" pid="13" name="Project Scope">
    <vt:lpwstr/>
  </property>
  <property fmtid="{D5CDD505-2E9C-101B-9397-08002B2CF9AE}" pid="14" name="Project Actual Start">
    <vt:lpwstr>12:00:00 AM</vt:lpwstr>
  </property>
  <property fmtid="{D5CDD505-2E9C-101B-9397-08002B2CF9AE}" pid="15" name="Project Initiation Date">
    <vt:lpwstr>5/8/2015 1:05:50 PM</vt:lpwstr>
  </property>
  <property fmtid="{D5CDD505-2E9C-101B-9397-08002B2CF9AE}" pid="16" name="Context Creator">
    <vt:lpwstr>Organisation Administrator</vt:lpwstr>
  </property>
  <property fmtid="{D5CDD505-2E9C-101B-9397-08002B2CF9AE}" pid="17" name="Project Description">
    <vt:lpwstr/>
  </property>
  <property fmtid="{D5CDD505-2E9C-101B-9397-08002B2CF9AE}" pid="18" name="organization">
    <vt:lpwstr>Camoplast-TS</vt:lpwstr>
  </property>
  <property fmtid="{D5CDD505-2E9C-101B-9397-08002B2CF9AE}" pid="19" name="RevisionInfo">
    <vt:lpwstr>01</vt:lpwstr>
  </property>
  <property fmtid="{D5CDD505-2E9C-101B-9397-08002B2CF9AE}" pid="20" name="Project Category">
    <vt:lpwstr>Information Technology</vt:lpwstr>
  </property>
  <property fmtid="{D5CDD505-2E9C-101B-9397-08002B2CF9AE}" pid="21" name="Project Type">
    <vt:lpwstr>Project</vt:lpwstr>
  </property>
  <property fmtid="{D5CDD505-2E9C-101B-9397-08002B2CF9AE}" pid="22" name="Project Status Descr">
    <vt:lpwstr/>
  </property>
  <property fmtid="{D5CDD505-2E9C-101B-9397-08002B2CF9AE}" pid="23" name="Project Est Cost">
    <vt:lpwstr/>
  </property>
  <property fmtid="{D5CDD505-2E9C-101B-9397-08002B2CF9AE}" pid="24" name="Project Est Work">
    <vt:lpwstr/>
  </property>
  <property fmtid="{D5CDD505-2E9C-101B-9397-08002B2CF9AE}" pid="25" name="Project State">
    <vt:lpwstr>Running</vt:lpwstr>
  </property>
  <property fmtid="{D5CDD505-2E9C-101B-9397-08002B2CF9AE}" pid="26" name="Project Risk Status">
    <vt:lpwstr/>
  </property>
  <property fmtid="{D5CDD505-2E9C-101B-9397-08002B2CF9AE}" pid="27" name="Project Status">
    <vt:lpwstr/>
  </property>
  <property fmtid="{D5CDD505-2E9C-101B-9397-08002B2CF9AE}" pid="28" name="versionInfo">
    <vt:lpwstr>01.144</vt:lpwstr>
  </property>
  <property fmtid="{D5CDD505-2E9C-101B-9397-08002B2CF9AE}" pid="29" name="Context Last Modified Timestamp">
    <vt:lpwstr>2014-01-29 8:11:38 PM</vt:lpwstr>
  </property>
  <property fmtid="{D5CDD505-2E9C-101B-9397-08002B2CF9AE}" pid="30" name="Project Phase">
    <vt:lpwstr>Kickoff</vt:lpwstr>
  </property>
  <property fmtid="{D5CDD505-2E9C-101B-9397-08002B2CF9AE}" pid="31" name="Project Actual Cost">
    <vt:lpwstr/>
  </property>
  <property fmtid="{D5CDD505-2E9C-101B-9397-08002B2CF9AE}" pid="32" name="lifeCycleState">
    <vt:lpwstr>In Work</vt:lpwstr>
  </property>
  <property fmtid="{D5CDD505-2E9C-101B-9397-08002B2CF9AE}" pid="33" name="Project % Done">
    <vt:lpwstr/>
  </property>
  <property fmtid="{D5CDD505-2E9C-101B-9397-08002B2CF9AE}" pid="34" name="Project Completion Date">
    <vt:lpwstr>12:00:00 AM</vt:lpwstr>
  </property>
  <property fmtid="{D5CDD505-2E9C-101B-9397-08002B2CF9AE}" pid="35" name="Project Risk Descr">
    <vt:lpwstr/>
  </property>
  <property fmtid="{D5CDD505-2E9C-101B-9397-08002B2CF9AE}" pid="36" name="IBA|DESCRIPTION">
    <vt:lpwstr/>
  </property>
  <property fmtid="{D5CDD505-2E9C-101B-9397-08002B2CF9AE}" pid="37" name="Project Est Start">
    <vt:lpwstr>12:00:00 AM</vt:lpwstr>
  </property>
  <property fmtid="{D5CDD505-2E9C-101B-9397-08002B2CF9AE}" pid="38" name="Project Business Unit">
    <vt:lpwstr/>
  </property>
  <property fmtid="{D5CDD505-2E9C-101B-9397-08002B2CF9AE}" pid="39" name="Context Number">
    <vt:lpwstr>000142</vt:lpwstr>
  </property>
  <property fmtid="{D5CDD505-2E9C-101B-9397-08002B2CF9AE}" pid="40" name="Project Actual Finish">
    <vt:lpwstr>12:00:00 AM</vt:lpwstr>
  </property>
  <property fmtid="{D5CDD505-2E9C-101B-9397-08002B2CF9AE}" pid="41" name="context">
    <vt:lpwstr>ESP-Specification</vt:lpwstr>
  </property>
  <property fmtid="{D5CDD505-2E9C-101B-9397-08002B2CF9AE}" pid="42" name="Project Budget">
    <vt:lpwstr>0</vt:lpwstr>
  </property>
  <property fmtid="{D5CDD505-2E9C-101B-9397-08002B2CF9AE}" pid="43" name="URL">
    <vt:lpwstr>http://camaas21.csl.local/Windchill/servlet/WindchillGW/wt.fv.replica.StandardReplicaService/doDownload/ESP0021%20-%20Windchill%20Dashboard.xlsm?folderId=648175712&amp;ft=RF&amp;userid=608828000&amp;adId=932725967&amp;fileName=0000000225ab53&amp;refsize=1183171&amp;mime=applicat</vt:lpwstr>
  </property>
  <property fmtid="{D5CDD505-2E9C-101B-9397-08002B2CF9AE}" pid="44" name="ContentTypeId">
    <vt:lpwstr>0x010100E161579BE198044D81270CE9B943E3CA</vt:lpwstr>
  </property>
  <property fmtid="{D5CDD505-2E9C-101B-9397-08002B2CF9AE}" pid="45" name="iterationObid">
    <vt:lpwstr>OR:wt.doc.WTDocument:932725965</vt:lpwstr>
  </property>
  <property fmtid="{D5CDD505-2E9C-101B-9397-08002B2CF9AE}" pid="46" name="ptc.c|Division">
    <vt:lpwstr/>
  </property>
  <property fmtid="{D5CDD505-2E9C-101B-9397-08002B2CF9AE}" pid="47" name="MBA|CAD_PART_Association">
    <vt:lpwstr/>
  </property>
  <property fmtid="{D5CDD505-2E9C-101B-9397-08002B2CF9AE}" pid="48" name="ptc.c|CAD_PART_Association">
    <vt:lpwstr/>
  </property>
  <property fmtid="{D5CDD505-2E9C-101B-9397-08002B2CF9AE}" pid="49" name="MBA|Division">
    <vt:lpwstr/>
  </property>
  <property fmtid="{D5CDD505-2E9C-101B-9397-08002B2CF9AE}" pid="50" name="IBA|Division">
    <vt:lpwstr/>
  </property>
  <property fmtid="{D5CDD505-2E9C-101B-9397-08002B2CF9AE}" pid="51" name="IBA|PRODUCT_LINE">
    <vt:lpwstr/>
  </property>
  <property fmtid="{D5CDD505-2E9C-101B-9397-08002B2CF9AE}" pid="52" name="Doc CreatedAt">
    <vt:lpwstr>2015-10-19 8:26:56 AM</vt:lpwstr>
  </property>
  <property fmtid="{D5CDD505-2E9C-101B-9397-08002B2CF9AE}" pid="53" name="Doc ModifiedBy Name">
    <vt:lpwstr>Steve Martel</vt:lpwstr>
  </property>
  <property fmtid="{D5CDD505-2E9C-101B-9397-08002B2CF9AE}" pid="54" name="Doc LastUpdated">
    <vt:lpwstr>2019-05-31 8:22:21 AM</vt:lpwstr>
  </property>
  <property fmtid="{D5CDD505-2E9C-101B-9397-08002B2CF9AE}" pid="55" name="Doc Creator">
    <vt:lpwstr>Steve Martel</vt:lpwstr>
  </property>
  <property fmtid="{D5CDD505-2E9C-101B-9397-08002B2CF9AE}" pid="56" name="obid">
    <vt:lpwstr>VR:wt.doc.WTDocument:677615207:445972280-1191359918599-8915406-147-0-16-172@plm-ts.csl.local</vt:lpwstr>
  </property>
</Properties>
</file>