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Lenovo\Desktop\Anaconca Files\CFST\"/>
    </mc:Choice>
  </mc:AlternateContent>
  <bookViews>
    <workbookView xWindow="0" yWindow="0" windowWidth="23040" windowHeight="8916" tabRatio="889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31" i="1" l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 l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 l="1"/>
  <c r="F197" i="1"/>
  <c r="F196" i="1"/>
  <c r="F195" i="1"/>
  <c r="F194" i="1"/>
  <c r="F193" i="1" l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6" i="1" l="1"/>
  <c r="F177" i="1"/>
  <c r="F146" i="1" l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75" i="1" l="1"/>
  <c r="E175" i="1" s="1"/>
  <c r="F174" i="1"/>
  <c r="E174" i="1" s="1"/>
  <c r="F173" i="1"/>
  <c r="E173" i="1" s="1"/>
  <c r="F172" i="1"/>
  <c r="E172" i="1" s="1"/>
  <c r="F171" i="1"/>
  <c r="E171" i="1" s="1"/>
  <c r="F170" i="1"/>
  <c r="E170" i="1" s="1"/>
  <c r="F169" i="1"/>
  <c r="E169" i="1" s="1"/>
  <c r="F168" i="1"/>
  <c r="E168" i="1" s="1"/>
  <c r="F167" i="1"/>
  <c r="E167" i="1" s="1"/>
  <c r="F166" i="1"/>
  <c r="E166" i="1" s="1"/>
  <c r="F165" i="1"/>
  <c r="E165" i="1" s="1"/>
  <c r="F164" i="1"/>
  <c r="E164" i="1" s="1"/>
  <c r="F163" i="1"/>
  <c r="E163" i="1" s="1"/>
  <c r="F162" i="1"/>
  <c r="E162" i="1" s="1"/>
  <c r="F145" i="1" l="1"/>
  <c r="F128" i="1"/>
  <c r="F125" i="1" l="1"/>
  <c r="F111" i="1"/>
  <c r="F92" i="1"/>
  <c r="F78" i="1"/>
  <c r="F61" i="1"/>
  <c r="F59" i="1"/>
  <c r="F15" i="1"/>
  <c r="F4" i="1" l="1"/>
  <c r="F25" i="1"/>
  <c r="F31" i="1"/>
  <c r="F35" i="1"/>
  <c r="F57" i="1"/>
  <c r="F71" i="1"/>
  <c r="F50" i="1"/>
  <c r="F83" i="1"/>
  <c r="F14" i="1"/>
  <c r="F97" i="1"/>
  <c r="F30" i="1"/>
  <c r="F32" i="1"/>
  <c r="F65" i="1"/>
  <c r="F109" i="1"/>
  <c r="F88" i="1"/>
  <c r="F90" i="1"/>
  <c r="F76" i="1"/>
  <c r="F62" i="1"/>
  <c r="F66" i="1"/>
  <c r="F89" i="1"/>
  <c r="F100" i="1"/>
  <c r="F108" i="1"/>
  <c r="F110" i="1"/>
  <c r="F16" i="1"/>
  <c r="F18" i="1"/>
  <c r="F41" i="1"/>
  <c r="F91" i="1"/>
  <c r="F117" i="1"/>
  <c r="F3" i="1"/>
  <c r="F9" i="1"/>
  <c r="F11" i="1"/>
  <c r="F13" i="1"/>
  <c r="F27" i="1"/>
  <c r="F45" i="1"/>
  <c r="F64" i="1"/>
  <c r="F75" i="1"/>
  <c r="F98" i="1"/>
  <c r="F105" i="1"/>
  <c r="F23" i="1"/>
  <c r="F36" i="1"/>
  <c r="F112" i="1"/>
  <c r="F74" i="1"/>
  <c r="F95" i="1"/>
  <c r="F51" i="1"/>
  <c r="F101" i="1"/>
  <c r="F6" i="1"/>
  <c r="F17" i="1"/>
  <c r="F19" i="1"/>
  <c r="F33" i="1"/>
  <c r="F40" i="1"/>
  <c r="F48" i="1"/>
  <c r="F63" i="1"/>
  <c r="F70" i="1"/>
  <c r="F79" i="1"/>
  <c r="F86" i="1"/>
  <c r="F116" i="1"/>
  <c r="F120" i="1"/>
  <c r="F114" i="1"/>
  <c r="F8" i="1"/>
  <c r="F26" i="1"/>
  <c r="F44" i="1"/>
  <c r="F46" i="1"/>
  <c r="F55" i="1"/>
  <c r="F80" i="1"/>
  <c r="F94" i="1"/>
  <c r="F99" i="1"/>
  <c r="F102" i="1"/>
  <c r="F104" i="1"/>
  <c r="F106" i="1"/>
  <c r="F68" i="1"/>
  <c r="F22" i="1"/>
  <c r="F37" i="1"/>
  <c r="F53" i="1"/>
  <c r="F67" i="1"/>
  <c r="F72" i="1"/>
  <c r="F87" i="1"/>
  <c r="F113" i="1"/>
  <c r="F115" i="1"/>
  <c r="F124" i="1"/>
  <c r="F123" i="1"/>
  <c r="F126" i="1"/>
  <c r="F121" i="1"/>
  <c r="F21" i="1"/>
  <c r="F127" i="1"/>
  <c r="F7" i="1"/>
  <c r="F12" i="1"/>
  <c r="F43" i="1"/>
  <c r="F2" i="1"/>
  <c r="F39" i="1"/>
  <c r="F118" i="1"/>
  <c r="F5" i="1"/>
  <c r="F93" i="1"/>
  <c r="F24" i="1"/>
  <c r="F29" i="1"/>
  <c r="F42" i="1"/>
  <c r="F58" i="1"/>
  <c r="F54" i="1"/>
  <c r="F10" i="1"/>
  <c r="F34" i="1"/>
  <c r="F47" i="1"/>
  <c r="F20" i="1"/>
  <c r="F28" i="1"/>
  <c r="F38" i="1"/>
  <c r="F49" i="1"/>
  <c r="F52" i="1"/>
  <c r="F56" i="1"/>
  <c r="F60" i="1"/>
  <c r="F69" i="1"/>
  <c r="F77" i="1"/>
  <c r="F82" i="1"/>
  <c r="F84" i="1"/>
  <c r="F73" i="1"/>
  <c r="F81" i="1"/>
  <c r="F85" i="1"/>
  <c r="F107" i="1"/>
  <c r="F122" i="1"/>
  <c r="F119" i="1"/>
  <c r="F96" i="1"/>
  <c r="F103" i="1"/>
</calcChain>
</file>

<file path=xl/sharedStrings.xml><?xml version="1.0" encoding="utf-8"?>
<sst xmlns="http://schemas.openxmlformats.org/spreadsheetml/2006/main" count="464" uniqueCount="246">
  <si>
    <t>specimen</t>
  </si>
  <si>
    <t>a/D</t>
  </si>
  <si>
    <t>P/P0</t>
  </si>
  <si>
    <t>t(mm)</t>
  </si>
  <si>
    <t>D(mm)</t>
  </si>
  <si>
    <t>Ac (mm2)</t>
  </si>
  <si>
    <t>fc (MPa)</t>
  </si>
  <si>
    <t>P</t>
  </si>
  <si>
    <t>C1–1a</t>
  </si>
  <si>
    <t>C1–1b</t>
  </si>
  <si>
    <t>C1-2a</t>
  </si>
  <si>
    <t>C1-2b</t>
  </si>
  <si>
    <t>C1-3a</t>
  </si>
  <si>
    <t>C1-3b</t>
  </si>
  <si>
    <t>C1-4a</t>
  </si>
  <si>
    <t>C1-4b</t>
  </si>
  <si>
    <t>C2–1a</t>
  </si>
  <si>
    <t>C2–1b</t>
  </si>
  <si>
    <t>C2–2a</t>
  </si>
  <si>
    <t>C2–2b</t>
  </si>
  <si>
    <t>C3–1a</t>
  </si>
  <si>
    <t>C3–1b</t>
  </si>
  <si>
    <t>C4–1a</t>
  </si>
  <si>
    <t>C4–1b</t>
  </si>
  <si>
    <t>Sa-1</t>
  </si>
  <si>
    <t>Sa-2</t>
  </si>
  <si>
    <t>Sa-3</t>
  </si>
  <si>
    <t>Sb-1</t>
  </si>
  <si>
    <t>Sb-2</t>
  </si>
  <si>
    <t>Sb-3</t>
  </si>
  <si>
    <t>Sc-1</t>
  </si>
  <si>
    <t>Sc-2</t>
  </si>
  <si>
    <t>Sc-3</t>
  </si>
  <si>
    <t>So-1</t>
  </si>
  <si>
    <t>So-2</t>
  </si>
  <si>
    <t>So-3</t>
  </si>
  <si>
    <t>Ub-1</t>
  </si>
  <si>
    <t>Ub-2</t>
  </si>
  <si>
    <t>Ub-3</t>
  </si>
  <si>
    <t>Uc-1</t>
  </si>
  <si>
    <t>Uc-2</t>
  </si>
  <si>
    <t>Uo-1</t>
  </si>
  <si>
    <t>Uo-2</t>
  </si>
  <si>
    <t>Uo-3</t>
  </si>
  <si>
    <t>Wa-1</t>
  </si>
  <si>
    <t>Wa-2</t>
  </si>
  <si>
    <t>Wa-3</t>
  </si>
  <si>
    <t>Wc-1</t>
  </si>
  <si>
    <t>Wc-2</t>
  </si>
  <si>
    <t>Wc-3</t>
  </si>
  <si>
    <t>S11-C1-1</t>
  </si>
  <si>
    <t>S11-C2-1</t>
  </si>
  <si>
    <t>S11-C3-1</t>
  </si>
  <si>
    <t>S21-C1-1</t>
  </si>
  <si>
    <t>S21-C2-1</t>
  </si>
  <si>
    <t>S21-C3-1</t>
  </si>
  <si>
    <t>S31-C1-1</t>
  </si>
  <si>
    <t>S31-C2-1</t>
  </si>
  <si>
    <t>S31-C3-1</t>
  </si>
  <si>
    <t>S11-C1-2</t>
  </si>
  <si>
    <t>S11-C2-2</t>
  </si>
  <si>
    <t>S11-C3-2</t>
  </si>
  <si>
    <t>S21-C1-2</t>
  </si>
  <si>
    <t>S21-C2-2</t>
  </si>
  <si>
    <t>S21-C3-2</t>
  </si>
  <si>
    <t>S31-C1-2</t>
  </si>
  <si>
    <t>S31-C2-2</t>
  </si>
  <si>
    <t>S31-C3-2</t>
  </si>
  <si>
    <t>S11-C1-3</t>
  </si>
  <si>
    <t>S11-C2-3</t>
  </si>
  <si>
    <t>S21-C1-3</t>
  </si>
  <si>
    <t>S21-C2-3</t>
  </si>
  <si>
    <t>S31-C1-3</t>
  </si>
  <si>
    <t>S31-C2-3</t>
  </si>
  <si>
    <t>LtS-S12-C3-1</t>
  </si>
  <si>
    <t>LtS-S22-C3-1</t>
  </si>
  <si>
    <t>LtS-S32-C3-1</t>
  </si>
  <si>
    <t>S22-C1-1</t>
  </si>
  <si>
    <t>S22-C2-1</t>
  </si>
  <si>
    <t>S22-C3-1</t>
  </si>
  <si>
    <t>S32-C1-1</t>
  </si>
  <si>
    <t>S32-C2-1</t>
  </si>
  <si>
    <t>S32-C3-1</t>
  </si>
  <si>
    <t>S12-C1-2</t>
  </si>
  <si>
    <t>S12-C2-2</t>
  </si>
  <si>
    <t>S12-C3-2</t>
  </si>
  <si>
    <t>S22-C1-2</t>
  </si>
  <si>
    <t>S22-C2-2</t>
  </si>
  <si>
    <t>S22-C3-2</t>
  </si>
  <si>
    <t>S32-C1-2</t>
  </si>
  <si>
    <t>S32-C2-2</t>
  </si>
  <si>
    <t>S32-C3-2</t>
  </si>
  <si>
    <t>S12-C1-3</t>
  </si>
  <si>
    <t>S12-C2-3</t>
  </si>
  <si>
    <t>S12-C3-3</t>
  </si>
  <si>
    <t>S22-C1-3</t>
  </si>
  <si>
    <t>S22-C2-3</t>
  </si>
  <si>
    <t>S22-C3-3</t>
  </si>
  <si>
    <t>S32-C1-3</t>
  </si>
  <si>
    <t>S32-C2-3</t>
  </si>
  <si>
    <t>S32-C3-3</t>
  </si>
  <si>
    <t>P0 (kN)</t>
  </si>
  <si>
    <t>A1-11</t>
  </si>
  <si>
    <t>B1-11</t>
  </si>
  <si>
    <t>A1-21</t>
  </si>
  <si>
    <t>B1-21</t>
  </si>
  <si>
    <t>A1-31</t>
  </si>
  <si>
    <t>B1-31</t>
  </si>
  <si>
    <t>A1-12</t>
  </si>
  <si>
    <t>B1-12</t>
  </si>
  <si>
    <t>A2-11</t>
  </si>
  <si>
    <t>B2-11</t>
  </si>
  <si>
    <t>A2-21</t>
  </si>
  <si>
    <t>B2-21</t>
  </si>
  <si>
    <t>A2-31</t>
  </si>
  <si>
    <t>B2-41</t>
  </si>
  <si>
    <t>A2-12</t>
  </si>
  <si>
    <t>B2-12</t>
  </si>
  <si>
    <t>B2-13</t>
  </si>
  <si>
    <t>B2-23</t>
  </si>
  <si>
    <t>A2-33</t>
  </si>
  <si>
    <t>B2-24</t>
  </si>
  <si>
    <t>A2-34</t>
  </si>
  <si>
    <t>A3-11</t>
  </si>
  <si>
    <t>B3-11</t>
  </si>
  <si>
    <t>A3-21</t>
  </si>
  <si>
    <t>B3-21</t>
  </si>
  <si>
    <t>A3-31</t>
  </si>
  <si>
    <t>B3-41</t>
  </si>
  <si>
    <t>A3-12</t>
  </si>
  <si>
    <t>B3-12</t>
  </si>
  <si>
    <t>Ast (mm2)</t>
  </si>
  <si>
    <t>Authors</t>
  </si>
  <si>
    <t>Qian et al. (2007)</t>
  </si>
  <si>
    <t>Ye et al. (2016)</t>
  </si>
  <si>
    <t>Lehman and Roeder (2018)</t>
  </si>
  <si>
    <t>Xiao et al. (2012)</t>
  </si>
  <si>
    <t>Xu et al. (2009)</t>
  </si>
  <si>
    <t>C1-K30-N1-P1</t>
  </si>
  <si>
    <t>S0-C1-K30-N1-P1</t>
  </si>
  <si>
    <t>S1-A1-C1-K15-N1-P1</t>
  </si>
  <si>
    <t>S1-A1-C1-K30-N1-P1</t>
  </si>
  <si>
    <t>S1-A1-C1-K50-N1-P1</t>
  </si>
  <si>
    <t>S1-A1-C1-K15-N2-P1</t>
  </si>
  <si>
    <t>S1-A1-C1-K30-N2-P1</t>
  </si>
  <si>
    <t>S1-A1-C1-K50-N2-P1</t>
  </si>
  <si>
    <t>S1-A2-C1-K15-N2-P1</t>
  </si>
  <si>
    <t>S1-A2-C1-K30-N2-P1</t>
  </si>
  <si>
    <t>S1-A2-C1-K50-N2-P1</t>
  </si>
  <si>
    <t>S2-A1-C1-K15-N2-P1</t>
  </si>
  <si>
    <t>S2-A1-C1-K30-N2-P1</t>
  </si>
  <si>
    <t>S2-A1-C1-K50-N2-P1</t>
  </si>
  <si>
    <t>S2-A1-C1-K15-N2-P2</t>
  </si>
  <si>
    <t>S2-A1-C1-K30-N2-P2</t>
  </si>
  <si>
    <t>S2-A1-C1-K50-N2-P2</t>
  </si>
  <si>
    <t>C2-K30-N1-P1</t>
  </si>
  <si>
    <t>S0-C2-K30-N1-P1</t>
  </si>
  <si>
    <t>S1-A1-C2-K15-N1-P1</t>
  </si>
  <si>
    <t>S1-A1-C2-K30-N1-P1</t>
  </si>
  <si>
    <t>S1-A1-C2-K50-N1-P1</t>
  </si>
  <si>
    <t>S1-A1-C2-K15-N2-P1</t>
  </si>
  <si>
    <t>S1-A1-C2-K30-N2-P1</t>
  </si>
  <si>
    <t>S1-A1-C2-K50-N2-P1</t>
  </si>
  <si>
    <t>S1-A2-C2-K15-N2-P1</t>
  </si>
  <si>
    <t>S1-A2-C2-K30-N2-P1</t>
  </si>
  <si>
    <t>S1-A2-C2-K50-N2-P1</t>
  </si>
  <si>
    <t>S2-A1-C2-K15-N2-P1</t>
  </si>
  <si>
    <t>S2-A1-C2-K30-N2-P1</t>
  </si>
  <si>
    <t>S2-A1-C2-K50-N2-P1</t>
  </si>
  <si>
    <t>S2-A1-C2-K15-N2-P2</t>
  </si>
  <si>
    <t>S2-A1-C2-K30-N2-P2</t>
  </si>
  <si>
    <t>S2-A1-C2-K50-N2-P2</t>
  </si>
  <si>
    <t>Wu and Peng (2020)</t>
  </si>
  <si>
    <t>Nakahara and Tsumura (2014)</t>
  </si>
  <si>
    <t>N34-64-0</t>
  </si>
  <si>
    <t>N34-64-30</t>
  </si>
  <si>
    <t>N34-49-10</t>
  </si>
  <si>
    <t>N34-49-20</t>
  </si>
  <si>
    <t>N34-49-40</t>
  </si>
  <si>
    <t>A34-49-30</t>
  </si>
  <si>
    <t>N71-66-10</t>
  </si>
  <si>
    <t>N71-66-15</t>
  </si>
  <si>
    <t>N71-66-20</t>
  </si>
  <si>
    <t>N71-66-30</t>
  </si>
  <si>
    <t>A71-66-10</t>
  </si>
  <si>
    <t>A71-66-15</t>
  </si>
  <si>
    <t>A71-66-20</t>
  </si>
  <si>
    <t>A71-66-30</t>
  </si>
  <si>
    <t>Kenarangi and Bruneau (2020)</t>
  </si>
  <si>
    <t>SH2</t>
  </si>
  <si>
    <t>SH4</t>
  </si>
  <si>
    <t>Li et al. (2017)</t>
  </si>
  <si>
    <t>E-3.5-0%-0.3-0.2</t>
  </si>
  <si>
    <t>B-3.5-0%-0.3-0.2</t>
  </si>
  <si>
    <t>E-2.5-0%-0.3-0.2</t>
  </si>
  <si>
    <t>B-2.5-0%-0.3-0.2</t>
  </si>
  <si>
    <t>E-4.25-0%-0.3-0.2</t>
  </si>
  <si>
    <t>B-4.25-0%-0.3-0.2</t>
  </si>
  <si>
    <t>D-3.5-0%-0.3-0.2</t>
  </si>
  <si>
    <t>A-3.5-0%-0.3-0.2</t>
  </si>
  <si>
    <t>F-3.5-0%-0.3-0.2</t>
  </si>
  <si>
    <t>C-3.5-0%-0.3-0.2</t>
  </si>
  <si>
    <t>E-3.5-0%-0.2-0.2</t>
  </si>
  <si>
    <t>B-3.5-0%-0.2-0.2</t>
  </si>
  <si>
    <t>E-3.5-0%-0.3-0.4</t>
  </si>
  <si>
    <t>B-3.5-0%-0.3-0.4</t>
  </si>
  <si>
    <t>E-3.5-0%-0.3-0</t>
  </si>
  <si>
    <t>B-3.5-0%-0.3-0</t>
  </si>
  <si>
    <t>Fang et al. (2010)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</si>
  <si>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</si>
  <si>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</si>
  <si>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</si>
  <si>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</si>
  <si>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</si>
  <si>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</si>
  <si>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</si>
  <si>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</si>
  <si>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</si>
  <si>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</si>
  <si>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</si>
  <si>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</si>
  <si>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</si>
  <si>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</si>
  <si>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</si>
  <si>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Yang et al. (2022)</t>
  </si>
  <si>
    <t>Liu et al. (2021)</t>
  </si>
  <si>
    <t>t2-0%-0%-0.3-0.2-b</t>
  </si>
  <si>
    <t>t3-0%-0%-0.3-0.2-b</t>
  </si>
  <si>
    <t>t4-0%-0%-0.3-0.2-b</t>
  </si>
  <si>
    <t>t3-0%-0%-0.2-0.2-b</t>
  </si>
  <si>
    <t>t3-0%-0%-0.3-0-b</t>
  </si>
  <si>
    <t>t3-0%-0%-0.3-0.4-b</t>
  </si>
  <si>
    <t>t3-0%-0%-0.3-0.2-a</t>
  </si>
  <si>
    <t>t3-0%-0%-0.3-0.2-c</t>
  </si>
  <si>
    <t>t2-75%-0%-0.3-0.2-b</t>
  </si>
  <si>
    <t>t3-75%-0%-0.3-0.2-b</t>
  </si>
  <si>
    <t>t4-75%-0%-0.3-0.2-b</t>
  </si>
  <si>
    <t>t3-75%-0%-0.2-0.2-b</t>
  </si>
  <si>
    <t>t3-75%-0%-0.3-0-b</t>
  </si>
  <si>
    <t>t3-75%-0%-0.3-0.4-b</t>
  </si>
  <si>
    <t>t3-50%-0%-0.3-0.2-b</t>
  </si>
  <si>
    <t>t3-100%-0%-0.3-0.2-b</t>
  </si>
  <si>
    <t>t3-75%-0%-0.3-0.2-a</t>
  </si>
  <si>
    <t>t3-75%-0%-0.3-0.2-c</t>
  </si>
  <si>
    <t>fy (MPa)</t>
  </si>
  <si>
    <t>Vtest (kN)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</si>
</sst>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2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2" fontId="0" fillId="0" borderId="0" xfId="0" applyNumberFormat="1" applyFill="1" applyBorder="1" applyAlignment="1">
      <alignment horizontal="center"/>
    </xf>
    <xf numFmtId="2" fontId="0" fillId="0" borderId="0" xfId="0" applyNumberFormat="1" applyFill="1" applyAlignment="1">
      <alignment horizontal="center"/>
    </xf>
    <xf numFmtId="0" fontId="0" fillId="0" borderId="1" xfId="0" applyFill="1" applyBorder="1" applyAlignment="1">
      <alignment horizontal="center"/>
    </xf>
    <xf numFmtId="2" fontId="0" fillId="0" borderId="1" xfId="0" applyNumberFormat="1" applyFill="1" applyBorder="1" applyAlignment="1">
      <alignment horizontal="center"/>
    </xf>
    <xf numFmtId="2" fontId="0" fillId="0" borderId="2" xfId="0" applyNumberFormat="1" applyFill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64" fontId="0" fillId="0" borderId="2" xfId="0" applyNumberFormat="1" applyFill="1" applyBorder="1" applyAlignment="1">
      <alignment horizontal="center"/>
    </xf>
    <xf numFmtId="2" fontId="0" fillId="3" borderId="0" xfId="0" applyNumberFormat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2" xfId="0" applyNumberFormat="1" applyBorder="1" applyAlignment="1">
      <alignment horizontal="center"/>
    </xf>
    <xf numFmtId="0" fontId="0" fillId="0" borderId="0" xfId="0" applyFont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0" xfId="0" applyNumberFormat="1" applyFill="1" applyAlignment="1">
      <alignment horizontal="center"/>
    </xf>
    <xf numFmtId="0" fontId="0" fillId="0" borderId="0" xfId="0" applyNumberFormat="1" applyFill="1" applyBorder="1" applyAlignment="1">
      <alignment horizontal="center"/>
    </xf>
    <xf numFmtId="0" fontId="0" fillId="0" borderId="1" xfId="0" applyNumberFormat="1" applyFill="1" applyBorder="1" applyAlignment="1">
      <alignment horizontal="center"/>
    </xf>
    <xf numFmtId="0" fontId="0" fillId="0" borderId="2" xfId="0" applyNumberFormat="1" applyFill="1" applyBorder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NumberForma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0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32"/>
  <sheetViews>
    <sheetView tabSelected="1" zoomScale="85" zoomScaleNormal="85" workbookViewId="0">
      <pane ySplit="1" topLeftCell="A2" activePane="bottomLeft" state="frozen"/>
      <selection activeCell="G1" sqref="G1"/>
      <selection pane="bottomLeft" activeCell="Q7" sqref="Q7"/>
    </sheetView>
  </sheetViews>
  <sheetFormatPr defaultColWidth="8.88671875" defaultRowHeight="14.4" x14ac:dyDescent="0.3"/>
  <cols>
    <col min="1" max="1" width="27" style="2" bestFit="1" customWidth="1"/>
    <col min="2" max="2" width="18.21875" style="2" customWidth="1"/>
    <col min="3" max="4" width="8.88671875" style="2"/>
    <col min="5" max="5" width="9.6640625" style="2" customWidth="1"/>
    <col min="6" max="6" width="8.88671875" style="2"/>
    <col min="7" max="7" width="9.6640625" style="7" bestFit="1" customWidth="1"/>
    <col min="8" max="8" width="9.77734375" style="7" bestFit="1" customWidth="1"/>
    <col min="9" max="9" width="8.88671875" style="2"/>
    <col min="10" max="10" width="8.88671875" style="32"/>
    <col min="11" max="11" width="9.6640625" style="2" bestFit="1" customWidth="1"/>
    <col min="12" max="12" width="9.5546875" style="2" customWidth="1"/>
    <col min="13" max="13" width="10.33203125" style="2" customWidth="1"/>
    <col min="14" max="14" width="8.88671875" style="2"/>
    <col min="15" max="15" width="8.88671875" style="32"/>
    <col min="16" max="16" width="8.88671875" style="2"/>
    <col min="17" max="17" width="9.77734375" style="2" bestFit="1" customWidth="1"/>
    <col min="18" max="16384" width="8.88671875" style="2"/>
  </cols>
  <sheetData>
    <row r="1" spans="1:17" x14ac:dyDescent="0.3">
      <c r="A1" s="1" t="s">
        <v>132</v>
      </c>
      <c r="B1" s="1" t="s">
        <v>0</v>
      </c>
      <c r="C1" s="1" t="s">
        <v>4</v>
      </c>
      <c r="D1" s="1" t="s">
        <v>3</v>
      </c>
      <c r="E1" s="1" t="s">
        <v>7</v>
      </c>
      <c r="F1" s="1" t="s">
        <v>101</v>
      </c>
      <c r="G1" s="14" t="s">
        <v>131</v>
      </c>
      <c r="H1" s="14" t="s">
        <v>5</v>
      </c>
      <c r="I1" s="5" t="s">
        <v>1</v>
      </c>
      <c r="J1" s="25" t="s">
        <v>2</v>
      </c>
      <c r="K1" s="5" t="s">
        <v>6</v>
      </c>
      <c r="L1" s="5" t="s">
        <v>244</v>
      </c>
      <c r="M1" s="15" t="s">
        <v>245</v>
      </c>
    </row>
    <row r="2" spans="1:17" x14ac:dyDescent="0.3">
      <c r="A2" s="2" t="s">
        <v>133</v>
      </c>
      <c r="B2" s="2" t="s">
        <v>102</v>
      </c>
      <c r="C2" s="2">
        <v>194</v>
      </c>
      <c r="D2" s="2">
        <v>5.5</v>
      </c>
      <c r="E2" s="2">
        <v>0</v>
      </c>
      <c r="F2" s="3">
        <f t="shared" ref="F2:F33" si="0">(3.14*(C2^2-(C2-2*D2)^2)/4*L2+0.95*K2*H2)/1000</f>
        <v>2086.2274845000002</v>
      </c>
      <c r="G2" s="6">
        <v>3255.4</v>
      </c>
      <c r="H2" s="6">
        <v>26301.42</v>
      </c>
      <c r="I2" s="2">
        <v>0.1</v>
      </c>
      <c r="J2" s="26">
        <v>0</v>
      </c>
      <c r="K2" s="2">
        <v>40.5</v>
      </c>
      <c r="L2" s="2">
        <v>330</v>
      </c>
      <c r="M2" s="2">
        <v>1002</v>
      </c>
      <c r="P2" s="7"/>
      <c r="Q2" s="7"/>
    </row>
    <row r="3" spans="1:17" x14ac:dyDescent="0.3">
      <c r="A3" s="2" t="s">
        <v>133</v>
      </c>
      <c r="B3" s="2" t="s">
        <v>103</v>
      </c>
      <c r="C3" s="2">
        <v>194</v>
      </c>
      <c r="D3" s="2">
        <v>7.5</v>
      </c>
      <c r="E3" s="2">
        <v>0</v>
      </c>
      <c r="F3" s="3">
        <f t="shared" si="0"/>
        <v>2821.6482450000003</v>
      </c>
      <c r="G3" s="6">
        <v>4392.08</v>
      </c>
      <c r="H3" s="6">
        <v>25164.2</v>
      </c>
      <c r="I3" s="2">
        <v>0.1</v>
      </c>
      <c r="J3" s="26">
        <v>0</v>
      </c>
      <c r="K3" s="2">
        <v>40.5</v>
      </c>
      <c r="L3" s="2">
        <v>422</v>
      </c>
      <c r="M3" s="2">
        <v>1204</v>
      </c>
      <c r="P3" s="7"/>
      <c r="Q3" s="7"/>
    </row>
    <row r="4" spans="1:17" x14ac:dyDescent="0.3">
      <c r="A4" s="2" t="s">
        <v>133</v>
      </c>
      <c r="B4" s="2" t="s">
        <v>104</v>
      </c>
      <c r="C4" s="2">
        <v>194</v>
      </c>
      <c r="D4" s="2">
        <v>5.5</v>
      </c>
      <c r="E4" s="2">
        <v>900</v>
      </c>
      <c r="F4" s="3">
        <f t="shared" si="0"/>
        <v>2086.2274845000002</v>
      </c>
      <c r="G4" s="6">
        <v>3255.4</v>
      </c>
      <c r="H4" s="6">
        <v>26301.42</v>
      </c>
      <c r="I4" s="2">
        <v>0.1</v>
      </c>
      <c r="J4" s="26">
        <v>0.43099999999999999</v>
      </c>
      <c r="K4" s="2">
        <v>40.5</v>
      </c>
      <c r="L4" s="2">
        <v>330</v>
      </c>
      <c r="M4" s="2">
        <v>1295</v>
      </c>
      <c r="P4" s="7"/>
      <c r="Q4" s="7"/>
    </row>
    <row r="5" spans="1:17" x14ac:dyDescent="0.3">
      <c r="A5" s="2" t="s">
        <v>133</v>
      </c>
      <c r="B5" s="2" t="s">
        <v>105</v>
      </c>
      <c r="C5" s="2">
        <v>194</v>
      </c>
      <c r="D5" s="2">
        <v>7.5</v>
      </c>
      <c r="E5" s="2">
        <v>1307</v>
      </c>
      <c r="F5" s="3">
        <f t="shared" si="0"/>
        <v>2821.6482450000003</v>
      </c>
      <c r="G5" s="6">
        <v>4392.08</v>
      </c>
      <c r="H5" s="6">
        <v>25164.2</v>
      </c>
      <c r="I5" s="2">
        <v>0.1</v>
      </c>
      <c r="J5" s="26">
        <v>0.46300000000000002</v>
      </c>
      <c r="K5" s="2">
        <v>40.5</v>
      </c>
      <c r="L5" s="2">
        <v>422</v>
      </c>
      <c r="M5" s="2">
        <v>1618</v>
      </c>
      <c r="P5" s="7"/>
      <c r="Q5" s="7"/>
    </row>
    <row r="6" spans="1:17" x14ac:dyDescent="0.3">
      <c r="A6" s="2" t="s">
        <v>133</v>
      </c>
      <c r="B6" s="2" t="s">
        <v>106</v>
      </c>
      <c r="C6" s="2">
        <v>194</v>
      </c>
      <c r="D6" s="2">
        <v>5.5</v>
      </c>
      <c r="E6" s="2">
        <v>1500</v>
      </c>
      <c r="F6" s="3">
        <f t="shared" si="0"/>
        <v>2086.2274845000002</v>
      </c>
      <c r="G6" s="6">
        <v>3255.4</v>
      </c>
      <c r="H6" s="6">
        <v>26301.42</v>
      </c>
      <c r="I6" s="2">
        <v>0.1</v>
      </c>
      <c r="J6" s="26">
        <v>0.71899999999999997</v>
      </c>
      <c r="K6" s="2">
        <v>40.5</v>
      </c>
      <c r="L6" s="2">
        <v>330</v>
      </c>
      <c r="M6" s="2">
        <v>1604</v>
      </c>
      <c r="P6" s="7"/>
      <c r="Q6" s="7"/>
    </row>
    <row r="7" spans="1:17" x14ac:dyDescent="0.3">
      <c r="A7" s="2" t="s">
        <v>133</v>
      </c>
      <c r="B7" s="2" t="s">
        <v>107</v>
      </c>
      <c r="C7" s="2">
        <v>194</v>
      </c>
      <c r="D7" s="2">
        <v>7.5</v>
      </c>
      <c r="E7" s="2">
        <v>2178</v>
      </c>
      <c r="F7" s="3">
        <f t="shared" si="0"/>
        <v>2821.6482450000003</v>
      </c>
      <c r="G7" s="6">
        <v>4392.08</v>
      </c>
      <c r="H7" s="6">
        <v>25164.2</v>
      </c>
      <c r="I7" s="2">
        <v>0.1</v>
      </c>
      <c r="J7" s="26">
        <v>0.77200000000000002</v>
      </c>
      <c r="K7" s="2">
        <v>40.5</v>
      </c>
      <c r="L7" s="2">
        <v>422</v>
      </c>
      <c r="M7" s="2">
        <v>1832</v>
      </c>
      <c r="P7" s="7"/>
      <c r="Q7" s="7"/>
    </row>
    <row r="8" spans="1:17" x14ac:dyDescent="0.3">
      <c r="A8" s="2" t="s">
        <v>133</v>
      </c>
      <c r="B8" s="2" t="s">
        <v>108</v>
      </c>
      <c r="C8" s="2">
        <v>194</v>
      </c>
      <c r="D8" s="2">
        <v>5.5</v>
      </c>
      <c r="E8" s="2">
        <v>0</v>
      </c>
      <c r="F8" s="3">
        <f t="shared" si="0"/>
        <v>2086.2274845000002</v>
      </c>
      <c r="G8" s="6">
        <v>3255.4</v>
      </c>
      <c r="H8" s="6">
        <v>26301.42</v>
      </c>
      <c r="I8" s="2">
        <v>0.15</v>
      </c>
      <c r="J8" s="26">
        <v>0</v>
      </c>
      <c r="K8" s="2">
        <v>40.5</v>
      </c>
      <c r="L8" s="2">
        <v>330</v>
      </c>
      <c r="M8" s="2">
        <v>905</v>
      </c>
      <c r="P8" s="7"/>
      <c r="Q8" s="7"/>
    </row>
    <row r="9" spans="1:17" x14ac:dyDescent="0.3">
      <c r="A9" s="2" t="s">
        <v>133</v>
      </c>
      <c r="B9" s="2" t="s">
        <v>109</v>
      </c>
      <c r="C9" s="2">
        <v>194</v>
      </c>
      <c r="D9" s="2">
        <v>7.5</v>
      </c>
      <c r="E9" s="2">
        <v>0</v>
      </c>
      <c r="F9" s="3">
        <f t="shared" si="0"/>
        <v>2821.6482450000003</v>
      </c>
      <c r="G9" s="6">
        <v>4392.08</v>
      </c>
      <c r="H9" s="6">
        <v>25164.2</v>
      </c>
      <c r="I9" s="2">
        <v>0.15</v>
      </c>
      <c r="J9" s="26">
        <v>0</v>
      </c>
      <c r="K9" s="2">
        <v>40.5</v>
      </c>
      <c r="L9" s="2">
        <v>422</v>
      </c>
      <c r="M9" s="2">
        <v>1075</v>
      </c>
      <c r="P9" s="7"/>
      <c r="Q9" s="7"/>
    </row>
    <row r="10" spans="1:17" x14ac:dyDescent="0.3">
      <c r="A10" s="2" t="s">
        <v>133</v>
      </c>
      <c r="B10" s="2" t="s">
        <v>110</v>
      </c>
      <c r="C10" s="2">
        <v>194</v>
      </c>
      <c r="D10" s="2">
        <v>5.5</v>
      </c>
      <c r="E10" s="2">
        <v>0</v>
      </c>
      <c r="F10" s="3">
        <f t="shared" si="0"/>
        <v>2463.5213544000003</v>
      </c>
      <c r="G10" s="6">
        <v>3255.4</v>
      </c>
      <c r="H10" s="6">
        <v>26301.42</v>
      </c>
      <c r="I10" s="2">
        <v>0.1</v>
      </c>
      <c r="J10" s="26">
        <v>0</v>
      </c>
      <c r="K10" s="2">
        <v>55.6</v>
      </c>
      <c r="L10" s="2">
        <v>330</v>
      </c>
      <c r="M10" s="2">
        <v>1118</v>
      </c>
      <c r="P10" s="7"/>
      <c r="Q10" s="7"/>
    </row>
    <row r="11" spans="1:17" x14ac:dyDescent="0.3">
      <c r="A11" s="2" t="s">
        <v>133</v>
      </c>
      <c r="B11" s="2" t="s">
        <v>111</v>
      </c>
      <c r="C11" s="2">
        <v>194</v>
      </c>
      <c r="D11" s="2">
        <v>7.5</v>
      </c>
      <c r="E11" s="2">
        <v>0</v>
      </c>
      <c r="F11" s="3">
        <f t="shared" si="0"/>
        <v>3182.628694</v>
      </c>
      <c r="G11" s="6">
        <v>4392.08</v>
      </c>
      <c r="H11" s="6">
        <v>25164.2</v>
      </c>
      <c r="I11" s="2">
        <v>0.1</v>
      </c>
      <c r="J11" s="26">
        <v>0</v>
      </c>
      <c r="K11" s="2">
        <v>55.6</v>
      </c>
      <c r="L11" s="2">
        <v>422</v>
      </c>
      <c r="M11" s="2">
        <v>1427</v>
      </c>
      <c r="P11" s="7"/>
      <c r="Q11" s="7"/>
    </row>
    <row r="12" spans="1:17" x14ac:dyDescent="0.3">
      <c r="A12" s="2" t="s">
        <v>133</v>
      </c>
      <c r="B12" s="2" t="s">
        <v>112</v>
      </c>
      <c r="C12" s="2">
        <v>194</v>
      </c>
      <c r="D12" s="2">
        <v>5.5</v>
      </c>
      <c r="E12" s="2">
        <v>1019</v>
      </c>
      <c r="F12" s="3">
        <f t="shared" si="0"/>
        <v>2463.5213544000003</v>
      </c>
      <c r="G12" s="6">
        <v>3255.4</v>
      </c>
      <c r="H12" s="6">
        <v>26301.42</v>
      </c>
      <c r="I12" s="2">
        <v>0.1</v>
      </c>
      <c r="J12" s="26">
        <v>0.41399999999999998</v>
      </c>
      <c r="K12" s="2">
        <v>55.6</v>
      </c>
      <c r="L12" s="2">
        <v>330</v>
      </c>
      <c r="M12" s="2">
        <v>1608</v>
      </c>
      <c r="P12" s="7"/>
      <c r="Q12" s="7"/>
    </row>
    <row r="13" spans="1:17" x14ac:dyDescent="0.3">
      <c r="A13" s="2" t="s">
        <v>133</v>
      </c>
      <c r="B13" s="2" t="s">
        <v>113</v>
      </c>
      <c r="C13" s="2">
        <v>194</v>
      </c>
      <c r="D13" s="2">
        <v>7.5</v>
      </c>
      <c r="E13" s="2">
        <v>1421</v>
      </c>
      <c r="F13" s="3">
        <f t="shared" si="0"/>
        <v>3182.628694</v>
      </c>
      <c r="G13" s="6">
        <v>4392.08</v>
      </c>
      <c r="H13" s="6">
        <v>25164.2</v>
      </c>
      <c r="I13" s="2">
        <v>0.1</v>
      </c>
      <c r="J13" s="26">
        <v>0.44600000000000001</v>
      </c>
      <c r="K13" s="2">
        <v>55.6</v>
      </c>
      <c r="L13" s="2">
        <v>422</v>
      </c>
      <c r="M13" s="2">
        <v>2182</v>
      </c>
      <c r="P13" s="7"/>
      <c r="Q13" s="7"/>
    </row>
    <row r="14" spans="1:17" x14ac:dyDescent="0.3">
      <c r="A14" s="2" t="s">
        <v>133</v>
      </c>
      <c r="B14" s="2" t="s">
        <v>114</v>
      </c>
      <c r="C14" s="2">
        <v>194</v>
      </c>
      <c r="D14" s="2">
        <v>5.5</v>
      </c>
      <c r="E14" s="2">
        <v>1698</v>
      </c>
      <c r="F14" s="3">
        <f t="shared" si="0"/>
        <v>2463.5213544000003</v>
      </c>
      <c r="G14" s="6">
        <v>3255.4</v>
      </c>
      <c r="H14" s="6">
        <v>26301.42</v>
      </c>
      <c r="I14" s="2">
        <v>0.1</v>
      </c>
      <c r="J14" s="26">
        <v>0.68899999999999995</v>
      </c>
      <c r="K14" s="2">
        <v>55.6</v>
      </c>
      <c r="L14" s="2">
        <v>330</v>
      </c>
      <c r="M14" s="2">
        <v>1659</v>
      </c>
      <c r="P14" s="7"/>
      <c r="Q14" s="7"/>
    </row>
    <row r="15" spans="1:17" x14ac:dyDescent="0.3">
      <c r="A15" s="2" t="s">
        <v>133</v>
      </c>
      <c r="B15" s="2" t="s">
        <v>115</v>
      </c>
      <c r="C15" s="2">
        <v>194</v>
      </c>
      <c r="D15" s="2">
        <v>7.5</v>
      </c>
      <c r="E15" s="2">
        <v>947</v>
      </c>
      <c r="F15" s="3">
        <f t="shared" si="0"/>
        <v>3182.628694</v>
      </c>
      <c r="G15" s="6">
        <v>4392.08</v>
      </c>
      <c r="H15" s="6">
        <v>25164.2</v>
      </c>
      <c r="I15" s="2">
        <v>0.1</v>
      </c>
      <c r="J15" s="26">
        <v>0.29799999999999999</v>
      </c>
      <c r="K15" s="2">
        <v>55.6</v>
      </c>
      <c r="L15" s="2">
        <v>422</v>
      </c>
      <c r="M15" s="2">
        <v>1788</v>
      </c>
      <c r="P15" s="7"/>
      <c r="Q15" s="7"/>
    </row>
    <row r="16" spans="1:17" x14ac:dyDescent="0.3">
      <c r="A16" s="2" t="s">
        <v>133</v>
      </c>
      <c r="B16" s="2" t="s">
        <v>116</v>
      </c>
      <c r="C16" s="2">
        <v>194</v>
      </c>
      <c r="D16" s="2">
        <v>5.5</v>
      </c>
      <c r="E16" s="2">
        <v>0</v>
      </c>
      <c r="F16" s="3">
        <f t="shared" si="0"/>
        <v>2463.5213544000003</v>
      </c>
      <c r="G16" s="6">
        <v>3255.4</v>
      </c>
      <c r="H16" s="6">
        <v>26301.42</v>
      </c>
      <c r="I16" s="2">
        <v>0.15</v>
      </c>
      <c r="J16" s="26">
        <v>0</v>
      </c>
      <c r="K16" s="2">
        <v>55.6</v>
      </c>
      <c r="L16" s="2">
        <v>330</v>
      </c>
      <c r="M16" s="2">
        <v>1095</v>
      </c>
      <c r="P16" s="7"/>
      <c r="Q16" s="7"/>
    </row>
    <row r="17" spans="1:17" x14ac:dyDescent="0.3">
      <c r="A17" s="2" t="s">
        <v>133</v>
      </c>
      <c r="B17" s="2" t="s">
        <v>117</v>
      </c>
      <c r="C17" s="2">
        <v>194</v>
      </c>
      <c r="D17" s="2">
        <v>7.5</v>
      </c>
      <c r="E17" s="2">
        <v>0</v>
      </c>
      <c r="F17" s="3">
        <f t="shared" si="0"/>
        <v>3182.628694</v>
      </c>
      <c r="G17" s="6">
        <v>4392.08</v>
      </c>
      <c r="H17" s="6">
        <v>25164.2</v>
      </c>
      <c r="I17" s="2">
        <v>0.15</v>
      </c>
      <c r="J17" s="26">
        <v>0</v>
      </c>
      <c r="K17" s="2">
        <v>55.6</v>
      </c>
      <c r="L17" s="2">
        <v>422</v>
      </c>
      <c r="M17" s="2">
        <v>1367</v>
      </c>
      <c r="P17" s="7"/>
      <c r="Q17" s="7"/>
    </row>
    <row r="18" spans="1:17" x14ac:dyDescent="0.3">
      <c r="A18" s="2" t="s">
        <v>133</v>
      </c>
      <c r="B18" s="2" t="s">
        <v>118</v>
      </c>
      <c r="C18" s="2">
        <v>194</v>
      </c>
      <c r="D18" s="2">
        <v>7.5</v>
      </c>
      <c r="E18" s="2">
        <v>0</v>
      </c>
      <c r="F18" s="3">
        <f t="shared" si="0"/>
        <v>3182.628694</v>
      </c>
      <c r="G18" s="6">
        <v>4392.08</v>
      </c>
      <c r="H18" s="6">
        <v>25164.2</v>
      </c>
      <c r="I18" s="2">
        <v>0.3</v>
      </c>
      <c r="J18" s="26">
        <v>0</v>
      </c>
      <c r="K18" s="2">
        <v>55.6</v>
      </c>
      <c r="L18" s="2">
        <v>422</v>
      </c>
      <c r="M18" s="2">
        <v>1283</v>
      </c>
      <c r="P18" s="7"/>
      <c r="Q18" s="7"/>
    </row>
    <row r="19" spans="1:17" x14ac:dyDescent="0.3">
      <c r="A19" s="2" t="s">
        <v>133</v>
      </c>
      <c r="B19" s="2" t="s">
        <v>119</v>
      </c>
      <c r="C19" s="2">
        <v>194</v>
      </c>
      <c r="D19" s="2">
        <v>7.5</v>
      </c>
      <c r="E19" s="2">
        <v>1421</v>
      </c>
      <c r="F19" s="3">
        <f t="shared" si="0"/>
        <v>3182.628694</v>
      </c>
      <c r="G19" s="6">
        <v>4392.08</v>
      </c>
      <c r="H19" s="6">
        <v>25164.2</v>
      </c>
      <c r="I19" s="2">
        <v>0.3</v>
      </c>
      <c r="J19" s="26">
        <v>0.44600000000000001</v>
      </c>
      <c r="K19" s="2">
        <v>55.6</v>
      </c>
      <c r="L19" s="2">
        <v>422</v>
      </c>
      <c r="M19" s="2">
        <v>1437</v>
      </c>
      <c r="P19" s="7"/>
      <c r="Q19" s="7"/>
    </row>
    <row r="20" spans="1:17" x14ac:dyDescent="0.3">
      <c r="A20" s="2" t="s">
        <v>133</v>
      </c>
      <c r="B20" s="2" t="s">
        <v>120</v>
      </c>
      <c r="C20" s="2">
        <v>194</v>
      </c>
      <c r="D20" s="2">
        <v>5.5</v>
      </c>
      <c r="E20" s="2">
        <v>1698</v>
      </c>
      <c r="F20" s="3">
        <f t="shared" si="0"/>
        <v>2463.5213544000003</v>
      </c>
      <c r="G20" s="6">
        <v>3255.4</v>
      </c>
      <c r="H20" s="6">
        <v>26301.42</v>
      </c>
      <c r="I20" s="2">
        <v>0.3</v>
      </c>
      <c r="J20" s="26">
        <v>0.68899999999999995</v>
      </c>
      <c r="K20" s="2">
        <v>55.6</v>
      </c>
      <c r="L20" s="2">
        <v>330</v>
      </c>
      <c r="M20" s="2">
        <v>1319</v>
      </c>
      <c r="P20" s="7"/>
      <c r="Q20" s="7"/>
    </row>
    <row r="21" spans="1:17" x14ac:dyDescent="0.3">
      <c r="A21" s="2" t="s">
        <v>133</v>
      </c>
      <c r="B21" s="2" t="s">
        <v>121</v>
      </c>
      <c r="C21" s="2">
        <v>194</v>
      </c>
      <c r="D21" s="2">
        <v>7.5</v>
      </c>
      <c r="E21" s="2">
        <v>1421</v>
      </c>
      <c r="F21" s="3">
        <f t="shared" si="0"/>
        <v>3182.628694</v>
      </c>
      <c r="G21" s="6">
        <v>4392.08</v>
      </c>
      <c r="H21" s="6">
        <v>25164.2</v>
      </c>
      <c r="I21" s="2">
        <v>0.5</v>
      </c>
      <c r="J21" s="26">
        <v>0.44600000000000001</v>
      </c>
      <c r="K21" s="2">
        <v>55.6</v>
      </c>
      <c r="L21" s="2">
        <v>422</v>
      </c>
      <c r="M21" s="2">
        <v>1268</v>
      </c>
      <c r="P21" s="7"/>
      <c r="Q21" s="7"/>
    </row>
    <row r="22" spans="1:17" x14ac:dyDescent="0.3">
      <c r="A22" s="2" t="s">
        <v>133</v>
      </c>
      <c r="B22" s="2" t="s">
        <v>122</v>
      </c>
      <c r="C22" s="2">
        <v>194</v>
      </c>
      <c r="D22" s="2">
        <v>5.5</v>
      </c>
      <c r="E22" s="2">
        <v>1698</v>
      </c>
      <c r="F22" s="3">
        <f t="shared" si="0"/>
        <v>2463.5213544000003</v>
      </c>
      <c r="G22" s="6">
        <v>3255.4</v>
      </c>
      <c r="H22" s="6">
        <v>26301.42</v>
      </c>
      <c r="I22" s="2">
        <v>0.5</v>
      </c>
      <c r="J22" s="26">
        <v>0.68899999999999995</v>
      </c>
      <c r="K22" s="2">
        <v>55.6</v>
      </c>
      <c r="L22" s="2">
        <v>330</v>
      </c>
      <c r="M22" s="2">
        <v>1048</v>
      </c>
      <c r="P22" s="7"/>
      <c r="Q22" s="7"/>
    </row>
    <row r="23" spans="1:17" x14ac:dyDescent="0.3">
      <c r="A23" s="2" t="s">
        <v>133</v>
      </c>
      <c r="B23" s="2" t="s">
        <v>123</v>
      </c>
      <c r="C23" s="2">
        <v>194</v>
      </c>
      <c r="D23" s="2">
        <v>5.5</v>
      </c>
      <c r="E23" s="2">
        <v>0</v>
      </c>
      <c r="F23" s="3">
        <f t="shared" si="0"/>
        <v>2760.8589074999995</v>
      </c>
      <c r="G23" s="6">
        <v>3255.4</v>
      </c>
      <c r="H23" s="6">
        <v>26301.42</v>
      </c>
      <c r="I23" s="2">
        <v>0.1</v>
      </c>
      <c r="J23" s="26">
        <v>0</v>
      </c>
      <c r="K23" s="2">
        <v>67.5</v>
      </c>
      <c r="L23" s="2">
        <v>330</v>
      </c>
      <c r="M23" s="2">
        <v>1166</v>
      </c>
      <c r="P23" s="7"/>
      <c r="Q23" s="7"/>
    </row>
    <row r="24" spans="1:17" x14ac:dyDescent="0.3">
      <c r="A24" s="2" t="s">
        <v>133</v>
      </c>
      <c r="B24" s="2" t="s">
        <v>124</v>
      </c>
      <c r="C24" s="2">
        <v>194</v>
      </c>
      <c r="D24" s="2">
        <v>7.5</v>
      </c>
      <c r="E24" s="2">
        <v>0</v>
      </c>
      <c r="F24" s="3">
        <f t="shared" si="0"/>
        <v>3467.1099749999998</v>
      </c>
      <c r="G24" s="6">
        <v>4392.08</v>
      </c>
      <c r="H24" s="6">
        <v>25164.2</v>
      </c>
      <c r="I24" s="2">
        <v>0.1</v>
      </c>
      <c r="J24" s="26">
        <v>0</v>
      </c>
      <c r="K24" s="2">
        <v>67.5</v>
      </c>
      <c r="L24" s="2">
        <v>422</v>
      </c>
      <c r="M24" s="2">
        <v>1453</v>
      </c>
      <c r="P24" s="7"/>
      <c r="Q24" s="7"/>
    </row>
    <row r="25" spans="1:17" x14ac:dyDescent="0.3">
      <c r="A25" s="2" t="s">
        <v>133</v>
      </c>
      <c r="B25" s="2" t="s">
        <v>125</v>
      </c>
      <c r="C25" s="2">
        <v>194</v>
      </c>
      <c r="D25" s="2">
        <v>5.5</v>
      </c>
      <c r="E25" s="2">
        <v>1113</v>
      </c>
      <c r="F25" s="3">
        <f t="shared" si="0"/>
        <v>2760.8589074999995</v>
      </c>
      <c r="G25" s="6">
        <v>3255.4</v>
      </c>
      <c r="H25" s="6">
        <v>26301.42</v>
      </c>
      <c r="I25" s="2">
        <v>0.1</v>
      </c>
      <c r="J25" s="26">
        <v>0.40300000000000002</v>
      </c>
      <c r="K25" s="2">
        <v>67.5</v>
      </c>
      <c r="L25" s="2">
        <v>330</v>
      </c>
      <c r="M25" s="2">
        <v>1802</v>
      </c>
      <c r="P25" s="7"/>
      <c r="Q25" s="7"/>
    </row>
    <row r="26" spans="1:17" x14ac:dyDescent="0.3">
      <c r="A26" s="2" t="s">
        <v>133</v>
      </c>
      <c r="B26" s="2" t="s">
        <v>126</v>
      </c>
      <c r="C26" s="2">
        <v>194</v>
      </c>
      <c r="D26" s="2">
        <v>7.5</v>
      </c>
      <c r="E26" s="2">
        <v>1510</v>
      </c>
      <c r="F26" s="3">
        <f t="shared" si="0"/>
        <v>3467.1099749999998</v>
      </c>
      <c r="G26" s="6">
        <v>4392.08</v>
      </c>
      <c r="H26" s="6">
        <v>25164.2</v>
      </c>
      <c r="I26" s="2">
        <v>0.1</v>
      </c>
      <c r="J26" s="26">
        <v>0.436</v>
      </c>
      <c r="K26" s="2">
        <v>67.5</v>
      </c>
      <c r="L26" s="2">
        <v>422</v>
      </c>
      <c r="M26" s="2">
        <v>1898</v>
      </c>
      <c r="P26" s="7"/>
      <c r="Q26" s="7"/>
    </row>
    <row r="27" spans="1:17" x14ac:dyDescent="0.3">
      <c r="A27" s="2" t="s">
        <v>133</v>
      </c>
      <c r="B27" s="2" t="s">
        <v>127</v>
      </c>
      <c r="C27" s="2">
        <v>194</v>
      </c>
      <c r="D27" s="2">
        <v>5.5</v>
      </c>
      <c r="E27" s="2">
        <v>1855</v>
      </c>
      <c r="F27" s="3">
        <f t="shared" si="0"/>
        <v>2760.8589074999995</v>
      </c>
      <c r="G27" s="6">
        <v>3255.4</v>
      </c>
      <c r="H27" s="6">
        <v>26301.42</v>
      </c>
      <c r="I27" s="2">
        <v>0.1</v>
      </c>
      <c r="J27" s="26">
        <v>0.67200000000000004</v>
      </c>
      <c r="K27" s="2">
        <v>67.5</v>
      </c>
      <c r="L27" s="2">
        <v>330</v>
      </c>
      <c r="M27" s="2">
        <v>1840</v>
      </c>
      <c r="P27" s="7"/>
      <c r="Q27" s="7"/>
    </row>
    <row r="28" spans="1:17" x14ac:dyDescent="0.3">
      <c r="A28" s="2" t="s">
        <v>133</v>
      </c>
      <c r="B28" s="2" t="s">
        <v>128</v>
      </c>
      <c r="C28" s="2">
        <v>194</v>
      </c>
      <c r="D28" s="2">
        <v>7.5</v>
      </c>
      <c r="E28" s="2">
        <v>1007</v>
      </c>
      <c r="F28" s="3">
        <f t="shared" si="0"/>
        <v>3467.1099749999998</v>
      </c>
      <c r="G28" s="6">
        <v>4392.08</v>
      </c>
      <c r="H28" s="6">
        <v>25164.2</v>
      </c>
      <c r="I28" s="2">
        <v>0.1</v>
      </c>
      <c r="J28" s="26">
        <v>0.28999999999999998</v>
      </c>
      <c r="K28" s="2">
        <v>67.5</v>
      </c>
      <c r="L28" s="2">
        <v>422</v>
      </c>
      <c r="M28" s="2">
        <v>1691</v>
      </c>
      <c r="P28" s="7"/>
      <c r="Q28" s="7"/>
    </row>
    <row r="29" spans="1:17" x14ac:dyDescent="0.3">
      <c r="A29" s="2" t="s">
        <v>133</v>
      </c>
      <c r="B29" s="2" t="s">
        <v>129</v>
      </c>
      <c r="C29" s="2">
        <v>194</v>
      </c>
      <c r="D29" s="2">
        <v>5.5</v>
      </c>
      <c r="E29" s="2">
        <v>0</v>
      </c>
      <c r="F29" s="3">
        <f t="shared" si="0"/>
        <v>2760.8589074999995</v>
      </c>
      <c r="G29" s="6">
        <v>3255.4</v>
      </c>
      <c r="H29" s="6">
        <v>26301.42</v>
      </c>
      <c r="I29" s="2">
        <v>0.15</v>
      </c>
      <c r="J29" s="26">
        <v>0</v>
      </c>
      <c r="K29" s="2">
        <v>67.5</v>
      </c>
      <c r="L29" s="2">
        <v>330</v>
      </c>
      <c r="M29" s="2">
        <v>1084</v>
      </c>
      <c r="P29" s="7"/>
      <c r="Q29" s="7"/>
    </row>
    <row r="30" spans="1:17" x14ac:dyDescent="0.3">
      <c r="A30" s="2" t="s">
        <v>133</v>
      </c>
      <c r="B30" s="2" t="s">
        <v>130</v>
      </c>
      <c r="C30" s="2">
        <v>194</v>
      </c>
      <c r="D30" s="2">
        <v>7.5</v>
      </c>
      <c r="E30" s="2">
        <v>0</v>
      </c>
      <c r="F30" s="4">
        <f t="shared" si="0"/>
        <v>3467.1099749999998</v>
      </c>
      <c r="G30" s="10">
        <v>4392.08</v>
      </c>
      <c r="H30" s="10">
        <v>25164.2</v>
      </c>
      <c r="I30" s="2">
        <v>0.15</v>
      </c>
      <c r="J30" s="26">
        <v>0</v>
      </c>
      <c r="K30" s="2">
        <v>67.5</v>
      </c>
      <c r="L30" s="2">
        <v>422</v>
      </c>
      <c r="M30" s="2">
        <v>1206</v>
      </c>
      <c r="P30" s="7"/>
      <c r="Q30" s="7"/>
    </row>
    <row r="31" spans="1:17" x14ac:dyDescent="0.3">
      <c r="A31" s="8" t="s">
        <v>134</v>
      </c>
      <c r="B31" s="8" t="s">
        <v>8</v>
      </c>
      <c r="C31" s="8">
        <v>120</v>
      </c>
      <c r="D31" s="8">
        <v>2</v>
      </c>
      <c r="E31" s="8">
        <v>0</v>
      </c>
      <c r="F31" s="8">
        <f t="shared" si="0"/>
        <v>506.90466644000009</v>
      </c>
      <c r="G31" s="9">
        <v>741.04</v>
      </c>
      <c r="H31" s="9">
        <v>10568.01</v>
      </c>
      <c r="I31" s="8">
        <v>0.15</v>
      </c>
      <c r="J31" s="27">
        <v>0</v>
      </c>
      <c r="K31" s="8">
        <v>25.52</v>
      </c>
      <c r="L31" s="8">
        <v>338.3</v>
      </c>
      <c r="M31" s="8">
        <v>240</v>
      </c>
      <c r="P31" s="7"/>
      <c r="Q31" s="7"/>
    </row>
    <row r="32" spans="1:17" x14ac:dyDescent="0.3">
      <c r="A32" s="3" t="s">
        <v>134</v>
      </c>
      <c r="B32" s="3" t="s">
        <v>9</v>
      </c>
      <c r="C32" s="3">
        <v>120</v>
      </c>
      <c r="D32" s="3">
        <v>2</v>
      </c>
      <c r="E32" s="3">
        <v>0</v>
      </c>
      <c r="F32" s="3">
        <f t="shared" si="0"/>
        <v>506.90466644000009</v>
      </c>
      <c r="G32" s="6">
        <v>741.04</v>
      </c>
      <c r="H32" s="6">
        <v>10568.01</v>
      </c>
      <c r="I32" s="3">
        <v>0.15</v>
      </c>
      <c r="J32" s="26">
        <v>0</v>
      </c>
      <c r="K32" s="3">
        <v>25.52</v>
      </c>
      <c r="L32" s="3">
        <v>338.3</v>
      </c>
      <c r="M32" s="3">
        <v>242</v>
      </c>
      <c r="P32" s="7"/>
      <c r="Q32" s="7"/>
    </row>
    <row r="33" spans="1:17" x14ac:dyDescent="0.3">
      <c r="A33" s="3" t="s">
        <v>134</v>
      </c>
      <c r="B33" s="3" t="s">
        <v>10</v>
      </c>
      <c r="C33" s="3">
        <v>120</v>
      </c>
      <c r="D33" s="3">
        <v>2</v>
      </c>
      <c r="E33" s="3">
        <v>144</v>
      </c>
      <c r="F33" s="3">
        <f t="shared" si="0"/>
        <v>506.90466644000009</v>
      </c>
      <c r="G33" s="6">
        <v>741.04</v>
      </c>
      <c r="H33" s="6">
        <v>10568.01</v>
      </c>
      <c r="I33" s="3">
        <v>0.15</v>
      </c>
      <c r="J33" s="26">
        <v>0.28399999999999997</v>
      </c>
      <c r="K33" s="3">
        <v>25.52</v>
      </c>
      <c r="L33" s="3">
        <v>338.3</v>
      </c>
      <c r="M33" s="3">
        <v>268</v>
      </c>
      <c r="P33" s="7"/>
      <c r="Q33" s="7"/>
    </row>
    <row r="34" spans="1:17" x14ac:dyDescent="0.3">
      <c r="A34" s="3" t="s">
        <v>134</v>
      </c>
      <c r="B34" s="3" t="s">
        <v>11</v>
      </c>
      <c r="C34" s="3">
        <v>120</v>
      </c>
      <c r="D34" s="3">
        <v>2</v>
      </c>
      <c r="E34" s="3">
        <v>144</v>
      </c>
      <c r="F34" s="3">
        <f t="shared" ref="F34:F65" si="1">(3.14*(C34^2-(C34-2*D34)^2)/4*L34+0.95*K34*H34)/1000</f>
        <v>506.90466644000009</v>
      </c>
      <c r="G34" s="6">
        <v>741.04</v>
      </c>
      <c r="H34" s="6">
        <v>10568.01</v>
      </c>
      <c r="I34" s="3">
        <v>0.15</v>
      </c>
      <c r="J34" s="26">
        <v>0.28399999999999997</v>
      </c>
      <c r="K34" s="3">
        <v>25.52</v>
      </c>
      <c r="L34" s="3">
        <v>338.3</v>
      </c>
      <c r="M34" s="3">
        <v>252</v>
      </c>
      <c r="P34" s="7"/>
      <c r="Q34" s="7"/>
    </row>
    <row r="35" spans="1:17" x14ac:dyDescent="0.3">
      <c r="A35" s="3" t="s">
        <v>134</v>
      </c>
      <c r="B35" s="3" t="s">
        <v>12</v>
      </c>
      <c r="C35" s="3">
        <v>120</v>
      </c>
      <c r="D35" s="3">
        <v>2</v>
      </c>
      <c r="E35" s="3">
        <v>345</v>
      </c>
      <c r="F35" s="3">
        <f t="shared" si="1"/>
        <v>506.90466644000009</v>
      </c>
      <c r="G35" s="6">
        <v>741.04</v>
      </c>
      <c r="H35" s="6">
        <v>10568.01</v>
      </c>
      <c r="I35" s="3">
        <v>0.15</v>
      </c>
      <c r="J35" s="26">
        <v>0.68100000000000005</v>
      </c>
      <c r="K35" s="3">
        <v>25.52</v>
      </c>
      <c r="L35" s="3">
        <v>338.3</v>
      </c>
      <c r="M35" s="3">
        <v>317</v>
      </c>
      <c r="P35" s="7"/>
      <c r="Q35" s="7"/>
    </row>
    <row r="36" spans="1:17" x14ac:dyDescent="0.3">
      <c r="A36" s="3" t="s">
        <v>134</v>
      </c>
      <c r="B36" s="3" t="s">
        <v>13</v>
      </c>
      <c r="C36" s="3">
        <v>120</v>
      </c>
      <c r="D36" s="3">
        <v>2</v>
      </c>
      <c r="E36" s="3">
        <v>345</v>
      </c>
      <c r="F36" s="3">
        <f t="shared" si="1"/>
        <v>506.90466644000009</v>
      </c>
      <c r="G36" s="6">
        <v>741.04</v>
      </c>
      <c r="H36" s="6">
        <v>10568.01</v>
      </c>
      <c r="I36" s="3">
        <v>0.15</v>
      </c>
      <c r="J36" s="26">
        <v>0.68100000000000005</v>
      </c>
      <c r="K36" s="3">
        <v>25.52</v>
      </c>
      <c r="L36" s="3">
        <v>338.3</v>
      </c>
      <c r="M36" s="3">
        <v>319</v>
      </c>
      <c r="P36" s="7"/>
      <c r="Q36" s="7"/>
    </row>
    <row r="37" spans="1:17" x14ac:dyDescent="0.3">
      <c r="A37" s="3" t="s">
        <v>134</v>
      </c>
      <c r="B37" s="3" t="s">
        <v>14</v>
      </c>
      <c r="C37" s="3">
        <v>120</v>
      </c>
      <c r="D37" s="3">
        <v>2</v>
      </c>
      <c r="E37" s="3">
        <v>431</v>
      </c>
      <c r="F37" s="3">
        <f t="shared" si="1"/>
        <v>506.90466644000009</v>
      </c>
      <c r="G37" s="6">
        <v>741.04</v>
      </c>
      <c r="H37" s="6">
        <v>10568.01</v>
      </c>
      <c r="I37" s="3">
        <v>0.15</v>
      </c>
      <c r="J37" s="26">
        <v>0.85</v>
      </c>
      <c r="K37" s="3">
        <v>25.52</v>
      </c>
      <c r="L37" s="3">
        <v>338.3</v>
      </c>
      <c r="M37" s="3">
        <v>332</v>
      </c>
      <c r="P37" s="7"/>
      <c r="Q37" s="7"/>
    </row>
    <row r="38" spans="1:17" x14ac:dyDescent="0.3">
      <c r="A38" s="3" t="s">
        <v>134</v>
      </c>
      <c r="B38" s="3" t="s">
        <v>15</v>
      </c>
      <c r="C38" s="3">
        <v>120</v>
      </c>
      <c r="D38" s="3">
        <v>2</v>
      </c>
      <c r="E38" s="3">
        <v>431</v>
      </c>
      <c r="F38" s="3">
        <f t="shared" si="1"/>
        <v>506.90466644000009</v>
      </c>
      <c r="G38" s="6">
        <v>741.04</v>
      </c>
      <c r="H38" s="6">
        <v>10568.01</v>
      </c>
      <c r="I38" s="3">
        <v>0.15</v>
      </c>
      <c r="J38" s="26">
        <v>0.85</v>
      </c>
      <c r="K38" s="3">
        <v>25.52</v>
      </c>
      <c r="L38" s="3">
        <v>338.3</v>
      </c>
      <c r="M38" s="3">
        <v>317</v>
      </c>
      <c r="P38" s="7"/>
      <c r="Q38" s="7"/>
    </row>
    <row r="39" spans="1:17" x14ac:dyDescent="0.3">
      <c r="A39" s="3" t="s">
        <v>134</v>
      </c>
      <c r="B39" s="3" t="s">
        <v>16</v>
      </c>
      <c r="C39" s="3">
        <v>120</v>
      </c>
      <c r="D39" s="3">
        <v>2</v>
      </c>
      <c r="E39" s="3">
        <v>288</v>
      </c>
      <c r="F39" s="3">
        <f t="shared" si="1"/>
        <v>506.90466644000009</v>
      </c>
      <c r="G39" s="6">
        <v>741.04</v>
      </c>
      <c r="H39" s="6">
        <v>10568.01</v>
      </c>
      <c r="I39" s="3">
        <v>7.4999999999999997E-2</v>
      </c>
      <c r="J39" s="26">
        <v>0.56799999999999995</v>
      </c>
      <c r="K39" s="3">
        <v>25.52</v>
      </c>
      <c r="L39" s="3">
        <v>338.3</v>
      </c>
      <c r="M39" s="3">
        <v>462</v>
      </c>
      <c r="P39" s="7"/>
      <c r="Q39" s="7"/>
    </row>
    <row r="40" spans="1:17" x14ac:dyDescent="0.3">
      <c r="A40" s="3" t="s">
        <v>134</v>
      </c>
      <c r="B40" s="3" t="s">
        <v>17</v>
      </c>
      <c r="C40" s="3">
        <v>120</v>
      </c>
      <c r="D40" s="3">
        <v>2</v>
      </c>
      <c r="E40" s="3">
        <v>288</v>
      </c>
      <c r="F40" s="3">
        <f t="shared" si="1"/>
        <v>506.90466644000009</v>
      </c>
      <c r="G40" s="6">
        <v>741.04</v>
      </c>
      <c r="H40" s="6">
        <v>10568.01</v>
      </c>
      <c r="I40" s="3">
        <v>7.4999999999999997E-2</v>
      </c>
      <c r="J40" s="26">
        <v>0.56799999999999995</v>
      </c>
      <c r="K40" s="3">
        <v>25.52</v>
      </c>
      <c r="L40" s="3">
        <v>338.3</v>
      </c>
      <c r="M40" s="3">
        <v>433</v>
      </c>
      <c r="P40" s="7"/>
      <c r="Q40" s="7"/>
    </row>
    <row r="41" spans="1:17" x14ac:dyDescent="0.3">
      <c r="A41" s="3" t="s">
        <v>134</v>
      </c>
      <c r="B41" s="3" t="s">
        <v>18</v>
      </c>
      <c r="C41" s="3">
        <v>120</v>
      </c>
      <c r="D41" s="3">
        <v>2</v>
      </c>
      <c r="E41" s="3">
        <v>288</v>
      </c>
      <c r="F41" s="3">
        <f t="shared" si="1"/>
        <v>506.90466644000009</v>
      </c>
      <c r="G41" s="6">
        <v>741.04</v>
      </c>
      <c r="H41" s="6">
        <v>10568.01</v>
      </c>
      <c r="I41" s="3">
        <v>0.15</v>
      </c>
      <c r="J41" s="26">
        <v>0.56799999999999995</v>
      </c>
      <c r="K41" s="3">
        <v>25.52</v>
      </c>
      <c r="L41" s="3">
        <v>338.3</v>
      </c>
      <c r="M41" s="3">
        <v>288</v>
      </c>
      <c r="P41" s="7"/>
      <c r="Q41" s="7"/>
    </row>
    <row r="42" spans="1:17" x14ac:dyDescent="0.3">
      <c r="A42" s="3" t="s">
        <v>134</v>
      </c>
      <c r="B42" s="3" t="s">
        <v>19</v>
      </c>
      <c r="C42" s="3">
        <v>120</v>
      </c>
      <c r="D42" s="3">
        <v>2</v>
      </c>
      <c r="E42" s="3">
        <v>288</v>
      </c>
      <c r="F42" s="3">
        <f t="shared" si="1"/>
        <v>506.90466644000009</v>
      </c>
      <c r="G42" s="6">
        <v>741.04</v>
      </c>
      <c r="H42" s="6">
        <v>10568.01</v>
      </c>
      <c r="I42" s="3">
        <v>0.15</v>
      </c>
      <c r="J42" s="26">
        <v>0.56799999999999995</v>
      </c>
      <c r="K42" s="3">
        <v>25.52</v>
      </c>
      <c r="L42" s="3">
        <v>338.3</v>
      </c>
      <c r="M42" s="3">
        <v>285</v>
      </c>
      <c r="P42" s="7"/>
      <c r="Q42" s="7"/>
    </row>
    <row r="43" spans="1:17" x14ac:dyDescent="0.3">
      <c r="A43" s="3" t="s">
        <v>134</v>
      </c>
      <c r="B43" s="3" t="s">
        <v>20</v>
      </c>
      <c r="C43" s="3">
        <v>120</v>
      </c>
      <c r="D43" s="3">
        <v>2</v>
      </c>
      <c r="E43" s="3">
        <v>288</v>
      </c>
      <c r="F43" s="3">
        <f t="shared" si="1"/>
        <v>711.71270024</v>
      </c>
      <c r="G43" s="6">
        <v>741.04</v>
      </c>
      <c r="H43" s="6">
        <v>10568.01</v>
      </c>
      <c r="I43" s="3">
        <v>0.15</v>
      </c>
      <c r="J43" s="26">
        <v>0.40500000000000003</v>
      </c>
      <c r="K43" s="3">
        <v>45.92</v>
      </c>
      <c r="L43" s="3">
        <v>338.3</v>
      </c>
      <c r="M43" s="3">
        <v>352</v>
      </c>
      <c r="P43" s="7"/>
      <c r="Q43" s="7"/>
    </row>
    <row r="44" spans="1:17" x14ac:dyDescent="0.3">
      <c r="A44" s="3" t="s">
        <v>134</v>
      </c>
      <c r="B44" s="3" t="s">
        <v>21</v>
      </c>
      <c r="C44" s="3">
        <v>120</v>
      </c>
      <c r="D44" s="3">
        <v>2</v>
      </c>
      <c r="E44" s="3">
        <v>288</v>
      </c>
      <c r="F44" s="3">
        <f t="shared" si="1"/>
        <v>711.71270024</v>
      </c>
      <c r="G44" s="6">
        <v>741.04</v>
      </c>
      <c r="H44" s="6">
        <v>10568.01</v>
      </c>
      <c r="I44" s="3">
        <v>0.15</v>
      </c>
      <c r="J44" s="26">
        <v>0.40500000000000003</v>
      </c>
      <c r="K44" s="3">
        <v>45.92</v>
      </c>
      <c r="L44" s="3">
        <v>338.3</v>
      </c>
      <c r="M44" s="3">
        <v>336</v>
      </c>
      <c r="P44" s="7"/>
      <c r="Q44" s="7"/>
    </row>
    <row r="45" spans="1:17" x14ac:dyDescent="0.3">
      <c r="A45" s="3" t="s">
        <v>134</v>
      </c>
      <c r="B45" s="3" t="s">
        <v>22</v>
      </c>
      <c r="C45" s="3">
        <v>120</v>
      </c>
      <c r="D45" s="3">
        <v>3</v>
      </c>
      <c r="E45" s="3">
        <v>288</v>
      </c>
      <c r="F45" s="3">
        <f t="shared" si="1"/>
        <v>705.61156012000004</v>
      </c>
      <c r="G45" s="6">
        <v>1102.1400000000001</v>
      </c>
      <c r="H45" s="6">
        <v>10206.73</v>
      </c>
      <c r="I45" s="3">
        <v>0.15</v>
      </c>
      <c r="J45" s="26">
        <v>0.40799999999999997</v>
      </c>
      <c r="K45" s="3">
        <v>25.52</v>
      </c>
      <c r="L45" s="3">
        <v>415.7</v>
      </c>
      <c r="M45" s="3">
        <v>392</v>
      </c>
      <c r="P45" s="7"/>
      <c r="Q45" s="7"/>
    </row>
    <row r="46" spans="1:17" x14ac:dyDescent="0.3">
      <c r="A46" s="4" t="s">
        <v>134</v>
      </c>
      <c r="B46" s="4" t="s">
        <v>23</v>
      </c>
      <c r="C46" s="4">
        <v>120</v>
      </c>
      <c r="D46" s="4">
        <v>3</v>
      </c>
      <c r="E46" s="4">
        <v>288</v>
      </c>
      <c r="F46" s="4">
        <f t="shared" si="1"/>
        <v>705.61156012000004</v>
      </c>
      <c r="G46" s="10">
        <v>1102.1400000000001</v>
      </c>
      <c r="H46" s="10">
        <v>10206.73</v>
      </c>
      <c r="I46" s="4">
        <v>0.15</v>
      </c>
      <c r="J46" s="28">
        <v>0.40799999999999997</v>
      </c>
      <c r="K46" s="4">
        <v>25.52</v>
      </c>
      <c r="L46" s="4">
        <v>415.7</v>
      </c>
      <c r="M46" s="4">
        <v>391</v>
      </c>
      <c r="P46" s="7"/>
      <c r="Q46" s="7"/>
    </row>
    <row r="47" spans="1:17" ht="14.4" customHeight="1" x14ac:dyDescent="0.3">
      <c r="A47" s="8" t="s">
        <v>135</v>
      </c>
      <c r="B47" s="8">
        <v>8</v>
      </c>
      <c r="C47" s="8">
        <v>508</v>
      </c>
      <c r="D47" s="8">
        <v>6.35</v>
      </c>
      <c r="E47" s="8">
        <v>0</v>
      </c>
      <c r="F47" s="8">
        <f t="shared" si="1"/>
        <v>11900.616833929993</v>
      </c>
      <c r="G47" s="9">
        <v>10002.4</v>
      </c>
      <c r="H47" s="9">
        <v>192669.84</v>
      </c>
      <c r="I47" s="8">
        <v>0.375</v>
      </c>
      <c r="J47" s="27">
        <v>0</v>
      </c>
      <c r="K47" s="8">
        <v>44.7</v>
      </c>
      <c r="L47" s="8">
        <v>371.8</v>
      </c>
      <c r="M47" s="8">
        <v>3569</v>
      </c>
      <c r="P47" s="7"/>
      <c r="Q47" s="7"/>
    </row>
    <row r="48" spans="1:17" x14ac:dyDescent="0.3">
      <c r="A48" s="3" t="s">
        <v>135</v>
      </c>
      <c r="B48" s="3">
        <v>14</v>
      </c>
      <c r="C48" s="3">
        <v>508</v>
      </c>
      <c r="D48" s="3">
        <v>6.35</v>
      </c>
      <c r="E48" s="3">
        <v>0</v>
      </c>
      <c r="F48" s="3">
        <f t="shared" si="1"/>
        <v>14676.972467969992</v>
      </c>
      <c r="G48" s="6">
        <v>10002.4</v>
      </c>
      <c r="H48" s="6">
        <v>192669.84</v>
      </c>
      <c r="I48" s="3">
        <v>0.25</v>
      </c>
      <c r="J48" s="26">
        <v>0</v>
      </c>
      <c r="K48" s="3">
        <v>59.3</v>
      </c>
      <c r="L48" s="3">
        <v>382.2</v>
      </c>
      <c r="M48" s="3">
        <v>3507</v>
      </c>
      <c r="P48" s="7"/>
      <c r="Q48" s="7"/>
    </row>
    <row r="49" spans="1:17" x14ac:dyDescent="0.3">
      <c r="A49" s="3" t="s">
        <v>135</v>
      </c>
      <c r="B49" s="3">
        <v>15</v>
      </c>
      <c r="C49" s="3">
        <v>508</v>
      </c>
      <c r="D49" s="3">
        <v>6.35</v>
      </c>
      <c r="E49" s="3">
        <v>0</v>
      </c>
      <c r="F49" s="3">
        <f t="shared" si="1"/>
        <v>14914.919720369991</v>
      </c>
      <c r="G49" s="6">
        <v>10002.4</v>
      </c>
      <c r="H49" s="6">
        <v>192669.84</v>
      </c>
      <c r="I49" s="3">
        <v>0.25</v>
      </c>
      <c r="J49" s="26">
        <v>0</v>
      </c>
      <c r="K49" s="3">
        <v>60.6</v>
      </c>
      <c r="L49" s="3">
        <v>382.2</v>
      </c>
      <c r="M49" s="3">
        <v>3541</v>
      </c>
      <c r="P49" s="7"/>
      <c r="Q49" s="7"/>
    </row>
    <row r="50" spans="1:17" x14ac:dyDescent="0.3">
      <c r="A50" s="4" t="s">
        <v>135</v>
      </c>
      <c r="B50" s="4">
        <v>20</v>
      </c>
      <c r="C50" s="4">
        <v>508</v>
      </c>
      <c r="D50" s="4">
        <v>6.35</v>
      </c>
      <c r="E50" s="4">
        <v>0</v>
      </c>
      <c r="F50" s="4">
        <f t="shared" si="1"/>
        <v>7432.2377069949916</v>
      </c>
      <c r="G50" s="10">
        <v>10002.4</v>
      </c>
      <c r="H50" s="10">
        <v>192669.84</v>
      </c>
      <c r="I50" s="4">
        <v>0.25</v>
      </c>
      <c r="J50" s="28">
        <v>0</v>
      </c>
      <c r="K50" s="4">
        <v>19.2</v>
      </c>
      <c r="L50" s="4">
        <v>391.7</v>
      </c>
      <c r="M50" s="4">
        <v>3164</v>
      </c>
      <c r="P50" s="7"/>
      <c r="Q50" s="7"/>
    </row>
    <row r="51" spans="1:17" x14ac:dyDescent="0.3">
      <c r="A51" s="8" t="s">
        <v>136</v>
      </c>
      <c r="B51" s="8" t="s">
        <v>50</v>
      </c>
      <c r="C51" s="8">
        <v>160</v>
      </c>
      <c r="D51" s="8">
        <v>5.5</v>
      </c>
      <c r="E51" s="8">
        <v>0</v>
      </c>
      <c r="F51" s="8">
        <f t="shared" si="1"/>
        <v>1434.93254155</v>
      </c>
      <c r="G51" s="9">
        <v>2668.22</v>
      </c>
      <c r="H51" s="9">
        <v>17436.11</v>
      </c>
      <c r="I51" s="8">
        <v>0.4</v>
      </c>
      <c r="J51" s="27">
        <v>0</v>
      </c>
      <c r="K51" s="8">
        <v>25.9</v>
      </c>
      <c r="L51" s="8">
        <v>377</v>
      </c>
      <c r="M51" s="8">
        <v>625</v>
      </c>
      <c r="P51" s="7"/>
      <c r="Q51" s="7"/>
    </row>
    <row r="52" spans="1:17" x14ac:dyDescent="0.3">
      <c r="A52" s="3" t="s">
        <v>136</v>
      </c>
      <c r="B52" s="3" t="s">
        <v>51</v>
      </c>
      <c r="C52" s="3">
        <v>160</v>
      </c>
      <c r="D52" s="3">
        <v>5.5</v>
      </c>
      <c r="E52" s="3">
        <v>0</v>
      </c>
      <c r="F52" s="3">
        <f t="shared" si="1"/>
        <v>1542.6005208000001</v>
      </c>
      <c r="G52" s="6">
        <v>2668.22</v>
      </c>
      <c r="H52" s="6">
        <v>17436.11</v>
      </c>
      <c r="I52" s="3">
        <v>0.4</v>
      </c>
      <c r="J52" s="26">
        <v>0</v>
      </c>
      <c r="K52" s="3">
        <v>32.4</v>
      </c>
      <c r="L52" s="3">
        <v>377</v>
      </c>
      <c r="M52" s="3">
        <v>675</v>
      </c>
      <c r="P52" s="7"/>
      <c r="Q52" s="7"/>
    </row>
    <row r="53" spans="1:17" x14ac:dyDescent="0.3">
      <c r="A53" s="3" t="s">
        <v>136</v>
      </c>
      <c r="B53" s="3" t="s">
        <v>52</v>
      </c>
      <c r="C53" s="3">
        <v>160</v>
      </c>
      <c r="D53" s="3">
        <v>5.5</v>
      </c>
      <c r="E53" s="3">
        <v>0</v>
      </c>
      <c r="F53" s="3">
        <f t="shared" si="1"/>
        <v>1494.5640377500001</v>
      </c>
      <c r="G53" s="6">
        <v>2668.22</v>
      </c>
      <c r="H53" s="6">
        <v>17436.11</v>
      </c>
      <c r="I53" s="3">
        <v>0.4</v>
      </c>
      <c r="J53" s="26">
        <v>0</v>
      </c>
      <c r="K53" s="3">
        <v>29.5</v>
      </c>
      <c r="L53" s="3">
        <v>377</v>
      </c>
      <c r="M53" s="3">
        <v>650</v>
      </c>
      <c r="P53" s="7"/>
      <c r="Q53" s="7"/>
    </row>
    <row r="54" spans="1:17" x14ac:dyDescent="0.3">
      <c r="A54" s="3" t="s">
        <v>136</v>
      </c>
      <c r="B54" s="3" t="s">
        <v>53</v>
      </c>
      <c r="C54" s="3">
        <v>166</v>
      </c>
      <c r="D54" s="3">
        <v>4.4000000000000004</v>
      </c>
      <c r="E54" s="3">
        <v>0</v>
      </c>
      <c r="F54" s="3">
        <f t="shared" si="1"/>
        <v>1247.8049483000009</v>
      </c>
      <c r="G54" s="6">
        <v>2232.67</v>
      </c>
      <c r="H54" s="6">
        <v>19408.060000000001</v>
      </c>
      <c r="I54" s="3">
        <v>0.4</v>
      </c>
      <c r="J54" s="26">
        <v>0</v>
      </c>
      <c r="K54" s="3">
        <v>25.9</v>
      </c>
      <c r="L54" s="3">
        <v>345</v>
      </c>
      <c r="M54" s="3">
        <v>515</v>
      </c>
      <c r="P54" s="7"/>
      <c r="Q54" s="7"/>
    </row>
    <row r="55" spans="1:17" x14ac:dyDescent="0.3">
      <c r="A55" s="3" t="s">
        <v>136</v>
      </c>
      <c r="B55" s="3" t="s">
        <v>54</v>
      </c>
      <c r="C55" s="3">
        <v>166</v>
      </c>
      <c r="D55" s="3">
        <v>4.4000000000000004</v>
      </c>
      <c r="E55" s="3">
        <v>0</v>
      </c>
      <c r="F55" s="3">
        <f t="shared" si="1"/>
        <v>1367.649718800001</v>
      </c>
      <c r="G55" s="6">
        <v>2232.67</v>
      </c>
      <c r="H55" s="6">
        <v>19408.060000000001</v>
      </c>
      <c r="I55" s="3">
        <v>0.4</v>
      </c>
      <c r="J55" s="26">
        <v>0</v>
      </c>
      <c r="K55" s="3">
        <v>32.4</v>
      </c>
      <c r="L55" s="3">
        <v>345</v>
      </c>
      <c r="M55" s="3">
        <v>567.5</v>
      </c>
      <c r="P55" s="7"/>
      <c r="Q55" s="7"/>
    </row>
    <row r="56" spans="1:17" x14ac:dyDescent="0.3">
      <c r="A56" s="3" t="s">
        <v>136</v>
      </c>
      <c r="B56" s="3" t="s">
        <v>55</v>
      </c>
      <c r="C56" s="3">
        <v>166</v>
      </c>
      <c r="D56" s="3">
        <v>4.4000000000000004</v>
      </c>
      <c r="E56" s="3">
        <v>0</v>
      </c>
      <c r="F56" s="3">
        <f t="shared" si="1"/>
        <v>1314.1805135000011</v>
      </c>
      <c r="G56" s="6">
        <v>2232.67</v>
      </c>
      <c r="H56" s="6">
        <v>19408.060000000001</v>
      </c>
      <c r="I56" s="3">
        <v>0.4</v>
      </c>
      <c r="J56" s="26">
        <v>0</v>
      </c>
      <c r="K56" s="3">
        <v>29.5</v>
      </c>
      <c r="L56" s="3">
        <v>345</v>
      </c>
      <c r="M56" s="3">
        <v>525</v>
      </c>
      <c r="P56" s="7"/>
      <c r="Q56" s="7"/>
    </row>
    <row r="57" spans="1:17" x14ac:dyDescent="0.3">
      <c r="A57" s="3" t="s">
        <v>136</v>
      </c>
      <c r="B57" s="3" t="s">
        <v>56</v>
      </c>
      <c r="C57" s="3">
        <v>165</v>
      </c>
      <c r="D57" s="3">
        <v>3</v>
      </c>
      <c r="E57" s="3">
        <v>0</v>
      </c>
      <c r="F57" s="3">
        <f t="shared" si="1"/>
        <v>1111.1583173499998</v>
      </c>
      <c r="G57" s="6">
        <v>1526.04</v>
      </c>
      <c r="H57" s="6">
        <v>19855.07</v>
      </c>
      <c r="I57" s="3">
        <v>0.4</v>
      </c>
      <c r="J57" s="26">
        <v>0</v>
      </c>
      <c r="K57" s="3">
        <v>25.9</v>
      </c>
      <c r="L57" s="3">
        <v>408</v>
      </c>
      <c r="M57" s="3">
        <v>375</v>
      </c>
      <c r="P57" s="7"/>
      <c r="Q57" s="7"/>
    </row>
    <row r="58" spans="1:17" x14ac:dyDescent="0.3">
      <c r="A58" s="3" t="s">
        <v>136</v>
      </c>
      <c r="B58" s="3" t="s">
        <v>57</v>
      </c>
      <c r="C58" s="3">
        <v>165</v>
      </c>
      <c r="D58" s="3">
        <v>3</v>
      </c>
      <c r="E58" s="3">
        <v>0</v>
      </c>
      <c r="F58" s="3">
        <f t="shared" si="1"/>
        <v>1233.7633745999997</v>
      </c>
      <c r="G58" s="6">
        <v>1526.04</v>
      </c>
      <c r="H58" s="6">
        <v>19855.07</v>
      </c>
      <c r="I58" s="3">
        <v>0.4</v>
      </c>
      <c r="J58" s="26">
        <v>0</v>
      </c>
      <c r="K58" s="3">
        <v>32.4</v>
      </c>
      <c r="L58" s="3">
        <v>408</v>
      </c>
      <c r="M58" s="3">
        <v>415</v>
      </c>
      <c r="P58" s="7"/>
      <c r="Q58" s="7"/>
    </row>
    <row r="59" spans="1:17" x14ac:dyDescent="0.3">
      <c r="A59" s="3" t="s">
        <v>136</v>
      </c>
      <c r="B59" s="3" t="s">
        <v>58</v>
      </c>
      <c r="C59" s="3">
        <v>165</v>
      </c>
      <c r="D59" s="3">
        <v>3</v>
      </c>
      <c r="E59" s="3">
        <v>0</v>
      </c>
      <c r="F59" s="3">
        <f t="shared" si="1"/>
        <v>1179.0626567500001</v>
      </c>
      <c r="G59" s="6">
        <v>1526.04</v>
      </c>
      <c r="H59" s="6">
        <v>19855.07</v>
      </c>
      <c r="I59" s="3">
        <v>0.4</v>
      </c>
      <c r="J59" s="26">
        <v>0</v>
      </c>
      <c r="K59" s="3">
        <v>29.5</v>
      </c>
      <c r="L59" s="3">
        <v>408</v>
      </c>
      <c r="M59" s="3">
        <v>385</v>
      </c>
      <c r="P59" s="7"/>
      <c r="Q59" s="7"/>
    </row>
    <row r="60" spans="1:17" x14ac:dyDescent="0.3">
      <c r="A60" s="3" t="s">
        <v>136</v>
      </c>
      <c r="B60" s="3" t="s">
        <v>59</v>
      </c>
      <c r="C60" s="3">
        <v>160</v>
      </c>
      <c r="D60" s="3">
        <v>5.5</v>
      </c>
      <c r="E60" s="3">
        <v>466</v>
      </c>
      <c r="F60" s="3">
        <f t="shared" si="1"/>
        <v>1434.93254155</v>
      </c>
      <c r="G60" s="6">
        <v>2668.22</v>
      </c>
      <c r="H60" s="6">
        <v>17436.11</v>
      </c>
      <c r="I60" s="3">
        <v>0.4</v>
      </c>
      <c r="J60" s="26">
        <v>0.32500000000000001</v>
      </c>
      <c r="K60" s="3">
        <v>25.9</v>
      </c>
      <c r="L60" s="3">
        <v>377</v>
      </c>
      <c r="M60" s="3">
        <v>727.5</v>
      </c>
      <c r="P60" s="7"/>
      <c r="Q60" s="7"/>
    </row>
    <row r="61" spans="1:17" x14ac:dyDescent="0.3">
      <c r="A61" s="3" t="s">
        <v>136</v>
      </c>
      <c r="B61" s="3" t="s">
        <v>60</v>
      </c>
      <c r="C61" s="3">
        <v>160</v>
      </c>
      <c r="D61" s="3">
        <v>5.5</v>
      </c>
      <c r="E61" s="3">
        <v>487</v>
      </c>
      <c r="F61" s="3">
        <f t="shared" si="1"/>
        <v>1542.6005208000001</v>
      </c>
      <c r="G61" s="6">
        <v>2668.22</v>
      </c>
      <c r="H61" s="6">
        <v>17436.11</v>
      </c>
      <c r="I61" s="3">
        <v>0.4</v>
      </c>
      <c r="J61" s="26">
        <v>0.316</v>
      </c>
      <c r="K61" s="3">
        <v>32.4</v>
      </c>
      <c r="L61" s="3">
        <v>377</v>
      </c>
      <c r="M61" s="3">
        <v>750</v>
      </c>
      <c r="P61" s="7"/>
      <c r="Q61" s="7"/>
    </row>
    <row r="62" spans="1:17" x14ac:dyDescent="0.3">
      <c r="A62" s="3" t="s">
        <v>136</v>
      </c>
      <c r="B62" s="3" t="s">
        <v>61</v>
      </c>
      <c r="C62" s="3">
        <v>160</v>
      </c>
      <c r="D62" s="3">
        <v>5.5</v>
      </c>
      <c r="E62" s="3">
        <v>470</v>
      </c>
      <c r="F62" s="3">
        <f t="shared" si="1"/>
        <v>1494.5640377500001</v>
      </c>
      <c r="G62" s="6">
        <v>2668.22</v>
      </c>
      <c r="H62" s="6">
        <v>17436.11</v>
      </c>
      <c r="I62" s="3">
        <v>0.4</v>
      </c>
      <c r="J62" s="26">
        <v>0.314</v>
      </c>
      <c r="K62" s="3">
        <v>29.5</v>
      </c>
      <c r="L62" s="3">
        <v>377</v>
      </c>
      <c r="M62" s="3">
        <v>780</v>
      </c>
      <c r="P62" s="7"/>
      <c r="Q62" s="7"/>
    </row>
    <row r="63" spans="1:17" x14ac:dyDescent="0.3">
      <c r="A63" s="3" t="s">
        <v>136</v>
      </c>
      <c r="B63" s="3" t="s">
        <v>62</v>
      </c>
      <c r="C63" s="3">
        <v>166</v>
      </c>
      <c r="D63" s="3">
        <v>4.4000000000000004</v>
      </c>
      <c r="E63" s="3">
        <v>397</v>
      </c>
      <c r="F63" s="3">
        <f t="shared" si="1"/>
        <v>1247.8049483000009</v>
      </c>
      <c r="G63" s="6">
        <v>2232.67</v>
      </c>
      <c r="H63" s="6">
        <v>19408.060000000001</v>
      </c>
      <c r="I63" s="3">
        <v>0.4</v>
      </c>
      <c r="J63" s="26">
        <v>0.318</v>
      </c>
      <c r="K63" s="3">
        <v>25.9</v>
      </c>
      <c r="L63" s="3">
        <v>345</v>
      </c>
      <c r="M63" s="3">
        <v>630</v>
      </c>
      <c r="P63" s="7"/>
      <c r="Q63" s="7"/>
    </row>
    <row r="64" spans="1:17" x14ac:dyDescent="0.3">
      <c r="A64" s="3" t="s">
        <v>136</v>
      </c>
      <c r="B64" s="3" t="s">
        <v>63</v>
      </c>
      <c r="C64" s="3">
        <v>166</v>
      </c>
      <c r="D64" s="3">
        <v>4.4000000000000004</v>
      </c>
      <c r="E64" s="3">
        <v>419</v>
      </c>
      <c r="F64" s="3">
        <f t="shared" si="1"/>
        <v>1367.649718800001</v>
      </c>
      <c r="G64" s="6">
        <v>2232.67</v>
      </c>
      <c r="H64" s="6">
        <v>19408.060000000001</v>
      </c>
      <c r="I64" s="3">
        <v>0.4</v>
      </c>
      <c r="J64" s="26">
        <v>0.30599999999999999</v>
      </c>
      <c r="K64" s="3">
        <v>32.4</v>
      </c>
      <c r="L64" s="3">
        <v>345</v>
      </c>
      <c r="M64" s="3">
        <v>653</v>
      </c>
      <c r="P64" s="7"/>
      <c r="Q64" s="7"/>
    </row>
    <row r="65" spans="1:17" x14ac:dyDescent="0.3">
      <c r="A65" s="3" t="s">
        <v>136</v>
      </c>
      <c r="B65" s="3" t="s">
        <v>64</v>
      </c>
      <c r="C65" s="3">
        <v>166</v>
      </c>
      <c r="D65" s="3">
        <v>4.4000000000000004</v>
      </c>
      <c r="E65" s="3">
        <v>401</v>
      </c>
      <c r="F65" s="3">
        <f t="shared" si="1"/>
        <v>1314.1805135000011</v>
      </c>
      <c r="G65" s="6">
        <v>2232.67</v>
      </c>
      <c r="H65" s="6">
        <v>19408.060000000001</v>
      </c>
      <c r="I65" s="3">
        <v>0.4</v>
      </c>
      <c r="J65" s="26">
        <v>0.30499999999999999</v>
      </c>
      <c r="K65" s="3">
        <v>29.5</v>
      </c>
      <c r="L65" s="3">
        <v>345</v>
      </c>
      <c r="M65" s="3">
        <v>675</v>
      </c>
      <c r="P65" s="7"/>
      <c r="Q65" s="7"/>
    </row>
    <row r="66" spans="1:17" x14ac:dyDescent="0.3">
      <c r="A66" s="3" t="s">
        <v>136</v>
      </c>
      <c r="B66" s="3" t="s">
        <v>65</v>
      </c>
      <c r="C66" s="3">
        <v>165</v>
      </c>
      <c r="D66" s="3">
        <v>3</v>
      </c>
      <c r="E66" s="3">
        <v>342</v>
      </c>
      <c r="F66" s="3">
        <f t="shared" ref="F66:F97" si="2">(3.14*(C66^2-(C66-2*D66)^2)/4*L66+0.95*K66*H66)/1000</f>
        <v>1111.1583173499998</v>
      </c>
      <c r="G66" s="6">
        <v>1526.04</v>
      </c>
      <c r="H66" s="6">
        <v>19855.07</v>
      </c>
      <c r="I66" s="3">
        <v>0.4</v>
      </c>
      <c r="J66" s="26">
        <v>0.308</v>
      </c>
      <c r="K66" s="3">
        <v>25.9</v>
      </c>
      <c r="L66" s="3">
        <v>408</v>
      </c>
      <c r="M66" s="3">
        <v>480</v>
      </c>
      <c r="P66" s="7"/>
      <c r="Q66" s="7"/>
    </row>
    <row r="67" spans="1:17" x14ac:dyDescent="0.3">
      <c r="A67" s="3" t="s">
        <v>136</v>
      </c>
      <c r="B67" s="3" t="s">
        <v>66</v>
      </c>
      <c r="C67" s="3">
        <v>165</v>
      </c>
      <c r="D67" s="3">
        <v>3</v>
      </c>
      <c r="E67" s="3">
        <v>356</v>
      </c>
      <c r="F67" s="3">
        <f t="shared" si="2"/>
        <v>1233.7633745999997</v>
      </c>
      <c r="G67" s="6">
        <v>1526.04</v>
      </c>
      <c r="H67" s="6">
        <v>19855.07</v>
      </c>
      <c r="I67" s="3">
        <v>0.4</v>
      </c>
      <c r="J67" s="26">
        <v>0.28899999999999998</v>
      </c>
      <c r="K67" s="3">
        <v>32.4</v>
      </c>
      <c r="L67" s="3">
        <v>408</v>
      </c>
      <c r="M67" s="3">
        <v>485</v>
      </c>
      <c r="P67" s="7"/>
      <c r="Q67" s="7"/>
    </row>
    <row r="68" spans="1:17" x14ac:dyDescent="0.3">
      <c r="A68" s="3" t="s">
        <v>136</v>
      </c>
      <c r="B68" s="3" t="s">
        <v>67</v>
      </c>
      <c r="C68" s="3">
        <v>165</v>
      </c>
      <c r="D68" s="3">
        <v>3</v>
      </c>
      <c r="E68" s="3">
        <v>344</v>
      </c>
      <c r="F68" s="3">
        <f t="shared" si="2"/>
        <v>1179.0626567500001</v>
      </c>
      <c r="G68" s="6">
        <v>1526.04</v>
      </c>
      <c r="H68" s="6">
        <v>19855.07</v>
      </c>
      <c r="I68" s="3">
        <v>0.4</v>
      </c>
      <c r="J68" s="26">
        <v>0.29199999999999998</v>
      </c>
      <c r="K68" s="3">
        <v>29.5</v>
      </c>
      <c r="L68" s="3">
        <v>408</v>
      </c>
      <c r="M68" s="3">
        <v>495</v>
      </c>
      <c r="P68" s="7"/>
      <c r="Q68" s="7"/>
    </row>
    <row r="69" spans="1:17" x14ac:dyDescent="0.3">
      <c r="A69" s="3" t="s">
        <v>136</v>
      </c>
      <c r="B69" s="3" t="s">
        <v>68</v>
      </c>
      <c r="C69" s="3">
        <v>160</v>
      </c>
      <c r="D69" s="3">
        <v>5.5</v>
      </c>
      <c r="E69" s="3">
        <v>933</v>
      </c>
      <c r="F69" s="3">
        <f t="shared" si="2"/>
        <v>1434.93254155</v>
      </c>
      <c r="G69" s="6">
        <v>2668.22</v>
      </c>
      <c r="H69" s="6">
        <v>17436.11</v>
      </c>
      <c r="I69" s="3">
        <v>0.4</v>
      </c>
      <c r="J69" s="26">
        <v>0.65</v>
      </c>
      <c r="K69" s="3">
        <v>25.9</v>
      </c>
      <c r="L69" s="3">
        <v>377</v>
      </c>
      <c r="M69" s="3">
        <v>702</v>
      </c>
      <c r="P69" s="7"/>
      <c r="Q69" s="7"/>
    </row>
    <row r="70" spans="1:17" x14ac:dyDescent="0.3">
      <c r="A70" s="3" t="s">
        <v>136</v>
      </c>
      <c r="B70" s="3" t="s">
        <v>69</v>
      </c>
      <c r="C70" s="3">
        <v>160</v>
      </c>
      <c r="D70" s="3">
        <v>5.5</v>
      </c>
      <c r="E70" s="3">
        <v>975</v>
      </c>
      <c r="F70" s="3">
        <f t="shared" si="2"/>
        <v>1542.6005208000001</v>
      </c>
      <c r="G70" s="6">
        <v>2668.22</v>
      </c>
      <c r="H70" s="6">
        <v>17436.11</v>
      </c>
      <c r="I70" s="3">
        <v>0.4</v>
      </c>
      <c r="J70" s="26">
        <v>0.63200000000000001</v>
      </c>
      <c r="K70" s="3">
        <v>32.4</v>
      </c>
      <c r="L70" s="3">
        <v>377</v>
      </c>
      <c r="M70" s="3">
        <v>810</v>
      </c>
      <c r="P70" s="7"/>
      <c r="Q70" s="7"/>
    </row>
    <row r="71" spans="1:17" x14ac:dyDescent="0.3">
      <c r="A71" s="3" t="s">
        <v>136</v>
      </c>
      <c r="B71" s="3" t="s">
        <v>70</v>
      </c>
      <c r="C71" s="3">
        <v>166</v>
      </c>
      <c r="D71" s="3">
        <v>4.4000000000000004</v>
      </c>
      <c r="E71" s="3">
        <v>795</v>
      </c>
      <c r="F71" s="3">
        <f t="shared" si="2"/>
        <v>1247.8049483000009</v>
      </c>
      <c r="G71" s="6">
        <v>2232.67</v>
      </c>
      <c r="H71" s="6">
        <v>19408.060000000001</v>
      </c>
      <c r="I71" s="3">
        <v>0.4</v>
      </c>
      <c r="J71" s="26">
        <v>0.63700000000000001</v>
      </c>
      <c r="K71" s="3">
        <v>25.9</v>
      </c>
      <c r="L71" s="3">
        <v>345</v>
      </c>
      <c r="M71" s="3">
        <v>650</v>
      </c>
      <c r="P71" s="7"/>
      <c r="Q71" s="7"/>
    </row>
    <row r="72" spans="1:17" x14ac:dyDescent="0.3">
      <c r="A72" s="3" t="s">
        <v>136</v>
      </c>
      <c r="B72" s="3" t="s">
        <v>71</v>
      </c>
      <c r="C72" s="3">
        <v>166</v>
      </c>
      <c r="D72" s="3">
        <v>4.4000000000000004</v>
      </c>
      <c r="E72" s="3">
        <v>838</v>
      </c>
      <c r="F72" s="3">
        <f t="shared" si="2"/>
        <v>1367.649718800001</v>
      </c>
      <c r="G72" s="6">
        <v>2232.67</v>
      </c>
      <c r="H72" s="6">
        <v>19408.060000000001</v>
      </c>
      <c r="I72" s="3">
        <v>0.4</v>
      </c>
      <c r="J72" s="26">
        <v>0.61299999999999999</v>
      </c>
      <c r="K72" s="3">
        <v>32.4</v>
      </c>
      <c r="L72" s="3">
        <v>345</v>
      </c>
      <c r="M72" s="3">
        <v>700</v>
      </c>
      <c r="P72" s="7"/>
      <c r="Q72" s="7"/>
    </row>
    <row r="73" spans="1:17" x14ac:dyDescent="0.3">
      <c r="A73" s="3" t="s">
        <v>136</v>
      </c>
      <c r="B73" s="3" t="s">
        <v>72</v>
      </c>
      <c r="C73" s="3">
        <v>165</v>
      </c>
      <c r="D73" s="3">
        <v>3</v>
      </c>
      <c r="E73" s="3">
        <v>684</v>
      </c>
      <c r="F73" s="3">
        <f t="shared" si="2"/>
        <v>1111.1583173499998</v>
      </c>
      <c r="G73" s="6">
        <v>1526.04</v>
      </c>
      <c r="H73" s="6">
        <v>19855.07</v>
      </c>
      <c r="I73" s="3">
        <v>0.4</v>
      </c>
      <c r="J73" s="26">
        <v>0.61599999999999999</v>
      </c>
      <c r="K73" s="3">
        <v>25.9</v>
      </c>
      <c r="L73" s="3">
        <v>408</v>
      </c>
      <c r="M73" s="3">
        <v>545</v>
      </c>
      <c r="P73" s="7"/>
      <c r="Q73" s="7"/>
    </row>
    <row r="74" spans="1:17" x14ac:dyDescent="0.3">
      <c r="A74" s="3" t="s">
        <v>136</v>
      </c>
      <c r="B74" s="3" t="s">
        <v>73</v>
      </c>
      <c r="C74" s="3">
        <v>165</v>
      </c>
      <c r="D74" s="3">
        <v>3</v>
      </c>
      <c r="E74" s="3">
        <v>711</v>
      </c>
      <c r="F74" s="3">
        <f t="shared" si="2"/>
        <v>1233.7633745999997</v>
      </c>
      <c r="G74" s="6">
        <v>1526.04</v>
      </c>
      <c r="H74" s="6">
        <v>19855.07</v>
      </c>
      <c r="I74" s="3">
        <v>0.4</v>
      </c>
      <c r="J74" s="26">
        <v>0.57599999999999996</v>
      </c>
      <c r="K74" s="3">
        <v>32.4</v>
      </c>
      <c r="L74" s="3">
        <v>408</v>
      </c>
      <c r="M74" s="3">
        <v>580</v>
      </c>
      <c r="P74" s="7"/>
      <c r="Q74" s="7"/>
    </row>
    <row r="75" spans="1:17" x14ac:dyDescent="0.3">
      <c r="A75" s="3" t="s">
        <v>136</v>
      </c>
      <c r="B75" s="3" t="s">
        <v>74</v>
      </c>
      <c r="C75" s="3">
        <v>160</v>
      </c>
      <c r="D75" s="3">
        <v>5.5</v>
      </c>
      <c r="E75" s="3">
        <v>0</v>
      </c>
      <c r="F75" s="3">
        <f t="shared" si="2"/>
        <v>1494.5640377500001</v>
      </c>
      <c r="G75" s="6">
        <v>2668.22</v>
      </c>
      <c r="H75" s="6">
        <v>17436.11</v>
      </c>
      <c r="I75" s="3">
        <v>0.14000000000000001</v>
      </c>
      <c r="J75" s="26">
        <v>0</v>
      </c>
      <c r="K75" s="3">
        <v>29.5</v>
      </c>
      <c r="L75" s="3">
        <v>377</v>
      </c>
      <c r="M75" s="3">
        <v>700</v>
      </c>
      <c r="P75" s="7"/>
      <c r="Q75" s="7"/>
    </row>
    <row r="76" spans="1:17" x14ac:dyDescent="0.3">
      <c r="A76" s="3" t="s">
        <v>136</v>
      </c>
      <c r="B76" s="3" t="s">
        <v>75</v>
      </c>
      <c r="C76" s="3">
        <v>166</v>
      </c>
      <c r="D76" s="3">
        <v>4.4000000000000004</v>
      </c>
      <c r="E76" s="3">
        <v>0</v>
      </c>
      <c r="F76" s="3">
        <f t="shared" si="2"/>
        <v>1314.1805135000011</v>
      </c>
      <c r="G76" s="6">
        <v>2232.67</v>
      </c>
      <c r="H76" s="6">
        <v>19408.060000000001</v>
      </c>
      <c r="I76" s="3">
        <v>0.14000000000000001</v>
      </c>
      <c r="J76" s="26">
        <v>0</v>
      </c>
      <c r="K76" s="3">
        <v>29.5</v>
      </c>
      <c r="L76" s="3">
        <v>345</v>
      </c>
      <c r="M76" s="3">
        <v>650</v>
      </c>
      <c r="P76" s="7"/>
      <c r="Q76" s="7"/>
    </row>
    <row r="77" spans="1:17" x14ac:dyDescent="0.3">
      <c r="A77" s="3" t="s">
        <v>136</v>
      </c>
      <c r="B77" s="3" t="s">
        <v>76</v>
      </c>
      <c r="C77" s="3">
        <v>165</v>
      </c>
      <c r="D77" s="3">
        <v>3</v>
      </c>
      <c r="E77" s="3">
        <v>0</v>
      </c>
      <c r="F77" s="3">
        <f t="shared" si="2"/>
        <v>1179.0626567500001</v>
      </c>
      <c r="G77" s="6">
        <v>1526.04</v>
      </c>
      <c r="H77" s="6">
        <v>19855.07</v>
      </c>
      <c r="I77" s="3">
        <v>0.14000000000000001</v>
      </c>
      <c r="J77" s="26">
        <v>0</v>
      </c>
      <c r="K77" s="3">
        <v>29.5</v>
      </c>
      <c r="L77" s="3">
        <v>408</v>
      </c>
      <c r="M77" s="3">
        <v>450</v>
      </c>
      <c r="P77" s="7"/>
      <c r="Q77" s="7"/>
    </row>
    <row r="78" spans="1:17" x14ac:dyDescent="0.3">
      <c r="A78" s="3" t="s">
        <v>136</v>
      </c>
      <c r="B78" s="3" t="s">
        <v>77</v>
      </c>
      <c r="C78" s="3">
        <v>166</v>
      </c>
      <c r="D78" s="3">
        <v>4.4000000000000004</v>
      </c>
      <c r="E78" s="3">
        <v>0</v>
      </c>
      <c r="F78" s="3">
        <f t="shared" si="2"/>
        <v>1247.8049483000009</v>
      </c>
      <c r="G78" s="6">
        <v>2232.67</v>
      </c>
      <c r="H78" s="6">
        <v>19408.060000000001</v>
      </c>
      <c r="I78" s="3">
        <v>0.14000000000000001</v>
      </c>
      <c r="J78" s="26">
        <v>0</v>
      </c>
      <c r="K78" s="3">
        <v>25.9</v>
      </c>
      <c r="L78" s="3">
        <v>345</v>
      </c>
      <c r="M78" s="3">
        <v>525</v>
      </c>
      <c r="P78" s="7"/>
      <c r="Q78" s="7"/>
    </row>
    <row r="79" spans="1:17" x14ac:dyDescent="0.3">
      <c r="A79" s="3" t="s">
        <v>136</v>
      </c>
      <c r="B79" s="3" t="s">
        <v>78</v>
      </c>
      <c r="C79" s="3">
        <v>166</v>
      </c>
      <c r="D79" s="3">
        <v>4.4000000000000004</v>
      </c>
      <c r="E79" s="3">
        <v>0</v>
      </c>
      <c r="F79" s="3">
        <f t="shared" si="2"/>
        <v>1367.649718800001</v>
      </c>
      <c r="G79" s="6">
        <v>2232.67</v>
      </c>
      <c r="H79" s="6">
        <v>19408.060000000001</v>
      </c>
      <c r="I79" s="3">
        <v>0.14000000000000001</v>
      </c>
      <c r="J79" s="26">
        <v>0</v>
      </c>
      <c r="K79" s="3">
        <v>32.4</v>
      </c>
      <c r="L79" s="3">
        <v>345</v>
      </c>
      <c r="M79" s="3">
        <v>575</v>
      </c>
      <c r="P79" s="7"/>
      <c r="Q79" s="7"/>
    </row>
    <row r="80" spans="1:17" x14ac:dyDescent="0.3">
      <c r="A80" s="3" t="s">
        <v>136</v>
      </c>
      <c r="B80" s="3" t="s">
        <v>79</v>
      </c>
      <c r="C80" s="3">
        <v>166</v>
      </c>
      <c r="D80" s="3">
        <v>4.4000000000000004</v>
      </c>
      <c r="E80" s="3">
        <v>0</v>
      </c>
      <c r="F80" s="3">
        <f t="shared" si="2"/>
        <v>1314.1805135000011</v>
      </c>
      <c r="G80" s="6">
        <v>2232.67</v>
      </c>
      <c r="H80" s="6">
        <v>19408.060000000001</v>
      </c>
      <c r="I80" s="3">
        <v>0.14000000000000001</v>
      </c>
      <c r="J80" s="26">
        <v>0</v>
      </c>
      <c r="K80" s="3">
        <v>29.5</v>
      </c>
      <c r="L80" s="3">
        <v>345</v>
      </c>
      <c r="M80" s="3">
        <v>562.5</v>
      </c>
      <c r="P80" s="7"/>
      <c r="Q80" s="7"/>
    </row>
    <row r="81" spans="1:17" x14ac:dyDescent="0.3">
      <c r="A81" s="3" t="s">
        <v>136</v>
      </c>
      <c r="B81" s="3" t="s">
        <v>80</v>
      </c>
      <c r="C81" s="3">
        <v>165</v>
      </c>
      <c r="D81" s="3">
        <v>3</v>
      </c>
      <c r="E81" s="3">
        <v>0</v>
      </c>
      <c r="F81" s="3">
        <f t="shared" si="2"/>
        <v>1111.1583173499998</v>
      </c>
      <c r="G81" s="6">
        <v>1526.04</v>
      </c>
      <c r="H81" s="6">
        <v>19855.07</v>
      </c>
      <c r="I81" s="3">
        <v>0.14000000000000001</v>
      </c>
      <c r="J81" s="26">
        <v>0</v>
      </c>
      <c r="K81" s="3">
        <v>25.9</v>
      </c>
      <c r="L81" s="3">
        <v>408</v>
      </c>
      <c r="M81" s="3">
        <v>400</v>
      </c>
      <c r="P81" s="7"/>
      <c r="Q81" s="7"/>
    </row>
    <row r="82" spans="1:17" x14ac:dyDescent="0.3">
      <c r="A82" s="3" t="s">
        <v>136</v>
      </c>
      <c r="B82" s="3" t="s">
        <v>81</v>
      </c>
      <c r="C82" s="3">
        <v>165</v>
      </c>
      <c r="D82" s="3">
        <v>3</v>
      </c>
      <c r="E82" s="3">
        <v>0</v>
      </c>
      <c r="F82" s="3">
        <f t="shared" si="2"/>
        <v>1233.7633745999997</v>
      </c>
      <c r="G82" s="6">
        <v>1526.04</v>
      </c>
      <c r="H82" s="6">
        <v>19855.07</v>
      </c>
      <c r="I82" s="3">
        <v>0.14000000000000001</v>
      </c>
      <c r="J82" s="26">
        <v>0</v>
      </c>
      <c r="K82" s="3">
        <v>32.4</v>
      </c>
      <c r="L82" s="3">
        <v>408</v>
      </c>
      <c r="M82" s="3">
        <v>425</v>
      </c>
      <c r="P82" s="7"/>
      <c r="Q82" s="7"/>
    </row>
    <row r="83" spans="1:17" x14ac:dyDescent="0.3">
      <c r="A83" s="3" t="s">
        <v>136</v>
      </c>
      <c r="B83" s="3" t="s">
        <v>82</v>
      </c>
      <c r="C83" s="3">
        <v>165</v>
      </c>
      <c r="D83" s="3">
        <v>3</v>
      </c>
      <c r="E83" s="3">
        <v>0</v>
      </c>
      <c r="F83" s="3">
        <f t="shared" si="2"/>
        <v>1179.0626567500001</v>
      </c>
      <c r="G83" s="6">
        <v>1526.04</v>
      </c>
      <c r="H83" s="6">
        <v>19855.07</v>
      </c>
      <c r="I83" s="3">
        <v>0.14000000000000001</v>
      </c>
      <c r="J83" s="26">
        <v>0</v>
      </c>
      <c r="K83" s="3">
        <v>29.5</v>
      </c>
      <c r="L83" s="3">
        <v>408</v>
      </c>
      <c r="M83" s="3">
        <v>410</v>
      </c>
      <c r="P83" s="7"/>
      <c r="Q83" s="7"/>
    </row>
    <row r="84" spans="1:17" x14ac:dyDescent="0.3">
      <c r="A84" s="3" t="s">
        <v>136</v>
      </c>
      <c r="B84" s="3" t="s">
        <v>83</v>
      </c>
      <c r="C84" s="3">
        <v>160</v>
      </c>
      <c r="D84" s="3">
        <v>5.5</v>
      </c>
      <c r="E84" s="3">
        <v>466</v>
      </c>
      <c r="F84" s="3">
        <f t="shared" si="2"/>
        <v>1434.93254155</v>
      </c>
      <c r="G84" s="6">
        <v>2668.22</v>
      </c>
      <c r="H84" s="6">
        <v>17436.11</v>
      </c>
      <c r="I84" s="3">
        <v>0.14000000000000001</v>
      </c>
      <c r="J84" s="26">
        <v>0.32500000000000001</v>
      </c>
      <c r="K84" s="3">
        <v>25.9</v>
      </c>
      <c r="L84" s="3">
        <v>377</v>
      </c>
      <c r="M84" s="3">
        <v>900</v>
      </c>
      <c r="P84" s="7"/>
      <c r="Q84" s="7"/>
    </row>
    <row r="85" spans="1:17" x14ac:dyDescent="0.3">
      <c r="A85" s="3" t="s">
        <v>136</v>
      </c>
      <c r="B85" s="3" t="s">
        <v>84</v>
      </c>
      <c r="C85" s="3">
        <v>160</v>
      </c>
      <c r="D85" s="3">
        <v>5.5</v>
      </c>
      <c r="E85" s="3">
        <v>487</v>
      </c>
      <c r="F85" s="3">
        <f t="shared" si="2"/>
        <v>1542.6005208000001</v>
      </c>
      <c r="G85" s="6">
        <v>2668.22</v>
      </c>
      <c r="H85" s="6">
        <v>17436.11</v>
      </c>
      <c r="I85" s="3">
        <v>0.14000000000000001</v>
      </c>
      <c r="J85" s="26">
        <v>0.316</v>
      </c>
      <c r="K85" s="3">
        <v>32.4</v>
      </c>
      <c r="L85" s="3">
        <v>377</v>
      </c>
      <c r="M85" s="3">
        <v>1000</v>
      </c>
      <c r="P85" s="7"/>
      <c r="Q85" s="7"/>
    </row>
    <row r="86" spans="1:17" x14ac:dyDescent="0.3">
      <c r="A86" s="3" t="s">
        <v>136</v>
      </c>
      <c r="B86" s="3" t="s">
        <v>85</v>
      </c>
      <c r="C86" s="3">
        <v>160</v>
      </c>
      <c r="D86" s="3">
        <v>5.5</v>
      </c>
      <c r="E86" s="3">
        <v>470</v>
      </c>
      <c r="F86" s="3">
        <f t="shared" si="2"/>
        <v>1494.5640377500001</v>
      </c>
      <c r="G86" s="6">
        <v>2668.22</v>
      </c>
      <c r="H86" s="6">
        <v>17436.11</v>
      </c>
      <c r="I86" s="3">
        <v>0.14000000000000001</v>
      </c>
      <c r="J86" s="26">
        <v>0.314</v>
      </c>
      <c r="K86" s="3">
        <v>29.5</v>
      </c>
      <c r="L86" s="3">
        <v>377</v>
      </c>
      <c r="M86" s="3">
        <v>950</v>
      </c>
      <c r="P86" s="7"/>
      <c r="Q86" s="7"/>
    </row>
    <row r="87" spans="1:17" x14ac:dyDescent="0.3">
      <c r="A87" s="3" t="s">
        <v>136</v>
      </c>
      <c r="B87" s="3" t="s">
        <v>86</v>
      </c>
      <c r="C87" s="3">
        <v>166</v>
      </c>
      <c r="D87" s="3">
        <v>4.4000000000000004</v>
      </c>
      <c r="E87" s="3">
        <v>397</v>
      </c>
      <c r="F87" s="3">
        <f t="shared" si="2"/>
        <v>1247.8049483000009</v>
      </c>
      <c r="G87" s="6">
        <v>2232.67</v>
      </c>
      <c r="H87" s="6">
        <v>19408.060000000001</v>
      </c>
      <c r="I87" s="3">
        <v>0.14000000000000001</v>
      </c>
      <c r="J87" s="26">
        <v>0.318</v>
      </c>
      <c r="K87" s="3">
        <v>25.9</v>
      </c>
      <c r="L87" s="3">
        <v>345</v>
      </c>
      <c r="M87" s="3">
        <v>825</v>
      </c>
      <c r="P87" s="7"/>
      <c r="Q87" s="7"/>
    </row>
    <row r="88" spans="1:17" x14ac:dyDescent="0.3">
      <c r="A88" s="3" t="s">
        <v>136</v>
      </c>
      <c r="B88" s="3" t="s">
        <v>87</v>
      </c>
      <c r="C88" s="3">
        <v>166</v>
      </c>
      <c r="D88" s="3">
        <v>4.4000000000000004</v>
      </c>
      <c r="E88" s="3">
        <v>419</v>
      </c>
      <c r="F88" s="3">
        <f t="shared" si="2"/>
        <v>1367.649718800001</v>
      </c>
      <c r="G88" s="6">
        <v>2232.67</v>
      </c>
      <c r="H88" s="6">
        <v>19408.060000000001</v>
      </c>
      <c r="I88" s="3">
        <v>0.14000000000000001</v>
      </c>
      <c r="J88" s="26">
        <v>0.30599999999999999</v>
      </c>
      <c r="K88" s="3">
        <v>32.4</v>
      </c>
      <c r="L88" s="3">
        <v>345</v>
      </c>
      <c r="M88" s="3">
        <v>900</v>
      </c>
      <c r="P88" s="7"/>
      <c r="Q88" s="7"/>
    </row>
    <row r="89" spans="1:17" x14ac:dyDescent="0.3">
      <c r="A89" s="3" t="s">
        <v>136</v>
      </c>
      <c r="B89" s="3" t="s">
        <v>88</v>
      </c>
      <c r="C89" s="3">
        <v>166</v>
      </c>
      <c r="D89" s="3">
        <v>4.4000000000000004</v>
      </c>
      <c r="E89" s="3">
        <v>401</v>
      </c>
      <c r="F89" s="3">
        <f t="shared" si="2"/>
        <v>1314.1805135000011</v>
      </c>
      <c r="G89" s="6">
        <v>2232.67</v>
      </c>
      <c r="H89" s="6">
        <v>19408.060000000001</v>
      </c>
      <c r="I89" s="3">
        <v>0.14000000000000001</v>
      </c>
      <c r="J89" s="26">
        <v>0.30499999999999999</v>
      </c>
      <c r="K89" s="3">
        <v>29.5</v>
      </c>
      <c r="L89" s="3">
        <v>345</v>
      </c>
      <c r="M89" s="3">
        <v>850</v>
      </c>
      <c r="P89" s="7"/>
      <c r="Q89" s="7"/>
    </row>
    <row r="90" spans="1:17" x14ac:dyDescent="0.3">
      <c r="A90" s="3" t="s">
        <v>136</v>
      </c>
      <c r="B90" s="3" t="s">
        <v>89</v>
      </c>
      <c r="C90" s="3">
        <v>165</v>
      </c>
      <c r="D90" s="3">
        <v>3</v>
      </c>
      <c r="E90" s="3">
        <v>342</v>
      </c>
      <c r="F90" s="3">
        <f t="shared" si="2"/>
        <v>1111.1583173499998</v>
      </c>
      <c r="G90" s="6">
        <v>1526.04</v>
      </c>
      <c r="H90" s="6">
        <v>19855.07</v>
      </c>
      <c r="I90" s="3">
        <v>0.14000000000000001</v>
      </c>
      <c r="J90" s="26">
        <v>0.308</v>
      </c>
      <c r="K90" s="3">
        <v>25.9</v>
      </c>
      <c r="L90" s="3">
        <v>408</v>
      </c>
      <c r="M90" s="3">
        <v>675</v>
      </c>
      <c r="P90" s="7"/>
      <c r="Q90" s="7"/>
    </row>
    <row r="91" spans="1:17" x14ac:dyDescent="0.3">
      <c r="A91" s="3" t="s">
        <v>136</v>
      </c>
      <c r="B91" s="3" t="s">
        <v>90</v>
      </c>
      <c r="C91" s="3">
        <v>165</v>
      </c>
      <c r="D91" s="3">
        <v>3</v>
      </c>
      <c r="E91" s="3">
        <v>356</v>
      </c>
      <c r="F91" s="3">
        <f t="shared" si="2"/>
        <v>1233.7633745999997</v>
      </c>
      <c r="G91" s="6">
        <v>1526.04</v>
      </c>
      <c r="H91" s="6">
        <v>19855.07</v>
      </c>
      <c r="I91" s="3">
        <v>0.14000000000000001</v>
      </c>
      <c r="J91" s="26">
        <v>0.28899999999999998</v>
      </c>
      <c r="K91" s="3">
        <v>32.4</v>
      </c>
      <c r="L91" s="3">
        <v>408</v>
      </c>
      <c r="M91" s="3">
        <v>750</v>
      </c>
      <c r="P91" s="7"/>
      <c r="Q91" s="7"/>
    </row>
    <row r="92" spans="1:17" x14ac:dyDescent="0.3">
      <c r="A92" s="3" t="s">
        <v>136</v>
      </c>
      <c r="B92" s="3" t="s">
        <v>91</v>
      </c>
      <c r="C92" s="3">
        <v>165</v>
      </c>
      <c r="D92" s="3">
        <v>3</v>
      </c>
      <c r="E92" s="3">
        <v>344</v>
      </c>
      <c r="F92" s="3">
        <f t="shared" si="2"/>
        <v>1179.0626567500001</v>
      </c>
      <c r="G92" s="6">
        <v>1526.04</v>
      </c>
      <c r="H92" s="6">
        <v>19855.07</v>
      </c>
      <c r="I92" s="3">
        <v>0.14000000000000001</v>
      </c>
      <c r="J92" s="26">
        <v>0.29199999999999998</v>
      </c>
      <c r="K92" s="3">
        <v>29.5</v>
      </c>
      <c r="L92" s="3">
        <v>408</v>
      </c>
      <c r="M92" s="3">
        <v>700</v>
      </c>
      <c r="P92" s="7"/>
      <c r="Q92" s="7"/>
    </row>
    <row r="93" spans="1:17" x14ac:dyDescent="0.3">
      <c r="A93" s="3" t="s">
        <v>136</v>
      </c>
      <c r="B93" s="3" t="s">
        <v>92</v>
      </c>
      <c r="C93" s="3">
        <v>160</v>
      </c>
      <c r="D93" s="3">
        <v>5.5</v>
      </c>
      <c r="E93" s="3">
        <v>933</v>
      </c>
      <c r="F93" s="3">
        <f t="shared" si="2"/>
        <v>1434.93254155</v>
      </c>
      <c r="G93" s="6">
        <v>2668.22</v>
      </c>
      <c r="H93" s="6">
        <v>17436.11</v>
      </c>
      <c r="I93" s="3">
        <v>0.14000000000000001</v>
      </c>
      <c r="J93" s="26">
        <v>0.65</v>
      </c>
      <c r="K93" s="3">
        <v>25.9</v>
      </c>
      <c r="L93" s="3">
        <v>377</v>
      </c>
      <c r="M93" s="3">
        <v>940</v>
      </c>
      <c r="P93" s="7"/>
      <c r="Q93" s="7"/>
    </row>
    <row r="94" spans="1:17" x14ac:dyDescent="0.3">
      <c r="A94" s="3" t="s">
        <v>136</v>
      </c>
      <c r="B94" s="3" t="s">
        <v>93</v>
      </c>
      <c r="C94" s="3">
        <v>160</v>
      </c>
      <c r="D94" s="3">
        <v>5.5</v>
      </c>
      <c r="E94" s="3">
        <v>975</v>
      </c>
      <c r="F94" s="3">
        <f t="shared" si="2"/>
        <v>1542.6005208000001</v>
      </c>
      <c r="G94" s="6">
        <v>2668.22</v>
      </c>
      <c r="H94" s="6">
        <v>17436.11</v>
      </c>
      <c r="I94" s="3">
        <v>0.14000000000000001</v>
      </c>
      <c r="J94" s="26">
        <v>0.63200000000000001</v>
      </c>
      <c r="K94" s="3">
        <v>32.4</v>
      </c>
      <c r="L94" s="3">
        <v>377</v>
      </c>
      <c r="M94" s="3">
        <v>1050</v>
      </c>
      <c r="P94" s="7"/>
      <c r="Q94" s="7"/>
    </row>
    <row r="95" spans="1:17" x14ac:dyDescent="0.3">
      <c r="A95" s="3" t="s">
        <v>136</v>
      </c>
      <c r="B95" s="3" t="s">
        <v>94</v>
      </c>
      <c r="C95" s="3">
        <v>160</v>
      </c>
      <c r="D95" s="3">
        <v>5.5</v>
      </c>
      <c r="E95" s="3">
        <v>940</v>
      </c>
      <c r="F95" s="3">
        <f t="shared" si="2"/>
        <v>1494.5640377500001</v>
      </c>
      <c r="G95" s="6">
        <v>2668.22</v>
      </c>
      <c r="H95" s="6">
        <v>17436.11</v>
      </c>
      <c r="I95" s="3">
        <v>0.14000000000000001</v>
      </c>
      <c r="J95" s="26">
        <v>0.629</v>
      </c>
      <c r="K95" s="3">
        <v>29.5</v>
      </c>
      <c r="L95" s="3">
        <v>377</v>
      </c>
      <c r="M95" s="3">
        <v>1200</v>
      </c>
      <c r="P95" s="7"/>
      <c r="Q95" s="7"/>
    </row>
    <row r="96" spans="1:17" x14ac:dyDescent="0.3">
      <c r="A96" s="3" t="s">
        <v>136</v>
      </c>
      <c r="B96" s="3" t="s">
        <v>95</v>
      </c>
      <c r="C96" s="3">
        <v>166</v>
      </c>
      <c r="D96" s="3">
        <v>4.4000000000000004</v>
      </c>
      <c r="E96" s="3">
        <v>795</v>
      </c>
      <c r="F96" s="3">
        <f t="shared" si="2"/>
        <v>1247.8049483000009</v>
      </c>
      <c r="G96" s="6">
        <v>2232.67</v>
      </c>
      <c r="H96" s="6">
        <v>19408.060000000001</v>
      </c>
      <c r="I96" s="3">
        <v>0.14000000000000001</v>
      </c>
      <c r="J96" s="26">
        <v>0.63700000000000001</v>
      </c>
      <c r="K96" s="3">
        <v>25.9</v>
      </c>
      <c r="L96" s="3">
        <v>345</v>
      </c>
      <c r="M96" s="3">
        <v>1025</v>
      </c>
      <c r="P96" s="7"/>
      <c r="Q96" s="7"/>
    </row>
    <row r="97" spans="1:17" x14ac:dyDescent="0.3">
      <c r="A97" s="3" t="s">
        <v>136</v>
      </c>
      <c r="B97" s="3" t="s">
        <v>96</v>
      </c>
      <c r="C97" s="3">
        <v>166</v>
      </c>
      <c r="D97" s="3">
        <v>4.4000000000000004</v>
      </c>
      <c r="E97" s="3">
        <v>838</v>
      </c>
      <c r="F97" s="3">
        <f t="shared" si="2"/>
        <v>1367.649718800001</v>
      </c>
      <c r="G97" s="6">
        <v>2232.67</v>
      </c>
      <c r="H97" s="6">
        <v>19408.060000000001</v>
      </c>
      <c r="I97" s="3">
        <v>0.14000000000000001</v>
      </c>
      <c r="J97" s="26">
        <v>0.61299999999999999</v>
      </c>
      <c r="K97" s="3">
        <v>32.4</v>
      </c>
      <c r="L97" s="3">
        <v>345</v>
      </c>
      <c r="M97" s="3">
        <v>1050</v>
      </c>
      <c r="P97" s="7"/>
      <c r="Q97" s="7"/>
    </row>
    <row r="98" spans="1:17" x14ac:dyDescent="0.3">
      <c r="A98" s="3" t="s">
        <v>136</v>
      </c>
      <c r="B98" s="3" t="s">
        <v>97</v>
      </c>
      <c r="C98" s="3">
        <v>166</v>
      </c>
      <c r="D98" s="3">
        <v>4.4000000000000004</v>
      </c>
      <c r="E98" s="3">
        <v>802</v>
      </c>
      <c r="F98" s="3">
        <f t="shared" ref="F98:F161" si="3">(3.14*(C98^2-(C98-2*D98)^2)/4*L98+0.95*K98*H98)/1000</f>
        <v>1314.1805135000011</v>
      </c>
      <c r="G98" s="6">
        <v>2232.67</v>
      </c>
      <c r="H98" s="6">
        <v>19408.060000000001</v>
      </c>
      <c r="I98" s="3">
        <v>0.14000000000000001</v>
      </c>
      <c r="J98" s="26">
        <v>0.61</v>
      </c>
      <c r="K98" s="3">
        <v>29.5</v>
      </c>
      <c r="L98" s="3">
        <v>345</v>
      </c>
      <c r="M98" s="3">
        <v>900</v>
      </c>
      <c r="P98" s="7"/>
      <c r="Q98" s="7"/>
    </row>
    <row r="99" spans="1:17" x14ac:dyDescent="0.3">
      <c r="A99" s="3" t="s">
        <v>136</v>
      </c>
      <c r="B99" s="3" t="s">
        <v>98</v>
      </c>
      <c r="C99" s="3">
        <v>165</v>
      </c>
      <c r="D99" s="3">
        <v>3</v>
      </c>
      <c r="E99" s="3">
        <v>684</v>
      </c>
      <c r="F99" s="3">
        <f t="shared" si="3"/>
        <v>1111.1583173499998</v>
      </c>
      <c r="G99" s="6">
        <v>1526.04</v>
      </c>
      <c r="H99" s="6">
        <v>19855.07</v>
      </c>
      <c r="I99" s="3">
        <v>0.14000000000000001</v>
      </c>
      <c r="J99" s="26">
        <v>0.61599999999999999</v>
      </c>
      <c r="K99" s="3">
        <v>25.9</v>
      </c>
      <c r="L99" s="3">
        <v>408</v>
      </c>
      <c r="M99" s="3">
        <v>765</v>
      </c>
      <c r="P99" s="7"/>
      <c r="Q99" s="7"/>
    </row>
    <row r="100" spans="1:17" x14ac:dyDescent="0.3">
      <c r="A100" s="3" t="s">
        <v>136</v>
      </c>
      <c r="B100" s="3" t="s">
        <v>99</v>
      </c>
      <c r="C100" s="3">
        <v>165</v>
      </c>
      <c r="D100" s="3">
        <v>3</v>
      </c>
      <c r="E100" s="3">
        <v>711</v>
      </c>
      <c r="F100" s="3">
        <f t="shared" si="3"/>
        <v>1233.7633745999997</v>
      </c>
      <c r="G100" s="6">
        <v>1526.04</v>
      </c>
      <c r="H100" s="6">
        <v>19855.07</v>
      </c>
      <c r="I100" s="3">
        <v>0.14000000000000001</v>
      </c>
      <c r="J100" s="26">
        <v>0.57599999999999996</v>
      </c>
      <c r="K100" s="3">
        <v>32.4</v>
      </c>
      <c r="L100" s="3">
        <v>408</v>
      </c>
      <c r="M100" s="3">
        <v>825</v>
      </c>
      <c r="P100" s="7"/>
      <c r="Q100" s="7"/>
    </row>
    <row r="101" spans="1:17" x14ac:dyDescent="0.3">
      <c r="A101" s="4" t="s">
        <v>136</v>
      </c>
      <c r="B101" s="4" t="s">
        <v>100</v>
      </c>
      <c r="C101" s="4">
        <v>165</v>
      </c>
      <c r="D101" s="4">
        <v>3</v>
      </c>
      <c r="E101" s="4">
        <v>688</v>
      </c>
      <c r="F101" s="4">
        <f t="shared" si="3"/>
        <v>1179.0626567500001</v>
      </c>
      <c r="G101" s="10">
        <v>1526.04</v>
      </c>
      <c r="H101" s="10">
        <v>19855.07</v>
      </c>
      <c r="I101" s="4">
        <v>0.14000000000000001</v>
      </c>
      <c r="J101" s="28">
        <v>0.58399999999999996</v>
      </c>
      <c r="K101" s="4">
        <v>29.5</v>
      </c>
      <c r="L101" s="4">
        <v>408</v>
      </c>
      <c r="M101" s="4">
        <v>860</v>
      </c>
      <c r="P101" s="7"/>
      <c r="Q101" s="7"/>
    </row>
    <row r="102" spans="1:17" x14ac:dyDescent="0.3">
      <c r="A102" s="8" t="s">
        <v>137</v>
      </c>
      <c r="B102" s="8" t="s">
        <v>24</v>
      </c>
      <c r="C102" s="8">
        <v>140</v>
      </c>
      <c r="D102" s="8">
        <v>3.68</v>
      </c>
      <c r="E102" s="8">
        <v>0</v>
      </c>
      <c r="F102" s="8">
        <f t="shared" si="3"/>
        <v>1043.1989922320004</v>
      </c>
      <c r="G102" s="9">
        <v>1575.2</v>
      </c>
      <c r="H102" s="9">
        <v>13817.39</v>
      </c>
      <c r="I102" s="8">
        <v>0.1</v>
      </c>
      <c r="J102" s="27">
        <v>0</v>
      </c>
      <c r="K102" s="11">
        <v>35.792000000000002</v>
      </c>
      <c r="L102" s="8">
        <v>364</v>
      </c>
      <c r="M102" s="8">
        <v>462</v>
      </c>
      <c r="P102" s="7"/>
      <c r="Q102" s="7"/>
    </row>
    <row r="103" spans="1:17" x14ac:dyDescent="0.3">
      <c r="A103" s="3" t="s">
        <v>137</v>
      </c>
      <c r="B103" s="3" t="s">
        <v>25</v>
      </c>
      <c r="C103" s="3">
        <v>140</v>
      </c>
      <c r="D103" s="3">
        <v>3.68</v>
      </c>
      <c r="E103" s="3">
        <v>0</v>
      </c>
      <c r="F103" s="3">
        <f t="shared" si="3"/>
        <v>1043.1989922320004</v>
      </c>
      <c r="G103" s="6">
        <v>1575.2</v>
      </c>
      <c r="H103" s="6">
        <v>13817.39</v>
      </c>
      <c r="I103" s="3">
        <v>0.2</v>
      </c>
      <c r="J103" s="26">
        <v>0</v>
      </c>
      <c r="K103" s="12">
        <v>35.792000000000002</v>
      </c>
      <c r="L103" s="3">
        <v>364</v>
      </c>
      <c r="M103" s="3">
        <v>433.5</v>
      </c>
      <c r="P103" s="7"/>
      <c r="Q103" s="7"/>
    </row>
    <row r="104" spans="1:17" x14ac:dyDescent="0.3">
      <c r="A104" s="3" t="s">
        <v>137</v>
      </c>
      <c r="B104" s="3" t="s">
        <v>26</v>
      </c>
      <c r="C104" s="3">
        <v>140</v>
      </c>
      <c r="D104" s="3">
        <v>3.68</v>
      </c>
      <c r="E104" s="3">
        <v>0</v>
      </c>
      <c r="F104" s="3">
        <f t="shared" si="3"/>
        <v>1043.1989922320004</v>
      </c>
      <c r="G104" s="6">
        <v>1575.2</v>
      </c>
      <c r="H104" s="6">
        <v>13817.39</v>
      </c>
      <c r="I104" s="3">
        <v>0.3</v>
      </c>
      <c r="J104" s="26">
        <v>0</v>
      </c>
      <c r="K104" s="12">
        <v>35.792000000000002</v>
      </c>
      <c r="L104" s="3">
        <v>364</v>
      </c>
      <c r="M104" s="3">
        <v>397.5</v>
      </c>
      <c r="P104" s="7"/>
      <c r="Q104" s="7"/>
    </row>
    <row r="105" spans="1:17" x14ac:dyDescent="0.3">
      <c r="A105" s="3" t="s">
        <v>137</v>
      </c>
      <c r="B105" s="3" t="s">
        <v>27</v>
      </c>
      <c r="C105" s="3">
        <v>140</v>
      </c>
      <c r="D105" s="3">
        <v>3.68</v>
      </c>
      <c r="E105" s="3">
        <v>0</v>
      </c>
      <c r="F105" s="3">
        <f t="shared" si="3"/>
        <v>1020.5163648080004</v>
      </c>
      <c r="G105" s="6">
        <v>1575.2</v>
      </c>
      <c r="H105" s="6">
        <v>13817.39</v>
      </c>
      <c r="I105" s="3">
        <v>0.1</v>
      </c>
      <c r="J105" s="26">
        <v>0</v>
      </c>
      <c r="K105" s="12">
        <v>34.064</v>
      </c>
      <c r="L105" s="3">
        <v>364</v>
      </c>
      <c r="M105" s="3">
        <v>484</v>
      </c>
      <c r="P105" s="7"/>
      <c r="Q105" s="7"/>
    </row>
    <row r="106" spans="1:17" x14ac:dyDescent="0.3">
      <c r="A106" s="3" t="s">
        <v>137</v>
      </c>
      <c r="B106" s="3" t="s">
        <v>28</v>
      </c>
      <c r="C106" s="3">
        <v>140</v>
      </c>
      <c r="D106" s="3">
        <v>3.68</v>
      </c>
      <c r="E106" s="3">
        <v>0</v>
      </c>
      <c r="F106" s="3">
        <f t="shared" si="3"/>
        <v>1020.5163648080004</v>
      </c>
      <c r="G106" s="6">
        <v>1575.2</v>
      </c>
      <c r="H106" s="6">
        <v>13817.39</v>
      </c>
      <c r="I106" s="3">
        <v>0.2</v>
      </c>
      <c r="J106" s="26">
        <v>0</v>
      </c>
      <c r="K106" s="12">
        <v>34.064</v>
      </c>
      <c r="L106" s="3">
        <v>364</v>
      </c>
      <c r="M106" s="3">
        <v>403</v>
      </c>
      <c r="P106" s="7"/>
      <c r="Q106" s="7"/>
    </row>
    <row r="107" spans="1:17" x14ac:dyDescent="0.3">
      <c r="A107" s="3" t="s">
        <v>137</v>
      </c>
      <c r="B107" s="3" t="s">
        <v>29</v>
      </c>
      <c r="C107" s="3">
        <v>140</v>
      </c>
      <c r="D107" s="3">
        <v>3.68</v>
      </c>
      <c r="E107" s="3">
        <v>0</v>
      </c>
      <c r="F107" s="3">
        <f t="shared" si="3"/>
        <v>1020.5163648080004</v>
      </c>
      <c r="G107" s="6">
        <v>1575.2</v>
      </c>
      <c r="H107" s="6">
        <v>13817.39</v>
      </c>
      <c r="I107" s="3">
        <v>0.3</v>
      </c>
      <c r="J107" s="26">
        <v>0</v>
      </c>
      <c r="K107" s="12">
        <v>34.064</v>
      </c>
      <c r="L107" s="3">
        <v>364</v>
      </c>
      <c r="M107" s="3">
        <v>374</v>
      </c>
      <c r="P107" s="7"/>
      <c r="Q107" s="7"/>
    </row>
    <row r="108" spans="1:17" x14ac:dyDescent="0.3">
      <c r="A108" s="3" t="s">
        <v>137</v>
      </c>
      <c r="B108" s="3" t="s">
        <v>30</v>
      </c>
      <c r="C108" s="3">
        <v>140</v>
      </c>
      <c r="D108" s="3">
        <v>3.68</v>
      </c>
      <c r="E108" s="3">
        <v>0</v>
      </c>
      <c r="F108" s="3">
        <f t="shared" si="3"/>
        <v>1095.1800134120006</v>
      </c>
      <c r="G108" s="6">
        <v>1575.2</v>
      </c>
      <c r="H108" s="6">
        <v>13817.39</v>
      </c>
      <c r="I108" s="3">
        <v>0.1</v>
      </c>
      <c r="J108" s="26">
        <v>0</v>
      </c>
      <c r="K108" s="12">
        <v>39.752000000000002</v>
      </c>
      <c r="L108" s="3">
        <v>364</v>
      </c>
      <c r="M108" s="3">
        <v>486.5</v>
      </c>
      <c r="P108" s="7"/>
      <c r="Q108" s="7"/>
    </row>
    <row r="109" spans="1:17" x14ac:dyDescent="0.3">
      <c r="A109" s="3" t="s">
        <v>137</v>
      </c>
      <c r="B109" s="3" t="s">
        <v>31</v>
      </c>
      <c r="C109" s="3">
        <v>140</v>
      </c>
      <c r="D109" s="3">
        <v>3.68</v>
      </c>
      <c r="E109" s="3">
        <v>0</v>
      </c>
      <c r="F109" s="3">
        <f t="shared" si="3"/>
        <v>1095.1800134120006</v>
      </c>
      <c r="G109" s="6">
        <v>1575.2</v>
      </c>
      <c r="H109" s="6">
        <v>13817.39</v>
      </c>
      <c r="I109" s="3">
        <v>0.2</v>
      </c>
      <c r="J109" s="26">
        <v>0</v>
      </c>
      <c r="K109" s="12">
        <v>39.752000000000002</v>
      </c>
      <c r="L109" s="3">
        <v>364</v>
      </c>
      <c r="M109" s="3">
        <v>444</v>
      </c>
      <c r="P109" s="7"/>
      <c r="Q109" s="7"/>
    </row>
    <row r="110" spans="1:17" x14ac:dyDescent="0.3">
      <c r="A110" s="3" t="s">
        <v>137</v>
      </c>
      <c r="B110" s="3" t="s">
        <v>32</v>
      </c>
      <c r="C110" s="3">
        <v>140</v>
      </c>
      <c r="D110" s="3">
        <v>3.68</v>
      </c>
      <c r="E110" s="3">
        <v>0</v>
      </c>
      <c r="F110" s="3">
        <f t="shared" si="3"/>
        <v>1095.1800134120006</v>
      </c>
      <c r="G110" s="6">
        <v>1575.2</v>
      </c>
      <c r="H110" s="6">
        <v>13817.39</v>
      </c>
      <c r="I110" s="3">
        <v>0.3</v>
      </c>
      <c r="J110" s="26">
        <v>0</v>
      </c>
      <c r="K110" s="12">
        <v>39.752000000000002</v>
      </c>
      <c r="L110" s="3">
        <v>364</v>
      </c>
      <c r="M110" s="3">
        <v>416.5</v>
      </c>
      <c r="P110" s="7"/>
      <c r="Q110" s="7"/>
    </row>
    <row r="111" spans="1:17" x14ac:dyDescent="0.3">
      <c r="A111" s="3" t="s">
        <v>137</v>
      </c>
      <c r="B111" s="3" t="s">
        <v>33</v>
      </c>
      <c r="C111" s="3">
        <v>140</v>
      </c>
      <c r="D111" s="3">
        <v>3.68</v>
      </c>
      <c r="E111" s="3">
        <v>0</v>
      </c>
      <c r="F111" s="3">
        <f t="shared" si="3"/>
        <v>1014.8457079520005</v>
      </c>
      <c r="G111" s="6">
        <v>1575.2</v>
      </c>
      <c r="H111" s="6">
        <v>13817.39</v>
      </c>
      <c r="I111" s="3">
        <v>0.1</v>
      </c>
      <c r="J111" s="26">
        <v>0</v>
      </c>
      <c r="K111" s="12">
        <v>33.631999999999998</v>
      </c>
      <c r="L111" s="3">
        <v>364</v>
      </c>
      <c r="M111" s="3">
        <v>413.5</v>
      </c>
      <c r="P111" s="7"/>
      <c r="Q111" s="7"/>
    </row>
    <row r="112" spans="1:17" x14ac:dyDescent="0.3">
      <c r="A112" s="3" t="s">
        <v>137</v>
      </c>
      <c r="B112" s="3" t="s">
        <v>34</v>
      </c>
      <c r="C112" s="3">
        <v>140</v>
      </c>
      <c r="D112" s="3">
        <v>3.68</v>
      </c>
      <c r="E112" s="3">
        <v>0</v>
      </c>
      <c r="F112" s="3">
        <f t="shared" si="3"/>
        <v>1014.8457079520005</v>
      </c>
      <c r="G112" s="6">
        <v>1575.2</v>
      </c>
      <c r="H112" s="6">
        <v>13817.39</v>
      </c>
      <c r="I112" s="3">
        <v>0.2</v>
      </c>
      <c r="J112" s="26">
        <v>0</v>
      </c>
      <c r="K112" s="12">
        <v>33.631999999999998</v>
      </c>
      <c r="L112" s="3">
        <v>364</v>
      </c>
      <c r="M112" s="3">
        <v>369.5</v>
      </c>
      <c r="P112" s="7"/>
      <c r="Q112" s="7"/>
    </row>
    <row r="113" spans="1:17" x14ac:dyDescent="0.3">
      <c r="A113" s="3" t="s">
        <v>137</v>
      </c>
      <c r="B113" s="3" t="s">
        <v>35</v>
      </c>
      <c r="C113" s="3">
        <v>140</v>
      </c>
      <c r="D113" s="3">
        <v>3.68</v>
      </c>
      <c r="E113" s="3">
        <v>0</v>
      </c>
      <c r="F113" s="3">
        <f t="shared" si="3"/>
        <v>1014.8457079520005</v>
      </c>
      <c r="G113" s="6">
        <v>1575.2</v>
      </c>
      <c r="H113" s="6">
        <v>13817.39</v>
      </c>
      <c r="I113" s="3">
        <v>0.3</v>
      </c>
      <c r="J113" s="26">
        <v>0</v>
      </c>
      <c r="K113" s="12">
        <v>33.631999999999998</v>
      </c>
      <c r="L113" s="3">
        <v>364</v>
      </c>
      <c r="M113" s="3">
        <v>355</v>
      </c>
      <c r="P113" s="7"/>
      <c r="Q113" s="7"/>
    </row>
    <row r="114" spans="1:17" x14ac:dyDescent="0.3">
      <c r="A114" s="3" t="s">
        <v>137</v>
      </c>
      <c r="B114" s="3" t="s">
        <v>36</v>
      </c>
      <c r="C114" s="3">
        <v>140</v>
      </c>
      <c r="D114" s="3">
        <v>3.68</v>
      </c>
      <c r="E114" s="3">
        <v>0</v>
      </c>
      <c r="F114" s="3">
        <f t="shared" si="3"/>
        <v>1020.5163648080004</v>
      </c>
      <c r="G114" s="6">
        <v>1575.2</v>
      </c>
      <c r="H114" s="6">
        <v>13817.39</v>
      </c>
      <c r="I114" s="3">
        <v>0.1</v>
      </c>
      <c r="J114" s="26">
        <v>0</v>
      </c>
      <c r="K114" s="12">
        <v>34.064</v>
      </c>
      <c r="L114" s="3">
        <v>364</v>
      </c>
      <c r="M114" s="3">
        <v>444.5</v>
      </c>
      <c r="P114" s="7"/>
      <c r="Q114" s="7"/>
    </row>
    <row r="115" spans="1:17" x14ac:dyDescent="0.3">
      <c r="A115" s="3" t="s">
        <v>137</v>
      </c>
      <c r="B115" s="3" t="s">
        <v>37</v>
      </c>
      <c r="C115" s="3">
        <v>140</v>
      </c>
      <c r="D115" s="3">
        <v>3.68</v>
      </c>
      <c r="E115" s="3">
        <v>0</v>
      </c>
      <c r="F115" s="3">
        <f t="shared" si="3"/>
        <v>1020.5163648080004</v>
      </c>
      <c r="G115" s="6">
        <v>1575.2</v>
      </c>
      <c r="H115" s="6">
        <v>13817.39</v>
      </c>
      <c r="I115" s="3">
        <v>0.2</v>
      </c>
      <c r="J115" s="26">
        <v>0</v>
      </c>
      <c r="K115" s="12">
        <v>34.064</v>
      </c>
      <c r="L115" s="3">
        <v>364</v>
      </c>
      <c r="M115" s="3">
        <v>390.5</v>
      </c>
      <c r="P115" s="7"/>
      <c r="Q115" s="7"/>
    </row>
    <row r="116" spans="1:17" x14ac:dyDescent="0.3">
      <c r="A116" s="3" t="s">
        <v>137</v>
      </c>
      <c r="B116" s="3" t="s">
        <v>38</v>
      </c>
      <c r="C116" s="3">
        <v>140</v>
      </c>
      <c r="D116" s="3">
        <v>3.68</v>
      </c>
      <c r="E116" s="3">
        <v>0</v>
      </c>
      <c r="F116" s="3">
        <f t="shared" si="3"/>
        <v>1020.5163648080004</v>
      </c>
      <c r="G116" s="6">
        <v>1575.2</v>
      </c>
      <c r="H116" s="6">
        <v>13817.39</v>
      </c>
      <c r="I116" s="3">
        <v>0.3</v>
      </c>
      <c r="J116" s="26">
        <v>0</v>
      </c>
      <c r="K116" s="12">
        <v>34.064</v>
      </c>
      <c r="L116" s="3">
        <v>364</v>
      </c>
      <c r="M116" s="3">
        <v>366.5</v>
      </c>
      <c r="P116" s="7"/>
      <c r="Q116" s="7"/>
    </row>
    <row r="117" spans="1:17" x14ac:dyDescent="0.3">
      <c r="A117" s="3" t="s">
        <v>137</v>
      </c>
      <c r="B117" s="3" t="s">
        <v>39</v>
      </c>
      <c r="C117" s="3">
        <v>140</v>
      </c>
      <c r="D117" s="3">
        <v>3.68</v>
      </c>
      <c r="E117" s="3">
        <v>0</v>
      </c>
      <c r="F117" s="3">
        <f t="shared" si="3"/>
        <v>1095.1800134120006</v>
      </c>
      <c r="G117" s="6">
        <v>1575.2</v>
      </c>
      <c r="H117" s="6">
        <v>13817.39</v>
      </c>
      <c r="I117" s="3">
        <v>0.1</v>
      </c>
      <c r="J117" s="26">
        <v>0</v>
      </c>
      <c r="K117" s="12">
        <v>39.752000000000002</v>
      </c>
      <c r="L117" s="3">
        <v>364</v>
      </c>
      <c r="M117" s="3">
        <v>490</v>
      </c>
      <c r="P117" s="7"/>
      <c r="Q117" s="7"/>
    </row>
    <row r="118" spans="1:17" x14ac:dyDescent="0.3">
      <c r="A118" s="3" t="s">
        <v>137</v>
      </c>
      <c r="B118" s="3" t="s">
        <v>40</v>
      </c>
      <c r="C118" s="3">
        <v>140</v>
      </c>
      <c r="D118" s="3">
        <v>3.68</v>
      </c>
      <c r="E118" s="3">
        <v>0</v>
      </c>
      <c r="F118" s="3">
        <f t="shared" si="3"/>
        <v>1095.1800134120006</v>
      </c>
      <c r="G118" s="6">
        <v>1575.2</v>
      </c>
      <c r="H118" s="6">
        <v>13817.39</v>
      </c>
      <c r="I118" s="3">
        <v>0.2</v>
      </c>
      <c r="J118" s="26">
        <v>0</v>
      </c>
      <c r="K118" s="12">
        <v>39.752000000000002</v>
      </c>
      <c r="L118" s="3">
        <v>364</v>
      </c>
      <c r="M118" s="3">
        <v>410</v>
      </c>
      <c r="P118" s="7"/>
      <c r="Q118" s="7"/>
    </row>
    <row r="119" spans="1:17" x14ac:dyDescent="0.3">
      <c r="A119" s="3" t="s">
        <v>137</v>
      </c>
      <c r="B119" s="3" t="s">
        <v>41</v>
      </c>
      <c r="C119" s="3">
        <v>140</v>
      </c>
      <c r="D119" s="3">
        <v>3.68</v>
      </c>
      <c r="E119" s="3">
        <v>0</v>
      </c>
      <c r="F119" s="3">
        <f t="shared" si="3"/>
        <v>1014.8457079520005</v>
      </c>
      <c r="G119" s="6">
        <v>1575.2</v>
      </c>
      <c r="H119" s="6">
        <v>13817.39</v>
      </c>
      <c r="I119" s="3">
        <v>0.1</v>
      </c>
      <c r="J119" s="26">
        <v>0</v>
      </c>
      <c r="K119" s="12">
        <v>33.631999999999998</v>
      </c>
      <c r="L119" s="3">
        <v>364</v>
      </c>
      <c r="M119" s="3">
        <v>393</v>
      </c>
      <c r="P119" s="7"/>
      <c r="Q119" s="7"/>
    </row>
    <row r="120" spans="1:17" x14ac:dyDescent="0.3">
      <c r="A120" s="3" t="s">
        <v>137</v>
      </c>
      <c r="B120" s="3" t="s">
        <v>42</v>
      </c>
      <c r="C120" s="3">
        <v>140</v>
      </c>
      <c r="D120" s="3">
        <v>3.68</v>
      </c>
      <c r="E120" s="3">
        <v>0</v>
      </c>
      <c r="F120" s="3">
        <f t="shared" si="3"/>
        <v>1014.8457079520005</v>
      </c>
      <c r="G120" s="6">
        <v>1575.2</v>
      </c>
      <c r="H120" s="6">
        <v>13817.39</v>
      </c>
      <c r="I120" s="3">
        <v>0.2</v>
      </c>
      <c r="J120" s="26">
        <v>0</v>
      </c>
      <c r="K120" s="12">
        <v>33.631999999999998</v>
      </c>
      <c r="L120" s="3">
        <v>364</v>
      </c>
      <c r="M120" s="3">
        <v>350.5</v>
      </c>
      <c r="P120" s="7"/>
      <c r="Q120" s="7"/>
    </row>
    <row r="121" spans="1:17" x14ac:dyDescent="0.3">
      <c r="A121" s="3" t="s">
        <v>137</v>
      </c>
      <c r="B121" s="3" t="s">
        <v>43</v>
      </c>
      <c r="C121" s="3">
        <v>140</v>
      </c>
      <c r="D121" s="3">
        <v>3.68</v>
      </c>
      <c r="E121" s="3">
        <v>0</v>
      </c>
      <c r="F121" s="3">
        <f t="shared" si="3"/>
        <v>1014.8457079520005</v>
      </c>
      <c r="G121" s="6">
        <v>1575.2</v>
      </c>
      <c r="H121" s="6">
        <v>13817.39</v>
      </c>
      <c r="I121" s="3">
        <v>0.3</v>
      </c>
      <c r="J121" s="26">
        <v>0</v>
      </c>
      <c r="K121" s="12">
        <v>33.631999999999998</v>
      </c>
      <c r="L121" s="3">
        <v>364</v>
      </c>
      <c r="M121" s="3">
        <v>335</v>
      </c>
      <c r="P121" s="7"/>
      <c r="Q121" s="7"/>
    </row>
    <row r="122" spans="1:17" x14ac:dyDescent="0.3">
      <c r="A122" s="3" t="s">
        <v>137</v>
      </c>
      <c r="B122" s="3" t="s">
        <v>44</v>
      </c>
      <c r="C122" s="3">
        <v>165.5</v>
      </c>
      <c r="D122" s="3">
        <v>2.96</v>
      </c>
      <c r="E122" s="3">
        <v>0</v>
      </c>
      <c r="F122" s="3">
        <f t="shared" si="3"/>
        <v>1240.5281893279991</v>
      </c>
      <c r="G122" s="6">
        <v>1510.71</v>
      </c>
      <c r="H122" s="6">
        <v>20000.18</v>
      </c>
      <c r="I122" s="3">
        <v>0.1</v>
      </c>
      <c r="J122" s="26">
        <v>0</v>
      </c>
      <c r="K122" s="12">
        <v>35.792000000000002</v>
      </c>
      <c r="L122" s="3">
        <v>371</v>
      </c>
      <c r="M122" s="3">
        <v>475</v>
      </c>
      <c r="P122" s="7"/>
      <c r="Q122" s="7"/>
    </row>
    <row r="123" spans="1:17" x14ac:dyDescent="0.3">
      <c r="A123" s="3" t="s">
        <v>137</v>
      </c>
      <c r="B123" s="3" t="s">
        <v>45</v>
      </c>
      <c r="C123" s="3">
        <v>165.5</v>
      </c>
      <c r="D123" s="3">
        <v>2.96</v>
      </c>
      <c r="E123" s="3">
        <v>0</v>
      </c>
      <c r="F123" s="3">
        <f t="shared" si="3"/>
        <v>1240.5281893279991</v>
      </c>
      <c r="G123" s="6">
        <v>1510.71</v>
      </c>
      <c r="H123" s="6">
        <v>20000.18</v>
      </c>
      <c r="I123" s="3">
        <v>0.2</v>
      </c>
      <c r="J123" s="26">
        <v>0</v>
      </c>
      <c r="K123" s="12">
        <v>35.792000000000002</v>
      </c>
      <c r="L123" s="3">
        <v>371</v>
      </c>
      <c r="M123" s="3">
        <v>442</v>
      </c>
      <c r="P123" s="7"/>
      <c r="Q123" s="7"/>
    </row>
    <row r="124" spans="1:17" x14ac:dyDescent="0.3">
      <c r="A124" s="3" t="s">
        <v>137</v>
      </c>
      <c r="B124" s="3" t="s">
        <v>46</v>
      </c>
      <c r="C124" s="3">
        <v>165.5</v>
      </c>
      <c r="D124" s="3">
        <v>2.96</v>
      </c>
      <c r="E124" s="3">
        <v>0</v>
      </c>
      <c r="F124" s="3">
        <f t="shared" si="3"/>
        <v>1240.5281893279991</v>
      </c>
      <c r="G124" s="6">
        <v>1510.71</v>
      </c>
      <c r="H124" s="6">
        <v>20000.18</v>
      </c>
      <c r="I124" s="3">
        <v>0.3</v>
      </c>
      <c r="J124" s="26">
        <v>0</v>
      </c>
      <c r="K124" s="12">
        <v>35.792000000000002</v>
      </c>
      <c r="L124" s="3">
        <v>371</v>
      </c>
      <c r="M124" s="3">
        <v>403.5</v>
      </c>
      <c r="P124" s="7"/>
      <c r="Q124" s="7"/>
    </row>
    <row r="125" spans="1:17" x14ac:dyDescent="0.3">
      <c r="A125" s="3" t="s">
        <v>137</v>
      </c>
      <c r="B125" s="3" t="s">
        <v>47</v>
      </c>
      <c r="C125" s="3">
        <v>165.5</v>
      </c>
      <c r="D125" s="3">
        <v>2.96</v>
      </c>
      <c r="E125" s="3">
        <v>0</v>
      </c>
      <c r="F125" s="3">
        <f t="shared" si="3"/>
        <v>1315.7688664879995</v>
      </c>
      <c r="G125" s="6">
        <v>1510.71</v>
      </c>
      <c r="H125" s="6">
        <v>20000.18</v>
      </c>
      <c r="I125" s="3">
        <v>0.1</v>
      </c>
      <c r="J125" s="26">
        <v>0</v>
      </c>
      <c r="K125" s="12">
        <v>39.752000000000002</v>
      </c>
      <c r="L125" s="3">
        <v>371</v>
      </c>
      <c r="M125" s="3">
        <v>495</v>
      </c>
      <c r="P125" s="7"/>
      <c r="Q125" s="7"/>
    </row>
    <row r="126" spans="1:17" x14ac:dyDescent="0.3">
      <c r="A126" s="3" t="s">
        <v>137</v>
      </c>
      <c r="B126" s="3" t="s">
        <v>48</v>
      </c>
      <c r="C126" s="3">
        <v>165.5</v>
      </c>
      <c r="D126" s="3">
        <v>2.96</v>
      </c>
      <c r="E126" s="3">
        <v>0</v>
      </c>
      <c r="F126" s="3">
        <f t="shared" si="3"/>
        <v>1315.7688664879995</v>
      </c>
      <c r="G126" s="6">
        <v>1510.71</v>
      </c>
      <c r="H126" s="6">
        <v>20000.18</v>
      </c>
      <c r="I126" s="3">
        <v>0.2</v>
      </c>
      <c r="J126" s="26">
        <v>0</v>
      </c>
      <c r="K126" s="12">
        <v>39.752000000000002</v>
      </c>
      <c r="L126" s="3">
        <v>371</v>
      </c>
      <c r="M126" s="3">
        <v>420</v>
      </c>
      <c r="P126" s="7"/>
      <c r="Q126" s="7"/>
    </row>
    <row r="127" spans="1:17" x14ac:dyDescent="0.3">
      <c r="A127" s="4" t="s">
        <v>137</v>
      </c>
      <c r="B127" s="4" t="s">
        <v>49</v>
      </c>
      <c r="C127" s="4">
        <v>165.5</v>
      </c>
      <c r="D127" s="4">
        <v>2.96</v>
      </c>
      <c r="E127" s="4">
        <v>0</v>
      </c>
      <c r="F127" s="4">
        <f t="shared" si="3"/>
        <v>1315.7688664879995</v>
      </c>
      <c r="G127" s="10">
        <v>1510.71</v>
      </c>
      <c r="H127" s="10">
        <v>20000.18</v>
      </c>
      <c r="I127" s="4">
        <v>0.3</v>
      </c>
      <c r="J127" s="28">
        <v>0</v>
      </c>
      <c r="K127" s="13">
        <v>39.752000000000002</v>
      </c>
      <c r="L127" s="4">
        <v>371</v>
      </c>
      <c r="M127" s="4">
        <v>390</v>
      </c>
      <c r="P127" s="7"/>
      <c r="Q127" s="7"/>
    </row>
    <row r="128" spans="1:17" x14ac:dyDescent="0.3">
      <c r="A128" s="2" t="s">
        <v>172</v>
      </c>
      <c r="B128" t="s">
        <v>138</v>
      </c>
      <c r="C128" s="16">
        <v>300</v>
      </c>
      <c r="D128" s="16">
        <v>3.42</v>
      </c>
      <c r="E128" s="16">
        <v>696</v>
      </c>
      <c r="F128" s="3">
        <f t="shared" si="3"/>
        <v>2590.4353767903958</v>
      </c>
      <c r="G128" s="6">
        <v>3184.91</v>
      </c>
      <c r="H128" s="6">
        <v>67497.320000000007</v>
      </c>
      <c r="I128" s="2">
        <v>0.3</v>
      </c>
      <c r="J128" s="26">
        <v>0.26900000000000002</v>
      </c>
      <c r="K128" s="16">
        <v>25.12</v>
      </c>
      <c r="L128" s="16">
        <v>307.60000000000002</v>
      </c>
      <c r="M128" s="16">
        <v>1220</v>
      </c>
      <c r="P128" s="7"/>
      <c r="Q128" s="7"/>
    </row>
    <row r="129" spans="1:17" x14ac:dyDescent="0.3">
      <c r="A129" s="2" t="s">
        <v>172</v>
      </c>
      <c r="B129" t="s">
        <v>139</v>
      </c>
      <c r="C129" s="16">
        <v>300</v>
      </c>
      <c r="D129" s="16">
        <v>3.42</v>
      </c>
      <c r="E129" s="16">
        <v>696</v>
      </c>
      <c r="F129" s="3">
        <f t="shared" si="3"/>
        <v>2590.4353767903958</v>
      </c>
      <c r="G129" s="6">
        <v>3184.91</v>
      </c>
      <c r="H129" s="6">
        <v>67497.320000000007</v>
      </c>
      <c r="I129" s="2">
        <v>0.3</v>
      </c>
      <c r="J129" s="26">
        <v>0.26900000000000002</v>
      </c>
      <c r="K129" s="16">
        <v>25.12</v>
      </c>
      <c r="L129" s="16">
        <v>307.60000000000002</v>
      </c>
      <c r="M129" s="16">
        <v>1239</v>
      </c>
      <c r="P129" s="7"/>
      <c r="Q129" s="7"/>
    </row>
    <row r="130" spans="1:17" x14ac:dyDescent="0.3">
      <c r="A130" s="2" t="s">
        <v>172</v>
      </c>
      <c r="B130" t="s">
        <v>140</v>
      </c>
      <c r="C130" s="16">
        <v>300</v>
      </c>
      <c r="D130" s="16">
        <v>3.42</v>
      </c>
      <c r="E130" s="16">
        <v>745</v>
      </c>
      <c r="F130" s="3">
        <f t="shared" si="3"/>
        <v>2769.9782479903965</v>
      </c>
      <c r="G130" s="6">
        <v>3184.91</v>
      </c>
      <c r="H130" s="6">
        <v>67497.320000000007</v>
      </c>
      <c r="I130" s="2">
        <v>0.15</v>
      </c>
      <c r="J130" s="26">
        <v>0.26900000000000002</v>
      </c>
      <c r="K130" s="16">
        <v>27.92</v>
      </c>
      <c r="L130" s="16">
        <v>307.60000000000002</v>
      </c>
      <c r="M130" s="16">
        <v>1501</v>
      </c>
      <c r="P130" s="7"/>
      <c r="Q130" s="7"/>
    </row>
    <row r="131" spans="1:17" x14ac:dyDescent="0.3">
      <c r="A131" s="2" t="s">
        <v>172</v>
      </c>
      <c r="B131" t="s">
        <v>141</v>
      </c>
      <c r="C131" s="16">
        <v>300</v>
      </c>
      <c r="D131" s="16">
        <v>3.42</v>
      </c>
      <c r="E131" s="16">
        <v>749</v>
      </c>
      <c r="F131" s="3">
        <f t="shared" si="3"/>
        <v>2785.3676369503964</v>
      </c>
      <c r="G131" s="6">
        <v>3184.91</v>
      </c>
      <c r="H131" s="6">
        <v>67497.320000000007</v>
      </c>
      <c r="I131" s="2">
        <v>0.3</v>
      </c>
      <c r="J131" s="26">
        <v>0.26900000000000002</v>
      </c>
      <c r="K131" s="16">
        <v>28.160000000000004</v>
      </c>
      <c r="L131" s="16">
        <v>307.60000000000002</v>
      </c>
      <c r="M131" s="16">
        <v>1321</v>
      </c>
      <c r="P131" s="7"/>
      <c r="Q131" s="7"/>
    </row>
    <row r="132" spans="1:17" x14ac:dyDescent="0.3">
      <c r="A132" s="2" t="s">
        <v>172</v>
      </c>
      <c r="B132" t="s">
        <v>142</v>
      </c>
      <c r="C132" s="16">
        <v>300</v>
      </c>
      <c r="D132" s="16">
        <v>3.42</v>
      </c>
      <c r="E132" s="16">
        <v>753</v>
      </c>
      <c r="F132" s="3">
        <f t="shared" si="3"/>
        <v>2800.7570259103964</v>
      </c>
      <c r="G132" s="6">
        <v>3184.91</v>
      </c>
      <c r="H132" s="6">
        <v>67497.320000000007</v>
      </c>
      <c r="I132" s="2">
        <v>0.5</v>
      </c>
      <c r="J132" s="26">
        <v>0.26900000000000002</v>
      </c>
      <c r="K132" s="16">
        <v>28.400000000000002</v>
      </c>
      <c r="L132" s="16">
        <v>307.60000000000002</v>
      </c>
      <c r="M132" s="16">
        <v>1048</v>
      </c>
      <c r="P132" s="7"/>
      <c r="Q132" s="7"/>
    </row>
    <row r="133" spans="1:17" x14ac:dyDescent="0.3">
      <c r="A133" s="2" t="s">
        <v>172</v>
      </c>
      <c r="B133" t="s">
        <v>143</v>
      </c>
      <c r="C133" s="16">
        <v>300</v>
      </c>
      <c r="D133" s="16">
        <v>3.42</v>
      </c>
      <c r="E133" s="16">
        <v>1260</v>
      </c>
      <c r="F133" s="3">
        <f t="shared" si="3"/>
        <v>2769.9782479903965</v>
      </c>
      <c r="G133" s="6">
        <v>3184.91</v>
      </c>
      <c r="H133" s="6">
        <v>67497.320000000007</v>
      </c>
      <c r="I133" s="2">
        <v>0.15</v>
      </c>
      <c r="J133" s="26">
        <v>0.45500000000000002</v>
      </c>
      <c r="K133" s="16">
        <v>27.92</v>
      </c>
      <c r="L133" s="16">
        <v>307.60000000000002</v>
      </c>
      <c r="M133" s="16">
        <v>1762</v>
      </c>
      <c r="P133" s="7"/>
      <c r="Q133" s="7"/>
    </row>
    <row r="134" spans="1:17" x14ac:dyDescent="0.3">
      <c r="A134" s="2" t="s">
        <v>172</v>
      </c>
      <c r="B134" t="s">
        <v>144</v>
      </c>
      <c r="C134" s="16">
        <v>300</v>
      </c>
      <c r="D134" s="16">
        <v>3.42</v>
      </c>
      <c r="E134" s="16">
        <v>1268</v>
      </c>
      <c r="F134" s="3">
        <f t="shared" si="3"/>
        <v>2785.3676369503964</v>
      </c>
      <c r="G134" s="6">
        <v>3184.91</v>
      </c>
      <c r="H134" s="6">
        <v>67497.320000000007</v>
      </c>
      <c r="I134" s="2">
        <v>0.3</v>
      </c>
      <c r="J134" s="26">
        <v>0.45500000000000002</v>
      </c>
      <c r="K134" s="16">
        <v>28.160000000000004</v>
      </c>
      <c r="L134" s="16">
        <v>307.60000000000002</v>
      </c>
      <c r="M134" s="16">
        <v>1376</v>
      </c>
      <c r="P134" s="7"/>
      <c r="Q134" s="7"/>
    </row>
    <row r="135" spans="1:17" x14ac:dyDescent="0.3">
      <c r="A135" s="2" t="s">
        <v>172</v>
      </c>
      <c r="B135" t="s">
        <v>145</v>
      </c>
      <c r="C135" s="16">
        <v>300</v>
      </c>
      <c r="D135" s="16">
        <v>3.42</v>
      </c>
      <c r="E135" s="16">
        <v>1275</v>
      </c>
      <c r="F135" s="3">
        <f t="shared" si="3"/>
        <v>2800.7570259103964</v>
      </c>
      <c r="G135" s="6">
        <v>3184.91</v>
      </c>
      <c r="H135" s="6">
        <v>67497.320000000007</v>
      </c>
      <c r="I135" s="2">
        <v>0.5</v>
      </c>
      <c r="J135" s="26">
        <v>0.45500000000000002</v>
      </c>
      <c r="K135" s="16">
        <v>28.400000000000002</v>
      </c>
      <c r="L135" s="16">
        <v>307.60000000000002</v>
      </c>
      <c r="M135" s="16">
        <v>1081</v>
      </c>
      <c r="P135" s="7"/>
      <c r="Q135" s="7"/>
    </row>
    <row r="136" spans="1:17" x14ac:dyDescent="0.3">
      <c r="A136" s="2" t="s">
        <v>172</v>
      </c>
      <c r="B136" t="s">
        <v>146</v>
      </c>
      <c r="C136" s="16">
        <v>300</v>
      </c>
      <c r="D136" s="16">
        <v>3.42</v>
      </c>
      <c r="E136" s="16">
        <v>1249</v>
      </c>
      <c r="F136" s="3">
        <f t="shared" si="3"/>
        <v>2744.3292663903958</v>
      </c>
      <c r="G136" s="6">
        <v>3184.91</v>
      </c>
      <c r="H136" s="6">
        <v>67497.320000000007</v>
      </c>
      <c r="I136" s="2">
        <v>0.15</v>
      </c>
      <c r="J136" s="26">
        <v>0.45500000000000002</v>
      </c>
      <c r="K136" s="16">
        <v>27.52</v>
      </c>
      <c r="L136" s="16">
        <v>307.60000000000002</v>
      </c>
      <c r="M136" s="16">
        <v>1727</v>
      </c>
      <c r="P136" s="7"/>
      <c r="Q136" s="7"/>
    </row>
    <row r="137" spans="1:17" x14ac:dyDescent="0.3">
      <c r="A137" s="2" t="s">
        <v>172</v>
      </c>
      <c r="B137" t="s">
        <v>147</v>
      </c>
      <c r="C137" s="16">
        <v>300</v>
      </c>
      <c r="D137" s="16">
        <v>3.42</v>
      </c>
      <c r="E137" s="16">
        <v>1256</v>
      </c>
      <c r="F137" s="3">
        <f t="shared" si="3"/>
        <v>2759.7186553503966</v>
      </c>
      <c r="G137" s="6">
        <v>3184.91</v>
      </c>
      <c r="H137" s="6">
        <v>67497.320000000007</v>
      </c>
      <c r="I137" s="2">
        <v>0.3</v>
      </c>
      <c r="J137" s="26">
        <v>0.45500000000000002</v>
      </c>
      <c r="K137" s="16">
        <v>27.760000000000005</v>
      </c>
      <c r="L137" s="16">
        <v>307.60000000000002</v>
      </c>
      <c r="M137" s="16">
        <v>1357</v>
      </c>
      <c r="P137" s="7"/>
      <c r="Q137" s="7"/>
    </row>
    <row r="138" spans="1:17" x14ac:dyDescent="0.3">
      <c r="A138" s="2" t="s">
        <v>172</v>
      </c>
      <c r="B138" t="s">
        <v>148</v>
      </c>
      <c r="C138" s="16">
        <v>300</v>
      </c>
      <c r="D138" s="16">
        <v>3.42</v>
      </c>
      <c r="E138" s="16">
        <v>1260</v>
      </c>
      <c r="F138" s="3">
        <f t="shared" si="3"/>
        <v>2769.9782479903965</v>
      </c>
      <c r="G138" s="6">
        <v>3184.91</v>
      </c>
      <c r="H138" s="6">
        <v>67497.320000000007</v>
      </c>
      <c r="I138" s="2">
        <v>0.5</v>
      </c>
      <c r="J138" s="26">
        <v>0.45500000000000002</v>
      </c>
      <c r="K138" s="16">
        <v>27.92</v>
      </c>
      <c r="L138" s="16">
        <v>307.60000000000002</v>
      </c>
      <c r="M138" s="16">
        <v>1085</v>
      </c>
      <c r="P138" s="7"/>
      <c r="Q138" s="7"/>
    </row>
    <row r="139" spans="1:17" x14ac:dyDescent="0.3">
      <c r="A139" s="2" t="s">
        <v>172</v>
      </c>
      <c r="B139" t="s">
        <v>149</v>
      </c>
      <c r="C139" s="16">
        <v>300</v>
      </c>
      <c r="D139" s="16">
        <v>3.42</v>
      </c>
      <c r="E139" s="16">
        <v>1241</v>
      </c>
      <c r="F139" s="3">
        <f t="shared" si="3"/>
        <v>2728.9398774303963</v>
      </c>
      <c r="G139" s="6">
        <v>3184.91</v>
      </c>
      <c r="H139" s="6">
        <v>67497.320000000007</v>
      </c>
      <c r="I139" s="2">
        <v>0.15</v>
      </c>
      <c r="J139" s="26">
        <v>0.45500000000000002</v>
      </c>
      <c r="K139" s="16">
        <v>27.28</v>
      </c>
      <c r="L139" s="16">
        <v>307.60000000000002</v>
      </c>
      <c r="M139" s="16">
        <v>1759</v>
      </c>
      <c r="P139" s="7"/>
      <c r="Q139" s="7"/>
    </row>
    <row r="140" spans="1:17" x14ac:dyDescent="0.3">
      <c r="A140" s="2" t="s">
        <v>172</v>
      </c>
      <c r="B140" t="s">
        <v>150</v>
      </c>
      <c r="C140" s="16">
        <v>300</v>
      </c>
      <c r="D140" s="16">
        <v>3.42</v>
      </c>
      <c r="E140" s="16">
        <v>1253</v>
      </c>
      <c r="F140" s="3">
        <f t="shared" si="3"/>
        <v>2754.5888590303962</v>
      </c>
      <c r="G140" s="6">
        <v>3184.91</v>
      </c>
      <c r="H140" s="6">
        <v>67497.320000000007</v>
      </c>
      <c r="I140" s="2">
        <v>0.3</v>
      </c>
      <c r="J140" s="26">
        <v>0.45500000000000002</v>
      </c>
      <c r="K140" s="16">
        <v>27.680000000000003</v>
      </c>
      <c r="L140" s="16">
        <v>307.60000000000002</v>
      </c>
      <c r="M140" s="16">
        <v>1411</v>
      </c>
      <c r="P140" s="7"/>
      <c r="Q140" s="7"/>
    </row>
    <row r="141" spans="1:17" x14ac:dyDescent="0.3">
      <c r="A141" s="2" t="s">
        <v>172</v>
      </c>
      <c r="B141" t="s">
        <v>151</v>
      </c>
      <c r="C141" s="16">
        <v>300</v>
      </c>
      <c r="D141" s="16">
        <v>3.42</v>
      </c>
      <c r="E141" s="16">
        <v>1263</v>
      </c>
      <c r="F141" s="3">
        <f t="shared" si="3"/>
        <v>2775.1080443103961</v>
      </c>
      <c r="G141" s="6">
        <v>3184.91</v>
      </c>
      <c r="H141" s="6">
        <v>67497.320000000007</v>
      </c>
      <c r="I141" s="2">
        <v>0.5</v>
      </c>
      <c r="J141" s="26">
        <v>0.45500000000000002</v>
      </c>
      <c r="K141" s="16">
        <v>28</v>
      </c>
      <c r="L141" s="16">
        <v>307.60000000000002</v>
      </c>
      <c r="M141" s="16">
        <v>1080</v>
      </c>
      <c r="P141" s="7"/>
      <c r="Q141" s="7"/>
    </row>
    <row r="142" spans="1:17" x14ac:dyDescent="0.3">
      <c r="A142" s="2" t="s">
        <v>172</v>
      </c>
      <c r="B142" t="s">
        <v>152</v>
      </c>
      <c r="C142" s="16">
        <v>300</v>
      </c>
      <c r="D142" s="16">
        <v>3.42</v>
      </c>
      <c r="E142" s="16">
        <v>1241</v>
      </c>
      <c r="F142" s="3">
        <f t="shared" si="3"/>
        <v>2728.9398774303963</v>
      </c>
      <c r="G142" s="6">
        <v>3184.91</v>
      </c>
      <c r="H142" s="6">
        <v>67497.320000000007</v>
      </c>
      <c r="I142" s="2">
        <v>0.15</v>
      </c>
      <c r="J142" s="26">
        <v>0.45500000000000002</v>
      </c>
      <c r="K142" s="16">
        <v>27.28</v>
      </c>
      <c r="L142" s="16">
        <v>307.60000000000002</v>
      </c>
      <c r="M142" s="16">
        <v>1627</v>
      </c>
      <c r="P142" s="7"/>
      <c r="Q142" s="7"/>
    </row>
    <row r="143" spans="1:17" x14ac:dyDescent="0.3">
      <c r="A143" s="2" t="s">
        <v>172</v>
      </c>
      <c r="B143" t="s">
        <v>153</v>
      </c>
      <c r="C143" s="16">
        <v>300</v>
      </c>
      <c r="D143" s="16">
        <v>3.42</v>
      </c>
      <c r="E143" s="16">
        <v>1253</v>
      </c>
      <c r="F143" s="3">
        <f t="shared" si="3"/>
        <v>2754.5888590303962</v>
      </c>
      <c r="G143" s="6">
        <v>3184.91</v>
      </c>
      <c r="H143" s="6">
        <v>67497.320000000007</v>
      </c>
      <c r="I143" s="2">
        <v>0.3</v>
      </c>
      <c r="J143" s="26">
        <v>0.45500000000000002</v>
      </c>
      <c r="K143" s="16">
        <v>27.680000000000003</v>
      </c>
      <c r="L143" s="16">
        <v>307.60000000000002</v>
      </c>
      <c r="M143" s="16">
        <v>1323</v>
      </c>
      <c r="P143" s="7"/>
      <c r="Q143" s="7"/>
    </row>
    <row r="144" spans="1:17" x14ac:dyDescent="0.3">
      <c r="A144" s="2" t="s">
        <v>172</v>
      </c>
      <c r="B144" t="s">
        <v>154</v>
      </c>
      <c r="C144" s="16">
        <v>300</v>
      </c>
      <c r="D144" s="16">
        <v>3.42</v>
      </c>
      <c r="E144" s="16">
        <v>1263</v>
      </c>
      <c r="F144" s="3">
        <f t="shared" si="3"/>
        <v>2775.1080443103961</v>
      </c>
      <c r="G144" s="6">
        <v>3184.91</v>
      </c>
      <c r="H144" s="6">
        <v>67497.320000000007</v>
      </c>
      <c r="I144" s="2">
        <v>0.5</v>
      </c>
      <c r="J144" s="26">
        <v>0.45500000000000002</v>
      </c>
      <c r="K144" s="16">
        <v>28</v>
      </c>
      <c r="L144" s="16">
        <v>307.60000000000002</v>
      </c>
      <c r="M144" s="16">
        <v>1053</v>
      </c>
      <c r="P144" s="7"/>
      <c r="Q144" s="7"/>
    </row>
    <row r="145" spans="1:17" x14ac:dyDescent="0.3">
      <c r="A145" s="2" t="s">
        <v>172</v>
      </c>
      <c r="B145" t="s">
        <v>155</v>
      </c>
      <c r="C145" s="16">
        <v>300</v>
      </c>
      <c r="D145" s="16">
        <v>3.42</v>
      </c>
      <c r="E145" s="16">
        <v>1231</v>
      </c>
      <c r="F145" s="3">
        <f t="shared" si="3"/>
        <v>4544.8877747103961</v>
      </c>
      <c r="G145" s="6">
        <v>3184.91</v>
      </c>
      <c r="H145" s="6">
        <v>67497.320000000007</v>
      </c>
      <c r="I145" s="2">
        <v>0.3</v>
      </c>
      <c r="J145" s="26">
        <v>0.27100000000000002</v>
      </c>
      <c r="K145" s="16">
        <v>55.6</v>
      </c>
      <c r="L145" s="16">
        <v>307.60000000000002</v>
      </c>
      <c r="M145" s="16">
        <v>1663</v>
      </c>
      <c r="P145" s="7"/>
      <c r="Q145" s="7"/>
    </row>
    <row r="146" spans="1:17" x14ac:dyDescent="0.3">
      <c r="A146" s="2" t="s">
        <v>172</v>
      </c>
      <c r="B146" t="s">
        <v>156</v>
      </c>
      <c r="C146" s="16">
        <v>300</v>
      </c>
      <c r="D146" s="16">
        <v>3.42</v>
      </c>
      <c r="E146" s="16">
        <v>1139</v>
      </c>
      <c r="F146" s="3">
        <f t="shared" si="3"/>
        <v>4211.4510139103968</v>
      </c>
      <c r="G146" s="6">
        <v>3184.91</v>
      </c>
      <c r="H146" s="6">
        <v>67497.320000000007</v>
      </c>
      <c r="I146" s="2">
        <v>0.3</v>
      </c>
      <c r="J146" s="26">
        <v>0.27</v>
      </c>
      <c r="K146" s="16">
        <v>50.400000000000006</v>
      </c>
      <c r="L146" s="16">
        <v>307.60000000000002</v>
      </c>
      <c r="M146" s="16">
        <v>1670</v>
      </c>
      <c r="P146" s="7"/>
      <c r="Q146" s="7"/>
    </row>
    <row r="147" spans="1:17" x14ac:dyDescent="0.3">
      <c r="A147" s="2" t="s">
        <v>172</v>
      </c>
      <c r="B147" t="s">
        <v>157</v>
      </c>
      <c r="C147" s="16">
        <v>300</v>
      </c>
      <c r="D147" s="16">
        <v>3.42</v>
      </c>
      <c r="E147" s="16">
        <v>1076</v>
      </c>
      <c r="F147" s="3">
        <f t="shared" si="3"/>
        <v>3980.6101795103959</v>
      </c>
      <c r="G147" s="6">
        <v>3184.91</v>
      </c>
      <c r="H147" s="6">
        <v>67497.320000000007</v>
      </c>
      <c r="I147" s="2">
        <v>0.15</v>
      </c>
      <c r="J147" s="26">
        <v>0.27</v>
      </c>
      <c r="K147" s="16">
        <v>46.800000000000004</v>
      </c>
      <c r="L147" s="16">
        <v>307.60000000000002</v>
      </c>
      <c r="M147" s="16">
        <v>1809</v>
      </c>
      <c r="P147" s="7"/>
      <c r="Q147" s="7"/>
    </row>
    <row r="148" spans="1:17" x14ac:dyDescent="0.3">
      <c r="A148" s="2" t="s">
        <v>172</v>
      </c>
      <c r="B148" t="s">
        <v>158</v>
      </c>
      <c r="C148" s="16">
        <v>300</v>
      </c>
      <c r="D148" s="16">
        <v>3.42</v>
      </c>
      <c r="E148" s="16">
        <v>1062</v>
      </c>
      <c r="F148" s="3">
        <f t="shared" si="3"/>
        <v>3929.3122163103958</v>
      </c>
      <c r="G148" s="6">
        <v>3184.91</v>
      </c>
      <c r="H148" s="6">
        <v>67497.320000000007</v>
      </c>
      <c r="I148" s="2">
        <v>0.3</v>
      </c>
      <c r="J148" s="26">
        <v>0.27</v>
      </c>
      <c r="K148" s="16">
        <v>46</v>
      </c>
      <c r="L148" s="16">
        <v>307.60000000000002</v>
      </c>
      <c r="M148" s="16">
        <v>1465</v>
      </c>
      <c r="P148" s="7"/>
      <c r="Q148" s="7"/>
    </row>
    <row r="149" spans="1:17" x14ac:dyDescent="0.3">
      <c r="A149" s="2" t="s">
        <v>172</v>
      </c>
      <c r="B149" t="s">
        <v>159</v>
      </c>
      <c r="C149" s="16">
        <v>300</v>
      </c>
      <c r="D149" s="16">
        <v>3.42</v>
      </c>
      <c r="E149" s="16">
        <v>1051</v>
      </c>
      <c r="F149" s="3">
        <f t="shared" si="3"/>
        <v>3888.2738457503965</v>
      </c>
      <c r="G149" s="6">
        <v>3184.91</v>
      </c>
      <c r="H149" s="6">
        <v>67497.320000000007</v>
      </c>
      <c r="I149" s="2">
        <v>0.5</v>
      </c>
      <c r="J149" s="26">
        <v>0.27</v>
      </c>
      <c r="K149" s="16">
        <v>45.360000000000007</v>
      </c>
      <c r="L149" s="16">
        <v>307.60000000000002</v>
      </c>
      <c r="M149" s="16">
        <v>1212</v>
      </c>
      <c r="P149" s="7"/>
      <c r="Q149" s="7"/>
    </row>
    <row r="150" spans="1:17" x14ac:dyDescent="0.3">
      <c r="A150" s="2" t="s">
        <v>172</v>
      </c>
      <c r="B150" t="s">
        <v>160</v>
      </c>
      <c r="C150" s="16">
        <v>300</v>
      </c>
      <c r="D150" s="16">
        <v>3.42</v>
      </c>
      <c r="E150" s="16">
        <v>1821</v>
      </c>
      <c r="F150" s="3">
        <f t="shared" si="3"/>
        <v>3980.6101795103959</v>
      </c>
      <c r="G150" s="6">
        <v>3184.91</v>
      </c>
      <c r="H150" s="6">
        <v>67497.320000000007</v>
      </c>
      <c r="I150" s="2">
        <v>0.15</v>
      </c>
      <c r="J150" s="26">
        <v>0.45700000000000002</v>
      </c>
      <c r="K150" s="16">
        <v>46.800000000000004</v>
      </c>
      <c r="L150" s="16">
        <v>307.60000000000002</v>
      </c>
      <c r="M150" s="16">
        <v>2097</v>
      </c>
      <c r="P150" s="7"/>
      <c r="Q150" s="7"/>
    </row>
    <row r="151" spans="1:17" x14ac:dyDescent="0.3">
      <c r="A151" s="2" t="s">
        <v>172</v>
      </c>
      <c r="B151" t="s">
        <v>161</v>
      </c>
      <c r="C151" s="16">
        <v>300</v>
      </c>
      <c r="D151" s="16">
        <v>3.42</v>
      </c>
      <c r="E151" s="16">
        <v>1797</v>
      </c>
      <c r="F151" s="3">
        <f t="shared" si="3"/>
        <v>3929.3122163103958</v>
      </c>
      <c r="G151" s="6">
        <v>3184.91</v>
      </c>
      <c r="H151" s="6">
        <v>67497.320000000007</v>
      </c>
      <c r="I151" s="2">
        <v>0.3</v>
      </c>
      <c r="J151" s="26">
        <v>0.45700000000000002</v>
      </c>
      <c r="K151" s="16">
        <v>46</v>
      </c>
      <c r="L151" s="16">
        <v>307.60000000000002</v>
      </c>
      <c r="M151" s="16">
        <v>1715</v>
      </c>
      <c r="P151" s="7"/>
      <c r="Q151" s="7"/>
    </row>
    <row r="152" spans="1:17" x14ac:dyDescent="0.3">
      <c r="A152" s="2" t="s">
        <v>172</v>
      </c>
      <c r="B152" t="s">
        <v>162</v>
      </c>
      <c r="C152" s="16">
        <v>300</v>
      </c>
      <c r="D152" s="16">
        <v>3.42</v>
      </c>
      <c r="E152" s="16">
        <v>1778</v>
      </c>
      <c r="F152" s="3">
        <f t="shared" si="3"/>
        <v>3888.273845750396</v>
      </c>
      <c r="G152" s="6">
        <v>3184.91</v>
      </c>
      <c r="H152" s="6">
        <v>67497.320000000007</v>
      </c>
      <c r="I152" s="2">
        <v>0.5</v>
      </c>
      <c r="J152" s="26">
        <v>0.45700000000000002</v>
      </c>
      <c r="K152" s="16">
        <v>45.36</v>
      </c>
      <c r="L152" s="16">
        <v>307.60000000000002</v>
      </c>
      <c r="M152" s="16">
        <v>1321</v>
      </c>
      <c r="P152" s="7"/>
      <c r="Q152" s="7"/>
    </row>
    <row r="153" spans="1:17" x14ac:dyDescent="0.3">
      <c r="A153" s="2" t="s">
        <v>172</v>
      </c>
      <c r="B153" t="s">
        <v>163</v>
      </c>
      <c r="C153" s="16">
        <v>300</v>
      </c>
      <c r="D153" s="16">
        <v>3.42</v>
      </c>
      <c r="E153" s="16">
        <v>1857</v>
      </c>
      <c r="F153" s="3">
        <f t="shared" si="3"/>
        <v>4057.5571243103955</v>
      </c>
      <c r="G153" s="6">
        <v>3184.91</v>
      </c>
      <c r="H153" s="6">
        <v>67497.320000000007</v>
      </c>
      <c r="I153" s="2">
        <v>0.15</v>
      </c>
      <c r="J153" s="26">
        <v>0.45800000000000002</v>
      </c>
      <c r="K153" s="16">
        <v>48</v>
      </c>
      <c r="L153" s="16">
        <v>307.60000000000002</v>
      </c>
      <c r="M153" s="16">
        <v>2097</v>
      </c>
      <c r="P153" s="7"/>
      <c r="Q153" s="7"/>
    </row>
    <row r="154" spans="1:17" x14ac:dyDescent="0.3">
      <c r="A154" s="2" t="s">
        <v>172</v>
      </c>
      <c r="B154" t="s">
        <v>164</v>
      </c>
      <c r="C154" s="16">
        <v>300</v>
      </c>
      <c r="D154" s="16">
        <v>3.42</v>
      </c>
      <c r="E154" s="16">
        <v>1838</v>
      </c>
      <c r="F154" s="3">
        <f t="shared" si="3"/>
        <v>4016.5187537503966</v>
      </c>
      <c r="G154" s="6">
        <v>3184.91</v>
      </c>
      <c r="H154" s="6">
        <v>67497.320000000007</v>
      </c>
      <c r="I154" s="2">
        <v>0.3</v>
      </c>
      <c r="J154" s="26">
        <v>0.45800000000000002</v>
      </c>
      <c r="K154" s="16">
        <v>47.360000000000007</v>
      </c>
      <c r="L154" s="16">
        <v>307.60000000000002</v>
      </c>
      <c r="M154" s="16">
        <v>1669</v>
      </c>
      <c r="P154" s="7"/>
      <c r="Q154" s="7"/>
    </row>
    <row r="155" spans="1:17" x14ac:dyDescent="0.3">
      <c r="A155" s="2" t="s">
        <v>172</v>
      </c>
      <c r="B155" t="s">
        <v>165</v>
      </c>
      <c r="C155" s="16">
        <v>300</v>
      </c>
      <c r="D155" s="16">
        <v>3.42</v>
      </c>
      <c r="E155" s="16">
        <v>1821</v>
      </c>
      <c r="F155" s="3">
        <f t="shared" si="3"/>
        <v>3980.6101795103959</v>
      </c>
      <c r="G155" s="6">
        <v>3184.91</v>
      </c>
      <c r="H155" s="6">
        <v>67497.320000000007</v>
      </c>
      <c r="I155" s="2">
        <v>0.5</v>
      </c>
      <c r="J155" s="26">
        <v>0.45700000000000002</v>
      </c>
      <c r="K155" s="16">
        <v>46.800000000000004</v>
      </c>
      <c r="L155" s="16">
        <v>307.60000000000002</v>
      </c>
      <c r="M155" s="16">
        <v>1351</v>
      </c>
      <c r="P155" s="7"/>
      <c r="Q155" s="7"/>
    </row>
    <row r="156" spans="1:17" x14ac:dyDescent="0.3">
      <c r="A156" s="2" t="s">
        <v>172</v>
      </c>
      <c r="B156" t="s">
        <v>166</v>
      </c>
      <c r="C156" s="16">
        <v>300</v>
      </c>
      <c r="D156" s="16">
        <v>3.42</v>
      </c>
      <c r="E156" s="16">
        <v>1878</v>
      </c>
      <c r="F156" s="3">
        <f t="shared" si="3"/>
        <v>4103.7252911903961</v>
      </c>
      <c r="G156" s="6">
        <v>3184.91</v>
      </c>
      <c r="H156" s="6">
        <v>67497.320000000007</v>
      </c>
      <c r="I156" s="2">
        <v>0.15</v>
      </c>
      <c r="J156" s="26">
        <v>0.45800000000000002</v>
      </c>
      <c r="K156" s="16">
        <v>48.72</v>
      </c>
      <c r="L156" s="16">
        <v>307.60000000000002</v>
      </c>
      <c r="M156" s="16">
        <v>2085</v>
      </c>
      <c r="P156" s="7"/>
      <c r="Q156" s="7"/>
    </row>
    <row r="157" spans="1:17" x14ac:dyDescent="0.3">
      <c r="A157" s="2" t="s">
        <v>172</v>
      </c>
      <c r="B157" t="s">
        <v>167</v>
      </c>
      <c r="C157" s="16">
        <v>300</v>
      </c>
      <c r="D157" s="16">
        <v>3.42</v>
      </c>
      <c r="E157" s="16">
        <v>1845</v>
      </c>
      <c r="F157" s="3">
        <f t="shared" si="3"/>
        <v>4031.9081427103961</v>
      </c>
      <c r="G157" s="6">
        <v>3184.91</v>
      </c>
      <c r="H157" s="6">
        <v>67497.320000000007</v>
      </c>
      <c r="I157" s="2">
        <v>0.3</v>
      </c>
      <c r="J157" s="26">
        <v>0.45800000000000002</v>
      </c>
      <c r="K157" s="16">
        <v>47.6</v>
      </c>
      <c r="L157" s="16">
        <v>307.60000000000002</v>
      </c>
      <c r="M157" s="16">
        <v>1714</v>
      </c>
      <c r="P157" s="7"/>
      <c r="Q157" s="7"/>
    </row>
    <row r="158" spans="1:17" x14ac:dyDescent="0.3">
      <c r="A158" s="2" t="s">
        <v>172</v>
      </c>
      <c r="B158" t="s">
        <v>168</v>
      </c>
      <c r="C158" s="16">
        <v>300</v>
      </c>
      <c r="D158" s="16">
        <v>3.42</v>
      </c>
      <c r="E158" s="16">
        <v>1816</v>
      </c>
      <c r="F158" s="3">
        <f t="shared" si="3"/>
        <v>3970.350586870396</v>
      </c>
      <c r="G158" s="6">
        <v>3184.91</v>
      </c>
      <c r="H158" s="6">
        <v>67497.320000000007</v>
      </c>
      <c r="I158" s="2">
        <v>0.5</v>
      </c>
      <c r="J158" s="26">
        <v>0.45700000000000002</v>
      </c>
      <c r="K158" s="16">
        <v>46.64</v>
      </c>
      <c r="L158" s="16">
        <v>307.60000000000002</v>
      </c>
      <c r="M158" s="16">
        <v>1332</v>
      </c>
      <c r="P158" s="7"/>
      <c r="Q158" s="7"/>
    </row>
    <row r="159" spans="1:17" x14ac:dyDescent="0.3">
      <c r="A159" s="2" t="s">
        <v>172</v>
      </c>
      <c r="B159" t="s">
        <v>169</v>
      </c>
      <c r="C159" s="16">
        <v>300</v>
      </c>
      <c r="D159" s="16">
        <v>3.42</v>
      </c>
      <c r="E159" s="16">
        <v>1878</v>
      </c>
      <c r="F159" s="3">
        <f t="shared" si="3"/>
        <v>4103.7252911903961</v>
      </c>
      <c r="G159" s="6">
        <v>3184.91</v>
      </c>
      <c r="H159" s="6">
        <v>67497.320000000007</v>
      </c>
      <c r="I159" s="2">
        <v>0.15</v>
      </c>
      <c r="J159" s="26">
        <v>0.45800000000000002</v>
      </c>
      <c r="K159" s="16">
        <v>48.72</v>
      </c>
      <c r="L159" s="16">
        <v>307.60000000000002</v>
      </c>
      <c r="M159" s="16">
        <v>2115</v>
      </c>
      <c r="P159" s="7"/>
      <c r="Q159" s="7"/>
    </row>
    <row r="160" spans="1:17" x14ac:dyDescent="0.3">
      <c r="A160" s="2" t="s">
        <v>172</v>
      </c>
      <c r="B160" t="s">
        <v>170</v>
      </c>
      <c r="C160" s="16">
        <v>300</v>
      </c>
      <c r="D160" s="16">
        <v>3.42</v>
      </c>
      <c r="E160" s="16">
        <v>1845</v>
      </c>
      <c r="F160" s="3">
        <f t="shared" si="3"/>
        <v>4031.9081427103961</v>
      </c>
      <c r="G160" s="6">
        <v>3184.91</v>
      </c>
      <c r="H160" s="6">
        <v>67497.320000000007</v>
      </c>
      <c r="I160" s="2">
        <v>0.3</v>
      </c>
      <c r="J160" s="26">
        <v>0.45800000000000002</v>
      </c>
      <c r="K160" s="16">
        <v>47.6</v>
      </c>
      <c r="L160" s="16">
        <v>307.60000000000002</v>
      </c>
      <c r="M160" s="16">
        <v>1633</v>
      </c>
      <c r="P160" s="7"/>
      <c r="Q160" s="7"/>
    </row>
    <row r="161" spans="1:17" x14ac:dyDescent="0.3">
      <c r="A161" s="4" t="s">
        <v>172</v>
      </c>
      <c r="B161" s="17" t="s">
        <v>171</v>
      </c>
      <c r="C161" s="18">
        <v>300</v>
      </c>
      <c r="D161" s="18">
        <v>3.42</v>
      </c>
      <c r="E161" s="18">
        <v>1816</v>
      </c>
      <c r="F161" s="4">
        <f t="shared" si="3"/>
        <v>3970.350586870396</v>
      </c>
      <c r="G161" s="10">
        <v>3184.91</v>
      </c>
      <c r="H161" s="10">
        <v>67497.320000000007</v>
      </c>
      <c r="I161" s="4">
        <v>0.5</v>
      </c>
      <c r="J161" s="28">
        <v>0.45700000000000002</v>
      </c>
      <c r="K161" s="18">
        <v>46.64</v>
      </c>
      <c r="L161" s="18">
        <v>307.60000000000002</v>
      </c>
      <c r="M161" s="18">
        <v>1376</v>
      </c>
      <c r="P161" s="7"/>
      <c r="Q161" s="7"/>
    </row>
    <row r="162" spans="1:17" x14ac:dyDescent="0.3">
      <c r="A162" s="21" t="s">
        <v>173</v>
      </c>
      <c r="B162" s="16" t="s">
        <v>174</v>
      </c>
      <c r="C162" s="16">
        <v>166</v>
      </c>
      <c r="D162" s="16">
        <v>4.8899999999999997</v>
      </c>
      <c r="E162" s="19">
        <f>J162*F162</f>
        <v>0</v>
      </c>
      <c r="F162" s="3">
        <f t="shared" ref="F162:F225" si="4">(3.14*(C162^2-(C162-2*D162)^2)/4*L162+0.95*K162*H162)/1000</f>
        <v>2515.8889854580007</v>
      </c>
      <c r="G162" s="6">
        <v>2473.7800000000002</v>
      </c>
      <c r="H162" s="6">
        <v>19166.830000000002</v>
      </c>
      <c r="I162" s="16">
        <v>0.5</v>
      </c>
      <c r="J162" s="29">
        <v>0</v>
      </c>
      <c r="K162" s="16">
        <v>64.400000000000006</v>
      </c>
      <c r="L162" s="16">
        <v>543</v>
      </c>
      <c r="M162" s="16">
        <v>688</v>
      </c>
      <c r="P162" s="7"/>
      <c r="Q162" s="7"/>
    </row>
    <row r="163" spans="1:17" x14ac:dyDescent="0.3">
      <c r="A163" s="21" t="s">
        <v>173</v>
      </c>
      <c r="B163" s="16" t="s">
        <v>175</v>
      </c>
      <c r="C163" s="16">
        <v>166</v>
      </c>
      <c r="D163" s="16">
        <v>4.8899999999999997</v>
      </c>
      <c r="E163" s="19">
        <f t="shared" ref="E163:E175" si="5">J163*F163</f>
        <v>754.76669563740018</v>
      </c>
      <c r="F163" s="3">
        <f t="shared" si="4"/>
        <v>2515.8889854580007</v>
      </c>
      <c r="G163" s="6">
        <v>2473.7800000000002</v>
      </c>
      <c r="H163" s="6">
        <v>19166.830000000002</v>
      </c>
      <c r="I163" s="16">
        <v>0.5</v>
      </c>
      <c r="J163" s="29">
        <v>0.3</v>
      </c>
      <c r="K163" s="16">
        <v>64.400000000000006</v>
      </c>
      <c r="L163" s="16">
        <v>543</v>
      </c>
      <c r="M163" s="16">
        <v>722</v>
      </c>
      <c r="P163" s="7"/>
      <c r="Q163" s="7"/>
    </row>
    <row r="164" spans="1:17" x14ac:dyDescent="0.3">
      <c r="A164" s="21" t="s">
        <v>173</v>
      </c>
      <c r="B164" s="16" t="s">
        <v>176</v>
      </c>
      <c r="C164" s="16">
        <v>165</v>
      </c>
      <c r="D164" s="16">
        <v>5</v>
      </c>
      <c r="E164" s="19">
        <f t="shared" si="5"/>
        <v>223.08761272500001</v>
      </c>
      <c r="F164" s="3">
        <f t="shared" si="4"/>
        <v>2230.8761272500001</v>
      </c>
      <c r="G164" s="6">
        <v>2512</v>
      </c>
      <c r="H164" s="6">
        <v>18868.63</v>
      </c>
      <c r="I164" s="16">
        <v>0.5</v>
      </c>
      <c r="J164" s="29">
        <v>0.1</v>
      </c>
      <c r="K164" s="16">
        <v>48.5</v>
      </c>
      <c r="L164" s="16">
        <v>542</v>
      </c>
      <c r="M164" s="16">
        <v>682</v>
      </c>
      <c r="P164" s="7"/>
      <c r="Q164" s="7"/>
    </row>
    <row r="165" spans="1:17" x14ac:dyDescent="0.3">
      <c r="A165" s="21" t="s">
        <v>173</v>
      </c>
      <c r="B165" s="16" t="s">
        <v>177</v>
      </c>
      <c r="C165" s="16">
        <v>165</v>
      </c>
      <c r="D165" s="16">
        <v>5</v>
      </c>
      <c r="E165" s="19">
        <f t="shared" si="5"/>
        <v>446.17522545000003</v>
      </c>
      <c r="F165" s="3">
        <f t="shared" si="4"/>
        <v>2230.8761272500001</v>
      </c>
      <c r="G165" s="6">
        <v>2512</v>
      </c>
      <c r="H165" s="6">
        <v>18868.63</v>
      </c>
      <c r="I165" s="16">
        <v>0.5</v>
      </c>
      <c r="J165" s="29">
        <v>0.2</v>
      </c>
      <c r="K165" s="16">
        <v>48.5</v>
      </c>
      <c r="L165" s="16">
        <v>542</v>
      </c>
      <c r="M165" s="16">
        <v>692</v>
      </c>
      <c r="P165" s="7"/>
      <c r="Q165" s="7"/>
    </row>
    <row r="166" spans="1:17" x14ac:dyDescent="0.3">
      <c r="A166" s="21" t="s">
        <v>173</v>
      </c>
      <c r="B166" s="16" t="s">
        <v>178</v>
      </c>
      <c r="C166" s="16">
        <v>165</v>
      </c>
      <c r="D166" s="16">
        <v>5</v>
      </c>
      <c r="E166" s="19">
        <f t="shared" si="5"/>
        <v>892.35045090000006</v>
      </c>
      <c r="F166" s="3">
        <f t="shared" si="4"/>
        <v>2230.8761272500001</v>
      </c>
      <c r="G166" s="6">
        <v>2512</v>
      </c>
      <c r="H166" s="6">
        <v>18868.63</v>
      </c>
      <c r="I166" s="16">
        <v>0.5</v>
      </c>
      <c r="J166" s="29">
        <v>0.4</v>
      </c>
      <c r="K166" s="16">
        <v>48.5</v>
      </c>
      <c r="L166" s="16">
        <v>542</v>
      </c>
      <c r="M166" s="16">
        <v>659</v>
      </c>
      <c r="P166" s="7"/>
      <c r="Q166" s="7"/>
    </row>
    <row r="167" spans="1:17" x14ac:dyDescent="0.3">
      <c r="A167" s="21" t="s">
        <v>173</v>
      </c>
      <c r="B167" s="16" t="s">
        <v>179</v>
      </c>
      <c r="C167" s="16">
        <v>165</v>
      </c>
      <c r="D167" s="16">
        <v>5</v>
      </c>
      <c r="E167" s="19">
        <f t="shared" si="5"/>
        <v>616.510838175</v>
      </c>
      <c r="F167" s="3">
        <f t="shared" si="4"/>
        <v>2055.0361272499999</v>
      </c>
      <c r="G167" s="6">
        <v>2512</v>
      </c>
      <c r="H167" s="6">
        <v>18868.63</v>
      </c>
      <c r="I167" s="16">
        <v>0.5</v>
      </c>
      <c r="J167" s="29">
        <v>0.3</v>
      </c>
      <c r="K167" s="16">
        <v>48.5</v>
      </c>
      <c r="L167" s="16">
        <v>472</v>
      </c>
      <c r="M167" s="16">
        <v>736</v>
      </c>
      <c r="P167" s="7"/>
      <c r="Q167" s="7"/>
    </row>
    <row r="168" spans="1:17" x14ac:dyDescent="0.3">
      <c r="A168" s="21" t="s">
        <v>173</v>
      </c>
      <c r="B168" s="16" t="s">
        <v>180</v>
      </c>
      <c r="C168" s="16">
        <v>160</v>
      </c>
      <c r="D168" s="16">
        <v>2.27</v>
      </c>
      <c r="E168" s="19">
        <f t="shared" si="5"/>
        <v>175.80849947879994</v>
      </c>
      <c r="F168" s="3">
        <f t="shared" si="4"/>
        <v>1758.0849947879994</v>
      </c>
      <c r="G168" s="6">
        <v>1124.27</v>
      </c>
      <c r="H168" s="6">
        <v>18980.8</v>
      </c>
      <c r="I168" s="16">
        <v>0.5</v>
      </c>
      <c r="J168" s="29">
        <v>0.1</v>
      </c>
      <c r="K168" s="16">
        <v>66.2</v>
      </c>
      <c r="L168" s="16">
        <v>502</v>
      </c>
      <c r="M168" s="16">
        <v>484</v>
      </c>
      <c r="P168" s="7"/>
      <c r="Q168" s="7"/>
    </row>
    <row r="169" spans="1:17" x14ac:dyDescent="0.3">
      <c r="A169" s="21" t="s">
        <v>173</v>
      </c>
      <c r="B169" s="16" t="s">
        <v>181</v>
      </c>
      <c r="C169" s="16">
        <v>160</v>
      </c>
      <c r="D169" s="16">
        <v>2.27</v>
      </c>
      <c r="E169" s="19">
        <f t="shared" si="5"/>
        <v>263.71274921819992</v>
      </c>
      <c r="F169" s="3">
        <f t="shared" si="4"/>
        <v>1758.0849947879994</v>
      </c>
      <c r="G169" s="6">
        <v>1124.27</v>
      </c>
      <c r="H169" s="6">
        <v>18980.8</v>
      </c>
      <c r="I169" s="16">
        <v>0.5</v>
      </c>
      <c r="J169" s="29">
        <v>0.15</v>
      </c>
      <c r="K169" s="16">
        <v>66.2</v>
      </c>
      <c r="L169" s="16">
        <v>502</v>
      </c>
      <c r="M169" s="16">
        <v>454</v>
      </c>
      <c r="P169" s="7"/>
      <c r="Q169" s="7"/>
    </row>
    <row r="170" spans="1:17" x14ac:dyDescent="0.3">
      <c r="A170" s="21" t="s">
        <v>173</v>
      </c>
      <c r="B170" s="16" t="s">
        <v>182</v>
      </c>
      <c r="C170" s="16">
        <v>160</v>
      </c>
      <c r="D170" s="16">
        <v>2.27</v>
      </c>
      <c r="E170" s="19">
        <f t="shared" si="5"/>
        <v>351.61699895759989</v>
      </c>
      <c r="F170" s="3">
        <f t="shared" si="4"/>
        <v>1758.0849947879994</v>
      </c>
      <c r="G170" s="6">
        <v>1124.27</v>
      </c>
      <c r="H170" s="6">
        <v>18980.8</v>
      </c>
      <c r="I170" s="16">
        <v>0.5</v>
      </c>
      <c r="J170" s="29">
        <v>0.2</v>
      </c>
      <c r="K170" s="16">
        <v>66.2</v>
      </c>
      <c r="L170" s="16">
        <v>502</v>
      </c>
      <c r="M170" s="16">
        <v>500</v>
      </c>
      <c r="P170" s="7"/>
      <c r="Q170" s="7"/>
    </row>
    <row r="171" spans="1:17" x14ac:dyDescent="0.3">
      <c r="A171" s="21" t="s">
        <v>173</v>
      </c>
      <c r="B171" s="16" t="s">
        <v>183</v>
      </c>
      <c r="C171" s="16">
        <v>160</v>
      </c>
      <c r="D171" s="16">
        <v>2.27</v>
      </c>
      <c r="E171" s="19">
        <f t="shared" si="5"/>
        <v>527.42549843639983</v>
      </c>
      <c r="F171" s="3">
        <f t="shared" si="4"/>
        <v>1758.0849947879994</v>
      </c>
      <c r="G171" s="6">
        <v>1124.27</v>
      </c>
      <c r="H171" s="6">
        <v>18980.8</v>
      </c>
      <c r="I171" s="16">
        <v>0.5</v>
      </c>
      <c r="J171" s="29">
        <v>0.3</v>
      </c>
      <c r="K171" s="16">
        <v>66.2</v>
      </c>
      <c r="L171" s="16">
        <v>502</v>
      </c>
      <c r="M171" s="16">
        <v>428</v>
      </c>
      <c r="P171" s="7"/>
      <c r="Q171" s="7"/>
    </row>
    <row r="172" spans="1:17" x14ac:dyDescent="0.3">
      <c r="A172" s="21" t="s">
        <v>173</v>
      </c>
      <c r="B172" s="16" t="s">
        <v>184</v>
      </c>
      <c r="C172" s="16">
        <v>160</v>
      </c>
      <c r="D172" s="16">
        <v>2.27</v>
      </c>
      <c r="E172" s="19">
        <f t="shared" si="5"/>
        <v>172.09841542859996</v>
      </c>
      <c r="F172" s="3">
        <f t="shared" si="4"/>
        <v>1720.9841542859995</v>
      </c>
      <c r="G172" s="6">
        <v>1124.27</v>
      </c>
      <c r="H172" s="6">
        <v>18980.8</v>
      </c>
      <c r="I172" s="16">
        <v>0.5</v>
      </c>
      <c r="J172" s="29">
        <v>0.1</v>
      </c>
      <c r="K172" s="16">
        <v>66.2</v>
      </c>
      <c r="L172" s="16">
        <v>469</v>
      </c>
      <c r="M172" s="16">
        <v>494</v>
      </c>
      <c r="P172" s="7"/>
      <c r="Q172" s="7"/>
    </row>
    <row r="173" spans="1:17" x14ac:dyDescent="0.3">
      <c r="A173" s="21" t="s">
        <v>173</v>
      </c>
      <c r="B173" s="16" t="s">
        <v>185</v>
      </c>
      <c r="C173" s="16">
        <v>160</v>
      </c>
      <c r="D173" s="16">
        <v>2.27</v>
      </c>
      <c r="E173" s="19">
        <f t="shared" si="5"/>
        <v>258.14762314289993</v>
      </c>
      <c r="F173" s="3">
        <f t="shared" si="4"/>
        <v>1720.9841542859995</v>
      </c>
      <c r="G173" s="6">
        <v>1124.27</v>
      </c>
      <c r="H173" s="6">
        <v>18980.8</v>
      </c>
      <c r="I173" s="16">
        <v>0.5</v>
      </c>
      <c r="J173" s="29">
        <v>0.15</v>
      </c>
      <c r="K173" s="16">
        <v>66.2</v>
      </c>
      <c r="L173" s="16">
        <v>469</v>
      </c>
      <c r="M173" s="16">
        <v>495</v>
      </c>
      <c r="P173" s="7"/>
      <c r="Q173" s="7"/>
    </row>
    <row r="174" spans="1:17" x14ac:dyDescent="0.3">
      <c r="A174" s="21" t="s">
        <v>173</v>
      </c>
      <c r="B174" s="16" t="s">
        <v>186</v>
      </c>
      <c r="C174" s="16">
        <v>160</v>
      </c>
      <c r="D174" s="16">
        <v>2.27</v>
      </c>
      <c r="E174" s="19">
        <f t="shared" si="5"/>
        <v>344.19683085719993</v>
      </c>
      <c r="F174" s="3">
        <f t="shared" si="4"/>
        <v>1720.9841542859995</v>
      </c>
      <c r="G174" s="6">
        <v>1124.27</v>
      </c>
      <c r="H174" s="6">
        <v>18980.8</v>
      </c>
      <c r="I174" s="16">
        <v>0.5</v>
      </c>
      <c r="J174" s="29">
        <v>0.2</v>
      </c>
      <c r="K174" s="16">
        <v>66.2</v>
      </c>
      <c r="L174" s="16">
        <v>469</v>
      </c>
      <c r="M174" s="16">
        <v>494</v>
      </c>
      <c r="P174" s="7"/>
      <c r="Q174" s="7"/>
    </row>
    <row r="175" spans="1:17" x14ac:dyDescent="0.3">
      <c r="A175" s="22" t="s">
        <v>173</v>
      </c>
      <c r="B175" s="18" t="s">
        <v>187</v>
      </c>
      <c r="C175" s="18">
        <v>160</v>
      </c>
      <c r="D175" s="18">
        <v>2.27</v>
      </c>
      <c r="E175" s="20">
        <f t="shared" si="5"/>
        <v>516.29524628579986</v>
      </c>
      <c r="F175" s="4">
        <f t="shared" si="4"/>
        <v>1720.9841542859995</v>
      </c>
      <c r="G175" s="10">
        <v>1124.27</v>
      </c>
      <c r="H175" s="10">
        <v>18980.8</v>
      </c>
      <c r="I175" s="18">
        <v>0.5</v>
      </c>
      <c r="J175" s="30">
        <v>0.3</v>
      </c>
      <c r="K175" s="18">
        <v>66.2</v>
      </c>
      <c r="L175" s="18">
        <v>469</v>
      </c>
      <c r="M175" s="18">
        <v>501</v>
      </c>
      <c r="P175" s="7"/>
      <c r="Q175" s="7"/>
    </row>
    <row r="176" spans="1:17" x14ac:dyDescent="0.3">
      <c r="A176" s="2" t="s">
        <v>188</v>
      </c>
      <c r="B176" s="2" t="s">
        <v>189</v>
      </c>
      <c r="C176" s="2">
        <v>406.4</v>
      </c>
      <c r="D176" s="2">
        <v>6.35</v>
      </c>
      <c r="E176" s="2">
        <v>0</v>
      </c>
      <c r="F176" s="3">
        <f t="shared" si="4"/>
        <v>5095.9593958549967</v>
      </c>
      <c r="G176" s="7">
        <v>7976.6</v>
      </c>
      <c r="H176" s="7">
        <v>121732.88</v>
      </c>
      <c r="I176" s="2">
        <v>0.41</v>
      </c>
      <c r="J176" s="26">
        <v>0</v>
      </c>
      <c r="K176" s="2">
        <v>20</v>
      </c>
      <c r="L176" s="2">
        <v>348.9</v>
      </c>
      <c r="M176" s="2">
        <v>1943.9</v>
      </c>
      <c r="P176" s="7"/>
      <c r="Q176" s="7"/>
    </row>
    <row r="177" spans="1:17" x14ac:dyDescent="0.3">
      <c r="A177" s="4" t="s">
        <v>188</v>
      </c>
      <c r="B177" s="4" t="s">
        <v>190</v>
      </c>
      <c r="C177" s="4">
        <v>323.89999999999998</v>
      </c>
      <c r="D177" s="4">
        <v>6.35</v>
      </c>
      <c r="E177" s="4">
        <v>0</v>
      </c>
      <c r="F177" s="4">
        <f t="shared" si="4"/>
        <v>4771.9853225550014</v>
      </c>
      <c r="G177" s="10">
        <v>6331.63</v>
      </c>
      <c r="H177" s="10">
        <v>76059.990000000005</v>
      </c>
      <c r="I177" s="4">
        <v>0.39</v>
      </c>
      <c r="J177" s="28">
        <v>0</v>
      </c>
      <c r="K177" s="4">
        <v>31</v>
      </c>
      <c r="L177" s="4">
        <v>399.9</v>
      </c>
      <c r="M177" s="4">
        <v>1761.5</v>
      </c>
      <c r="P177" s="7"/>
      <c r="Q177" s="7"/>
    </row>
    <row r="178" spans="1:17" x14ac:dyDescent="0.3">
      <c r="A178" s="2" t="s">
        <v>191</v>
      </c>
      <c r="B178" s="16" t="s">
        <v>192</v>
      </c>
      <c r="C178" s="16">
        <v>165</v>
      </c>
      <c r="D178" s="16">
        <v>3.5</v>
      </c>
      <c r="E178" s="16">
        <v>317.30341284459007</v>
      </c>
      <c r="F178" s="3">
        <f t="shared" si="4"/>
        <v>1257.1982681</v>
      </c>
      <c r="G178" s="6">
        <v>1774.89</v>
      </c>
      <c r="H178" s="6">
        <v>19606.099999999999</v>
      </c>
      <c r="I178" s="16">
        <v>0.3</v>
      </c>
      <c r="J178" s="26">
        <v>0.252</v>
      </c>
      <c r="K178" s="16">
        <v>36.080000000000005</v>
      </c>
      <c r="L178" s="16">
        <v>329.7</v>
      </c>
      <c r="M178" s="16">
        <v>367.7</v>
      </c>
      <c r="P178" s="7"/>
      <c r="Q178" s="7"/>
    </row>
    <row r="179" spans="1:17" x14ac:dyDescent="0.3">
      <c r="A179" s="2" t="s">
        <v>191</v>
      </c>
      <c r="B179" s="16" t="s">
        <v>193</v>
      </c>
      <c r="C179" s="16">
        <v>165</v>
      </c>
      <c r="D179" s="16">
        <v>3.5</v>
      </c>
      <c r="E179" s="16">
        <v>338.11097624451003</v>
      </c>
      <c r="F179" s="3">
        <f t="shared" si="4"/>
        <v>1388.3238649</v>
      </c>
      <c r="G179" s="6">
        <v>1774.89</v>
      </c>
      <c r="H179" s="6">
        <v>19606.099999999999</v>
      </c>
      <c r="I179" s="16">
        <v>0.3</v>
      </c>
      <c r="J179" s="26">
        <v>0.24399999999999999</v>
      </c>
      <c r="K179" s="16">
        <v>43.120000000000005</v>
      </c>
      <c r="L179" s="16">
        <v>329.7</v>
      </c>
      <c r="M179" s="16">
        <v>431.7</v>
      </c>
      <c r="P179" s="7"/>
      <c r="Q179" s="7"/>
    </row>
    <row r="180" spans="1:17" x14ac:dyDescent="0.3">
      <c r="A180" s="2" t="s">
        <v>191</v>
      </c>
      <c r="B180" s="16" t="s">
        <v>194</v>
      </c>
      <c r="C180" s="16">
        <v>165</v>
      </c>
      <c r="D180" s="16">
        <v>2.5</v>
      </c>
      <c r="E180" s="16">
        <v>249.55695723600002</v>
      </c>
      <c r="F180" s="3">
        <f t="shared" si="4"/>
        <v>1078.5878581000002</v>
      </c>
      <c r="G180" s="6">
        <v>1275.6300000000001</v>
      </c>
      <c r="H180" s="6">
        <v>20105.599999999999</v>
      </c>
      <c r="I180" s="16">
        <v>0.3</v>
      </c>
      <c r="J180" s="26">
        <v>0.23100000000000001</v>
      </c>
      <c r="K180" s="16">
        <v>36.080000000000005</v>
      </c>
      <c r="L180" s="16">
        <v>305.3</v>
      </c>
      <c r="M180" s="16">
        <v>309.39999999999998</v>
      </c>
      <c r="P180" s="7"/>
      <c r="Q180" s="7"/>
    </row>
    <row r="181" spans="1:17" x14ac:dyDescent="0.3">
      <c r="A181" s="2" t="s">
        <v>191</v>
      </c>
      <c r="B181" s="16" t="s">
        <v>195</v>
      </c>
      <c r="C181" s="16">
        <v>165</v>
      </c>
      <c r="D181" s="16">
        <v>2.5</v>
      </c>
      <c r="E181" s="16">
        <v>270.894628404</v>
      </c>
      <c r="F181" s="3">
        <f t="shared" si="4"/>
        <v>1213.0541109000003</v>
      </c>
      <c r="G181" s="6">
        <v>1275.6300000000001</v>
      </c>
      <c r="H181" s="6">
        <v>20105.599999999999</v>
      </c>
      <c r="I181" s="16">
        <v>0.3</v>
      </c>
      <c r="J181" s="26">
        <v>0.223</v>
      </c>
      <c r="K181" s="16">
        <v>43.120000000000005</v>
      </c>
      <c r="L181" s="16">
        <v>305.3</v>
      </c>
      <c r="M181" s="16">
        <v>366.1</v>
      </c>
      <c r="P181" s="7"/>
      <c r="Q181" s="7"/>
    </row>
    <row r="182" spans="1:17" x14ac:dyDescent="0.3">
      <c r="A182" s="2" t="s">
        <v>191</v>
      </c>
      <c r="B182" s="16" t="s">
        <v>196</v>
      </c>
      <c r="C182" s="16">
        <v>165</v>
      </c>
      <c r="D182" s="16">
        <v>4.25</v>
      </c>
      <c r="E182" s="16">
        <v>346.10844316425647</v>
      </c>
      <c r="F182" s="3">
        <f t="shared" si="4"/>
        <v>1361.875291225</v>
      </c>
      <c r="G182" s="6">
        <v>2145.21</v>
      </c>
      <c r="H182" s="6">
        <v>19235.599999999999</v>
      </c>
      <c r="I182" s="16">
        <v>0.3</v>
      </c>
      <c r="J182" s="26">
        <v>0.254</v>
      </c>
      <c r="K182" s="16">
        <v>36.080000000000005</v>
      </c>
      <c r="L182" s="16">
        <v>327.5</v>
      </c>
      <c r="M182" s="16">
        <v>453.6</v>
      </c>
      <c r="P182" s="7"/>
      <c r="Q182" s="7"/>
    </row>
    <row r="183" spans="1:17" x14ac:dyDescent="0.3">
      <c r="A183" s="2" t="s">
        <v>191</v>
      </c>
      <c r="B183" s="16" t="s">
        <v>197</v>
      </c>
      <c r="C183" s="16">
        <v>165</v>
      </c>
      <c r="D183" s="16">
        <v>4.25</v>
      </c>
      <c r="E183" s="16">
        <v>377.24499173422129</v>
      </c>
      <c r="F183" s="3">
        <f t="shared" si="4"/>
        <v>1490.5229840250001</v>
      </c>
      <c r="G183" s="6">
        <v>2145.21</v>
      </c>
      <c r="H183" s="6">
        <v>19235.599999999999</v>
      </c>
      <c r="I183" s="16">
        <v>0.3</v>
      </c>
      <c r="J183" s="26">
        <v>0.253</v>
      </c>
      <c r="K183" s="16">
        <v>43.120000000000005</v>
      </c>
      <c r="L183" s="16">
        <v>327.5</v>
      </c>
      <c r="M183" s="16">
        <v>489.2</v>
      </c>
      <c r="P183" s="7"/>
      <c r="Q183" s="7"/>
    </row>
    <row r="184" spans="1:17" x14ac:dyDescent="0.3">
      <c r="A184" s="2" t="s">
        <v>191</v>
      </c>
      <c r="B184" s="16" t="s">
        <v>198</v>
      </c>
      <c r="C184" s="16">
        <v>165</v>
      </c>
      <c r="D184" s="16">
        <v>3.5</v>
      </c>
      <c r="E184" s="16">
        <v>316.59406409231997</v>
      </c>
      <c r="F184" s="3">
        <f t="shared" si="4"/>
        <v>1252.7280773</v>
      </c>
      <c r="G184" s="6">
        <v>1774.89</v>
      </c>
      <c r="H184" s="6">
        <v>19606.099999999999</v>
      </c>
      <c r="I184" s="16">
        <v>0.3</v>
      </c>
      <c r="J184" s="26">
        <v>0.253</v>
      </c>
      <c r="K184" s="16">
        <v>35.839999999999996</v>
      </c>
      <c r="L184" s="16">
        <v>329.7</v>
      </c>
      <c r="M184" s="16">
        <v>391.3</v>
      </c>
      <c r="P184" s="7"/>
      <c r="Q184" s="7"/>
    </row>
    <row r="185" spans="1:17" x14ac:dyDescent="0.3">
      <c r="A185" s="2" t="s">
        <v>191</v>
      </c>
      <c r="B185" s="16" t="s">
        <v>199</v>
      </c>
      <c r="C185" s="16">
        <v>165</v>
      </c>
      <c r="D185" s="16">
        <v>3.5</v>
      </c>
      <c r="E185" s="16">
        <v>317.77631201276995</v>
      </c>
      <c r="F185" s="3">
        <f t="shared" si="4"/>
        <v>1260.1783952999999</v>
      </c>
      <c r="G185" s="6">
        <v>1774.89</v>
      </c>
      <c r="H185" s="6">
        <v>19606.099999999999</v>
      </c>
      <c r="I185" s="16">
        <v>0.3</v>
      </c>
      <c r="J185" s="26">
        <v>0.252</v>
      </c>
      <c r="K185" s="16">
        <v>36.24</v>
      </c>
      <c r="L185" s="16">
        <v>329.7</v>
      </c>
      <c r="M185" s="16">
        <v>411.6</v>
      </c>
      <c r="P185" s="7"/>
      <c r="Q185" s="7"/>
    </row>
    <row r="186" spans="1:17" x14ac:dyDescent="0.3">
      <c r="A186" s="2" t="s">
        <v>191</v>
      </c>
      <c r="B186" s="16" t="s">
        <v>200</v>
      </c>
      <c r="C186" s="16">
        <v>165</v>
      </c>
      <c r="D186" s="16">
        <v>3.5</v>
      </c>
      <c r="E186" s="16">
        <v>306.20068696528079</v>
      </c>
      <c r="F186" s="3">
        <f t="shared" si="4"/>
        <v>1208.0261693</v>
      </c>
      <c r="G186" s="6">
        <v>1774.89</v>
      </c>
      <c r="H186" s="6">
        <v>19606.099999999999</v>
      </c>
      <c r="I186" s="16">
        <v>0.3</v>
      </c>
      <c r="J186" s="26">
        <v>0.253</v>
      </c>
      <c r="K186" s="16">
        <v>33.44</v>
      </c>
      <c r="L186" s="16">
        <v>329.7</v>
      </c>
      <c r="M186" s="16">
        <v>372.6</v>
      </c>
      <c r="P186" s="7"/>
      <c r="Q186" s="7"/>
    </row>
    <row r="187" spans="1:17" x14ac:dyDescent="0.3">
      <c r="A187" s="2" t="s">
        <v>191</v>
      </c>
      <c r="B187" s="16" t="s">
        <v>201</v>
      </c>
      <c r="C187" s="16">
        <v>165</v>
      </c>
      <c r="D187" s="16">
        <v>3.5</v>
      </c>
      <c r="E187" s="16">
        <v>334.54178042517003</v>
      </c>
      <c r="F187" s="3">
        <f t="shared" si="4"/>
        <v>1498.5885713</v>
      </c>
      <c r="G187" s="6">
        <v>1774.89</v>
      </c>
      <c r="H187" s="6">
        <v>19606.099999999999</v>
      </c>
      <c r="I187" s="16">
        <v>0.3</v>
      </c>
      <c r="J187" s="26">
        <v>0.223</v>
      </c>
      <c r="K187" s="16">
        <v>49.04</v>
      </c>
      <c r="L187" s="16">
        <v>329.7</v>
      </c>
      <c r="M187" s="16">
        <v>463.3</v>
      </c>
      <c r="P187" s="7"/>
      <c r="Q187" s="7"/>
    </row>
    <row r="188" spans="1:17" x14ac:dyDescent="0.3">
      <c r="A188" s="2" t="s">
        <v>191</v>
      </c>
      <c r="B188" s="16" t="s">
        <v>202</v>
      </c>
      <c r="C188" s="16">
        <v>165</v>
      </c>
      <c r="D188" s="16">
        <v>3.5</v>
      </c>
      <c r="E188" s="16">
        <v>317.30341284459007</v>
      </c>
      <c r="F188" s="3">
        <f t="shared" si="4"/>
        <v>1257.1982681</v>
      </c>
      <c r="G188" s="6">
        <v>1774.89</v>
      </c>
      <c r="H188" s="6">
        <v>19606.099999999999</v>
      </c>
      <c r="I188" s="16">
        <v>0.2</v>
      </c>
      <c r="J188" s="26">
        <v>0.252</v>
      </c>
      <c r="K188" s="16">
        <v>36.080000000000005</v>
      </c>
      <c r="L188" s="16">
        <v>329.7</v>
      </c>
      <c r="M188" s="16">
        <v>430.9</v>
      </c>
      <c r="P188" s="7"/>
      <c r="Q188" s="7"/>
    </row>
    <row r="189" spans="1:17" x14ac:dyDescent="0.3">
      <c r="A189" s="2" t="s">
        <v>191</v>
      </c>
      <c r="B189" s="16" t="s">
        <v>203</v>
      </c>
      <c r="C189" s="16">
        <v>165</v>
      </c>
      <c r="D189" s="16">
        <v>3.5</v>
      </c>
      <c r="E189" s="16">
        <v>338.11097624451003</v>
      </c>
      <c r="F189" s="3">
        <f t="shared" si="4"/>
        <v>1388.3238649</v>
      </c>
      <c r="G189" s="6">
        <v>1774.89</v>
      </c>
      <c r="H189" s="6">
        <v>19606.099999999999</v>
      </c>
      <c r="I189" s="16">
        <v>0.2</v>
      </c>
      <c r="J189" s="26">
        <v>0.24399999999999999</v>
      </c>
      <c r="K189" s="16">
        <v>43.120000000000005</v>
      </c>
      <c r="L189" s="16">
        <v>329.7</v>
      </c>
      <c r="M189" s="16">
        <v>466.6</v>
      </c>
      <c r="P189" s="7"/>
      <c r="Q189" s="7"/>
    </row>
    <row r="190" spans="1:17" x14ac:dyDescent="0.3">
      <c r="A190" s="2" t="s">
        <v>191</v>
      </c>
      <c r="B190" s="16" t="s">
        <v>204</v>
      </c>
      <c r="C190" s="16">
        <v>165</v>
      </c>
      <c r="D190" s="16">
        <v>3.5</v>
      </c>
      <c r="E190" s="16">
        <v>634.60682568918014</v>
      </c>
      <c r="F190" s="3">
        <f t="shared" si="4"/>
        <v>1257.1982681</v>
      </c>
      <c r="G190" s="6">
        <v>1774.89</v>
      </c>
      <c r="H190" s="6">
        <v>19606.099999999999</v>
      </c>
      <c r="I190" s="16">
        <v>0.3</v>
      </c>
      <c r="J190" s="26">
        <v>0.505</v>
      </c>
      <c r="K190" s="16">
        <v>36.080000000000005</v>
      </c>
      <c r="L190" s="16">
        <v>329.7</v>
      </c>
      <c r="M190" s="16">
        <v>505.3</v>
      </c>
      <c r="P190" s="7"/>
      <c r="Q190" s="7"/>
    </row>
    <row r="191" spans="1:17" x14ac:dyDescent="0.3">
      <c r="A191" s="2" t="s">
        <v>191</v>
      </c>
      <c r="B191" s="16" t="s">
        <v>205</v>
      </c>
      <c r="C191" s="16">
        <v>165</v>
      </c>
      <c r="D191" s="16">
        <v>3.5</v>
      </c>
      <c r="E191" s="16">
        <v>676.22195248902005</v>
      </c>
      <c r="F191" s="3">
        <f t="shared" si="4"/>
        <v>1388.3238649</v>
      </c>
      <c r="G191" s="6">
        <v>1774.89</v>
      </c>
      <c r="H191" s="6">
        <v>19606.099999999999</v>
      </c>
      <c r="I191" s="16">
        <v>0.3</v>
      </c>
      <c r="J191" s="26">
        <v>0.48699999999999999</v>
      </c>
      <c r="K191" s="16">
        <v>43.120000000000005</v>
      </c>
      <c r="L191" s="16">
        <v>329.7</v>
      </c>
      <c r="M191" s="16">
        <v>512.1</v>
      </c>
      <c r="P191" s="7"/>
      <c r="Q191" s="7"/>
    </row>
    <row r="192" spans="1:17" x14ac:dyDescent="0.3">
      <c r="A192" s="3" t="s">
        <v>191</v>
      </c>
      <c r="B192" s="23" t="s">
        <v>206</v>
      </c>
      <c r="C192" s="23">
        <v>165</v>
      </c>
      <c r="D192" s="23">
        <v>3.5</v>
      </c>
      <c r="E192" s="23">
        <v>0</v>
      </c>
      <c r="F192" s="3">
        <f t="shared" si="4"/>
        <v>1257.1982681</v>
      </c>
      <c r="G192" s="6">
        <v>1774.89</v>
      </c>
      <c r="H192" s="6">
        <v>19606.099999999999</v>
      </c>
      <c r="I192" s="23">
        <v>0.3</v>
      </c>
      <c r="J192" s="26">
        <v>0</v>
      </c>
      <c r="K192" s="23">
        <v>36.080000000000005</v>
      </c>
      <c r="L192" s="23">
        <v>329.7</v>
      </c>
      <c r="M192" s="23">
        <v>359.6</v>
      </c>
      <c r="P192" s="7"/>
      <c r="Q192" s="7"/>
    </row>
    <row r="193" spans="1:17" x14ac:dyDescent="0.3">
      <c r="A193" s="3" t="s">
        <v>191</v>
      </c>
      <c r="B193" s="23" t="s">
        <v>207</v>
      </c>
      <c r="C193" s="23">
        <v>165</v>
      </c>
      <c r="D193" s="23">
        <v>3.5</v>
      </c>
      <c r="E193" s="23">
        <v>0</v>
      </c>
      <c r="F193" s="3">
        <f t="shared" si="4"/>
        <v>1388.3238649</v>
      </c>
      <c r="G193" s="6">
        <v>1774.89</v>
      </c>
      <c r="H193" s="6">
        <v>19606.099999999999</v>
      </c>
      <c r="I193" s="23">
        <v>0.3</v>
      </c>
      <c r="J193" s="26">
        <v>0</v>
      </c>
      <c r="K193" s="23">
        <v>43.120000000000005</v>
      </c>
      <c r="L193" s="23">
        <v>329.7</v>
      </c>
      <c r="M193" s="23">
        <v>388.2</v>
      </c>
      <c r="P193" s="7"/>
      <c r="Q193" s="7"/>
    </row>
    <row r="194" spans="1:17" x14ac:dyDescent="0.3">
      <c r="A194" s="8" t="s">
        <v>208</v>
      </c>
      <c r="B194" s="24">
        <v>1</v>
      </c>
      <c r="C194" s="24">
        <v>180</v>
      </c>
      <c r="D194" s="24">
        <v>7</v>
      </c>
      <c r="E194" s="24">
        <v>511</v>
      </c>
      <c r="F194" s="8">
        <f t="shared" si="4"/>
        <v>2290.2370421000001</v>
      </c>
      <c r="G194" s="9">
        <v>3802.54</v>
      </c>
      <c r="H194" s="9">
        <v>21641.79</v>
      </c>
      <c r="I194" s="24">
        <v>0.1</v>
      </c>
      <c r="J194" s="27">
        <v>0.223</v>
      </c>
      <c r="K194" s="24">
        <v>60.2</v>
      </c>
      <c r="L194" s="24">
        <v>276.8</v>
      </c>
      <c r="M194" s="24">
        <v>1710</v>
      </c>
      <c r="P194" s="7"/>
      <c r="Q194" s="7"/>
    </row>
    <row r="195" spans="1:17" x14ac:dyDescent="0.3">
      <c r="A195" s="3" t="s">
        <v>208</v>
      </c>
      <c r="B195" s="23">
        <v>2</v>
      </c>
      <c r="C195" s="23">
        <v>180</v>
      </c>
      <c r="D195" s="23">
        <v>8</v>
      </c>
      <c r="E195" s="23">
        <v>0</v>
      </c>
      <c r="F195" s="3">
        <f t="shared" si="4"/>
        <v>2207.343938</v>
      </c>
      <c r="G195" s="6">
        <v>4320.6400000000003</v>
      </c>
      <c r="H195" s="6">
        <v>21123.45</v>
      </c>
      <c r="I195" s="23">
        <v>0.1</v>
      </c>
      <c r="J195" s="26">
        <v>0</v>
      </c>
      <c r="K195" s="23">
        <v>50.4</v>
      </c>
      <c r="L195" s="23">
        <v>276.8</v>
      </c>
      <c r="M195" s="23">
        <v>1181</v>
      </c>
      <c r="P195" s="7"/>
      <c r="Q195" s="7"/>
    </row>
    <row r="196" spans="1:17" x14ac:dyDescent="0.3">
      <c r="A196" s="3" t="s">
        <v>208</v>
      </c>
      <c r="B196" s="23">
        <v>3</v>
      </c>
      <c r="C196" s="23">
        <v>180</v>
      </c>
      <c r="D196" s="23">
        <v>8</v>
      </c>
      <c r="E196" s="23">
        <v>509</v>
      </c>
      <c r="F196" s="3">
        <f t="shared" si="4"/>
        <v>2207.343938</v>
      </c>
      <c r="G196" s="6">
        <v>4320.6400000000003</v>
      </c>
      <c r="H196" s="6">
        <v>21123.45</v>
      </c>
      <c r="I196" s="23">
        <v>0.1</v>
      </c>
      <c r="J196" s="26">
        <v>0.23100000000000001</v>
      </c>
      <c r="K196" s="23">
        <v>50.4</v>
      </c>
      <c r="L196" s="23">
        <v>276.8</v>
      </c>
      <c r="M196" s="23">
        <v>1550</v>
      </c>
      <c r="P196" s="7"/>
      <c r="Q196" s="7"/>
    </row>
    <row r="197" spans="1:17" x14ac:dyDescent="0.3">
      <c r="A197" s="3" t="s">
        <v>208</v>
      </c>
      <c r="B197" s="23">
        <v>4</v>
      </c>
      <c r="C197" s="23">
        <v>180</v>
      </c>
      <c r="D197" s="23">
        <v>8</v>
      </c>
      <c r="E197" s="23">
        <v>0</v>
      </c>
      <c r="F197" s="3">
        <f t="shared" si="4"/>
        <v>2404.0032575000005</v>
      </c>
      <c r="G197" s="6">
        <v>4320.6400000000003</v>
      </c>
      <c r="H197" s="6">
        <v>21123.45</v>
      </c>
      <c r="I197" s="23">
        <v>0.1</v>
      </c>
      <c r="J197" s="26">
        <v>0</v>
      </c>
      <c r="K197" s="23">
        <v>60.2</v>
      </c>
      <c r="L197" s="23">
        <v>276.8</v>
      </c>
      <c r="M197" s="23">
        <v>1375</v>
      </c>
      <c r="P197" s="7"/>
      <c r="Q197" s="7"/>
    </row>
    <row r="198" spans="1:17" x14ac:dyDescent="0.3">
      <c r="A198" s="3" t="s">
        <v>208</v>
      </c>
      <c r="B198" s="23">
        <v>5</v>
      </c>
      <c r="C198" s="23">
        <v>180</v>
      </c>
      <c r="D198" s="23">
        <v>8</v>
      </c>
      <c r="E198" s="23">
        <v>552</v>
      </c>
      <c r="F198" s="3">
        <f t="shared" si="4"/>
        <v>2404.0032575000005</v>
      </c>
      <c r="G198" s="6">
        <v>4320.6400000000003</v>
      </c>
      <c r="H198" s="6">
        <v>21123.45</v>
      </c>
      <c r="I198" s="23">
        <v>0.1</v>
      </c>
      <c r="J198" s="26">
        <v>0.23</v>
      </c>
      <c r="K198" s="23">
        <v>60.2</v>
      </c>
      <c r="L198" s="23">
        <v>276.8</v>
      </c>
      <c r="M198" s="23">
        <v>1800</v>
      </c>
      <c r="P198" s="7"/>
      <c r="Q198" s="7"/>
    </row>
    <row r="199" spans="1:17" x14ac:dyDescent="0.3">
      <c r="A199" s="8" t="s">
        <v>224</v>
      </c>
      <c r="B199" s="24" t="s">
        <v>209</v>
      </c>
      <c r="C199" s="24">
        <v>120</v>
      </c>
      <c r="D199" s="24">
        <v>4.04</v>
      </c>
      <c r="E199" s="24">
        <v>0</v>
      </c>
      <c r="F199" s="8">
        <f t="shared" si="4"/>
        <v>1172.6379663839998</v>
      </c>
      <c r="G199" s="9">
        <v>1471.02</v>
      </c>
      <c r="H199" s="9">
        <v>9837.68</v>
      </c>
      <c r="I199" s="24">
        <v>0.15</v>
      </c>
      <c r="J199" s="27">
        <v>0</v>
      </c>
      <c r="K199" s="24">
        <v>39.06</v>
      </c>
      <c r="L199" s="24">
        <v>549</v>
      </c>
      <c r="M199" s="24">
        <v>590.6</v>
      </c>
      <c r="P199" s="7"/>
      <c r="Q199" s="7"/>
    </row>
    <row r="200" spans="1:17" x14ac:dyDescent="0.3">
      <c r="A200" s="2" t="s">
        <v>224</v>
      </c>
      <c r="B200" s="23" t="s">
        <v>210</v>
      </c>
      <c r="C200" s="23">
        <v>120</v>
      </c>
      <c r="D200" s="23">
        <v>4.04</v>
      </c>
      <c r="E200" s="23">
        <v>0</v>
      </c>
      <c r="F200" s="3">
        <f t="shared" si="4"/>
        <v>1143.9463726639999</v>
      </c>
      <c r="G200" s="6">
        <v>1471.02</v>
      </c>
      <c r="H200" s="6">
        <v>9837.68</v>
      </c>
      <c r="I200" s="23">
        <v>0.15</v>
      </c>
      <c r="J200" s="26">
        <v>0</v>
      </c>
      <c r="K200" s="23">
        <v>35.99</v>
      </c>
      <c r="L200" s="23">
        <v>549</v>
      </c>
      <c r="M200" s="23">
        <v>518.4</v>
      </c>
      <c r="P200" s="7"/>
      <c r="Q200" s="7"/>
    </row>
    <row r="201" spans="1:17" x14ac:dyDescent="0.3">
      <c r="A201" s="2" t="s">
        <v>224</v>
      </c>
      <c r="B201" s="23" t="s">
        <v>211</v>
      </c>
      <c r="C201" s="23">
        <v>120</v>
      </c>
      <c r="D201" s="23">
        <v>4.04</v>
      </c>
      <c r="E201" s="23">
        <v>0</v>
      </c>
      <c r="F201" s="3">
        <f t="shared" si="4"/>
        <v>1134.6940346240001</v>
      </c>
      <c r="G201" s="6">
        <v>1471.02</v>
      </c>
      <c r="H201" s="6">
        <v>9837.68</v>
      </c>
      <c r="I201" s="23">
        <v>0.15</v>
      </c>
      <c r="J201" s="26">
        <v>0</v>
      </c>
      <c r="K201" s="23">
        <v>35</v>
      </c>
      <c r="L201" s="23">
        <v>549</v>
      </c>
      <c r="M201" s="23">
        <v>494.3</v>
      </c>
      <c r="P201" s="7"/>
      <c r="Q201" s="7"/>
    </row>
    <row r="202" spans="1:17" x14ac:dyDescent="0.3">
      <c r="A202" s="2" t="s">
        <v>224</v>
      </c>
      <c r="B202" s="23" t="s">
        <v>212</v>
      </c>
      <c r="C202" s="23">
        <v>120</v>
      </c>
      <c r="D202" s="23">
        <v>4.04</v>
      </c>
      <c r="E202" s="23">
        <v>223</v>
      </c>
      <c r="F202" s="3">
        <f t="shared" si="4"/>
        <v>1172.6379663839998</v>
      </c>
      <c r="G202" s="6">
        <v>1471.02</v>
      </c>
      <c r="H202" s="6">
        <v>9837.68</v>
      </c>
      <c r="I202" s="23">
        <v>0.15</v>
      </c>
      <c r="J202" s="26">
        <v>0.19</v>
      </c>
      <c r="K202" s="23">
        <v>39.06</v>
      </c>
      <c r="L202" s="23">
        <v>549</v>
      </c>
      <c r="M202" s="23">
        <v>549.20000000000005</v>
      </c>
      <c r="P202" s="7"/>
      <c r="Q202" s="7"/>
    </row>
    <row r="203" spans="1:17" x14ac:dyDescent="0.3">
      <c r="A203" s="2" t="s">
        <v>224</v>
      </c>
      <c r="B203" s="23" t="s">
        <v>213</v>
      </c>
      <c r="C203" s="23">
        <v>120</v>
      </c>
      <c r="D203" s="23">
        <v>4.04</v>
      </c>
      <c r="E203" s="23">
        <v>202</v>
      </c>
      <c r="F203" s="3">
        <f t="shared" si="4"/>
        <v>1143.9463726639999</v>
      </c>
      <c r="G203" s="6">
        <v>1471.02</v>
      </c>
      <c r="H203" s="6">
        <v>9837.68</v>
      </c>
      <c r="I203" s="23">
        <v>0.15</v>
      </c>
      <c r="J203" s="26">
        <v>0.17699999999999999</v>
      </c>
      <c r="K203" s="23">
        <v>35.99</v>
      </c>
      <c r="L203" s="23">
        <v>549</v>
      </c>
      <c r="M203" s="23">
        <v>671.6</v>
      </c>
      <c r="P203" s="7"/>
      <c r="Q203" s="7"/>
    </row>
    <row r="204" spans="1:17" x14ac:dyDescent="0.3">
      <c r="A204" s="2" t="s">
        <v>224</v>
      </c>
      <c r="B204" s="23" t="s">
        <v>214</v>
      </c>
      <c r="C204" s="23">
        <v>120</v>
      </c>
      <c r="D204" s="23">
        <v>4.04</v>
      </c>
      <c r="E204" s="23">
        <v>191</v>
      </c>
      <c r="F204" s="3">
        <f t="shared" si="4"/>
        <v>1134.6940346240001</v>
      </c>
      <c r="G204" s="6">
        <v>1471.02</v>
      </c>
      <c r="H204" s="6">
        <v>9837.68</v>
      </c>
      <c r="I204" s="23">
        <v>0.15</v>
      </c>
      <c r="J204" s="26">
        <v>0.16800000000000001</v>
      </c>
      <c r="K204" s="23">
        <v>35</v>
      </c>
      <c r="L204" s="23">
        <v>549</v>
      </c>
      <c r="M204" s="23">
        <v>621</v>
      </c>
      <c r="P204" s="7"/>
      <c r="Q204" s="7"/>
    </row>
    <row r="205" spans="1:17" x14ac:dyDescent="0.3">
      <c r="A205" s="2" t="s">
        <v>224</v>
      </c>
      <c r="B205" s="23" t="s">
        <v>215</v>
      </c>
      <c r="C205" s="23">
        <v>120</v>
      </c>
      <c r="D205" s="23">
        <v>4.04</v>
      </c>
      <c r="E205" s="23">
        <v>447</v>
      </c>
      <c r="F205" s="3">
        <f t="shared" si="4"/>
        <v>1172.6379663839998</v>
      </c>
      <c r="G205" s="6">
        <v>1471.02</v>
      </c>
      <c r="H205" s="6">
        <v>9837.68</v>
      </c>
      <c r="I205" s="23">
        <v>0.15</v>
      </c>
      <c r="J205" s="26">
        <v>0.38100000000000001</v>
      </c>
      <c r="K205" s="23">
        <v>39.06</v>
      </c>
      <c r="L205" s="23">
        <v>549</v>
      </c>
      <c r="M205" s="23">
        <v>621.79999999999995</v>
      </c>
      <c r="P205" s="7"/>
      <c r="Q205" s="7"/>
    </row>
    <row r="206" spans="1:17" x14ac:dyDescent="0.3">
      <c r="A206" s="2" t="s">
        <v>224</v>
      </c>
      <c r="B206" s="23" t="s">
        <v>216</v>
      </c>
      <c r="C206" s="23">
        <v>120</v>
      </c>
      <c r="D206" s="23">
        <v>4.04</v>
      </c>
      <c r="E206" s="23">
        <v>404</v>
      </c>
      <c r="F206" s="3">
        <f t="shared" si="4"/>
        <v>1143.9463726639999</v>
      </c>
      <c r="G206" s="6">
        <v>1471.02</v>
      </c>
      <c r="H206" s="6">
        <v>9837.68</v>
      </c>
      <c r="I206" s="23">
        <v>0.15</v>
      </c>
      <c r="J206" s="26">
        <v>0.35299999999999998</v>
      </c>
      <c r="K206" s="23">
        <v>35.99</v>
      </c>
      <c r="L206" s="23">
        <v>549</v>
      </c>
      <c r="M206" s="23">
        <v>672.9</v>
      </c>
      <c r="P206" s="7"/>
      <c r="Q206" s="7"/>
    </row>
    <row r="207" spans="1:17" x14ac:dyDescent="0.3">
      <c r="A207" s="2" t="s">
        <v>224</v>
      </c>
      <c r="B207" s="23" t="s">
        <v>217</v>
      </c>
      <c r="C207" s="23">
        <v>120</v>
      </c>
      <c r="D207" s="23">
        <v>4.04</v>
      </c>
      <c r="E207" s="23">
        <v>382</v>
      </c>
      <c r="F207" s="3">
        <f t="shared" si="4"/>
        <v>1134.6940346240001</v>
      </c>
      <c r="G207" s="6">
        <v>1471.02</v>
      </c>
      <c r="H207" s="6">
        <v>9837.68</v>
      </c>
      <c r="I207" s="23">
        <v>0.15</v>
      </c>
      <c r="J207" s="26">
        <v>0.33700000000000002</v>
      </c>
      <c r="K207" s="23">
        <v>35</v>
      </c>
      <c r="L207" s="23">
        <v>549</v>
      </c>
      <c r="M207" s="23">
        <v>402.4</v>
      </c>
      <c r="P207" s="7"/>
      <c r="Q207" s="7"/>
    </row>
    <row r="208" spans="1:17" x14ac:dyDescent="0.3">
      <c r="A208" s="2" t="s">
        <v>224</v>
      </c>
      <c r="B208" s="23" t="s">
        <v>218</v>
      </c>
      <c r="C208" s="23">
        <v>120</v>
      </c>
      <c r="D208" s="23">
        <v>4.04</v>
      </c>
      <c r="E208" s="23">
        <v>223</v>
      </c>
      <c r="F208" s="3">
        <f t="shared" si="4"/>
        <v>1172.6379663839998</v>
      </c>
      <c r="G208" s="6">
        <v>1471.02</v>
      </c>
      <c r="H208" s="6">
        <v>9837.68</v>
      </c>
      <c r="I208" s="23">
        <v>0.5</v>
      </c>
      <c r="J208" s="26">
        <v>0.19</v>
      </c>
      <c r="K208" s="23">
        <v>39.06</v>
      </c>
      <c r="L208" s="23">
        <v>549</v>
      </c>
      <c r="M208" s="23">
        <v>456.5</v>
      </c>
      <c r="P208" s="7"/>
      <c r="Q208" s="7"/>
    </row>
    <row r="209" spans="1:17" x14ac:dyDescent="0.3">
      <c r="A209" s="2" t="s">
        <v>224</v>
      </c>
      <c r="B209" s="23" t="s">
        <v>219</v>
      </c>
      <c r="C209" s="23">
        <v>120</v>
      </c>
      <c r="D209" s="23">
        <v>4.04</v>
      </c>
      <c r="E209" s="23">
        <v>202</v>
      </c>
      <c r="F209" s="3">
        <f t="shared" si="4"/>
        <v>1143.9463726639999</v>
      </c>
      <c r="G209" s="6">
        <v>1471.02</v>
      </c>
      <c r="H209" s="6">
        <v>9837.68</v>
      </c>
      <c r="I209" s="23">
        <v>0.5</v>
      </c>
      <c r="J209" s="26">
        <v>0.17699999999999999</v>
      </c>
      <c r="K209" s="23">
        <v>35.99</v>
      </c>
      <c r="L209" s="23">
        <v>549</v>
      </c>
      <c r="M209" s="23">
        <v>458.3</v>
      </c>
      <c r="P209" s="7"/>
      <c r="Q209" s="7"/>
    </row>
    <row r="210" spans="1:17" x14ac:dyDescent="0.3">
      <c r="A210" s="2" t="s">
        <v>224</v>
      </c>
      <c r="B210" s="23" t="s">
        <v>220</v>
      </c>
      <c r="C210" s="23">
        <v>120</v>
      </c>
      <c r="D210" s="23">
        <v>4.04</v>
      </c>
      <c r="E210" s="23">
        <v>191</v>
      </c>
      <c r="F210" s="3">
        <f t="shared" si="4"/>
        <v>1134.6940346240001</v>
      </c>
      <c r="G210" s="6">
        <v>1471.02</v>
      </c>
      <c r="H210" s="6">
        <v>9837.68</v>
      </c>
      <c r="I210" s="23">
        <v>0.5</v>
      </c>
      <c r="J210" s="26">
        <v>0.16800000000000001</v>
      </c>
      <c r="K210" s="23">
        <v>35</v>
      </c>
      <c r="L210" s="23">
        <v>549</v>
      </c>
      <c r="M210" s="23">
        <v>433.3</v>
      </c>
      <c r="P210" s="7"/>
      <c r="Q210" s="7"/>
    </row>
    <row r="211" spans="1:17" x14ac:dyDescent="0.3">
      <c r="A211" s="2" t="s">
        <v>224</v>
      </c>
      <c r="B211" s="23" t="s">
        <v>221</v>
      </c>
      <c r="C211" s="23">
        <v>120</v>
      </c>
      <c r="D211" s="23">
        <v>6.13</v>
      </c>
      <c r="E211" s="23">
        <v>268</v>
      </c>
      <c r="F211" s="3">
        <f t="shared" si="4"/>
        <v>1348.7045500940005</v>
      </c>
      <c r="G211" s="6">
        <v>2191.79</v>
      </c>
      <c r="H211" s="6">
        <v>9116.56</v>
      </c>
      <c r="I211" s="23">
        <v>0.5</v>
      </c>
      <c r="J211" s="26">
        <v>0.19900000000000001</v>
      </c>
      <c r="K211" s="23">
        <v>39.06</v>
      </c>
      <c r="L211" s="23">
        <v>461</v>
      </c>
      <c r="M211" s="23">
        <v>644.9</v>
      </c>
      <c r="P211" s="7"/>
      <c r="Q211" s="7"/>
    </row>
    <row r="212" spans="1:17" x14ac:dyDescent="0.3">
      <c r="A212" s="2" t="s">
        <v>224</v>
      </c>
      <c r="B212" s="23" t="s">
        <v>222</v>
      </c>
      <c r="C212" s="23">
        <v>120</v>
      </c>
      <c r="D212" s="23">
        <v>6.13</v>
      </c>
      <c r="E212" s="23">
        <v>247</v>
      </c>
      <c r="F212" s="3">
        <f t="shared" si="4"/>
        <v>1322.1161028540005</v>
      </c>
      <c r="G212" s="6">
        <v>2191.79</v>
      </c>
      <c r="H212" s="6">
        <v>9116.56</v>
      </c>
      <c r="I212" s="23">
        <v>0.5</v>
      </c>
      <c r="J212" s="26">
        <v>0.187</v>
      </c>
      <c r="K212" s="23">
        <v>35.99</v>
      </c>
      <c r="L212" s="23">
        <v>461</v>
      </c>
      <c r="M212" s="23">
        <v>602.6</v>
      </c>
      <c r="P212" s="7"/>
      <c r="Q212" s="7"/>
    </row>
    <row r="213" spans="1:17" x14ac:dyDescent="0.3">
      <c r="A213" s="2" t="s">
        <v>224</v>
      </c>
      <c r="B213" s="23" t="s">
        <v>223</v>
      </c>
      <c r="C213" s="23">
        <v>120</v>
      </c>
      <c r="D213" s="23">
        <v>6.13</v>
      </c>
      <c r="E213" s="23">
        <v>236</v>
      </c>
      <c r="F213" s="3">
        <f t="shared" si="4"/>
        <v>1313.5419781740004</v>
      </c>
      <c r="G213" s="6">
        <v>2191.79</v>
      </c>
      <c r="H213" s="6">
        <v>9116.56</v>
      </c>
      <c r="I213" s="23">
        <v>0.5</v>
      </c>
      <c r="J213" s="26">
        <v>0.18</v>
      </c>
      <c r="K213" s="23">
        <v>35</v>
      </c>
      <c r="L213" s="23">
        <v>461</v>
      </c>
      <c r="M213" s="23">
        <v>554.70000000000005</v>
      </c>
      <c r="P213" s="7"/>
      <c r="Q213" s="7"/>
    </row>
    <row r="214" spans="1:17" x14ac:dyDescent="0.3">
      <c r="A214" s="8" t="s">
        <v>225</v>
      </c>
      <c r="B214" s="24" t="s">
        <v>226</v>
      </c>
      <c r="C214" s="24">
        <v>165</v>
      </c>
      <c r="D214" s="24">
        <v>2</v>
      </c>
      <c r="E214" s="24">
        <v>263.5446795855525</v>
      </c>
      <c r="F214" s="8">
        <f t="shared" si="4"/>
        <v>1207.0649080399999</v>
      </c>
      <c r="G214" s="9">
        <v>1023.64</v>
      </c>
      <c r="H214" s="9">
        <v>20357.71</v>
      </c>
      <c r="I214" s="24">
        <v>0.3</v>
      </c>
      <c r="J214" s="31">
        <v>0.218</v>
      </c>
      <c r="K214" s="24">
        <v>43.92</v>
      </c>
      <c r="L214" s="24">
        <v>349.4</v>
      </c>
      <c r="M214" s="24">
        <v>382.8</v>
      </c>
      <c r="P214" s="7"/>
      <c r="Q214" s="7"/>
    </row>
    <row r="215" spans="1:17" x14ac:dyDescent="0.3">
      <c r="A215" s="3" t="s">
        <v>225</v>
      </c>
      <c r="B215" s="16" t="s">
        <v>227</v>
      </c>
      <c r="C215" s="16">
        <v>165</v>
      </c>
      <c r="D215" s="16">
        <v>3</v>
      </c>
      <c r="E215" s="16">
        <v>319.12549158395251</v>
      </c>
      <c r="F215" s="3">
        <f t="shared" si="4"/>
        <v>1349.7282046799999</v>
      </c>
      <c r="G215" s="6">
        <v>1526.04</v>
      </c>
      <c r="H215" s="6">
        <v>19855.07</v>
      </c>
      <c r="I215" s="16">
        <v>0.3</v>
      </c>
      <c r="J215" s="29">
        <v>0.23599999999999999</v>
      </c>
      <c r="K215" s="16">
        <v>43.92</v>
      </c>
      <c r="L215" s="16">
        <v>341.6</v>
      </c>
      <c r="M215" s="16">
        <v>461.78</v>
      </c>
      <c r="P215" s="7"/>
      <c r="Q215" s="7"/>
    </row>
    <row r="216" spans="1:17" x14ac:dyDescent="0.3">
      <c r="A216" s="3" t="s">
        <v>225</v>
      </c>
      <c r="B216" s="16" t="s">
        <v>228</v>
      </c>
      <c r="C216" s="16">
        <v>165</v>
      </c>
      <c r="D216" s="16">
        <v>4</v>
      </c>
      <c r="E216" s="16">
        <v>387.98905772570589</v>
      </c>
      <c r="F216" s="3">
        <f t="shared" si="4"/>
        <v>1532.6671760399997</v>
      </c>
      <c r="G216" s="6">
        <v>2022.16</v>
      </c>
      <c r="H216" s="6">
        <v>19358.71</v>
      </c>
      <c r="I216" s="16">
        <v>0.3</v>
      </c>
      <c r="J216" s="29">
        <v>0.253</v>
      </c>
      <c r="K216" s="16">
        <v>43.92</v>
      </c>
      <c r="L216" s="16">
        <v>358.5</v>
      </c>
      <c r="M216" s="16">
        <v>551.54999999999995</v>
      </c>
      <c r="P216" s="7"/>
      <c r="Q216" s="7"/>
    </row>
    <row r="217" spans="1:17" x14ac:dyDescent="0.3">
      <c r="A217" s="3" t="s">
        <v>225</v>
      </c>
      <c r="B217" s="16" t="s">
        <v>229</v>
      </c>
      <c r="C217" s="16">
        <v>165</v>
      </c>
      <c r="D217" s="16">
        <v>3</v>
      </c>
      <c r="E217" s="16">
        <v>319.12549158395251</v>
      </c>
      <c r="F217" s="3">
        <f t="shared" si="4"/>
        <v>1349.7282046799999</v>
      </c>
      <c r="G217" s="6">
        <v>1526.04</v>
      </c>
      <c r="H217" s="6">
        <v>19855.07</v>
      </c>
      <c r="I217" s="16">
        <v>0.2</v>
      </c>
      <c r="J217" s="29">
        <v>0.23599999999999999</v>
      </c>
      <c r="K217" s="16">
        <v>43.92</v>
      </c>
      <c r="L217" s="16">
        <v>341.6</v>
      </c>
      <c r="M217" s="16">
        <v>514.42999999999995</v>
      </c>
      <c r="P217" s="7"/>
      <c r="Q217" s="7"/>
    </row>
    <row r="218" spans="1:17" x14ac:dyDescent="0.3">
      <c r="A218" s="3" t="s">
        <v>225</v>
      </c>
      <c r="B218" s="16" t="s">
        <v>230</v>
      </c>
      <c r="C218" s="16">
        <v>165</v>
      </c>
      <c r="D218" s="16">
        <v>3</v>
      </c>
      <c r="E218" s="16">
        <v>0</v>
      </c>
      <c r="F218" s="3">
        <f t="shared" si="4"/>
        <v>1349.7282046799999</v>
      </c>
      <c r="G218" s="6">
        <v>1526.04</v>
      </c>
      <c r="H218" s="6">
        <v>19855.07</v>
      </c>
      <c r="I218" s="16">
        <v>0.3</v>
      </c>
      <c r="J218" s="29">
        <v>0</v>
      </c>
      <c r="K218" s="16">
        <v>43.92</v>
      </c>
      <c r="L218" s="16">
        <v>341.6</v>
      </c>
      <c r="M218" s="16">
        <v>417.45</v>
      </c>
      <c r="P218" s="7"/>
      <c r="Q218" s="7"/>
    </row>
    <row r="219" spans="1:17" x14ac:dyDescent="0.3">
      <c r="A219" s="3" t="s">
        <v>225</v>
      </c>
      <c r="B219" s="16" t="s">
        <v>231</v>
      </c>
      <c r="C219" s="16">
        <v>165</v>
      </c>
      <c r="D219" s="16">
        <v>3</v>
      </c>
      <c r="E219" s="16">
        <v>638.25098316790502</v>
      </c>
      <c r="F219" s="3">
        <f t="shared" si="4"/>
        <v>1349.7282046799999</v>
      </c>
      <c r="G219" s="6">
        <v>1526.04</v>
      </c>
      <c r="H219" s="6">
        <v>19855.07</v>
      </c>
      <c r="I219" s="16">
        <v>0.3</v>
      </c>
      <c r="J219" s="29">
        <v>0.47299999999999998</v>
      </c>
      <c r="K219" s="16">
        <v>43.92</v>
      </c>
      <c r="L219" s="16">
        <v>341.6</v>
      </c>
      <c r="M219" s="16">
        <v>508.58</v>
      </c>
      <c r="P219" s="7"/>
      <c r="Q219" s="7"/>
    </row>
    <row r="220" spans="1:17" x14ac:dyDescent="0.3">
      <c r="A220" s="3" t="s">
        <v>225</v>
      </c>
      <c r="B220" s="16" t="s">
        <v>232</v>
      </c>
      <c r="C220" s="16">
        <v>165</v>
      </c>
      <c r="D220" s="16">
        <v>3</v>
      </c>
      <c r="E220" s="16">
        <v>293.74357021116742</v>
      </c>
      <c r="F220" s="3">
        <f t="shared" si="4"/>
        <v>1189.7757607599999</v>
      </c>
      <c r="G220" s="6">
        <v>1526.04</v>
      </c>
      <c r="H220" s="6">
        <v>19855.07</v>
      </c>
      <c r="I220" s="16">
        <v>0.3</v>
      </c>
      <c r="J220" s="29">
        <v>0.247</v>
      </c>
      <c r="K220" s="16">
        <v>35.44</v>
      </c>
      <c r="L220" s="16">
        <v>341.6</v>
      </c>
      <c r="M220" s="16">
        <v>404.18</v>
      </c>
      <c r="P220" s="7"/>
      <c r="Q220" s="7"/>
    </row>
    <row r="221" spans="1:17" x14ac:dyDescent="0.3">
      <c r="A221" s="3" t="s">
        <v>225</v>
      </c>
      <c r="B221" s="16" t="s">
        <v>233</v>
      </c>
      <c r="C221" s="16">
        <v>165</v>
      </c>
      <c r="D221" s="16">
        <v>3</v>
      </c>
      <c r="E221" s="16">
        <v>316.64160409268254</v>
      </c>
      <c r="F221" s="3">
        <f t="shared" si="4"/>
        <v>1452.33920644</v>
      </c>
      <c r="G221" s="6">
        <v>1526.04</v>
      </c>
      <c r="H221" s="6">
        <v>19855.07</v>
      </c>
      <c r="I221" s="16">
        <v>0.3</v>
      </c>
      <c r="J221" s="29">
        <v>0.218</v>
      </c>
      <c r="K221" s="16">
        <v>49.360000000000007</v>
      </c>
      <c r="L221" s="16">
        <v>341.6</v>
      </c>
      <c r="M221" s="16">
        <v>521.4</v>
      </c>
      <c r="P221" s="7"/>
      <c r="Q221" s="7"/>
    </row>
    <row r="222" spans="1:17" x14ac:dyDescent="0.3">
      <c r="A222" s="3" t="s">
        <v>225</v>
      </c>
      <c r="B222" s="16" t="s">
        <v>234</v>
      </c>
      <c r="C222" s="16">
        <v>165</v>
      </c>
      <c r="D222" s="16">
        <v>2</v>
      </c>
      <c r="E222" s="16">
        <v>253.23309465900752</v>
      </c>
      <c r="F222" s="3">
        <f t="shared" si="4"/>
        <v>1142.0830977200001</v>
      </c>
      <c r="G222" s="6">
        <v>1023.64</v>
      </c>
      <c r="H222" s="6">
        <v>20357.71</v>
      </c>
      <c r="I222" s="16">
        <v>0.3</v>
      </c>
      <c r="J222" s="29">
        <v>0.222</v>
      </c>
      <c r="K222" s="16">
        <v>40.56</v>
      </c>
      <c r="L222" s="16">
        <v>349.4</v>
      </c>
      <c r="M222" s="16">
        <v>361.8</v>
      </c>
      <c r="P222" s="7"/>
      <c r="Q222" s="7"/>
    </row>
    <row r="223" spans="1:17" x14ac:dyDescent="0.3">
      <c r="A223" s="3" t="s">
        <v>225</v>
      </c>
      <c r="B223" s="16" t="s">
        <v>235</v>
      </c>
      <c r="C223" s="16">
        <v>165</v>
      </c>
      <c r="D223" s="16">
        <v>3</v>
      </c>
      <c r="E223" s="16">
        <v>309.06850387020751</v>
      </c>
      <c r="F223" s="3">
        <f t="shared" si="4"/>
        <v>1286.3508212400002</v>
      </c>
      <c r="G223" s="6">
        <v>1526.04</v>
      </c>
      <c r="H223" s="6">
        <v>19855.07</v>
      </c>
      <c r="I223" s="16">
        <v>0.3</v>
      </c>
      <c r="J223" s="29">
        <v>0.24</v>
      </c>
      <c r="K223" s="16">
        <v>40.56</v>
      </c>
      <c r="L223" s="16">
        <v>341.6</v>
      </c>
      <c r="M223" s="16">
        <v>444.83</v>
      </c>
      <c r="P223" s="7"/>
      <c r="Q223" s="7"/>
    </row>
    <row r="224" spans="1:17" x14ac:dyDescent="0.3">
      <c r="A224" s="3" t="s">
        <v>225</v>
      </c>
      <c r="B224" s="16" t="s">
        <v>236</v>
      </c>
      <c r="C224" s="16">
        <v>165</v>
      </c>
      <c r="D224" s="16">
        <v>4</v>
      </c>
      <c r="E224" s="16">
        <v>373.13816504492303</v>
      </c>
      <c r="F224" s="3">
        <f t="shared" si="4"/>
        <v>1470.87417372</v>
      </c>
      <c r="G224" s="6">
        <v>2022.16</v>
      </c>
      <c r="H224" s="6">
        <v>19358.71</v>
      </c>
      <c r="I224" s="16">
        <v>0.3</v>
      </c>
      <c r="J224" s="29">
        <v>0.254</v>
      </c>
      <c r="K224" s="16">
        <v>40.56</v>
      </c>
      <c r="L224" s="16">
        <v>358.5</v>
      </c>
      <c r="M224" s="16">
        <v>548.85</v>
      </c>
      <c r="P224" s="7"/>
      <c r="Q224" s="7"/>
    </row>
    <row r="225" spans="1:17" x14ac:dyDescent="0.3">
      <c r="A225" s="3" t="s">
        <v>225</v>
      </c>
      <c r="B225" s="16" t="s">
        <v>237</v>
      </c>
      <c r="C225" s="16">
        <v>165</v>
      </c>
      <c r="D225" s="16">
        <v>3</v>
      </c>
      <c r="E225" s="16">
        <v>309.06850387020751</v>
      </c>
      <c r="F225" s="3">
        <f t="shared" si="4"/>
        <v>1286.3508212400002</v>
      </c>
      <c r="G225" s="6">
        <v>1526.04</v>
      </c>
      <c r="H225" s="6">
        <v>19855.07</v>
      </c>
      <c r="I225" s="16">
        <v>0.2</v>
      </c>
      <c r="J225" s="29">
        <v>0.24</v>
      </c>
      <c r="K225" s="16">
        <v>40.56</v>
      </c>
      <c r="L225" s="16">
        <v>341.6</v>
      </c>
      <c r="M225" s="16">
        <v>496.2</v>
      </c>
      <c r="P225" s="7"/>
      <c r="Q225" s="7"/>
    </row>
    <row r="226" spans="1:17" x14ac:dyDescent="0.3">
      <c r="A226" s="3" t="s">
        <v>225</v>
      </c>
      <c r="B226" s="16" t="s">
        <v>238</v>
      </c>
      <c r="C226" s="16">
        <v>165</v>
      </c>
      <c r="D226" s="16">
        <v>3</v>
      </c>
      <c r="E226" s="16">
        <v>0</v>
      </c>
      <c r="F226" s="3">
        <f t="shared" ref="F226:F231" si="6">(3.14*(C226^2-(C226-2*D226)^2)/4*L226+0.95*K226*H226)/1000</f>
        <v>1286.3508212400002</v>
      </c>
      <c r="G226" s="6">
        <v>1526.04</v>
      </c>
      <c r="H226" s="6">
        <v>19855.07</v>
      </c>
      <c r="I226" s="16">
        <v>0.3</v>
      </c>
      <c r="J226" s="29">
        <v>0</v>
      </c>
      <c r="K226" s="16">
        <v>40.56</v>
      </c>
      <c r="L226" s="16">
        <v>341.6</v>
      </c>
      <c r="M226" s="16">
        <v>377.78</v>
      </c>
      <c r="P226" s="7"/>
      <c r="Q226" s="7"/>
    </row>
    <row r="227" spans="1:17" x14ac:dyDescent="0.3">
      <c r="A227" s="3" t="s">
        <v>225</v>
      </c>
      <c r="B227" s="16" t="s">
        <v>239</v>
      </c>
      <c r="C227" s="16">
        <v>165</v>
      </c>
      <c r="D227" s="16">
        <v>3</v>
      </c>
      <c r="E227" s="16">
        <v>618.13700774041502</v>
      </c>
      <c r="F227" s="3">
        <f t="shared" si="6"/>
        <v>1286.3508212400002</v>
      </c>
      <c r="G227" s="6">
        <v>1526.04</v>
      </c>
      <c r="H227" s="6">
        <v>19855.07</v>
      </c>
      <c r="I227" s="16">
        <v>0.3</v>
      </c>
      <c r="J227" s="29">
        <v>0.48099999999999998</v>
      </c>
      <c r="K227" s="16">
        <v>40.56</v>
      </c>
      <c r="L227" s="16">
        <v>341.6</v>
      </c>
      <c r="M227" s="16">
        <v>484.43</v>
      </c>
      <c r="P227" s="7"/>
      <c r="Q227" s="7"/>
    </row>
    <row r="228" spans="1:17" x14ac:dyDescent="0.3">
      <c r="A228" s="3" t="s">
        <v>225</v>
      </c>
      <c r="B228" s="16" t="s">
        <v>240</v>
      </c>
      <c r="C228" s="16">
        <v>165</v>
      </c>
      <c r="D228" s="16">
        <v>3</v>
      </c>
      <c r="E228" s="16">
        <v>317.44932696499501</v>
      </c>
      <c r="F228" s="3">
        <f t="shared" si="6"/>
        <v>1339.1653074400001</v>
      </c>
      <c r="G228" s="6">
        <v>1526.04</v>
      </c>
      <c r="H228" s="6">
        <v>19855.07</v>
      </c>
      <c r="I228" s="16">
        <v>0.3</v>
      </c>
      <c r="J228" s="29">
        <v>0.23699999999999999</v>
      </c>
      <c r="K228" s="16">
        <v>43.360000000000007</v>
      </c>
      <c r="L228" s="16">
        <v>341.6</v>
      </c>
      <c r="M228" s="16">
        <v>452.85</v>
      </c>
      <c r="P228" s="7"/>
      <c r="Q228" s="7"/>
    </row>
    <row r="229" spans="1:17" x14ac:dyDescent="0.3">
      <c r="A229" s="3" t="s">
        <v>225</v>
      </c>
      <c r="B229" s="16" t="s">
        <v>241</v>
      </c>
      <c r="C229" s="16">
        <v>165</v>
      </c>
      <c r="D229" s="16">
        <v>3</v>
      </c>
      <c r="E229" s="16">
        <v>305.71617463229256</v>
      </c>
      <c r="F229" s="3">
        <f t="shared" si="6"/>
        <v>1265.22502676</v>
      </c>
      <c r="G229" s="6">
        <v>1526.04</v>
      </c>
      <c r="H229" s="6">
        <v>19855.07</v>
      </c>
      <c r="I229" s="16">
        <v>0.3</v>
      </c>
      <c r="J229" s="29">
        <v>0.24199999999999999</v>
      </c>
      <c r="K229" s="16">
        <v>39.44</v>
      </c>
      <c r="L229" s="16">
        <v>341.6</v>
      </c>
      <c r="M229" s="16">
        <v>430.64</v>
      </c>
      <c r="P229" s="7"/>
      <c r="Q229" s="7"/>
    </row>
    <row r="230" spans="1:17" x14ac:dyDescent="0.3">
      <c r="A230" s="3" t="s">
        <v>225</v>
      </c>
      <c r="B230" s="16" t="s">
        <v>242</v>
      </c>
      <c r="C230" s="16">
        <v>165</v>
      </c>
      <c r="D230" s="16">
        <v>3</v>
      </c>
      <c r="E230" s="16">
        <v>278.66935003953944</v>
      </c>
      <c r="F230" s="3">
        <f t="shared" si="6"/>
        <v>1100.7456268799999</v>
      </c>
      <c r="G230" s="6">
        <v>1526.04</v>
      </c>
      <c r="H230" s="6">
        <v>19855.07</v>
      </c>
      <c r="I230" s="16">
        <v>0.3</v>
      </c>
      <c r="J230" s="29">
        <v>0.253</v>
      </c>
      <c r="K230" s="16">
        <v>30.72</v>
      </c>
      <c r="L230" s="16">
        <v>341.6</v>
      </c>
      <c r="M230" s="16">
        <v>431.1</v>
      </c>
      <c r="P230" s="7"/>
      <c r="Q230" s="7"/>
    </row>
    <row r="231" spans="1:17" x14ac:dyDescent="0.3">
      <c r="A231" s="3" t="s">
        <v>225</v>
      </c>
      <c r="B231" s="16" t="s">
        <v>243</v>
      </c>
      <c r="C231" s="16">
        <v>165</v>
      </c>
      <c r="D231" s="16">
        <v>3</v>
      </c>
      <c r="E231" s="16">
        <v>294.37255986938993</v>
      </c>
      <c r="F231" s="3">
        <f t="shared" si="6"/>
        <v>1312.0035716800001</v>
      </c>
      <c r="G231" s="6">
        <v>1526.04</v>
      </c>
      <c r="H231" s="6">
        <v>19855.07</v>
      </c>
      <c r="I231" s="16">
        <v>0.3</v>
      </c>
      <c r="J231" s="29">
        <v>0.224</v>
      </c>
      <c r="K231" s="16">
        <v>41.92</v>
      </c>
      <c r="L231" s="16">
        <v>341.6</v>
      </c>
      <c r="M231" s="16">
        <v>463.8</v>
      </c>
      <c r="P231" s="7"/>
      <c r="Q231" s="7"/>
    </row>
    <row r="232" spans="1:17" x14ac:dyDescent="0.3">
      <c r="A232" s="8"/>
      <c r="B232" s="8"/>
      <c r="C232" s="8"/>
      <c r="D232" s="8"/>
      <c r="E232" s="8"/>
      <c r="F232" s="8"/>
      <c r="G232" s="9"/>
      <c r="H232" s="9"/>
      <c r="I232" s="8"/>
      <c r="J232" s="27"/>
      <c r="K232" s="8"/>
      <c r="L232" s="8"/>
      <c r="M232" s="8"/>
    </row>
  </sheetData>
  <pageMargins left="0.7" right="0.7" top="0.75" bottom="0.75" header="0.3" footer="0.3"/>
  <pageSetup paperSize="9" orientation="portrait" horizontalDpi="1200" verticalDpi="120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2019-09-23T08:43:57Z</cp:lastPrinted>
  <dcterms:created xsi:type="dcterms:W3CDTF">2018-11-06T08:59:35Z</dcterms:created>
  <dcterms:modified xsi:type="dcterms:W3CDTF">2022-07-21T06:08:55Z</dcterms:modified>
</cp:coreProperties>
</file>