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 Srikar\Downloads\models\"/>
    </mc:Choice>
  </mc:AlternateContent>
  <xr:revisionPtr revIDLastSave="0" documentId="8_{0185E4F2-27F5-401F-B432-0DF807B49B92}" xr6:coauthVersionLast="47" xr6:coauthVersionMax="47" xr10:uidLastSave="{00000000-0000-0000-0000-000000000000}"/>
  <bookViews>
    <workbookView xWindow="-108" yWindow="-108" windowWidth="23256" windowHeight="12456" xr2:uid="{A7FE81A2-7E47-4E98-8F32-1F6E0A3A95A5}"/>
  </bookViews>
  <sheets>
    <sheet name="Sheet1" sheetId="1" r:id="rId1"/>
  </sheets>
  <definedNames>
    <definedName name="d1_">Sheet1!$I$6</definedName>
    <definedName name="d2_">Sheet1!$I$7</definedName>
    <definedName name="K">Sheet1!$D$15</definedName>
    <definedName name="r_">Sheet1!$D$17</definedName>
    <definedName name="S">Sheet1!$D$14</definedName>
    <definedName name="T">Sheet1!$D$16</definedName>
    <definedName name="σ">Sheet1!$D$18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 l="1"/>
  <c r="I4" i="1" s="1"/>
  <c r="I3" i="1" l="1"/>
</calcChain>
</file>

<file path=xl/sharedStrings.xml><?xml version="1.0" encoding="utf-8"?>
<sst xmlns="http://schemas.openxmlformats.org/spreadsheetml/2006/main" count="18" uniqueCount="18">
  <si>
    <t>Inputs</t>
  </si>
  <si>
    <t>S</t>
  </si>
  <si>
    <t>Strike Price</t>
  </si>
  <si>
    <t>Underlying Price</t>
  </si>
  <si>
    <t>Time to Expiration</t>
  </si>
  <si>
    <t>T</t>
  </si>
  <si>
    <t>Risk Free Rate</t>
  </si>
  <si>
    <t>r</t>
  </si>
  <si>
    <t>Volatility</t>
  </si>
  <si>
    <t>σ</t>
  </si>
  <si>
    <t>K</t>
  </si>
  <si>
    <t>Calculations</t>
  </si>
  <si>
    <t>Call</t>
  </si>
  <si>
    <t>c</t>
  </si>
  <si>
    <t>Put</t>
  </si>
  <si>
    <t>p</t>
  </si>
  <si>
    <t>d1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</si>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</sst>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0.0000"/>
  </numFmts>
  <fonts count="4" x14ac:knownFonts="1">
    <font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5" xfId="1" applyFont="1" applyBorder="1" applyAlignment="1">
      <alignment horizontal="center"/>
    </xf>
    <xf numFmtId="164" fontId="0" fillId="0" borderId="5" xfId="0" applyNumberFormat="1" applyBorder="1"/>
    <xf numFmtId="164" fontId="0" fillId="0" borderId="5" xfId="1" applyFont="1" applyBorder="1"/>
    <xf numFmtId="165" fontId="0" fillId="0" borderId="5" xfId="0" applyNumberFormat="1" applyBorder="1"/>
    <xf numFmtId="0" fontId="0" fillId="0" borderId="7" xfId="0" applyBorder="1"/>
    <xf numFmtId="165" fontId="0" fillId="0" borderId="8" xfId="0" applyNumberForma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2</xdr:row>
      <xdr:rowOff>47625</xdr:rowOff>
    </xdr:from>
    <xdr:to>
      <xdr:col>4</xdr:col>
      <xdr:colOff>1233487</xdr:colOff>
      <xdr:row>10</xdr:row>
      <xdr:rowOff>233362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3154EA-C91F-637B-96C5-A4AB6E65B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09550"/>
          <a:ext cx="5895975" cy="30861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EB731-4F0D-46C8-9A3C-00AA2074C5BA}">
  <dimension ref="B1:I18"/>
  <sheetViews>
    <sheetView showGridLines="0" tabSelected="1" zoomScale="69" zoomScaleNormal="69" workbookViewId="0">
      <selection activeCell="I3" sqref="I3"/>
    </sheetView>
  </sheetViews>
  <sheetFormatPr defaultRowHeight="28.8" x14ac:dyDescent="0.55000000000000004"/>
  <cols>
    <col min="1" max="1" width="2.05078125" customWidth="1"/>
    <col min="2" max="2" width="15.3671875" bestFit="1" customWidth="1"/>
    <col min="6" max="6" width="3.7890625" customWidth="1"/>
    <col min="7" max="7" width="7.89453125" customWidth="1"/>
    <col min="8" max="8" width="8.1015625" customWidth="1"/>
    <col min="9" max="9" width="8.83984375" customWidth="1"/>
  </cols>
  <sheetData>
    <row r="1" spans="2:9" ht="12.75" customHeight="1" thickBot="1" x14ac:dyDescent="0.6"/>
    <row r="2" spans="2:9" ht="30.9" customHeight="1" thickBot="1" x14ac:dyDescent="0.6">
      <c r="G2" s="16" t="s">
        <v>11</v>
      </c>
      <c r="H2" s="17"/>
      <c r="I2" s="18"/>
    </row>
    <row r="3" spans="2:9" x14ac:dyDescent="0.55000000000000004">
      <c r="G3" s="1" t="s">
        <v>12</v>
      </c>
      <c r="H3" t="s">
        <v>13</v>
      </c>
      <c r="I3" s="11">
        <f>(S*_xlfn.NORM.DIST(d1_,0,1,TRUE))-(K*(EXP(-r_*T)*_xlfn.NORM.DIST(d2_,0,1,TRUE)))</f>
        <v>9.6468344623657849</v>
      </c>
    </row>
    <row r="4" spans="2:9" x14ac:dyDescent="0.55000000000000004">
      <c r="G4" s="1" t="s">
        <v>14</v>
      </c>
      <c r="H4" t="s">
        <v>15</v>
      </c>
      <c r="I4" s="12">
        <f>K*EXP(-r_*T)*_xlfn.NORM.DIST(-d2_,0,1,TRUE)-S*_xlfn.NORM.DIST(-d1_,0,1,TRUE)</f>
        <v>3.3960645854850604</v>
      </c>
    </row>
    <row r="5" spans="2:9" x14ac:dyDescent="0.55000000000000004">
      <c r="G5" s="1"/>
      <c r="I5" s="2"/>
    </row>
    <row r="6" spans="2:9" x14ac:dyDescent="0.55000000000000004">
      <c r="G6" s="1"/>
      <c r="H6" t="s">
        <v>16</v>
      </c>
      <c r="I6" s="13">
        <f>(LN(S/K)+(r_+(σ^2)/2)*T)/(σ*T^0.5)</f>
        <v>0.62386190944542841</v>
      </c>
    </row>
    <row r="7" spans="2:9" ht="29.4" thickBot="1" x14ac:dyDescent="0.6">
      <c r="G7" s="3"/>
      <c r="H7" s="14" t="s">
        <v>17</v>
      </c>
      <c r="I7" s="15">
        <f>I6-σ*T^0.5</f>
        <v>0.1995978407334999</v>
      </c>
    </row>
    <row r="12" spans="2:9" ht="29.4" thickBot="1" x14ac:dyDescent="0.6"/>
    <row r="13" spans="2:9" ht="29.4" thickBot="1" x14ac:dyDescent="0.6">
      <c r="B13" s="16" t="s">
        <v>0</v>
      </c>
      <c r="C13" s="17"/>
      <c r="D13" s="18"/>
    </row>
    <row r="14" spans="2:9" x14ac:dyDescent="0.55000000000000004">
      <c r="B14" s="4" t="s">
        <v>3</v>
      </c>
      <c r="C14" s="5" t="s">
        <v>1</v>
      </c>
      <c r="D14" s="10">
        <v>39</v>
      </c>
    </row>
    <row r="15" spans="2:9" x14ac:dyDescent="0.55000000000000004">
      <c r="B15" s="4" t="s">
        <v>2</v>
      </c>
      <c r="C15" s="5" t="s">
        <v>10</v>
      </c>
      <c r="D15" s="10">
        <v>40</v>
      </c>
    </row>
    <row r="16" spans="2:9" x14ac:dyDescent="0.55000000000000004">
      <c r="B16" s="4" t="s">
        <v>4</v>
      </c>
      <c r="C16" s="5" t="s">
        <v>5</v>
      </c>
      <c r="D16" s="6">
        <v>2</v>
      </c>
    </row>
    <row r="17" spans="2:4" x14ac:dyDescent="0.55000000000000004">
      <c r="B17" s="4" t="s">
        <v>6</v>
      </c>
      <c r="C17" s="5" t="s">
        <v>7</v>
      </c>
      <c r="D17" s="6">
        <v>0.1</v>
      </c>
    </row>
    <row r="18" spans="2:4" ht="29.4" thickBot="1" x14ac:dyDescent="0.6">
      <c r="B18" s="7" t="s">
        <v>8</v>
      </c>
      <c r="C18" s="8" t="s">
        <v>9</v>
      </c>
      <c r="D18" s="9">
        <v>0.3</v>
      </c>
    </row>
  </sheetData>
  <mergeCells count="2">
    <mergeCell ref="B13:D13"/>
    <mergeCell ref="G2:I2"/>
  </mergeCells>
  <pageMargins left="0.7" right="0.7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d1_</vt:lpstr>
      <vt:lpstr>d2_</vt:lpstr>
      <vt:lpstr>K</vt:lpstr>
      <vt:lpstr>r_</vt:lpstr>
      <vt:lpstr>S</vt:lpstr>
      <vt:lpstr>T</vt:lpstr>
      <vt:lpstr>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MANI SRIKAR</cp:lastModifiedBy>
  <cp:lastPrinted>2023-07-23T21:14:10Z</cp:lastPrinted>
  <dcterms:created xsi:type="dcterms:W3CDTF">2023-07-23T20:52:13Z</dcterms:created>
  <dcterms:modified xsi:type="dcterms:W3CDTF">2024-05-29T14:34:44Z</dcterms:modified>
</cp:coreProperties>
</file>